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leeyz888/Desktop/Year 2 sem 2 assignments and solutions/"/>
    </mc:Choice>
  </mc:AlternateContent>
  <xr:revisionPtr revIDLastSave="0" documentId="8_{3CB1BEA8-308A-6C40-9D5A-706E9B1AF991}" xr6:coauthVersionLast="47" xr6:coauthVersionMax="47" xr10:uidLastSave="{00000000-0000-0000-0000-000000000000}"/>
  <bookViews>
    <workbookView xWindow="1940" yWindow="1400" windowWidth="25080" windowHeight="14020" firstSheet="7" activeTab="11" xr2:uid="{120B3EB2-0AF6-4B6A-AC58-95A0AA708EB6}"/>
  </bookViews>
  <sheets>
    <sheet name="ONS data&gt;&gt;&gt;&gt;" sheetId="11" r:id="rId1"/>
    <sheet name="ONS Terms and Conditions" sheetId="12" r:id="rId2"/>
    <sheet name="deaths to 2019 - males" sheetId="2" r:id="rId3"/>
    <sheet name="deaths to 2019 - females" sheetId="3" r:id="rId4"/>
    <sheet name="ESP2013" sheetId="1" r:id="rId5"/>
    <sheet name="E&amp;W popn estimates up to 2019" sheetId="4" r:id="rId6"/>
    <sheet name="E&amp;W popn projns 2018+" sheetId="5" r:id="rId7"/>
    <sheet name="Q3" sheetId="30" r:id="rId8"/>
    <sheet name="Weekly death figures 2020" sheetId="6" r:id="rId9"/>
    <sheet name="IFoA data &gt;&gt;&gt;&gt;" sheetId="10" r:id="rId10"/>
    <sheet name="IFoA notices" sheetId="8" r:id="rId11"/>
    <sheet name="IFoA notes" sheetId="9" r:id="rId12"/>
    <sheet name="IFoA - WeeklySMR" sheetId="7" r:id="rId13"/>
    <sheet name="Calculation of CDRs " sheetId="13" r:id="rId14"/>
    <sheet name="Calculation of SDR(2019)" sheetId="14" r:id="rId15"/>
    <sheet name="Calculation of SDR(2018)" sheetId="15" r:id="rId16"/>
    <sheet name="Calculation of SDR(2017)" sheetId="16" r:id="rId17"/>
    <sheet name="Calculation of SDR(2016)" sheetId="17" r:id="rId18"/>
    <sheet name="Calculation of SDR(2015)" sheetId="18" r:id="rId19"/>
    <sheet name="Graphs of SDR and CDR vs year" sheetId="21" r:id="rId20"/>
    <sheet name="Q2b " sheetId="26" r:id="rId21"/>
  </sheets>
  <definedNames>
    <definedName name="_Order1" hidden="1">255</definedName>
    <definedName name="_Order2" hidden="1">255</definedName>
    <definedName name="_Sort" localSheetId="5" hidden="1">#REF!</definedName>
    <definedName name="_Sort" localSheetId="12" hidden="1">#REF!</definedName>
    <definedName name="_Sort" localSheetId="10" hidden="1">#REF!</definedName>
    <definedName name="_Sort" hidden="1">#REF!</definedName>
    <definedName name="_xlchart.v1.0" hidden="1">'ESP2013'!$A$4</definedName>
    <definedName name="_xlchart.v1.1" hidden="1">'ESP2013'!$A$5:$A$105</definedName>
    <definedName name="_xlchart.v1.2" hidden="1">'ESP2013'!$B$4</definedName>
    <definedName name="_xlchart.v1.3" hidden="1">'ESP2013'!$B$5:$B$105</definedName>
    <definedName name="Amytest">#REF!</definedName>
    <definedName name="Astartpg">#REF!</definedName>
    <definedName name="AVON">#REF!</definedName>
    <definedName name="BEDS">#REF!</definedName>
    <definedName name="BERKS">#REF!</definedName>
    <definedName name="BUCKS">#REF!</definedName>
    <definedName name="CAMBS">#REF!</definedName>
    <definedName name="CHESHIRE">#REF!</definedName>
    <definedName name="CLEVELAND">#REF!</definedName>
    <definedName name="CLWYD">#REF!</definedName>
    <definedName name="components_by_LA">#REF!</definedName>
    <definedName name="CORNWALL">#REF!</definedName>
    <definedName name="CUMBRIA">#REF!</definedName>
    <definedName name="_xlnm.Database">#REF!</definedName>
    <definedName name="DERBYSHIRE">#REF!</definedName>
    <definedName name="DEVON">#REF!</definedName>
    <definedName name="DORSET">#REF!</definedName>
    <definedName name="DURHAM">#REF!</definedName>
    <definedName name="DYFED">#REF!</definedName>
    <definedName name="E_SUSSEX">#REF!</definedName>
    <definedName name="ESSEX">#REF!</definedName>
    <definedName name="FemaleAnnualDeathsUpTo2019">'deaths to 2019 - females'!$B$10:$BF$115</definedName>
    <definedName name="FemaleAnnualDeathsUpTo2019Headers">'deaths to 2019 - females'!$B$9:$BF$9</definedName>
    <definedName name="FemaleAnnualDeathsUpTo2019Rows">'deaths to 2019 - females'!$A$10:$A$115</definedName>
    <definedName name="FemaleAnnualPopulationMidYearUpTo2019">'E&amp;W popn estimates up to 2019'!$B$195:$BH$286</definedName>
    <definedName name="FemaleAnnualPopulationMidYearUpTo2019Headers">'E&amp;W popn estimates up to 2019'!$B$5:$BH$5</definedName>
    <definedName name="FemaleAnnualPopulationMidYearUpTo2019Rows">'E&amp;W popn estimates up to 2019'!$A$195:$A$286</definedName>
    <definedName name="FemaleFuturePopulation">'E&amp;W popn projns 2018+'!$B$112:$CY$218</definedName>
    <definedName name="females_UK">#REF!</definedName>
    <definedName name="GLOS">#REF!</definedName>
    <definedName name="GTR_MAN">#REF!</definedName>
    <definedName name="GWENT">#REF!</definedName>
    <definedName name="GWYNEDD">#REF!</definedName>
    <definedName name="HANTS">#REF!</definedName>
    <definedName name="HEREFORD_W">#REF!</definedName>
    <definedName name="HERTS">#REF!</definedName>
    <definedName name="HUMBERSIDE">#REF!</definedName>
    <definedName name="I_OF_WIGHT">#REF!</definedName>
    <definedName name="KENT">#REF!</definedName>
    <definedName name="LANCS">#REF!</definedName>
    <definedName name="LEICS">#REF!</definedName>
    <definedName name="LINCS">#REF!</definedName>
    <definedName name="LONDON">#REF!</definedName>
    <definedName name="M_GLAM">#REF!</definedName>
    <definedName name="MaleAnnualDeathsUpTo2019">'deaths to 2019 - males'!$B$10:$BF$115</definedName>
    <definedName name="MaleAnnualDeathsUpTo2019Headers">'deaths to 2019 - males'!$B$9:$BF$9</definedName>
    <definedName name="MaleAnnualDeathsUpTo2019Rows">'deaths to 2019 - males'!$A$10:$A$115</definedName>
    <definedName name="MaleAnnualPopulationMidYearUpTo2019">'E&amp;W popn estimates up to 2019'!$B$101:$BH$192</definedName>
    <definedName name="MaleAnnualPopulationMidYearUpTo2019Headers">'E&amp;W popn estimates up to 2019'!$B$5:$BH$5</definedName>
    <definedName name="MaleAnnualPopulationMidYearUpTo2019Rows">'E&amp;W popn estimates up to 2019'!$A$101:$A$192</definedName>
    <definedName name="MaleFuturePopulation">'E&amp;W popn projns 2018+'!$B$5:$CY$111</definedName>
    <definedName name="males_UK">#REF!</definedName>
    <definedName name="MERSEYSIDE">#REF!</definedName>
    <definedName name="N_YORKS">#REF!</definedName>
    <definedName name="NORFOLK">#REF!</definedName>
    <definedName name="NORTHANTS">#REF!</definedName>
    <definedName name="NORTHUMBERLAND">#REF!</definedName>
    <definedName name="note2">#REF!</definedName>
    <definedName name="NOTTS">#REF!</definedName>
    <definedName name="OXON">#REF!</definedName>
    <definedName name="persons_UK">#REF!</definedName>
    <definedName name="Population">'E&amp;W popn projns 2018+'!$A$4:$CY$218</definedName>
    <definedName name="POWYS">#REF!</definedName>
    <definedName name="Print_Area_MI" localSheetId="8">'Weekly death figures 2020'!$B$2:$B$98</definedName>
    <definedName name="_xlnm.Print_Titles" localSheetId="5">'E&amp;W popn estimates up to 2019'!$A:$A,'E&amp;W popn estimates up to 2019'!$5:$5</definedName>
    <definedName name="_xlnm.Print_Titles" localSheetId="8">'Weekly death figures 2020'!$B:$B,'Weekly death figures 2020'!$1:$4</definedName>
    <definedName name="Row_A">#REF!</definedName>
    <definedName name="Row_B">#REF!</definedName>
    <definedName name="Row_C">#REF!</definedName>
    <definedName name="Row_D">#REF!</definedName>
    <definedName name="Row_E">#REF!</definedName>
    <definedName name="Row_F">#REF!</definedName>
    <definedName name="Row_G">#REF!</definedName>
    <definedName name="S_GLAM">#REF!</definedName>
    <definedName name="S_YORKS">#REF!</definedName>
    <definedName name="SAM_CTRY_UK">#REF!</definedName>
    <definedName name="sheet1">#REF!</definedName>
    <definedName name="SHROPS">#REF!</definedName>
    <definedName name="SOMERSET">#REF!</definedName>
    <definedName name="STAFFS">#REF!</definedName>
    <definedName name="StandardPopulation">'ESP2013'!$A$5:$B$105</definedName>
    <definedName name="SUFFOLK">#REF!</definedName>
    <definedName name="SURREY">#REF!</definedName>
    <definedName name="toolong">#REF!</definedName>
    <definedName name="TYNE_WEAR">#REF!</definedName>
    <definedName name="UK">#REF!</definedName>
    <definedName name="W_GLAM">#REF!</definedName>
    <definedName name="W_MIDS">#REF!</definedName>
    <definedName name="W_SUSSEX">#REF!</definedName>
    <definedName name="W_YORKS">#REF!</definedName>
    <definedName name="WARWICKS">#REF!</definedName>
    <definedName name="WeeksInYear">#REF!</definedName>
    <definedName name="WILTS">#REF!</definedName>
  </definedNames>
  <calcPr calcId="191029"/>
  <pivotCaches>
    <pivotCache cacheId="0" r:id="rId22"/>
    <pivotCache cacheId="1" r:id="rId2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26" l="1"/>
  <c r="J10" i="26"/>
  <c r="I10" i="26"/>
  <c r="H10" i="26"/>
  <c r="I8" i="14"/>
  <c r="D22" i="30"/>
  <c r="D21" i="30"/>
  <c r="D20" i="30"/>
  <c r="D19" i="30"/>
  <c r="D18" i="30"/>
  <c r="D17" i="30"/>
  <c r="D16" i="30"/>
  <c r="D15" i="30"/>
  <c r="D14" i="30"/>
  <c r="D13" i="30"/>
  <c r="D12" i="30"/>
  <c r="D11" i="30"/>
  <c r="D10" i="30"/>
  <c r="D9" i="30"/>
  <c r="D8" i="30"/>
  <c r="C22" i="30"/>
  <c r="C21" i="30"/>
  <c r="C20" i="30"/>
  <c r="C19" i="30"/>
  <c r="C18" i="30"/>
  <c r="C17" i="30"/>
  <c r="C16" i="30"/>
  <c r="C15" i="30"/>
  <c r="C14" i="30"/>
  <c r="C13" i="30"/>
  <c r="C12" i="30"/>
  <c r="C11" i="30"/>
  <c r="C10" i="30"/>
  <c r="C9" i="30"/>
  <c r="C8" i="30"/>
  <c r="A12" i="26"/>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1" i="26" s="1"/>
  <c r="A52" i="26" s="1"/>
  <c r="A53" i="26" s="1"/>
  <c r="A54" i="26" s="1"/>
  <c r="A55" i="26" s="1"/>
  <c r="A56" i="26" s="1"/>
  <c r="A57" i="26" s="1"/>
  <c r="A58" i="26" s="1"/>
  <c r="A59" i="26" s="1"/>
  <c r="A60" i="26" s="1"/>
  <c r="A61" i="26" s="1"/>
  <c r="A62" i="26" s="1"/>
  <c r="A63" i="26" s="1"/>
  <c r="A64" i="26" s="1"/>
  <c r="A65" i="26" s="1"/>
  <c r="A66" i="26" s="1"/>
  <c r="A67" i="26" s="1"/>
  <c r="A68" i="26" s="1"/>
  <c r="A69" i="26" s="1"/>
  <c r="A70" i="26" s="1"/>
  <c r="A71" i="26" s="1"/>
  <c r="A72" i="26" s="1"/>
  <c r="A73" i="26" s="1"/>
  <c r="A74" i="26" s="1"/>
  <c r="A75" i="26" s="1"/>
  <c r="A76" i="26" s="1"/>
  <c r="A77" i="26" s="1"/>
  <c r="A78" i="26" s="1"/>
  <c r="A79" i="26" s="1"/>
  <c r="A80" i="26" s="1"/>
  <c r="A81" i="26" s="1"/>
  <c r="A82" i="26" s="1"/>
  <c r="A83" i="26" s="1"/>
  <c r="A84" i="26" s="1"/>
  <c r="A85" i="26" s="1"/>
  <c r="A86" i="26" s="1"/>
  <c r="A87" i="26" s="1"/>
  <c r="A88" i="26" s="1"/>
  <c r="A89" i="26" s="1"/>
  <c r="A90" i="26" s="1"/>
  <c r="A91" i="26" s="1"/>
  <c r="A92" i="26" s="1"/>
  <c r="A93" i="26" s="1"/>
  <c r="A94" i="26" s="1"/>
  <c r="A95" i="26" s="1"/>
  <c r="A96" i="26" s="1"/>
  <c r="A97" i="26" s="1"/>
  <c r="A98" i="26" s="1"/>
  <c r="A99" i="26" s="1"/>
  <c r="A10" i="14"/>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 i="14"/>
  <c r="AS1020" i="7"/>
  <c r="AX1019" i="7"/>
  <c r="AT1019" i="7"/>
  <c r="AU1019" i="7"/>
  <c r="AV1019" i="7"/>
  <c r="AW1019" i="7"/>
  <c r="AS1019" i="7"/>
  <c r="AE1020" i="7"/>
  <c r="AD1020" i="7"/>
  <c r="AE1019" i="7"/>
  <c r="AF1019" i="7"/>
  <c r="AG1019" i="7"/>
  <c r="AH1019" i="7"/>
  <c r="AD1019" i="7"/>
  <c r="I11" i="26"/>
  <c r="I12" i="26"/>
  <c r="I13" i="26"/>
  <c r="I14" i="26"/>
  <c r="I15" i="26"/>
  <c r="I16" i="26"/>
  <c r="I17" i="26"/>
  <c r="I18" i="26"/>
  <c r="I19" i="26"/>
  <c r="I20" i="26"/>
  <c r="I21" i="26"/>
  <c r="I22" i="26"/>
  <c r="I23" i="26"/>
  <c r="I24" i="26"/>
  <c r="I25" i="26"/>
  <c r="I26" i="26"/>
  <c r="I27" i="26"/>
  <c r="I28" i="26"/>
  <c r="I29" i="26"/>
  <c r="I30" i="26"/>
  <c r="I31" i="26"/>
  <c r="I32" i="26"/>
  <c r="I33" i="26"/>
  <c r="I34" i="26"/>
  <c r="I35" i="26"/>
  <c r="I36" i="26"/>
  <c r="I37" i="26"/>
  <c r="I38" i="26"/>
  <c r="I39" i="26"/>
  <c r="I40" i="26"/>
  <c r="I41" i="26"/>
  <c r="I42" i="26"/>
  <c r="I43" i="26"/>
  <c r="I44" i="26"/>
  <c r="I45" i="26"/>
  <c r="I46" i="26"/>
  <c r="I47" i="26"/>
  <c r="I48" i="26"/>
  <c r="I49" i="26"/>
  <c r="I50" i="26"/>
  <c r="I51" i="26"/>
  <c r="I52" i="26"/>
  <c r="I53" i="26"/>
  <c r="I54" i="26"/>
  <c r="I55" i="26"/>
  <c r="I56" i="26"/>
  <c r="I57" i="26"/>
  <c r="I58" i="26"/>
  <c r="I59" i="26"/>
  <c r="I60" i="26"/>
  <c r="I61" i="26"/>
  <c r="I62" i="26"/>
  <c r="I63" i="26"/>
  <c r="I64" i="26"/>
  <c r="I65" i="26"/>
  <c r="I66" i="26"/>
  <c r="I67" i="26"/>
  <c r="I68" i="26"/>
  <c r="I69" i="26"/>
  <c r="I70" i="26"/>
  <c r="I71" i="26"/>
  <c r="I72" i="26"/>
  <c r="I73" i="26"/>
  <c r="I74" i="26"/>
  <c r="I75" i="26"/>
  <c r="I76" i="26"/>
  <c r="I77" i="26"/>
  <c r="I78" i="26"/>
  <c r="I79" i="26"/>
  <c r="I80" i="26"/>
  <c r="I81" i="26"/>
  <c r="I82" i="26"/>
  <c r="I83" i="26"/>
  <c r="I84" i="26"/>
  <c r="I85" i="26"/>
  <c r="I86" i="26"/>
  <c r="I87" i="26"/>
  <c r="I88" i="26"/>
  <c r="I89" i="26"/>
  <c r="I90" i="26"/>
  <c r="I91" i="26"/>
  <c r="I92" i="26"/>
  <c r="I93" i="26"/>
  <c r="I94" i="26"/>
  <c r="I95" i="26"/>
  <c r="I96" i="26"/>
  <c r="I97" i="26"/>
  <c r="I98" i="26"/>
  <c r="I99" i="26"/>
  <c r="I100" i="26"/>
  <c r="H11" i="26"/>
  <c r="H12" i="26"/>
  <c r="H13" i="26"/>
  <c r="H14" i="26"/>
  <c r="H15" i="26"/>
  <c r="H16" i="26"/>
  <c r="H17" i="26"/>
  <c r="H18" i="26"/>
  <c r="H19" i="26"/>
  <c r="H20" i="26"/>
  <c r="H21" i="26"/>
  <c r="H22" i="26"/>
  <c r="H23" i="26"/>
  <c r="H24" i="26"/>
  <c r="H25" i="26"/>
  <c r="H26" i="26"/>
  <c r="H27" i="26"/>
  <c r="H28" i="26"/>
  <c r="H29" i="26"/>
  <c r="H30" i="26"/>
  <c r="H31" i="26"/>
  <c r="H32" i="26"/>
  <c r="H33" i="26"/>
  <c r="H34" i="26"/>
  <c r="H35" i="26"/>
  <c r="H36" i="26"/>
  <c r="H37" i="26"/>
  <c r="H38" i="26"/>
  <c r="H39" i="26"/>
  <c r="H40" i="26"/>
  <c r="H41" i="26"/>
  <c r="H42" i="26"/>
  <c r="H43" i="26"/>
  <c r="H44" i="26"/>
  <c r="H45" i="26"/>
  <c r="H46" i="26"/>
  <c r="H47" i="26"/>
  <c r="H48" i="26"/>
  <c r="H49" i="26"/>
  <c r="H50" i="26"/>
  <c r="H51" i="26"/>
  <c r="H52" i="26"/>
  <c r="H53" i="26"/>
  <c r="H54" i="26"/>
  <c r="H55" i="26"/>
  <c r="H56" i="26"/>
  <c r="H57" i="26"/>
  <c r="H58" i="26"/>
  <c r="H59" i="26"/>
  <c r="H60" i="26"/>
  <c r="H61" i="26"/>
  <c r="H62" i="26"/>
  <c r="H63" i="26"/>
  <c r="H64" i="26"/>
  <c r="H65" i="26"/>
  <c r="H66" i="26"/>
  <c r="H67" i="26"/>
  <c r="H68" i="26"/>
  <c r="H69" i="26"/>
  <c r="H70" i="26"/>
  <c r="H71" i="26"/>
  <c r="H72" i="26"/>
  <c r="H73" i="26"/>
  <c r="H74" i="26"/>
  <c r="H75" i="26"/>
  <c r="H76" i="26"/>
  <c r="H77" i="26"/>
  <c r="H78" i="26"/>
  <c r="H79" i="26"/>
  <c r="H80" i="26"/>
  <c r="H81" i="26"/>
  <c r="H82" i="26"/>
  <c r="H83" i="26"/>
  <c r="H84" i="26"/>
  <c r="H85" i="26"/>
  <c r="H86" i="26"/>
  <c r="H87" i="26"/>
  <c r="H88" i="26"/>
  <c r="H89" i="26"/>
  <c r="H90" i="26"/>
  <c r="H91" i="26"/>
  <c r="H92" i="26"/>
  <c r="H93" i="26"/>
  <c r="H94" i="26"/>
  <c r="H95" i="26"/>
  <c r="H96" i="26"/>
  <c r="H97" i="26"/>
  <c r="H98" i="26"/>
  <c r="H99" i="26"/>
  <c r="H100" i="26"/>
  <c r="K11" i="26"/>
  <c r="K12" i="26"/>
  <c r="K13" i="26"/>
  <c r="K14" i="26"/>
  <c r="K15" i="26"/>
  <c r="K16" i="26"/>
  <c r="K17" i="26"/>
  <c r="K18" i="26"/>
  <c r="K19" i="26"/>
  <c r="K20" i="26"/>
  <c r="K21" i="26"/>
  <c r="K22" i="26"/>
  <c r="K23" i="26"/>
  <c r="K24" i="26"/>
  <c r="K25" i="26"/>
  <c r="K26" i="26"/>
  <c r="K27" i="26"/>
  <c r="K28" i="26"/>
  <c r="K29" i="26"/>
  <c r="K30" i="26"/>
  <c r="K31" i="26"/>
  <c r="K32" i="26"/>
  <c r="K33" i="26"/>
  <c r="K34" i="26"/>
  <c r="K35" i="26"/>
  <c r="K36" i="26"/>
  <c r="K37" i="26"/>
  <c r="K38" i="26"/>
  <c r="K39" i="26"/>
  <c r="K40" i="26"/>
  <c r="K41" i="26"/>
  <c r="K42" i="26"/>
  <c r="K43" i="26"/>
  <c r="K44" i="26"/>
  <c r="K45" i="26"/>
  <c r="K46" i="26"/>
  <c r="K47" i="26"/>
  <c r="K48" i="26"/>
  <c r="K49" i="26"/>
  <c r="K50" i="26"/>
  <c r="K51" i="26"/>
  <c r="K52" i="26"/>
  <c r="K53" i="26"/>
  <c r="K54" i="26"/>
  <c r="K55" i="26"/>
  <c r="K56" i="26"/>
  <c r="K57" i="26"/>
  <c r="K58" i="26"/>
  <c r="K59" i="26"/>
  <c r="K60" i="26"/>
  <c r="K61" i="26"/>
  <c r="K62" i="26"/>
  <c r="K63" i="26"/>
  <c r="K64" i="26"/>
  <c r="K65" i="26"/>
  <c r="K66" i="26"/>
  <c r="K67" i="26"/>
  <c r="K68" i="26"/>
  <c r="K69" i="26"/>
  <c r="K70" i="26"/>
  <c r="K71" i="26"/>
  <c r="K72" i="26"/>
  <c r="K73" i="26"/>
  <c r="K74" i="26"/>
  <c r="K75" i="26"/>
  <c r="K76" i="26"/>
  <c r="K77" i="26"/>
  <c r="K78" i="26"/>
  <c r="K79" i="26"/>
  <c r="K80" i="26"/>
  <c r="K81" i="26"/>
  <c r="K82" i="26"/>
  <c r="K83" i="26"/>
  <c r="K84" i="26"/>
  <c r="K85" i="26"/>
  <c r="K86" i="26"/>
  <c r="K87" i="26"/>
  <c r="K88" i="26"/>
  <c r="K89" i="26"/>
  <c r="K90" i="26"/>
  <c r="K91" i="26"/>
  <c r="K92" i="26"/>
  <c r="K93" i="26"/>
  <c r="K94" i="26"/>
  <c r="K95" i="26"/>
  <c r="K96" i="26"/>
  <c r="K97" i="26"/>
  <c r="K98" i="26"/>
  <c r="K99" i="26"/>
  <c r="K100" i="26"/>
  <c r="J11" i="26"/>
  <c r="J12" i="26"/>
  <c r="J13" i="26"/>
  <c r="J14" i="26"/>
  <c r="J15" i="26"/>
  <c r="J16" i="26"/>
  <c r="J17" i="26"/>
  <c r="J18" i="26"/>
  <c r="J19" i="26"/>
  <c r="J20" i="26"/>
  <c r="J21" i="26"/>
  <c r="J22" i="26"/>
  <c r="J23" i="26"/>
  <c r="J24" i="26"/>
  <c r="J25" i="26"/>
  <c r="J26" i="26"/>
  <c r="J27" i="26"/>
  <c r="J28" i="26"/>
  <c r="J29" i="26"/>
  <c r="J30" i="26"/>
  <c r="J31" i="26"/>
  <c r="J32" i="26"/>
  <c r="J33" i="26"/>
  <c r="J34" i="26"/>
  <c r="J35" i="26"/>
  <c r="J36" i="26"/>
  <c r="J37" i="26"/>
  <c r="J38" i="26"/>
  <c r="J39" i="26"/>
  <c r="J40" i="26"/>
  <c r="J41" i="26"/>
  <c r="J42" i="26"/>
  <c r="J43" i="26"/>
  <c r="J44" i="26"/>
  <c r="J45" i="26"/>
  <c r="J46" i="26"/>
  <c r="J47" i="26"/>
  <c r="J48" i="26"/>
  <c r="J49" i="26"/>
  <c r="J50" i="26"/>
  <c r="J51" i="26"/>
  <c r="J52" i="26"/>
  <c r="J53" i="26"/>
  <c r="J54" i="26"/>
  <c r="J55" i="26"/>
  <c r="J56" i="26"/>
  <c r="J57" i="26"/>
  <c r="J58" i="26"/>
  <c r="J59" i="26"/>
  <c r="J60" i="26"/>
  <c r="J61" i="26"/>
  <c r="J62" i="26"/>
  <c r="J63" i="26"/>
  <c r="J64" i="26"/>
  <c r="J65" i="26"/>
  <c r="J66" i="26"/>
  <c r="J67" i="26"/>
  <c r="J68" i="26"/>
  <c r="J69" i="26"/>
  <c r="J70" i="26"/>
  <c r="J71" i="26"/>
  <c r="J72" i="26"/>
  <c r="J73" i="26"/>
  <c r="J74" i="26"/>
  <c r="J75" i="26"/>
  <c r="J76" i="26"/>
  <c r="J77" i="26"/>
  <c r="J78" i="26"/>
  <c r="J79" i="26"/>
  <c r="J80" i="26"/>
  <c r="J81" i="26"/>
  <c r="J82" i="26"/>
  <c r="J83" i="26"/>
  <c r="J84" i="26"/>
  <c r="J85" i="26"/>
  <c r="J86" i="26"/>
  <c r="J87" i="26"/>
  <c r="J88" i="26"/>
  <c r="J89" i="26"/>
  <c r="J90" i="26"/>
  <c r="J91" i="26"/>
  <c r="J92" i="26"/>
  <c r="J93" i="26"/>
  <c r="J94" i="26"/>
  <c r="J95" i="26"/>
  <c r="J96" i="26"/>
  <c r="J97" i="26"/>
  <c r="J98" i="26"/>
  <c r="J99" i="26"/>
  <c r="J100" i="26"/>
  <c r="B5" i="26"/>
  <c r="B4" i="26"/>
  <c r="G9" i="21"/>
  <c r="F9" i="21"/>
  <c r="E9" i="21"/>
  <c r="G8" i="21"/>
  <c r="F8" i="21"/>
  <c r="E8" i="21"/>
  <c r="G7" i="21"/>
  <c r="F7" i="21"/>
  <c r="G6" i="21"/>
  <c r="F6" i="21"/>
  <c r="E7" i="21"/>
  <c r="E6" i="21"/>
  <c r="D10" i="21"/>
  <c r="D9" i="21"/>
  <c r="D8" i="21"/>
  <c r="D7" i="21"/>
  <c r="D6" i="21"/>
  <c r="C10" i="21"/>
  <c r="C9" i="21"/>
  <c r="C8" i="21"/>
  <c r="C7" i="21"/>
  <c r="C6" i="21"/>
  <c r="B10" i="21"/>
  <c r="B9" i="21"/>
  <c r="B8" i="21"/>
  <c r="B7" i="21"/>
  <c r="B6" i="21"/>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8" i="18"/>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8" i="17"/>
  <c r="K9" i="16"/>
  <c r="K10" i="16"/>
  <c r="K11" i="16"/>
  <c r="K12" i="16"/>
  <c r="K13" i="16"/>
  <c r="K14" i="16"/>
  <c r="K15" i="16"/>
  <c r="K16" i="16"/>
  <c r="K17" i="16"/>
  <c r="K18" i="16"/>
  <c r="K19" i="16"/>
  <c r="K20" i="16"/>
  <c r="K21" i="16"/>
  <c r="K22" i="16"/>
  <c r="K23" i="16"/>
  <c r="K24" i="16"/>
  <c r="K25" i="16"/>
  <c r="K26" i="16"/>
  <c r="K27" i="16"/>
  <c r="K28" i="16"/>
  <c r="K29" i="16"/>
  <c r="K30" i="16"/>
  <c r="K31" i="16"/>
  <c r="K32" i="16"/>
  <c r="K33" i="16"/>
  <c r="K34" i="16"/>
  <c r="K35" i="16"/>
  <c r="K36" i="16"/>
  <c r="K37" i="16"/>
  <c r="K38" i="16"/>
  <c r="K39" i="16"/>
  <c r="K40" i="16"/>
  <c r="K41" i="16"/>
  <c r="K42" i="16"/>
  <c r="K43" i="16"/>
  <c r="K44" i="16"/>
  <c r="K45" i="16"/>
  <c r="K46" i="16"/>
  <c r="K47" i="16"/>
  <c r="K48" i="16"/>
  <c r="K49" i="16"/>
  <c r="K50" i="16"/>
  <c r="K51" i="16"/>
  <c r="K52" i="16"/>
  <c r="K53" i="16"/>
  <c r="K54" i="16"/>
  <c r="K55" i="16"/>
  <c r="K56" i="16"/>
  <c r="K57" i="16"/>
  <c r="K58" i="16"/>
  <c r="K59" i="16"/>
  <c r="K60" i="16"/>
  <c r="K61" i="16"/>
  <c r="K62" i="16"/>
  <c r="K63" i="16"/>
  <c r="K64" i="16"/>
  <c r="K65" i="16"/>
  <c r="K66" i="16"/>
  <c r="K67" i="16"/>
  <c r="K68" i="16"/>
  <c r="K69" i="16"/>
  <c r="K70" i="16"/>
  <c r="K71" i="16"/>
  <c r="K72" i="16"/>
  <c r="K73" i="16"/>
  <c r="K74" i="16"/>
  <c r="K75" i="16"/>
  <c r="K76" i="16"/>
  <c r="K77" i="16"/>
  <c r="K78" i="16"/>
  <c r="K79" i="16"/>
  <c r="K80" i="16"/>
  <c r="K81" i="16"/>
  <c r="K82" i="16"/>
  <c r="K83" i="16"/>
  <c r="K84" i="16"/>
  <c r="K85" i="16"/>
  <c r="K86" i="16"/>
  <c r="K87" i="16"/>
  <c r="K88" i="16"/>
  <c r="K89" i="16"/>
  <c r="K90" i="16"/>
  <c r="K91" i="16"/>
  <c r="K92" i="16"/>
  <c r="K93" i="16"/>
  <c r="K94" i="16"/>
  <c r="K95" i="16"/>
  <c r="K96" i="16"/>
  <c r="K97" i="16"/>
  <c r="K98" i="16"/>
  <c r="K8" i="16"/>
  <c r="J9" i="16"/>
  <c r="J10" i="16"/>
  <c r="J11" i="16"/>
  <c r="J12" i="16"/>
  <c r="J13" i="16"/>
  <c r="J14"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8" i="16"/>
  <c r="N24" i="15"/>
  <c r="N18" i="15"/>
  <c r="N12" i="15"/>
  <c r="K9" i="15"/>
  <c r="K10" i="15"/>
  <c r="K11" i="15"/>
  <c r="K12" i="15"/>
  <c r="K13" i="15"/>
  <c r="K14" i="15"/>
  <c r="K15" i="15"/>
  <c r="K16" i="15"/>
  <c r="K17" i="15"/>
  <c r="K18" i="15"/>
  <c r="K19" i="15"/>
  <c r="K20" i="15"/>
  <c r="K21" i="15"/>
  <c r="K22" i="15"/>
  <c r="K23" i="15"/>
  <c r="K24" i="15"/>
  <c r="K25" i="15"/>
  <c r="K26" i="15"/>
  <c r="K27" i="15"/>
  <c r="K28" i="15"/>
  <c r="K29" i="15"/>
  <c r="K30" i="15"/>
  <c r="K31" i="15"/>
  <c r="K32" i="15"/>
  <c r="K33" i="15"/>
  <c r="K34" i="15"/>
  <c r="K35" i="15"/>
  <c r="K36" i="15"/>
  <c r="K37" i="15"/>
  <c r="K38" i="15"/>
  <c r="K39" i="15"/>
  <c r="K40" i="15"/>
  <c r="K41" i="15"/>
  <c r="K42" i="15"/>
  <c r="K43" i="15"/>
  <c r="K44" i="15"/>
  <c r="K45" i="15"/>
  <c r="K46" i="15"/>
  <c r="K47" i="15"/>
  <c r="K48" i="15"/>
  <c r="K49" i="15"/>
  <c r="K50" i="15"/>
  <c r="K51" i="15"/>
  <c r="K52" i="15"/>
  <c r="K53" i="15"/>
  <c r="K54" i="15"/>
  <c r="K55" i="15"/>
  <c r="K56" i="15"/>
  <c r="K57" i="15"/>
  <c r="K58" i="15"/>
  <c r="K59" i="15"/>
  <c r="K6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2" i="15"/>
  <c r="I93" i="15"/>
  <c r="I94" i="15"/>
  <c r="I95" i="15"/>
  <c r="I96" i="15"/>
  <c r="I97" i="15"/>
  <c r="I98" i="15"/>
  <c r="I8" i="15"/>
  <c r="K9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64" i="14"/>
  <c r="J65" i="14"/>
  <c r="J66" i="14"/>
  <c r="J67" i="14"/>
  <c r="J68" i="14"/>
  <c r="J69" i="14"/>
  <c r="J70" i="14"/>
  <c r="J71" i="14"/>
  <c r="J72" i="14"/>
  <c r="J73" i="14"/>
  <c r="J74" i="14"/>
  <c r="J75" i="14"/>
  <c r="J76" i="14"/>
  <c r="J77" i="14"/>
  <c r="J78" i="14"/>
  <c r="J79" i="14"/>
  <c r="J80" i="14"/>
  <c r="J81" i="14"/>
  <c r="J82" i="14"/>
  <c r="J83" i="14"/>
  <c r="J84" i="14"/>
  <c r="J85" i="14"/>
  <c r="J86" i="14"/>
  <c r="J87" i="14"/>
  <c r="J88" i="14"/>
  <c r="J89" i="14"/>
  <c r="J90" i="14"/>
  <c r="J91" i="14"/>
  <c r="J92" i="14"/>
  <c r="J93" i="14"/>
  <c r="J94" i="14"/>
  <c r="J95" i="14"/>
  <c r="J96" i="14"/>
  <c r="J97" i="14"/>
  <c r="J98" i="14"/>
  <c r="J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BD46" i="6"/>
  <c r="BD47" i="6"/>
  <c r="BD48" i="6"/>
  <c r="BD49" i="6"/>
  <c r="BD50" i="6"/>
  <c r="BD51" i="6"/>
  <c r="BD52" i="6"/>
  <c r="BD53" i="6"/>
  <c r="BD54" i="6"/>
  <c r="BD55" i="6"/>
  <c r="BD56" i="6"/>
  <c r="BD57" i="6"/>
  <c r="BD58" i="6"/>
  <c r="BD59" i="6"/>
  <c r="BD60" i="6"/>
  <c r="BD61" i="6"/>
  <c r="BD62" i="6"/>
  <c r="BD63" i="6"/>
  <c r="BD45" i="6"/>
  <c r="BD44" i="6"/>
  <c r="G98" i="18"/>
  <c r="D98" i="18"/>
  <c r="G97" i="18"/>
  <c r="D97" i="18"/>
  <c r="G96" i="18"/>
  <c r="D96" i="18"/>
  <c r="G95" i="18"/>
  <c r="D95" i="18"/>
  <c r="G94" i="18"/>
  <c r="D94" i="18"/>
  <c r="G93" i="18"/>
  <c r="D93" i="18"/>
  <c r="G92" i="18"/>
  <c r="D92" i="18"/>
  <c r="G91" i="18"/>
  <c r="D91" i="18"/>
  <c r="G90" i="18"/>
  <c r="D90" i="18"/>
  <c r="G89" i="18"/>
  <c r="D89" i="18"/>
  <c r="G88" i="18"/>
  <c r="D88" i="18"/>
  <c r="G87" i="18"/>
  <c r="D87" i="18"/>
  <c r="G86" i="18"/>
  <c r="D86" i="18"/>
  <c r="G85" i="18"/>
  <c r="D85" i="18"/>
  <c r="G84" i="18"/>
  <c r="D84" i="18"/>
  <c r="G83" i="18"/>
  <c r="D83" i="18"/>
  <c r="G82" i="18"/>
  <c r="D82" i="18"/>
  <c r="G81" i="18"/>
  <c r="D81" i="18"/>
  <c r="G80" i="18"/>
  <c r="D80" i="18"/>
  <c r="G79" i="18"/>
  <c r="D79" i="18"/>
  <c r="G78" i="18"/>
  <c r="D78" i="18"/>
  <c r="G77" i="18"/>
  <c r="D77" i="18"/>
  <c r="G76" i="18"/>
  <c r="D76" i="18"/>
  <c r="G75" i="18"/>
  <c r="D75" i="18"/>
  <c r="G74" i="18"/>
  <c r="D74" i="18"/>
  <c r="G73" i="18"/>
  <c r="D73" i="18"/>
  <c r="G72" i="18"/>
  <c r="D72" i="18"/>
  <c r="G71" i="18"/>
  <c r="D71" i="18"/>
  <c r="G70" i="18"/>
  <c r="D70" i="18"/>
  <c r="G69" i="18"/>
  <c r="D69" i="18"/>
  <c r="G68" i="18"/>
  <c r="D68" i="18"/>
  <c r="G67" i="18"/>
  <c r="D67" i="18"/>
  <c r="G66" i="18"/>
  <c r="D66" i="18"/>
  <c r="G65" i="18"/>
  <c r="D65" i="18"/>
  <c r="G64" i="18"/>
  <c r="D64" i="18"/>
  <c r="G63" i="18"/>
  <c r="D63" i="18"/>
  <c r="G62" i="18"/>
  <c r="D62" i="18"/>
  <c r="G61" i="18"/>
  <c r="D61" i="18"/>
  <c r="G60" i="18"/>
  <c r="D60" i="18"/>
  <c r="G59" i="18"/>
  <c r="D59" i="18"/>
  <c r="G58" i="18"/>
  <c r="D58" i="18"/>
  <c r="G57" i="18"/>
  <c r="D57" i="18"/>
  <c r="G56" i="18"/>
  <c r="D56" i="18"/>
  <c r="G55" i="18"/>
  <c r="D55" i="18"/>
  <c r="G54" i="18"/>
  <c r="D54" i="18"/>
  <c r="G53" i="18"/>
  <c r="D53" i="18"/>
  <c r="G52" i="18"/>
  <c r="D52" i="18"/>
  <c r="G51" i="18"/>
  <c r="D51" i="18"/>
  <c r="G50" i="18"/>
  <c r="D50" i="18"/>
  <c r="G49" i="18"/>
  <c r="D49" i="18"/>
  <c r="G48" i="18"/>
  <c r="D48" i="18"/>
  <c r="G47" i="18"/>
  <c r="D47" i="18"/>
  <c r="G46" i="18"/>
  <c r="D46" i="18"/>
  <c r="G45" i="18"/>
  <c r="D45" i="18"/>
  <c r="G44" i="18"/>
  <c r="D44" i="18"/>
  <c r="G43" i="18"/>
  <c r="D43" i="18"/>
  <c r="G42" i="18"/>
  <c r="D42" i="18"/>
  <c r="G41" i="18"/>
  <c r="D41" i="18"/>
  <c r="G40" i="18"/>
  <c r="D40" i="18"/>
  <c r="G39" i="18"/>
  <c r="D39" i="18"/>
  <c r="G38" i="18"/>
  <c r="D38" i="18"/>
  <c r="G37" i="18"/>
  <c r="D37" i="18"/>
  <c r="G36" i="18"/>
  <c r="D36" i="18"/>
  <c r="G35" i="18"/>
  <c r="D35" i="18"/>
  <c r="G34" i="18"/>
  <c r="D34" i="18"/>
  <c r="G33" i="18"/>
  <c r="D33" i="18"/>
  <c r="G32" i="18"/>
  <c r="D32" i="18"/>
  <c r="G31" i="18"/>
  <c r="D31" i="18"/>
  <c r="G30" i="18"/>
  <c r="D30" i="18"/>
  <c r="G29" i="18"/>
  <c r="D29" i="18"/>
  <c r="G28" i="18"/>
  <c r="D28" i="18"/>
  <c r="G27" i="18"/>
  <c r="D27" i="18"/>
  <c r="G26" i="18"/>
  <c r="D26" i="18"/>
  <c r="G25" i="18"/>
  <c r="D25" i="18"/>
  <c r="G24" i="18"/>
  <c r="D24" i="18"/>
  <c r="G23" i="18"/>
  <c r="D23" i="18"/>
  <c r="G22" i="18"/>
  <c r="D22" i="18"/>
  <c r="G21" i="18"/>
  <c r="D21" i="18"/>
  <c r="G20" i="18"/>
  <c r="D20" i="18"/>
  <c r="G19" i="18"/>
  <c r="D19" i="18"/>
  <c r="G18" i="18"/>
  <c r="D18" i="18"/>
  <c r="G17" i="18"/>
  <c r="D17" i="18"/>
  <c r="G16" i="18"/>
  <c r="D16" i="18"/>
  <c r="G15" i="18"/>
  <c r="D15" i="18"/>
  <c r="G14" i="18"/>
  <c r="D14" i="18"/>
  <c r="G13" i="18"/>
  <c r="D13" i="18"/>
  <c r="G12" i="18"/>
  <c r="D12" i="18"/>
  <c r="G11" i="18"/>
  <c r="D11" i="18"/>
  <c r="G10" i="18"/>
  <c r="D10" i="18"/>
  <c r="G9" i="18"/>
  <c r="D9" i="18"/>
  <c r="G8" i="18"/>
  <c r="D8" i="18"/>
  <c r="G98" i="17"/>
  <c r="D98" i="17"/>
  <c r="G97" i="17"/>
  <c r="D97" i="17"/>
  <c r="G96" i="17"/>
  <c r="D96" i="17"/>
  <c r="G95" i="17"/>
  <c r="D95" i="17"/>
  <c r="G94" i="17"/>
  <c r="D94" i="17"/>
  <c r="G93" i="17"/>
  <c r="D93" i="17"/>
  <c r="G92" i="17"/>
  <c r="D92" i="17"/>
  <c r="G91" i="17"/>
  <c r="D91" i="17"/>
  <c r="G90" i="17"/>
  <c r="D90" i="17"/>
  <c r="G89" i="17"/>
  <c r="D89" i="17"/>
  <c r="G88" i="17"/>
  <c r="D88" i="17"/>
  <c r="G87" i="17"/>
  <c r="D87" i="17"/>
  <c r="G86" i="17"/>
  <c r="D86" i="17"/>
  <c r="G85" i="17"/>
  <c r="D85" i="17"/>
  <c r="G84" i="17"/>
  <c r="D84" i="17"/>
  <c r="G83" i="17"/>
  <c r="D83" i="17"/>
  <c r="G82" i="17"/>
  <c r="D82" i="17"/>
  <c r="G81" i="17"/>
  <c r="D81" i="17"/>
  <c r="G80" i="17"/>
  <c r="D80" i="17"/>
  <c r="G79" i="17"/>
  <c r="D79" i="17"/>
  <c r="G78" i="17"/>
  <c r="D78" i="17"/>
  <c r="G77" i="17"/>
  <c r="D77" i="17"/>
  <c r="G76" i="17"/>
  <c r="D76" i="17"/>
  <c r="G75" i="17"/>
  <c r="D75" i="17"/>
  <c r="G74" i="17"/>
  <c r="D74" i="17"/>
  <c r="G73" i="17"/>
  <c r="D73" i="17"/>
  <c r="G72" i="17"/>
  <c r="D72" i="17"/>
  <c r="G71" i="17"/>
  <c r="D71" i="17"/>
  <c r="G70" i="17"/>
  <c r="D70" i="17"/>
  <c r="G69" i="17"/>
  <c r="D69" i="17"/>
  <c r="G68" i="17"/>
  <c r="D68" i="17"/>
  <c r="G67" i="17"/>
  <c r="D67" i="17"/>
  <c r="G66" i="17"/>
  <c r="D66" i="17"/>
  <c r="G65" i="17"/>
  <c r="D65" i="17"/>
  <c r="G64" i="17"/>
  <c r="D64" i="17"/>
  <c r="G63" i="17"/>
  <c r="D63" i="17"/>
  <c r="G62" i="17"/>
  <c r="D62" i="17"/>
  <c r="G61" i="17"/>
  <c r="D61" i="17"/>
  <c r="G60" i="17"/>
  <c r="D60" i="17"/>
  <c r="G59" i="17"/>
  <c r="D59" i="17"/>
  <c r="G58" i="17"/>
  <c r="D58" i="17"/>
  <c r="G57" i="17"/>
  <c r="D57" i="17"/>
  <c r="G56" i="17"/>
  <c r="D56" i="17"/>
  <c r="G55" i="17"/>
  <c r="D55" i="17"/>
  <c r="G54" i="17"/>
  <c r="D54" i="17"/>
  <c r="G53" i="17"/>
  <c r="D53" i="17"/>
  <c r="G52" i="17"/>
  <c r="D52" i="17"/>
  <c r="G51" i="17"/>
  <c r="D51" i="17"/>
  <c r="G50" i="17"/>
  <c r="D50" i="17"/>
  <c r="G49" i="17"/>
  <c r="D49" i="17"/>
  <c r="G48" i="17"/>
  <c r="D48" i="17"/>
  <c r="G47" i="17"/>
  <c r="D47" i="17"/>
  <c r="G46" i="17"/>
  <c r="D46" i="17"/>
  <c r="G45" i="17"/>
  <c r="D45" i="17"/>
  <c r="G44" i="17"/>
  <c r="D44" i="17"/>
  <c r="G43" i="17"/>
  <c r="D43" i="17"/>
  <c r="G42" i="17"/>
  <c r="D42" i="17"/>
  <c r="G41" i="17"/>
  <c r="D41" i="17"/>
  <c r="G40" i="17"/>
  <c r="D40" i="17"/>
  <c r="G39" i="17"/>
  <c r="D39" i="17"/>
  <c r="G38" i="17"/>
  <c r="D38" i="17"/>
  <c r="G37" i="17"/>
  <c r="D37" i="17"/>
  <c r="G36" i="17"/>
  <c r="D36" i="17"/>
  <c r="G35" i="17"/>
  <c r="D35" i="17"/>
  <c r="G34" i="17"/>
  <c r="D34" i="17"/>
  <c r="G33" i="17"/>
  <c r="D33" i="17"/>
  <c r="G32" i="17"/>
  <c r="D32" i="17"/>
  <c r="G31" i="17"/>
  <c r="D31" i="17"/>
  <c r="G30" i="17"/>
  <c r="D30" i="17"/>
  <c r="G29" i="17"/>
  <c r="D29" i="17"/>
  <c r="G28" i="17"/>
  <c r="D28" i="17"/>
  <c r="G27" i="17"/>
  <c r="D27" i="17"/>
  <c r="G26" i="17"/>
  <c r="D26" i="17"/>
  <c r="G25" i="17"/>
  <c r="D25" i="17"/>
  <c r="G24" i="17"/>
  <c r="D24" i="17"/>
  <c r="G23" i="17"/>
  <c r="D23" i="17"/>
  <c r="G22" i="17"/>
  <c r="D22" i="17"/>
  <c r="G21" i="17"/>
  <c r="D21" i="17"/>
  <c r="G20" i="17"/>
  <c r="D20" i="17"/>
  <c r="G19" i="17"/>
  <c r="D19" i="17"/>
  <c r="G18" i="17"/>
  <c r="D18" i="17"/>
  <c r="G17" i="17"/>
  <c r="D17" i="17"/>
  <c r="G16" i="17"/>
  <c r="D16" i="17"/>
  <c r="G15" i="17"/>
  <c r="D15" i="17"/>
  <c r="G14" i="17"/>
  <c r="D14" i="17"/>
  <c r="G13" i="17"/>
  <c r="D13" i="17"/>
  <c r="G12" i="17"/>
  <c r="D12" i="17"/>
  <c r="G11" i="17"/>
  <c r="D11" i="17"/>
  <c r="G10" i="17"/>
  <c r="D10" i="17"/>
  <c r="G9" i="17"/>
  <c r="D9" i="17"/>
  <c r="G8" i="17"/>
  <c r="D8" i="17"/>
  <c r="G98" i="16"/>
  <c r="D98" i="16"/>
  <c r="G97" i="16"/>
  <c r="D97" i="16"/>
  <c r="G96" i="16"/>
  <c r="D96" i="16"/>
  <c r="G95" i="16"/>
  <c r="D95" i="16"/>
  <c r="G94" i="16"/>
  <c r="D94" i="16"/>
  <c r="G93" i="16"/>
  <c r="D93" i="16"/>
  <c r="G92" i="16"/>
  <c r="D92" i="16"/>
  <c r="G91" i="16"/>
  <c r="D91" i="16"/>
  <c r="G90" i="16"/>
  <c r="D90" i="16"/>
  <c r="G89" i="16"/>
  <c r="D89" i="16"/>
  <c r="G88" i="16"/>
  <c r="D88" i="16"/>
  <c r="G87" i="16"/>
  <c r="D87" i="16"/>
  <c r="G86" i="16"/>
  <c r="D86" i="16"/>
  <c r="G85" i="16"/>
  <c r="D85" i="16"/>
  <c r="G84" i="16"/>
  <c r="D84" i="16"/>
  <c r="G83" i="16"/>
  <c r="D83" i="16"/>
  <c r="G82" i="16"/>
  <c r="D82" i="16"/>
  <c r="G81" i="16"/>
  <c r="D81" i="16"/>
  <c r="G80" i="16"/>
  <c r="D80" i="16"/>
  <c r="G79" i="16"/>
  <c r="D79" i="16"/>
  <c r="G78" i="16"/>
  <c r="D78" i="16"/>
  <c r="G77" i="16"/>
  <c r="D77" i="16"/>
  <c r="G76" i="16"/>
  <c r="D76" i="16"/>
  <c r="G75" i="16"/>
  <c r="D75" i="16"/>
  <c r="G74" i="16"/>
  <c r="D74" i="16"/>
  <c r="G73" i="16"/>
  <c r="D73" i="16"/>
  <c r="G72" i="16"/>
  <c r="D72" i="16"/>
  <c r="G71" i="16"/>
  <c r="D71" i="16"/>
  <c r="G70" i="16"/>
  <c r="D70" i="16"/>
  <c r="G69" i="16"/>
  <c r="D69" i="16"/>
  <c r="G68" i="16"/>
  <c r="D68" i="16"/>
  <c r="G67" i="16"/>
  <c r="D67" i="16"/>
  <c r="G66" i="16"/>
  <c r="D66" i="16"/>
  <c r="G65" i="16"/>
  <c r="D65" i="16"/>
  <c r="G64" i="16"/>
  <c r="D64" i="16"/>
  <c r="G63" i="16"/>
  <c r="D63" i="16"/>
  <c r="G62" i="16"/>
  <c r="D62" i="16"/>
  <c r="G61" i="16"/>
  <c r="D61" i="16"/>
  <c r="G60" i="16"/>
  <c r="D60" i="16"/>
  <c r="G59" i="16"/>
  <c r="D59" i="16"/>
  <c r="G58" i="16"/>
  <c r="D58" i="16"/>
  <c r="G57" i="16"/>
  <c r="D57" i="16"/>
  <c r="G56" i="16"/>
  <c r="D56" i="16"/>
  <c r="G55" i="16"/>
  <c r="D55" i="16"/>
  <c r="G54" i="16"/>
  <c r="D54" i="16"/>
  <c r="G53" i="16"/>
  <c r="D53" i="16"/>
  <c r="G52" i="16"/>
  <c r="D52" i="16"/>
  <c r="G51" i="16"/>
  <c r="D51" i="16"/>
  <c r="G50" i="16"/>
  <c r="D50" i="16"/>
  <c r="G49" i="16"/>
  <c r="D49" i="16"/>
  <c r="G48" i="16"/>
  <c r="D48" i="16"/>
  <c r="G47" i="16"/>
  <c r="D47" i="16"/>
  <c r="G46" i="16"/>
  <c r="D46" i="16"/>
  <c r="G45" i="16"/>
  <c r="D45" i="16"/>
  <c r="G44" i="16"/>
  <c r="D44" i="16"/>
  <c r="G43" i="16"/>
  <c r="D43" i="16"/>
  <c r="G42" i="16"/>
  <c r="D42" i="16"/>
  <c r="G41" i="16"/>
  <c r="D41" i="16"/>
  <c r="G40" i="16"/>
  <c r="D40" i="16"/>
  <c r="G39" i="16"/>
  <c r="D39" i="16"/>
  <c r="G38" i="16"/>
  <c r="D38" i="16"/>
  <c r="G37" i="16"/>
  <c r="D37" i="16"/>
  <c r="G36" i="16"/>
  <c r="D36" i="16"/>
  <c r="G35" i="16"/>
  <c r="D35" i="16"/>
  <c r="G34" i="16"/>
  <c r="D34" i="16"/>
  <c r="G33" i="16"/>
  <c r="D33" i="16"/>
  <c r="G32" i="16"/>
  <c r="D32" i="16"/>
  <c r="G31" i="16"/>
  <c r="D31" i="16"/>
  <c r="G30" i="16"/>
  <c r="D30" i="16"/>
  <c r="G29" i="16"/>
  <c r="D29" i="16"/>
  <c r="G28" i="16"/>
  <c r="D28" i="16"/>
  <c r="G27" i="16"/>
  <c r="D27" i="16"/>
  <c r="G26" i="16"/>
  <c r="D26" i="16"/>
  <c r="G25" i="16"/>
  <c r="D25" i="16"/>
  <c r="G24" i="16"/>
  <c r="D24" i="16"/>
  <c r="G23" i="16"/>
  <c r="D23" i="16"/>
  <c r="G22" i="16"/>
  <c r="D22" i="16"/>
  <c r="G21" i="16"/>
  <c r="D21" i="16"/>
  <c r="G20" i="16"/>
  <c r="D20" i="16"/>
  <c r="G19" i="16"/>
  <c r="D19" i="16"/>
  <c r="G18" i="16"/>
  <c r="D18" i="16"/>
  <c r="G17" i="16"/>
  <c r="D17" i="16"/>
  <c r="G16" i="16"/>
  <c r="D16" i="16"/>
  <c r="G15" i="16"/>
  <c r="D15" i="16"/>
  <c r="G14" i="16"/>
  <c r="D14" i="16"/>
  <c r="G13" i="16"/>
  <c r="D13" i="16"/>
  <c r="G12" i="16"/>
  <c r="D12" i="16"/>
  <c r="G11" i="16"/>
  <c r="D11" i="16"/>
  <c r="G10" i="16"/>
  <c r="D10" i="16"/>
  <c r="G9" i="16"/>
  <c r="D9" i="16"/>
  <c r="G8" i="16"/>
  <c r="D8" i="16"/>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8" i="15"/>
  <c r="G98" i="15"/>
  <c r="G97" i="15"/>
  <c r="G96" i="15"/>
  <c r="G95" i="15"/>
  <c r="G94" i="15"/>
  <c r="G93" i="15"/>
  <c r="G92" i="15"/>
  <c r="G91" i="15"/>
  <c r="G90" i="15"/>
  <c r="G89" i="15"/>
  <c r="G88" i="15"/>
  <c r="G87" i="15"/>
  <c r="G86" i="15"/>
  <c r="G85" i="15"/>
  <c r="G84" i="15"/>
  <c r="G83" i="15"/>
  <c r="G82" i="15"/>
  <c r="G81" i="15"/>
  <c r="G80" i="15"/>
  <c r="G79" i="15"/>
  <c r="G78" i="15"/>
  <c r="G77" i="15"/>
  <c r="G76" i="15"/>
  <c r="G75" i="15"/>
  <c r="G74" i="15"/>
  <c r="G73" i="15"/>
  <c r="G72" i="15"/>
  <c r="G71" i="15"/>
  <c r="G70" i="15"/>
  <c r="G69" i="15"/>
  <c r="G68" i="15"/>
  <c r="G67" i="15"/>
  <c r="G66" i="15"/>
  <c r="G65" i="15"/>
  <c r="G64" i="15"/>
  <c r="G63" i="15"/>
  <c r="G62" i="15"/>
  <c r="G61" i="15"/>
  <c r="G60" i="15"/>
  <c r="G59" i="15"/>
  <c r="G58" i="15"/>
  <c r="G57" i="15"/>
  <c r="G56" i="15"/>
  <c r="G55" i="15"/>
  <c r="G54" i="15"/>
  <c r="G53" i="15"/>
  <c r="G52" i="15"/>
  <c r="G51" i="15"/>
  <c r="G50" i="15"/>
  <c r="G49" i="15"/>
  <c r="G48" i="15"/>
  <c r="G47" i="15"/>
  <c r="G46" i="15"/>
  <c r="G45" i="15"/>
  <c r="G44" i="15"/>
  <c r="G43" i="15"/>
  <c r="G42" i="15"/>
  <c r="G41" i="15"/>
  <c r="G40" i="15"/>
  <c r="G39" i="15"/>
  <c r="G38" i="15"/>
  <c r="G37" i="15"/>
  <c r="G36" i="15"/>
  <c r="G35" i="15"/>
  <c r="G34" i="15"/>
  <c r="G33" i="15"/>
  <c r="G32" i="15"/>
  <c r="G31" i="15"/>
  <c r="G30" i="15"/>
  <c r="G29" i="15"/>
  <c r="G28" i="15"/>
  <c r="G27" i="15"/>
  <c r="G26" i="15"/>
  <c r="G25" i="15"/>
  <c r="G24" i="15"/>
  <c r="G23" i="15"/>
  <c r="G22" i="15"/>
  <c r="G21" i="15"/>
  <c r="G20" i="15"/>
  <c r="G19" i="15"/>
  <c r="G18" i="15"/>
  <c r="G17" i="15"/>
  <c r="G16" i="15"/>
  <c r="G15" i="15"/>
  <c r="G14" i="15"/>
  <c r="G13" i="15"/>
  <c r="G12" i="15"/>
  <c r="G11" i="15"/>
  <c r="G10" i="15"/>
  <c r="G9" i="15"/>
  <c r="G8" i="15"/>
  <c r="N13" i="14" l="1"/>
  <c r="N14" i="14" s="1"/>
  <c r="E10" i="21" s="1"/>
  <c r="N19" i="14"/>
  <c r="N20" i="14" s="1"/>
  <c r="F10" i="21" s="1"/>
  <c r="E10" i="30"/>
  <c r="F10" i="30" s="1"/>
  <c r="B29" i="30" s="1"/>
  <c r="E8" i="30"/>
  <c r="E13" i="30"/>
  <c r="E17" i="30"/>
  <c r="E12" i="30"/>
  <c r="E21" i="30"/>
  <c r="F21" i="30" s="1"/>
  <c r="B40" i="30" s="1"/>
  <c r="E22" i="30"/>
  <c r="E20" i="30"/>
  <c r="E19" i="30"/>
  <c r="E18" i="30"/>
  <c r="E15" i="30"/>
  <c r="E14" i="30"/>
  <c r="E11" i="30"/>
  <c r="F11" i="30" s="1"/>
  <c r="U30" i="30" s="1"/>
  <c r="E9" i="30"/>
  <c r="F9" i="30" s="1"/>
  <c r="B28" i="30" s="1"/>
  <c r="E16" i="30"/>
  <c r="AL29" i="30"/>
  <c r="AL40" i="30"/>
  <c r="AU40" i="30"/>
  <c r="S40" i="30"/>
  <c r="AP40" i="30"/>
  <c r="AI40" i="30"/>
  <c r="C40" i="30"/>
  <c r="AR40" i="30"/>
  <c r="Q40" i="30"/>
  <c r="I40" i="30"/>
  <c r="Q30" i="30"/>
  <c r="AQ29" i="30"/>
  <c r="AW30" i="30"/>
  <c r="AH30" i="30"/>
  <c r="AP30" i="30"/>
  <c r="AA30" i="30"/>
  <c r="AY30" i="30"/>
  <c r="O30" i="30"/>
  <c r="AJ30" i="30"/>
  <c r="AZ30" i="30"/>
  <c r="P30" i="30"/>
  <c r="X30" i="30"/>
  <c r="AL30" i="30"/>
  <c r="AT30" i="30"/>
  <c r="R30" i="30"/>
  <c r="F30" i="30"/>
  <c r="N30" i="30"/>
  <c r="AM30" i="30"/>
  <c r="AU30" i="30"/>
  <c r="G30" i="30"/>
  <c r="E30" i="30"/>
  <c r="AF29" i="30"/>
  <c r="AO29" i="30"/>
  <c r="AP29" i="30"/>
  <c r="AZ29" i="30"/>
  <c r="I29" i="30"/>
  <c r="AC30" i="30"/>
  <c r="BA30" i="30"/>
  <c r="AB28" i="30"/>
  <c r="U28" i="30"/>
  <c r="M28" i="30"/>
  <c r="E28" i="30"/>
  <c r="R28" i="30"/>
  <c r="Q28" i="30"/>
  <c r="J28" i="30"/>
  <c r="AT28" i="30"/>
  <c r="D28" i="30"/>
  <c r="AS28" i="30"/>
  <c r="V28" i="30"/>
  <c r="N25" i="18"/>
  <c r="N26" i="18" s="1"/>
  <c r="N25" i="17"/>
  <c r="N25" i="16"/>
  <c r="N19" i="16"/>
  <c r="N25" i="15"/>
  <c r="G8" i="14"/>
  <c r="K8" i="14" s="1"/>
  <c r="G98" i="14"/>
  <c r="G97" i="14"/>
  <c r="K97" i="14" s="1"/>
  <c r="G96" i="14"/>
  <c r="K96" i="14" s="1"/>
  <c r="G95" i="14"/>
  <c r="K95" i="14" s="1"/>
  <c r="G94" i="14"/>
  <c r="K94" i="14" s="1"/>
  <c r="G93" i="14"/>
  <c r="K93" i="14" s="1"/>
  <c r="G92" i="14"/>
  <c r="K92" i="14" s="1"/>
  <c r="G91" i="14"/>
  <c r="K91" i="14" s="1"/>
  <c r="G90" i="14"/>
  <c r="K90" i="14" s="1"/>
  <c r="G89" i="14"/>
  <c r="K89" i="14" s="1"/>
  <c r="G88" i="14"/>
  <c r="K88" i="14" s="1"/>
  <c r="G87" i="14"/>
  <c r="K87" i="14" s="1"/>
  <c r="G86" i="14"/>
  <c r="K86" i="14" s="1"/>
  <c r="G85" i="14"/>
  <c r="K85" i="14" s="1"/>
  <c r="G84" i="14"/>
  <c r="K84" i="14" s="1"/>
  <c r="G83" i="14"/>
  <c r="K83" i="14" s="1"/>
  <c r="G82" i="14"/>
  <c r="K82" i="14" s="1"/>
  <c r="G81" i="14"/>
  <c r="K81" i="14" s="1"/>
  <c r="G80" i="14"/>
  <c r="K80" i="14" s="1"/>
  <c r="G79" i="14"/>
  <c r="K79" i="14" s="1"/>
  <c r="G78" i="14"/>
  <c r="K78" i="14" s="1"/>
  <c r="G77" i="14"/>
  <c r="K77" i="14" s="1"/>
  <c r="G76" i="14"/>
  <c r="K76" i="14" s="1"/>
  <c r="G75" i="14"/>
  <c r="K75" i="14" s="1"/>
  <c r="G74" i="14"/>
  <c r="K74" i="14" s="1"/>
  <c r="G73" i="14"/>
  <c r="K73" i="14" s="1"/>
  <c r="G72" i="14"/>
  <c r="K72" i="14" s="1"/>
  <c r="G71" i="14"/>
  <c r="K71" i="14" s="1"/>
  <c r="G70" i="14"/>
  <c r="K70" i="14" s="1"/>
  <c r="G69" i="14"/>
  <c r="K69" i="14" s="1"/>
  <c r="G68" i="14"/>
  <c r="K68" i="14" s="1"/>
  <c r="G67" i="14"/>
  <c r="K67" i="14" s="1"/>
  <c r="G66" i="14"/>
  <c r="K66" i="14" s="1"/>
  <c r="G65" i="14"/>
  <c r="K65" i="14" s="1"/>
  <c r="G64" i="14"/>
  <c r="K64" i="14" s="1"/>
  <c r="G63" i="14"/>
  <c r="K63" i="14" s="1"/>
  <c r="G62" i="14"/>
  <c r="K62" i="14" s="1"/>
  <c r="G61" i="14"/>
  <c r="K61" i="14" s="1"/>
  <c r="G60" i="14"/>
  <c r="K60" i="14" s="1"/>
  <c r="G59" i="14"/>
  <c r="K59" i="14" s="1"/>
  <c r="G58" i="14"/>
  <c r="K58" i="14" s="1"/>
  <c r="G57" i="14"/>
  <c r="K57" i="14" s="1"/>
  <c r="G56" i="14"/>
  <c r="K56" i="14" s="1"/>
  <c r="G55" i="14"/>
  <c r="K55" i="14" s="1"/>
  <c r="G54" i="14"/>
  <c r="K54" i="14" s="1"/>
  <c r="G53" i="14"/>
  <c r="K53" i="14" s="1"/>
  <c r="G52" i="14"/>
  <c r="K52" i="14" s="1"/>
  <c r="G51" i="14"/>
  <c r="K51" i="14" s="1"/>
  <c r="G50" i="14"/>
  <c r="K50" i="14" s="1"/>
  <c r="G49" i="14"/>
  <c r="K49" i="14" s="1"/>
  <c r="G48" i="14"/>
  <c r="K48" i="14" s="1"/>
  <c r="G47" i="14"/>
  <c r="K47" i="14" s="1"/>
  <c r="G46" i="14"/>
  <c r="K46" i="14" s="1"/>
  <c r="G45" i="14"/>
  <c r="K45" i="14" s="1"/>
  <c r="G44" i="14"/>
  <c r="K44" i="14" s="1"/>
  <c r="G43" i="14"/>
  <c r="K43" i="14" s="1"/>
  <c r="G42" i="14"/>
  <c r="K42" i="14" s="1"/>
  <c r="G41" i="14"/>
  <c r="K41" i="14" s="1"/>
  <c r="G40" i="14"/>
  <c r="K40" i="14" s="1"/>
  <c r="G39" i="14"/>
  <c r="K39" i="14" s="1"/>
  <c r="G38" i="14"/>
  <c r="K38" i="14" s="1"/>
  <c r="G37" i="14"/>
  <c r="K37" i="14" s="1"/>
  <c r="G36" i="14"/>
  <c r="K36" i="14" s="1"/>
  <c r="G35" i="14"/>
  <c r="K35" i="14" s="1"/>
  <c r="G34" i="14"/>
  <c r="K34" i="14" s="1"/>
  <c r="G33" i="14"/>
  <c r="K33" i="14" s="1"/>
  <c r="G32" i="14"/>
  <c r="K32" i="14" s="1"/>
  <c r="G31" i="14"/>
  <c r="K31" i="14" s="1"/>
  <c r="G30" i="14"/>
  <c r="K30" i="14" s="1"/>
  <c r="G29" i="14"/>
  <c r="K29" i="14" s="1"/>
  <c r="G28" i="14"/>
  <c r="K28" i="14" s="1"/>
  <c r="G27" i="14"/>
  <c r="K27" i="14" s="1"/>
  <c r="G26" i="14"/>
  <c r="K26" i="14" s="1"/>
  <c r="G25" i="14"/>
  <c r="K25" i="14" s="1"/>
  <c r="G24" i="14"/>
  <c r="K24" i="14" s="1"/>
  <c r="G23" i="14"/>
  <c r="K23" i="14" s="1"/>
  <c r="G22" i="14"/>
  <c r="K22" i="14" s="1"/>
  <c r="G21" i="14"/>
  <c r="K21" i="14" s="1"/>
  <c r="G20" i="14"/>
  <c r="K20" i="14" s="1"/>
  <c r="G19" i="14"/>
  <c r="K19" i="14" s="1"/>
  <c r="G18" i="14"/>
  <c r="K18" i="14" s="1"/>
  <c r="G17" i="14"/>
  <c r="K17" i="14" s="1"/>
  <c r="G16" i="14"/>
  <c r="K16" i="14" s="1"/>
  <c r="G15" i="14"/>
  <c r="K15" i="14" s="1"/>
  <c r="G14" i="14"/>
  <c r="K14" i="14" s="1"/>
  <c r="G13" i="14"/>
  <c r="K13" i="14" s="1"/>
  <c r="G12" i="14"/>
  <c r="K12" i="14" s="1"/>
  <c r="G11" i="14"/>
  <c r="K11" i="14" s="1"/>
  <c r="G10" i="14"/>
  <c r="K10" i="14" s="1"/>
  <c r="G9" i="14"/>
  <c r="K9" i="14" s="1"/>
  <c r="F22" i="13"/>
  <c r="E22" i="13"/>
  <c r="D22" i="13"/>
  <c r="C22" i="13"/>
  <c r="B22" i="13"/>
  <c r="F21" i="13"/>
  <c r="F23" i="13" s="1"/>
  <c r="E21" i="13"/>
  <c r="E23" i="13" s="1"/>
  <c r="D21" i="13"/>
  <c r="D23" i="13" s="1"/>
  <c r="C21" i="13"/>
  <c r="C23" i="13" s="1"/>
  <c r="B21" i="13"/>
  <c r="B23" i="13" s="1"/>
  <c r="F16" i="13"/>
  <c r="E16" i="13"/>
  <c r="D16" i="13"/>
  <c r="C16" i="13"/>
  <c r="B16" i="13"/>
  <c r="F9" i="13"/>
  <c r="E9" i="13"/>
  <c r="D9" i="13"/>
  <c r="C9" i="13"/>
  <c r="B9" i="13"/>
  <c r="AD28" i="30" l="1"/>
  <c r="AG28" i="30"/>
  <c r="AY29" i="30"/>
  <c r="AX29" i="30"/>
  <c r="M40" i="30"/>
  <c r="T40" i="30"/>
  <c r="T30" i="30"/>
  <c r="H28" i="30"/>
  <c r="AE28" i="30"/>
  <c r="AP28" i="30"/>
  <c r="G29" i="30"/>
  <c r="AG29" i="30"/>
  <c r="W40" i="30"/>
  <c r="N40" i="30"/>
  <c r="AC28" i="30"/>
  <c r="AM28" i="30"/>
  <c r="N28" i="30"/>
  <c r="K29" i="30"/>
  <c r="AN29" i="30"/>
  <c r="AG40" i="30"/>
  <c r="O40" i="30"/>
  <c r="AT40" i="30"/>
  <c r="I28" i="30"/>
  <c r="AV28" i="30"/>
  <c r="AA28" i="30"/>
  <c r="T29" i="30"/>
  <c r="V29" i="30"/>
  <c r="E40" i="30"/>
  <c r="AX40" i="30"/>
  <c r="AS40" i="30"/>
  <c r="L28" i="30"/>
  <c r="Z28" i="30"/>
  <c r="AQ28" i="30"/>
  <c r="AD29" i="30"/>
  <c r="U29" i="30"/>
  <c r="AR29" i="30"/>
  <c r="AH29" i="30"/>
  <c r="Y29" i="30"/>
  <c r="W29" i="30"/>
  <c r="AQ30" i="30"/>
  <c r="Z30" i="30"/>
  <c r="H30" i="30"/>
  <c r="U40" i="30"/>
  <c r="D40" i="30"/>
  <c r="AY40" i="30"/>
  <c r="AH40" i="30"/>
  <c r="AM40" i="30"/>
  <c r="AD40" i="30"/>
  <c r="AS30" i="30"/>
  <c r="AK28" i="30"/>
  <c r="AL28" i="30"/>
  <c r="AU28" i="30"/>
  <c r="Y28" i="30"/>
  <c r="AH28" i="30"/>
  <c r="AI28" i="30"/>
  <c r="M30" i="30"/>
  <c r="AF30" i="30"/>
  <c r="BA29" i="30"/>
  <c r="AJ29" i="30"/>
  <c r="Z29" i="30"/>
  <c r="C29" i="30"/>
  <c r="O29" i="30"/>
  <c r="S30" i="30"/>
  <c r="BB30" i="30"/>
  <c r="AR30" i="30"/>
  <c r="AI30" i="30"/>
  <c r="H40" i="30"/>
  <c r="Y40" i="30"/>
  <c r="AJ40" i="30"/>
  <c r="AQ40" i="30"/>
  <c r="Z40" i="30"/>
  <c r="AE40" i="30"/>
  <c r="BA40" i="30"/>
  <c r="J29" i="30"/>
  <c r="AB29" i="30"/>
  <c r="AU29" i="30"/>
  <c r="BB28" i="30"/>
  <c r="AO28" i="30"/>
  <c r="D29" i="30"/>
  <c r="AK29" i="30"/>
  <c r="AV30" i="30"/>
  <c r="B30" i="30"/>
  <c r="AR28" i="30"/>
  <c r="O28" i="30"/>
  <c r="P28" i="30"/>
  <c r="AF28" i="30"/>
  <c r="AW28" i="30"/>
  <c r="T28" i="30"/>
  <c r="G28" i="30"/>
  <c r="C30" i="30"/>
  <c r="AK30" i="30"/>
  <c r="AC29" i="30"/>
  <c r="F29" i="30"/>
  <c r="Q29" i="30"/>
  <c r="P29" i="30"/>
  <c r="AE29" i="30"/>
  <c r="AE30" i="30"/>
  <c r="AD30" i="30"/>
  <c r="K30" i="30"/>
  <c r="V30" i="30"/>
  <c r="AG30" i="30"/>
  <c r="X40" i="30"/>
  <c r="P40" i="30"/>
  <c r="AO40" i="30"/>
  <c r="J40" i="30"/>
  <c r="AN40" i="30"/>
  <c r="R40" i="30"/>
  <c r="AC40" i="30"/>
  <c r="BB29" i="30"/>
  <c r="AS29" i="30"/>
  <c r="M29" i="30"/>
  <c r="L29" i="30"/>
  <c r="AJ28" i="30"/>
  <c r="BA28" i="30"/>
  <c r="K28" i="30"/>
  <c r="AX28" i="30"/>
  <c r="C28" i="30"/>
  <c r="AI29" i="30"/>
  <c r="N29" i="30"/>
  <c r="E29" i="30"/>
  <c r="X29" i="30"/>
  <c r="AM29" i="30"/>
  <c r="AB30" i="30"/>
  <c r="J30" i="30"/>
  <c r="AO30" i="30"/>
  <c r="G40" i="30"/>
  <c r="AZ40" i="30"/>
  <c r="L40" i="30"/>
  <c r="AA40" i="30"/>
  <c r="AV40" i="30"/>
  <c r="F40" i="30"/>
  <c r="AK40" i="30"/>
  <c r="AZ28" i="30"/>
  <c r="W28" i="30"/>
  <c r="X28" i="30"/>
  <c r="AN28" i="30"/>
  <c r="S28" i="30"/>
  <c r="F28" i="30"/>
  <c r="AY28" i="30"/>
  <c r="AA29" i="30"/>
  <c r="S29" i="30"/>
  <c r="H29" i="30"/>
  <c r="R29" i="30"/>
  <c r="AW29" i="30"/>
  <c r="AV29" i="30"/>
  <c r="AN30" i="30"/>
  <c r="D30" i="30"/>
  <c r="L30" i="30"/>
  <c r="W30" i="30"/>
  <c r="AX30" i="30"/>
  <c r="Y30" i="30"/>
  <c r="AB40" i="30"/>
  <c r="AW40" i="30"/>
  <c r="K40" i="30"/>
  <c r="V40" i="30"/>
  <c r="AF40" i="30"/>
  <c r="BB40" i="30"/>
  <c r="AT29" i="30"/>
  <c r="I30" i="30"/>
  <c r="F19" i="30"/>
  <c r="Z38" i="30" s="1"/>
  <c r="F20" i="30"/>
  <c r="B39" i="30" s="1"/>
  <c r="F16" i="30"/>
  <c r="B35" i="30" s="1"/>
  <c r="F22" i="30"/>
  <c r="B41" i="30" s="1"/>
  <c r="F12" i="30"/>
  <c r="B31" i="30" s="1"/>
  <c r="F14" i="30"/>
  <c r="F17" i="30"/>
  <c r="B36" i="30" s="1"/>
  <c r="F15" i="30"/>
  <c r="AO34" i="30" s="1"/>
  <c r="F13" i="30"/>
  <c r="B32" i="30" s="1"/>
  <c r="F18" i="30"/>
  <c r="B37" i="30" s="1"/>
  <c r="F8" i="30"/>
  <c r="B27" i="30" s="1"/>
  <c r="U38" i="30"/>
  <c r="AH39" i="30"/>
  <c r="L38" i="30"/>
  <c r="AB38" i="30"/>
  <c r="Y38" i="30"/>
  <c r="AP39" i="30"/>
  <c r="J39" i="30"/>
  <c r="Y39" i="30"/>
  <c r="BB39" i="30"/>
  <c r="S36" i="30"/>
  <c r="I32" i="30"/>
  <c r="D36" i="30"/>
  <c r="AP36" i="30"/>
  <c r="W39" i="30"/>
  <c r="J33" i="30"/>
  <c r="M39" i="30"/>
  <c r="X39" i="30"/>
  <c r="T39" i="30"/>
  <c r="AA39" i="30"/>
  <c r="AD36" i="30"/>
  <c r="E32" i="30"/>
  <c r="AZ32" i="30"/>
  <c r="AR36" i="30"/>
  <c r="AU36" i="30"/>
  <c r="E39" i="30"/>
  <c r="P39" i="30"/>
  <c r="AD39" i="30"/>
  <c r="AZ39" i="30"/>
  <c r="AJ36" i="30"/>
  <c r="AQ36" i="30"/>
  <c r="AP32" i="30"/>
  <c r="G32" i="30"/>
  <c r="R39" i="30"/>
  <c r="N39" i="30"/>
  <c r="AT33" i="30"/>
  <c r="AV39" i="30"/>
  <c r="U39" i="30"/>
  <c r="AI36" i="30"/>
  <c r="T36" i="30"/>
  <c r="N36" i="30"/>
  <c r="AT32" i="30"/>
  <c r="I39" i="30"/>
  <c r="AG39" i="30"/>
  <c r="AK39" i="30"/>
  <c r="AY39" i="30"/>
  <c r="AF36" i="30"/>
  <c r="BB36" i="30"/>
  <c r="C32" i="30"/>
  <c r="V37" i="30"/>
  <c r="AT37" i="30"/>
  <c r="AB37" i="30"/>
  <c r="AO37" i="30"/>
  <c r="AN37" i="30"/>
  <c r="K37" i="30"/>
  <c r="W37" i="30"/>
  <c r="G37" i="30"/>
  <c r="R37" i="30"/>
  <c r="AG37" i="30"/>
  <c r="AF37" i="30"/>
  <c r="M37" i="30"/>
  <c r="AX37" i="30"/>
  <c r="Y37" i="30"/>
  <c r="BB37" i="30"/>
  <c r="AL37" i="30"/>
  <c r="AY37" i="30"/>
  <c r="H37" i="30"/>
  <c r="C37" i="30"/>
  <c r="AU37" i="30"/>
  <c r="AQ37" i="30"/>
  <c r="J37" i="30"/>
  <c r="T37" i="30"/>
  <c r="AH37" i="30"/>
  <c r="AM37" i="30"/>
  <c r="D37" i="30"/>
  <c r="AZ37" i="30"/>
  <c r="Z37" i="30"/>
  <c r="X37" i="30"/>
  <c r="AE37" i="30"/>
  <c r="AK35" i="30"/>
  <c r="AQ35" i="30"/>
  <c r="T35" i="30"/>
  <c r="AI35" i="30"/>
  <c r="C5" i="26"/>
  <c r="D5" i="26" s="1"/>
  <c r="C4" i="26"/>
  <c r="D4" i="26" s="1"/>
  <c r="N25" i="14"/>
  <c r="N26" i="14" s="1"/>
  <c r="G10" i="21" s="1"/>
  <c r="N19" i="18"/>
  <c r="N20" i="18" s="1"/>
  <c r="N13" i="18"/>
  <c r="N14" i="18" s="1"/>
  <c r="N19" i="17"/>
  <c r="N20" i="17" s="1"/>
  <c r="N26" i="17"/>
  <c r="N26" i="16"/>
  <c r="N13" i="16"/>
  <c r="N14" i="16" s="1"/>
  <c r="N20" i="16"/>
  <c r="N26" i="15"/>
  <c r="N19" i="15"/>
  <c r="N20" i="15" s="1"/>
  <c r="N13" i="15"/>
  <c r="N14" i="15" s="1"/>
  <c r="H35" i="30" l="1"/>
  <c r="S35" i="30"/>
  <c r="I37" i="30"/>
  <c r="S37" i="30"/>
  <c r="O37" i="30"/>
  <c r="AK37" i="30"/>
  <c r="AS37" i="30"/>
  <c r="V39" i="30"/>
  <c r="AR39" i="30"/>
  <c r="S39" i="30"/>
  <c r="AL39" i="30"/>
  <c r="AT36" i="30"/>
  <c r="AM39" i="30"/>
  <c r="AA35" i="30"/>
  <c r="AB35" i="30"/>
  <c r="AQ39" i="30"/>
  <c r="AZ35" i="30"/>
  <c r="AS35" i="30"/>
  <c r="L37" i="30"/>
  <c r="AP37" i="30"/>
  <c r="AC37" i="30"/>
  <c r="AA37" i="30"/>
  <c r="G39" i="30"/>
  <c r="Q39" i="30"/>
  <c r="P36" i="30"/>
  <c r="AC39" i="30"/>
  <c r="AV38" i="30"/>
  <c r="AP34" i="30"/>
  <c r="V36" i="30"/>
  <c r="AH32" i="30"/>
  <c r="D32" i="30"/>
  <c r="AK32" i="30"/>
  <c r="AM36" i="30"/>
  <c r="N32" i="30"/>
  <c r="AX36" i="30"/>
  <c r="AU38" i="30"/>
  <c r="G38" i="30"/>
  <c r="T38" i="30"/>
  <c r="V33" i="30"/>
  <c r="B33" i="30"/>
  <c r="B42" i="30" s="1"/>
  <c r="AR34" i="30"/>
  <c r="AE32" i="30"/>
  <c r="K36" i="30"/>
  <c r="AK36" i="30"/>
  <c r="AY32" i="30"/>
  <c r="AZ36" i="30"/>
  <c r="O36" i="30"/>
  <c r="X32" i="30"/>
  <c r="R32" i="30"/>
  <c r="AH36" i="30"/>
  <c r="AV32" i="30"/>
  <c r="W36" i="30"/>
  <c r="AG38" i="30"/>
  <c r="H38" i="30"/>
  <c r="AP38" i="30"/>
  <c r="AT38" i="30"/>
  <c r="R38" i="30"/>
  <c r="AW36" i="30"/>
  <c r="AG32" i="30"/>
  <c r="Q36" i="30"/>
  <c r="AF32" i="30"/>
  <c r="AA32" i="30"/>
  <c r="J36" i="30"/>
  <c r="AR32" i="30"/>
  <c r="AE36" i="30"/>
  <c r="AX32" i="30"/>
  <c r="AO36" i="30"/>
  <c r="Y32" i="30"/>
  <c r="C36" i="30"/>
  <c r="R36" i="30"/>
  <c r="BB38" i="30"/>
  <c r="AZ38" i="30"/>
  <c r="K34" i="30"/>
  <c r="B34" i="30"/>
  <c r="S32" i="30"/>
  <c r="O32" i="30"/>
  <c r="BA32" i="30"/>
  <c r="AH38" i="30"/>
  <c r="AX34" i="30"/>
  <c r="X36" i="30"/>
  <c r="D34" i="30"/>
  <c r="T32" i="30"/>
  <c r="AN36" i="30"/>
  <c r="I36" i="30"/>
  <c r="AY36" i="30"/>
  <c r="J32" i="30"/>
  <c r="E36" i="30"/>
  <c r="J38" i="30"/>
  <c r="AI38" i="30"/>
  <c r="AE38" i="30"/>
  <c r="AB36" i="30"/>
  <c r="AC32" i="30"/>
  <c r="M32" i="30"/>
  <c r="G36" i="30"/>
  <c r="BA36" i="30"/>
  <c r="BB32" i="30"/>
  <c r="Z36" i="30"/>
  <c r="U33" i="30"/>
  <c r="W32" i="30"/>
  <c r="H36" i="30"/>
  <c r="AL36" i="30"/>
  <c r="P32" i="30"/>
  <c r="AG36" i="30"/>
  <c r="S38" i="30"/>
  <c r="O38" i="30"/>
  <c r="B38" i="30"/>
  <c r="AC33" i="30"/>
  <c r="S33" i="30"/>
  <c r="AZ33" i="30"/>
  <c r="AQ33" i="30"/>
  <c r="I33" i="30"/>
  <c r="AN38" i="30"/>
  <c r="E38" i="30"/>
  <c r="AS38" i="30"/>
  <c r="I38" i="30"/>
  <c r="C38" i="30"/>
  <c r="AD38" i="30"/>
  <c r="G33" i="30"/>
  <c r="W33" i="30"/>
  <c r="AO38" i="30"/>
  <c r="AK38" i="30"/>
  <c r="AQ38" i="30"/>
  <c r="AY38" i="30"/>
  <c r="AX38" i="30"/>
  <c r="AE33" i="30"/>
  <c r="AL33" i="30"/>
  <c r="AG33" i="30"/>
  <c r="V38" i="30"/>
  <c r="AJ38" i="30"/>
  <c r="AA38" i="30"/>
  <c r="AF38" i="30"/>
  <c r="P38" i="30"/>
  <c r="X38" i="30"/>
  <c r="W38" i="30"/>
  <c r="P33" i="30"/>
  <c r="AI33" i="30"/>
  <c r="AU33" i="30"/>
  <c r="AD33" i="30"/>
  <c r="AX33" i="30"/>
  <c r="AR38" i="30"/>
  <c r="AW38" i="30"/>
  <c r="N38" i="30"/>
  <c r="D38" i="30"/>
  <c r="AF33" i="30"/>
  <c r="E33" i="30"/>
  <c r="AM33" i="30"/>
  <c r="L33" i="30"/>
  <c r="C33" i="30"/>
  <c r="AO33" i="30"/>
  <c r="AR33" i="30"/>
  <c r="X33" i="30"/>
  <c r="AH33" i="30"/>
  <c r="N33" i="30"/>
  <c r="R33" i="30"/>
  <c r="BA33" i="30"/>
  <c r="Z33" i="30"/>
  <c r="M33" i="30"/>
  <c r="T33" i="30"/>
  <c r="AY33" i="30"/>
  <c r="BA38" i="30"/>
  <c r="Q38" i="30"/>
  <c r="M38" i="30"/>
  <c r="F38" i="30"/>
  <c r="K38" i="30"/>
  <c r="M41" i="30"/>
  <c r="AI41" i="30"/>
  <c r="G41" i="30"/>
  <c r="X41" i="30"/>
  <c r="AH41" i="30"/>
  <c r="T41" i="30"/>
  <c r="I41" i="30"/>
  <c r="V41" i="30"/>
  <c r="AY41" i="30"/>
  <c r="AE41" i="30"/>
  <c r="L41" i="30"/>
  <c r="AP41" i="30"/>
  <c r="H41" i="30"/>
  <c r="P41" i="30"/>
  <c r="K41" i="30"/>
  <c r="F41" i="30"/>
  <c r="AM41" i="30"/>
  <c r="Y41" i="30"/>
  <c r="AX41" i="30"/>
  <c r="C41" i="30"/>
  <c r="AQ41" i="30"/>
  <c r="Z41" i="30"/>
  <c r="J41" i="30"/>
  <c r="E41" i="30"/>
  <c r="AU41" i="30"/>
  <c r="AG41" i="30"/>
  <c r="R41" i="30"/>
  <c r="AC41" i="30"/>
  <c r="AZ41" i="30"/>
  <c r="AF41" i="30"/>
  <c r="AO41" i="30"/>
  <c r="AB41" i="30"/>
  <c r="AK41" i="30"/>
  <c r="O41" i="30"/>
  <c r="AA41" i="30"/>
  <c r="BB41" i="30"/>
  <c r="W41" i="30"/>
  <c r="AN41" i="30"/>
  <c r="AW41" i="30"/>
  <c r="AJ41" i="30"/>
  <c r="AS41" i="30"/>
  <c r="D41" i="30"/>
  <c r="AL41" i="30"/>
  <c r="U41" i="30"/>
  <c r="AT41" i="30"/>
  <c r="AD41" i="30"/>
  <c r="AV41" i="30"/>
  <c r="Q41" i="30"/>
  <c r="AR41" i="30"/>
  <c r="BA41" i="30"/>
  <c r="N41" i="30"/>
  <c r="J34" i="30"/>
  <c r="AJ34" i="30"/>
  <c r="R34" i="30"/>
  <c r="T34" i="30"/>
  <c r="AY34" i="30"/>
  <c r="AU34" i="30"/>
  <c r="S41" i="30"/>
  <c r="W34" i="30"/>
  <c r="V34" i="30"/>
  <c r="AB34" i="30"/>
  <c r="BB34" i="30"/>
  <c r="C34" i="30"/>
  <c r="AS34" i="30"/>
  <c r="AH34" i="30"/>
  <c r="X34" i="30"/>
  <c r="AH27" i="30"/>
  <c r="AH42" i="30" s="1"/>
  <c r="Y27" i="30"/>
  <c r="AU27" i="30"/>
  <c r="AT27" i="30"/>
  <c r="AC27" i="30"/>
  <c r="G27" i="30"/>
  <c r="Z27" i="30"/>
  <c r="L27" i="30"/>
  <c r="AM27" i="30"/>
  <c r="AL27" i="30"/>
  <c r="H27" i="30"/>
  <c r="W27" i="30"/>
  <c r="AB27" i="30"/>
  <c r="M27" i="30"/>
  <c r="T27" i="30"/>
  <c r="AE27" i="30"/>
  <c r="AD27" i="30"/>
  <c r="X27" i="30"/>
  <c r="O27" i="30"/>
  <c r="S27" i="30"/>
  <c r="N27" i="30"/>
  <c r="E27" i="30"/>
  <c r="AV27" i="30"/>
  <c r="C27" i="30"/>
  <c r="I27" i="30"/>
  <c r="P27" i="30"/>
  <c r="AY27" i="30"/>
  <c r="BB27" i="30"/>
  <c r="F27" i="30"/>
  <c r="U27" i="30"/>
  <c r="AN27" i="30"/>
  <c r="D27" i="30"/>
  <c r="Q27" i="30"/>
  <c r="AZ27" i="30"/>
  <c r="AQ27" i="30"/>
  <c r="V27" i="30"/>
  <c r="AW27" i="30"/>
  <c r="AF27" i="30"/>
  <c r="J27" i="30"/>
  <c r="BA27" i="30"/>
  <c r="AR27" i="30"/>
  <c r="AI27" i="30"/>
  <c r="AP27" i="30"/>
  <c r="AK27" i="30"/>
  <c r="AX27" i="30"/>
  <c r="AO27" i="30"/>
  <c r="K27" i="30"/>
  <c r="R27" i="30"/>
  <c r="AS27" i="30"/>
  <c r="AJ27" i="30"/>
  <c r="AG27" i="30"/>
  <c r="F36" i="30"/>
  <c r="AV36" i="30"/>
  <c r="AA36" i="30"/>
  <c r="M36" i="30"/>
  <c r="L36" i="30"/>
  <c r="Y36" i="30"/>
  <c r="AS36" i="30"/>
  <c r="U36" i="30"/>
  <c r="AJ35" i="30"/>
  <c r="V35" i="30"/>
  <c r="AG35" i="30"/>
  <c r="AH35" i="30"/>
  <c r="R35" i="30"/>
  <c r="AY35" i="30"/>
  <c r="AC35" i="30"/>
  <c r="AF35" i="30"/>
  <c r="AO35" i="30"/>
  <c r="K35" i="30"/>
  <c r="AU35" i="30"/>
  <c r="AP35" i="30"/>
  <c r="BA35" i="30"/>
  <c r="AN35" i="30"/>
  <c r="AW35" i="30"/>
  <c r="AM35" i="30"/>
  <c r="W35" i="30"/>
  <c r="Y35" i="30"/>
  <c r="G35" i="30"/>
  <c r="U35" i="30"/>
  <c r="AV35" i="30"/>
  <c r="Q35" i="30"/>
  <c r="O35" i="30"/>
  <c r="D35" i="30"/>
  <c r="AD35" i="30"/>
  <c r="P35" i="30"/>
  <c r="E35" i="30"/>
  <c r="N35" i="30"/>
  <c r="C35" i="30"/>
  <c r="BB35" i="30"/>
  <c r="AL35" i="30"/>
  <c r="X35" i="30"/>
  <c r="M35" i="30"/>
  <c r="Z35" i="30"/>
  <c r="AX35" i="30"/>
  <c r="AT35" i="30"/>
  <c r="L35" i="30"/>
  <c r="AE35" i="30"/>
  <c r="I35" i="30"/>
  <c r="F35" i="30"/>
  <c r="J35" i="30"/>
  <c r="AT34" i="30"/>
  <c r="G34" i="30"/>
  <c r="Z34" i="30"/>
  <c r="AV34" i="30"/>
  <c r="AQ34" i="30"/>
  <c r="AE34" i="30"/>
  <c r="AA27" i="30"/>
  <c r="AC36" i="30"/>
  <c r="AR35" i="30"/>
  <c r="M34" i="30"/>
  <c r="P34" i="30"/>
  <c r="BA37" i="30"/>
  <c r="N37" i="30"/>
  <c r="U37" i="30"/>
  <c r="AV37" i="30"/>
  <c r="E37" i="30"/>
  <c r="AR37" i="30"/>
  <c r="P37" i="30"/>
  <c r="AI37" i="30"/>
  <c r="AW37" i="30"/>
  <c r="Q37" i="30"/>
  <c r="F37" i="30"/>
  <c r="AJ37" i="30"/>
  <c r="AB33" i="30"/>
  <c r="K33" i="30"/>
  <c r="D33" i="30"/>
  <c r="O33" i="30"/>
  <c r="AJ33" i="30"/>
  <c r="AN33" i="30"/>
  <c r="H33" i="30"/>
  <c r="F33" i="30"/>
  <c r="AV33" i="30"/>
  <c r="AK33" i="30"/>
  <c r="Y33" i="30"/>
  <c r="AS33" i="30"/>
  <c r="AA33" i="30"/>
  <c r="AP33" i="30"/>
  <c r="AW33" i="30"/>
  <c r="Q33" i="30"/>
  <c r="AI39" i="30"/>
  <c r="AN39" i="30"/>
  <c r="AB39" i="30"/>
  <c r="L39" i="30"/>
  <c r="AE39" i="30"/>
  <c r="Z39" i="30"/>
  <c r="AJ39" i="30"/>
  <c r="AO39" i="30"/>
  <c r="AU39" i="30"/>
  <c r="H39" i="30"/>
  <c r="AW39" i="30"/>
  <c r="F39" i="30"/>
  <c r="AS39" i="30"/>
  <c r="D39" i="30"/>
  <c r="K39" i="30"/>
  <c r="AF39" i="30"/>
  <c r="BA39" i="30"/>
  <c r="AT39" i="30"/>
  <c r="O39" i="30"/>
  <c r="AX39" i="30"/>
  <c r="BA34" i="30"/>
  <c r="AZ34" i="30"/>
  <c r="N34" i="30"/>
  <c r="H34" i="30"/>
  <c r="AD37" i="30"/>
  <c r="BB33" i="30"/>
  <c r="C39" i="30"/>
  <c r="S34" i="30"/>
  <c r="Q34" i="30"/>
  <c r="AC34" i="30"/>
  <c r="AD34" i="30"/>
  <c r="U34" i="30"/>
  <c r="F34" i="30"/>
  <c r="AN34" i="30"/>
  <c r="L34" i="30"/>
  <c r="Y34" i="30"/>
  <c r="AL34" i="30"/>
  <c r="AM32" i="30"/>
  <c r="K32" i="30"/>
  <c r="AU32" i="30"/>
  <c r="AB32" i="30"/>
  <c r="AQ32" i="30"/>
  <c r="AN32" i="30"/>
  <c r="L32" i="30"/>
  <c r="F32" i="30"/>
  <c r="H32" i="30"/>
  <c r="AJ32" i="30"/>
  <c r="AS32" i="30"/>
  <c r="Z32" i="30"/>
  <c r="AO32" i="30"/>
  <c r="AD32" i="30"/>
  <c r="V32" i="30"/>
  <c r="U32" i="30"/>
  <c r="AL32" i="30"/>
  <c r="AI32" i="30"/>
  <c r="AW32" i="30"/>
  <c r="AY31" i="30"/>
  <c r="AC31" i="30"/>
  <c r="AT31" i="30"/>
  <c r="X31" i="30"/>
  <c r="M31" i="30"/>
  <c r="AP31" i="30"/>
  <c r="W31" i="30"/>
  <c r="AQ31" i="30"/>
  <c r="P31" i="30"/>
  <c r="S31" i="30"/>
  <c r="AK31" i="30"/>
  <c r="BB31" i="30"/>
  <c r="L31" i="30"/>
  <c r="D31" i="30"/>
  <c r="O31" i="30"/>
  <c r="AL31" i="30"/>
  <c r="AB31" i="30"/>
  <c r="AS31" i="30"/>
  <c r="V31" i="30"/>
  <c r="Y31" i="30"/>
  <c r="AU31" i="30"/>
  <c r="N31" i="30"/>
  <c r="C31" i="30"/>
  <c r="E31" i="30"/>
  <c r="AJ31" i="30"/>
  <c r="BA31" i="30"/>
  <c r="J31" i="30"/>
  <c r="AG31" i="30"/>
  <c r="K31" i="30"/>
  <c r="AE31" i="30"/>
  <c r="AR31" i="30"/>
  <c r="U31" i="30"/>
  <c r="AF31" i="30"/>
  <c r="AO31" i="30"/>
  <c r="F31" i="30"/>
  <c r="AA31" i="30"/>
  <c r="AZ31" i="30"/>
  <c r="I31" i="30"/>
  <c r="AN31" i="30"/>
  <c r="AW31" i="30"/>
  <c r="H31" i="30"/>
  <c r="AH31" i="30"/>
  <c r="AI31" i="30"/>
  <c r="T31" i="30"/>
  <c r="AD31" i="30"/>
  <c r="AV31" i="30"/>
  <c r="Q31" i="30"/>
  <c r="AM31" i="30"/>
  <c r="G31" i="30"/>
  <c r="R31" i="30"/>
  <c r="Z31" i="30"/>
  <c r="AL38" i="30"/>
  <c r="AI34" i="30"/>
  <c r="I34" i="30"/>
  <c r="AK34" i="30"/>
  <c r="AW34" i="30"/>
  <c r="E34" i="30"/>
  <c r="AA34" i="30"/>
  <c r="AF34" i="30"/>
  <c r="O34" i="30"/>
  <c r="AM34" i="30"/>
  <c r="AG34" i="30"/>
  <c r="AG42" i="30" s="1"/>
  <c r="AM38" i="30"/>
  <c r="Q32" i="30"/>
  <c r="AX31" i="30"/>
  <c r="AC38" i="30"/>
  <c r="D6" i="26"/>
  <c r="G42" i="30" l="1"/>
  <c r="AJ42" i="30"/>
  <c r="AY42" i="30"/>
  <c r="J42" i="30"/>
  <c r="AF42" i="30"/>
  <c r="AB42" i="30"/>
  <c r="V42" i="30"/>
  <c r="S42" i="30"/>
  <c r="AT42" i="30"/>
  <c r="AA42" i="30"/>
  <c r="AS42" i="30"/>
  <c r="H42" i="30"/>
  <c r="AK42" i="30"/>
  <c r="W42" i="30"/>
  <c r="AN42" i="30"/>
  <c r="AQ42" i="30"/>
  <c r="O42" i="30"/>
  <c r="AX42" i="30"/>
  <c r="N42" i="30"/>
  <c r="L42" i="30"/>
  <c r="U42" i="30"/>
  <c r="AP42" i="30"/>
  <c r="AU42" i="30"/>
  <c r="Q42" i="30"/>
  <c r="AO42" i="30"/>
  <c r="K42" i="30"/>
  <c r="AI42" i="30"/>
  <c r="AZ42" i="30"/>
  <c r="P42" i="30"/>
  <c r="X42" i="30"/>
  <c r="AL42" i="30"/>
  <c r="I42" i="30"/>
  <c r="AC42" i="30"/>
  <c r="Y42" i="30"/>
  <c r="AM42" i="30"/>
  <c r="F42" i="30"/>
  <c r="R42" i="30"/>
  <c r="BA42" i="30"/>
  <c r="D42" i="30"/>
  <c r="C42" i="30"/>
  <c r="AE42" i="30"/>
  <c r="AD42" i="30"/>
  <c r="T42" i="30"/>
  <c r="BB42" i="30"/>
  <c r="M42" i="30"/>
  <c r="Z42" i="30"/>
  <c r="E42" i="30"/>
  <c r="AR42" i="30"/>
  <c r="AV42" i="30"/>
  <c r="AW42" i="30"/>
  <c r="N13" i="17"/>
  <c r="N14" i="17" s="1"/>
</calcChain>
</file>

<file path=xl/sharedStrings.xml><?xml version="1.0" encoding="utf-8"?>
<sst xmlns="http://schemas.openxmlformats.org/spreadsheetml/2006/main" count="977" uniqueCount="559">
  <si>
    <t>Age</t>
  </si>
  <si>
    <t>Population</t>
  </si>
  <si>
    <t>Contents</t>
  </si>
  <si>
    <t>Notes</t>
  </si>
  <si>
    <r>
      <t>Table 4: Male death registrations</t>
    </r>
    <r>
      <rPr>
        <b/>
        <vertAlign val="superscript"/>
        <sz val="10"/>
        <rFont val="Arial"/>
        <family val="2"/>
      </rPr>
      <t>1</t>
    </r>
    <r>
      <rPr>
        <b/>
        <sz val="10"/>
        <rFont val="Arial"/>
        <family val="2"/>
      </rPr>
      <t xml:space="preserve"> by single year of age, 1963-2019</t>
    </r>
  </si>
  <si>
    <t>England and Wales</t>
  </si>
  <si>
    <t>Source: Office for National Statistics</t>
  </si>
  <si>
    <t>Notes:</t>
  </si>
  <si>
    <r>
      <t xml:space="preserve">1. Death figures are based on deaths registered rather than deaths occurring in a calendar year. For information on </t>
    </r>
    <r>
      <rPr>
        <u/>
        <sz val="10"/>
        <color indexed="12"/>
        <rFont val="Arial"/>
        <family val="2"/>
      </rPr>
      <t>registration delays for a range of causes</t>
    </r>
    <r>
      <rPr>
        <sz val="10"/>
        <rFont val="Arial"/>
        <family val="2"/>
      </rPr>
      <t xml:space="preserve"> please see our website.</t>
    </r>
  </si>
  <si>
    <t>2. Figures for England and Wales include deaths of non-residents.</t>
  </si>
  <si>
    <t>105+</t>
  </si>
  <si>
    <t>Total</t>
  </si>
  <si>
    <r>
      <t>Table 5: Female death registrations</t>
    </r>
    <r>
      <rPr>
        <b/>
        <vertAlign val="superscript"/>
        <sz val="10"/>
        <rFont val="Arial"/>
        <family val="2"/>
      </rPr>
      <t>1</t>
    </r>
    <r>
      <rPr>
        <b/>
        <sz val="10"/>
        <rFont val="Arial"/>
        <family val="2"/>
      </rPr>
      <t xml:space="preserve"> by single year of age, 1963-2019</t>
    </r>
  </si>
  <si>
    <t>Table 9: Population estimates for England and Wales, by sex and single year of age, mid-1961 to mid-2019</t>
  </si>
  <si>
    <t>Mid-2019</t>
  </si>
  <si>
    <t>Mid-2018</t>
  </si>
  <si>
    <t>Mid-2017</t>
  </si>
  <si>
    <t>Mid-2016</t>
  </si>
  <si>
    <t>Mid-2015</t>
  </si>
  <si>
    <t>Mid-2014</t>
  </si>
  <si>
    <t>Mid-2013</t>
  </si>
  <si>
    <t>Mid-2012</t>
  </si>
  <si>
    <t>Mid-2011</t>
  </si>
  <si>
    <t>Mid-2010</t>
  </si>
  <si>
    <t>Mid-2009</t>
  </si>
  <si>
    <t>Mid-2008</t>
  </si>
  <si>
    <t>Mid-2007</t>
  </si>
  <si>
    <t>Mid-2006</t>
  </si>
  <si>
    <t>Mid-2005</t>
  </si>
  <si>
    <t>Mid-2004</t>
  </si>
  <si>
    <t>Mid-2003</t>
  </si>
  <si>
    <t>Mid-2002</t>
  </si>
  <si>
    <t>Mid-2001</t>
  </si>
  <si>
    <t>Mid-2000</t>
  </si>
  <si>
    <t>Mid-1999</t>
  </si>
  <si>
    <t>Mid-1998</t>
  </si>
  <si>
    <t>Mid-1997</t>
  </si>
  <si>
    <t>Mid-1996</t>
  </si>
  <si>
    <t>Mid-1995</t>
  </si>
  <si>
    <t>Mid-1994</t>
  </si>
  <si>
    <t>Mid-1993</t>
  </si>
  <si>
    <t>Mid-1992</t>
  </si>
  <si>
    <t>Mid-1991</t>
  </si>
  <si>
    <t>Mid-1990</t>
  </si>
  <si>
    <t>Mid-1989</t>
  </si>
  <si>
    <t>Mid-1988</t>
  </si>
  <si>
    <t>Mid-1987</t>
  </si>
  <si>
    <t>Mid-1986</t>
  </si>
  <si>
    <t>Mid-1985</t>
  </si>
  <si>
    <t>Mid-1984</t>
  </si>
  <si>
    <t>Mid-1983</t>
  </si>
  <si>
    <t>Mid-1982</t>
  </si>
  <si>
    <t>Mid-1981</t>
  </si>
  <si>
    <t>Mid-1980</t>
  </si>
  <si>
    <t>Mid-1979</t>
  </si>
  <si>
    <t>Mid-1978</t>
  </si>
  <si>
    <t>Mid-1977</t>
  </si>
  <si>
    <t>Mid-1976</t>
  </si>
  <si>
    <t>Mid-1975</t>
  </si>
  <si>
    <t>Mid-1974</t>
  </si>
  <si>
    <t>Mid-1973</t>
  </si>
  <si>
    <t>Mid-1972</t>
  </si>
  <si>
    <t>Mid-1971</t>
  </si>
  <si>
    <t>Mid-1970</t>
  </si>
  <si>
    <t>Mid-1969</t>
  </si>
  <si>
    <t>Mid-1968</t>
  </si>
  <si>
    <t>Mid-1967</t>
  </si>
  <si>
    <t>Mid-1966</t>
  </si>
  <si>
    <t>Mid-1965</t>
  </si>
  <si>
    <t>Mid-1964</t>
  </si>
  <si>
    <t>Mid-1963</t>
  </si>
  <si>
    <t>Mid-1962</t>
  </si>
  <si>
    <t>Mid-1961</t>
  </si>
  <si>
    <t>ALL PERSONS (units)</t>
  </si>
  <si>
    <t>All Ages</t>
  </si>
  <si>
    <t>:</t>
  </si>
  <si>
    <t>90+</t>
  </si>
  <si>
    <t>ALL MALES (units)</t>
  </si>
  <si>
    <t>ALL FEMALES (units)</t>
  </si>
  <si>
    <t>: Data not available</t>
  </si>
  <si>
    <t>Sex</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</si>
  <si>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</si>
  <si>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</si>
  <si>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</si>
  <si>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</si>
  <si>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</si>
  <si>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</si>
  <si>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</si>
  <si>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</si>
  <si>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</si>
  <si>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</si>
  <si>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</si>
  <si>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</si>
  <si>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</si>
  <si>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</si>
  <si>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</si>
  <si>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</si>
  <si>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</si>
  <si>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</si>
  <si>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</si>
  <si>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</si>
  <si>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</si>
  <si>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</si>
  <si>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</si>
  <si>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</si>
  <si>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</si>
  <si>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</si>
  <si>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</si>
  <si>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</si>
  <si>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</si>
  <si>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</si>
  <si>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</si>
  <si>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</si>
  <si>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</si>
  <si>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</si>
  <si>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</si>
  <si>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</si>
  <si>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</si>
  <si>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</si>
  <si>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</si>
  <si>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</si>
  <si>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</si>
  <si>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</si>
  <si>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</si>
  <si>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</si>
  <si>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</si>
  <si>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</si>
  <si>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</si>
  <si>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</si>
  <si>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</si>
  <si>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</si>
  <si>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</si>
  <si>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</si>
  <si>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</si>
  <si>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</si>
  <si>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</si>
  <si>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</si>
  <si>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</si>
  <si>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</si>
  <si>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</si>
  <si>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</si>
  <si>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</si>
  <si>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</si>
  <si>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</si>
  <si>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</si>
  <si>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</si>
  <si>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</si>
  <si>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</si>
  <si>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</si>
  <si>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</si>
  <si>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</si>
  <si>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</si>
  <si>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</si>
  <si>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</si>
  <si>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</si>
  <si>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</si>
  <si>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</si>
  <si>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</si>
  <si>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</si>
  <si>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</si>
  <si>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</si>
  <si>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</si>
  <si>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</si>
  <si>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</si>
  <si>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</si>
  <si>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</si>
  <si>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</si>
  <si>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</si>
  <si>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</si>
  <si>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</si>
  <si>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</si>
  <si>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</si>
  <si>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</si>
  <si>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</si>
  <si>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</si>
  <si>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</si>
  <si>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</si>
  <si>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</si>
  <si>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</si>
  <si>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</si>
  <si>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</si>
  <si>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</si>
  <si>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105-109</t>
  </si>
  <si>
    <t>110andover</t>
  </si>
  <si>
    <r>
      <t>Weekly provisional figures on deaths registered in England and Wales</t>
    </r>
    <r>
      <rPr>
        <b/>
        <vertAlign val="superscript"/>
        <sz val="10"/>
        <rFont val="Arial"/>
        <family val="2"/>
      </rPr>
      <t>1,2,3,4,5,6,7,8,9,10,11</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</si>
  <si>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</si>
  <si>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</si>
  <si>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</si>
  <si>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</si>
  <si>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</si>
  <si>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</si>
  <si>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r>
      <t>week over the previous 5 years</t>
    </r>
    <r>
      <rPr>
        <b/>
        <vertAlign val="superscript"/>
        <sz val="10"/>
        <rFont val="Arial"/>
        <family val="2"/>
      </rPr>
      <t xml:space="preserve"> 1, 10, 11 </t>
    </r>
    <r>
      <rPr>
        <b/>
        <sz val="10"/>
        <rFont val="Arial"/>
        <family val="2"/>
      </rPr>
      <t>(England and Wales)</t>
    </r>
  </si>
  <si>
    <r>
      <t>week over the previous 5 years</t>
    </r>
    <r>
      <rPr>
        <b/>
        <vertAlign val="superscript"/>
        <sz val="10"/>
        <rFont val="Arial"/>
        <family val="2"/>
      </rPr>
      <t xml:space="preserve"> 1, 10, 11 </t>
    </r>
    <r>
      <rPr>
        <b/>
        <sz val="10"/>
        <rFont val="Arial"/>
        <family val="2"/>
      </rPr>
      <t>(England)</t>
    </r>
  </si>
  <si>
    <r>
      <t>week over the previous 5 years</t>
    </r>
    <r>
      <rPr>
        <b/>
        <vertAlign val="superscript"/>
        <sz val="10"/>
        <rFont val="Arial"/>
        <family val="2"/>
      </rPr>
      <t xml:space="preserve"> 1, 10, 11 </t>
    </r>
    <r>
      <rPr>
        <b/>
        <sz val="10"/>
        <rFont val="Arial"/>
        <family val="2"/>
      </rPr>
      <t>(Wales)</t>
    </r>
  </si>
  <si>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</si>
  <si>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</si>
  <si>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</si>
  <si>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</si>
  <si>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</si>
  <si>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</si>
  <si>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</si>
  <si>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</si>
  <si>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</si>
  <si>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</si>
  <si>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</si>
  <si>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</si>
  <si>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</si>
  <si>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</si>
  <si>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</si>
  <si>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</si>
  <si>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</si>
  <si>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</si>
  <si>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</si>
  <si>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</si>
  <si>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</si>
  <si>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</si>
  <si>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</si>
  <si>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</si>
  <si>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</si>
  <si>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</si>
  <si>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</si>
  <si>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</si>
  <si>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</si>
  <si>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</si>
  <si>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</si>
  <si>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</si>
  <si>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</si>
  <si>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</si>
  <si>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</si>
  <si>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</si>
  <si>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</si>
  <si>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</si>
  <si>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</si>
  <si>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</si>
  <si>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</si>
  <si>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</si>
  <si>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</si>
  <si>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</si>
  <si>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</si>
  <si>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</si>
  <si>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</si>
  <si>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</si>
  <si>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</si>
  <si>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</si>
  <si>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</si>
  <si>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</si>
  <si>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color theme="1"/>
        <rFont val="Arial"/>
        <family val="2"/>
      </rPr>
      <t>4</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</si>
  <si>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</si>
  <si>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</si>
  <si>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</si>
  <si>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</si>
  <si>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9</t>
    </r>
    <r>
      <rPr>
        <sz val="10"/>
        <rFont val="Arial"/>
        <family val="2"/>
      </rPr>
      <t xml:space="preserve"> Figures in this table are added for the current week; data for previous weeks are not updated each week except for ‘Deaths where the underlying cause was respiratory disease’.</t>
    </r>
  </si>
  <si>
    <r>
      <t xml:space="preserve">10 </t>
    </r>
    <r>
      <rPr>
        <sz val="10"/>
        <rFont val="Arial"/>
        <family val="2"/>
      </rPr>
      <t>The Week 52 five-year average is low because there were two bank holidays in this week in years 2016 to 2019 (compared with one bank holiday in 2020).</t>
    </r>
  </si>
  <si>
    <r>
      <rPr>
        <vertAlign val="superscript"/>
        <sz val="10"/>
        <rFont val="Arial"/>
        <family val="2"/>
      </rPr>
      <t>11</t>
    </r>
    <r>
      <rPr>
        <sz val="10"/>
        <rFont val="Arial"/>
        <family val="2"/>
      </rPr>
      <t xml:space="preserve"> The Week 52 five-year average has been used in comparison to Week 53 as not all years have a Week 53.</t>
    </r>
  </si>
  <si>
    <t>WeekID</t>
  </si>
  <si>
    <t>DateEnded</t>
  </si>
  <si>
    <t>ISOWeek</t>
  </si>
  <si>
    <t>ISOYear</t>
  </si>
  <si>
    <t>U_20to100</t>
  </si>
  <si>
    <t>U_0to64</t>
  </si>
  <si>
    <t>U_65to84</t>
  </si>
  <si>
    <t>U_85plus</t>
  </si>
  <si>
    <t>U_Under1</t>
  </si>
  <si>
    <t>U_1to14</t>
  </si>
  <si>
    <t>U_15to44</t>
  </si>
  <si>
    <t>U_45to64</t>
  </si>
  <si>
    <t>U_65to74</t>
  </si>
  <si>
    <t>U_75to84</t>
  </si>
  <si>
    <t>Not in use</t>
  </si>
  <si>
    <t>M_20to100</t>
  </si>
  <si>
    <t>M_0to64</t>
  </si>
  <si>
    <t>M_65to84</t>
  </si>
  <si>
    <t>M_85plus</t>
  </si>
  <si>
    <t>M_Under1</t>
  </si>
  <si>
    <t>M_1to14</t>
  </si>
  <si>
    <t>M_15to44</t>
  </si>
  <si>
    <t>M_45to64</t>
  </si>
  <si>
    <t>M_65to74</t>
  </si>
  <si>
    <t>M_75to84</t>
  </si>
  <si>
    <t>F_20to100</t>
  </si>
  <si>
    <t>F_0to64</t>
  </si>
  <si>
    <t>F_65to84</t>
  </si>
  <si>
    <t>F_85plus</t>
  </si>
  <si>
    <t>F_Under1</t>
  </si>
  <si>
    <t>F_1to14</t>
  </si>
  <si>
    <t>F_15to44</t>
  </si>
  <si>
    <t>F_45to64</t>
  </si>
  <si>
    <t>F_65to74</t>
  </si>
  <si>
    <t>F_75to84</t>
  </si>
  <si>
    <t xml:space="preserve">This sheet consists of results from the IFoA mortality monitor model. The results are weekly (unsmoothed) SMRs for different age groups, eg U_20to100 is the age group 20 to 100. </t>
  </si>
  <si>
    <t>ISOWeek and ISOYear show the year (1999 to 2020) and week (1-53) of the year.</t>
  </si>
  <si>
    <t>European Standard Population 2013</t>
  </si>
  <si>
    <t>This sheet shows ONS projections of the population from 2018 onwards. (The projections were calculated in 2018.) Sex 1 is male and Sex 2 is female in the  ONS codes in column A.</t>
  </si>
  <si>
    <t>You can assume that age is age last birthday.</t>
  </si>
  <si>
    <t>Tel: 020 7776 3820</t>
  </si>
  <si>
    <t>Email: info@cmilimited.co.uk</t>
  </si>
  <si>
    <t>Correspondence address: Two London Wall Place, 123 London Wall, London, EC2Y 5AU</t>
  </si>
  <si>
    <t>Continuous Mortality Investigation Limited (“CMI”) is registered in England &amp; Wales (Company number: 8373631) with its Registered Office at: 7th Floor, Holborn Gate, 326-330 High Holborn, London, WC1V 7PP.</t>
  </si>
  <si>
    <t>You may reproduce the contents of this document in any format or medium provided it is:
1.  reproduced accurately and is unaltered;
2.  not used in a misleading context; and
3.  correctly referenced and includes both CMI’s Disclaimer notice set out above and CMI’s copyright notice, as follows:                      
       © Continuous Mortality Investigation Limited.</t>
  </si>
  <si>
    <t xml:space="preserve">Copyright:  </t>
  </si>
  <si>
    <t>Whilst care has been taken during the development of the document, CMI does not (i) warrant its accuracy; or (ii) guarantee any outcome or result from the application of the document or of any of CMI’s work (whether contained in or arising from the application of the document or otherwise).  You assume sole responsibility for your use of the document, and for any and all conclusions drawn from such use.  CMI hereby excludes all warranties, representations, conditions and all other terms of any kind whatsoever implied by statute or common law in relation to the document, to the fullest extent permitted by applicable law.  If you are in any doubt as to using anything produced by CMI, please seek independent advice.</t>
  </si>
  <si>
    <r>
      <t>This document has been prepared by and/or on behalf of Continuous Mortality Investigation Limited (CMI).  Use of the document is subject to CMI’s current Terms and Conditions (</t>
    </r>
    <r>
      <rPr>
        <b/>
        <sz val="10"/>
        <color rgb="FF3F4548"/>
        <rFont val="Arial"/>
        <family val="2"/>
      </rPr>
      <t>Terms</t>
    </r>
    <r>
      <rPr>
        <sz val="10"/>
        <color rgb="FF3F4548"/>
        <rFont val="Arial"/>
        <family val="2"/>
      </rPr>
      <t>).  The CMI does not accept any responsibility and/or liability whatsoever for the content or use of the document by any party that has not agreed to the relevant Terms.</t>
    </r>
  </si>
  <si>
    <t>Disclaimer:</t>
  </si>
  <si>
    <t>Please also see the Reliances and limitations statement on page 11 of the end-2020 mortality monitor, and the TAS statement on page 2.</t>
  </si>
  <si>
    <t>This document is categorised as "CMI Software" as defined in the Terms and Conditions.</t>
  </si>
  <si>
    <t>© Continuous Mortality Investigation Limited</t>
  </si>
  <si>
    <t>End-2020 (January 2021)</t>
  </si>
  <si>
    <t>Monitoring mortality</t>
  </si>
  <si>
    <t>Results for CumulativeMI for 2000 are not shown, as we do not have data for all of 1999 for comparison.</t>
  </si>
  <si>
    <t>Results are labelled by day 0 to 365. Note that leap years have been adjusted as described in Section 3.4 of Working Paper 111.</t>
  </si>
  <si>
    <t>Cumulative mortality improvement, shown in Charts E and G</t>
  </si>
  <si>
    <t>CumulativeMI</t>
  </si>
  <si>
    <t>Cumulative SMR relative to the average for 2010-2019, shown in Charts D and F</t>
  </si>
  <si>
    <t>CumulativeSMRRelative</t>
  </si>
  <si>
    <t>Cumulative SMR</t>
  </si>
  <si>
    <t>CumulativeSMR</t>
  </si>
  <si>
    <t>Cumulative results (Section 4.2 of Working Paper 111)</t>
  </si>
  <si>
    <t>Gender is "U" (unisex; i.e. male and female), "M" (male) or "F" (female)</t>
  </si>
  <si>
    <t>Colums are labelled by "Gender_AgeRange"</t>
  </si>
  <si>
    <t>ISO year</t>
  </si>
  <si>
    <t>ISO week number</t>
  </si>
  <si>
    <t>The Friday at the end of the week</t>
  </si>
  <si>
    <t>Week number (week 1 is the first for which we have data)</t>
  </si>
  <si>
    <t>ID</t>
  </si>
  <si>
    <t>Weeks are labelled in several ways:</t>
  </si>
  <si>
    <t>Central 53-week average of SMR</t>
  </si>
  <si>
    <t>WeeklySMR53</t>
  </si>
  <si>
    <t>Central 13-week average of SMR</t>
  </si>
  <si>
    <t>WeeklySMR13</t>
  </si>
  <si>
    <t>Standardised mortality rate (SMR) for each week (without smoothing)</t>
  </si>
  <si>
    <t xml:space="preserve">WeeklySMR </t>
  </si>
  <si>
    <t>Weekly results (Section 4.1 of Working Paper 111)</t>
  </si>
  <si>
    <t>Results are of two types: "Weekly" and "Cumulative".</t>
  </si>
  <si>
    <t>All worksheets have been protected in order to avoid accidental changes. However, this protection may easily be turned off if desired (no password is required).</t>
  </si>
  <si>
    <t>The methods used are described in Working Paper 111.</t>
  </si>
  <si>
    <t>This spreadsheet accompanies the England &amp; Wales mortality monitor published in January 2021.</t>
  </si>
  <si>
    <t>Explanatory notes:</t>
  </si>
  <si>
    <t>The next sheets contain data from the IFoA's CMI and their notes and disclaimers</t>
  </si>
  <si>
    <r>
      <rPr>
        <sz val="10"/>
        <rFont val="Arial"/>
        <family val="2"/>
      </rPr>
      <t xml:space="preserve">This publication is also available on </t>
    </r>
    <r>
      <rPr>
        <u/>
        <sz val="10"/>
        <color indexed="12"/>
        <rFont val="Arial"/>
        <family val="2"/>
      </rPr>
      <t>our website</t>
    </r>
    <r>
      <rPr>
        <sz val="10"/>
        <rFont val="Arial"/>
        <family val="2"/>
      </rPr>
      <t>.</t>
    </r>
  </si>
  <si>
    <t>Where we have identified any third party copyright information you will need to obtain permission from the copyright holders concerned.</t>
  </si>
  <si>
    <r>
      <rPr>
        <sz val="10"/>
        <rFont val="Arial"/>
        <family val="2"/>
      </rPr>
      <t xml:space="preserve">or email: </t>
    </r>
    <r>
      <rPr>
        <u/>
        <sz val="10"/>
        <color indexed="12"/>
        <rFont val="Arial"/>
        <family val="2"/>
      </rPr>
      <t>psi@nationalarchives.gov.uk</t>
    </r>
  </si>
  <si>
    <t>or write to the Information Policy Team, The National Archives, Kew, Richmond, Surrey, TW9 4DU;</t>
  </si>
  <si>
    <r>
      <t xml:space="preserve">Visit the </t>
    </r>
    <r>
      <rPr>
        <u/>
        <sz val="10"/>
        <color indexed="12"/>
        <rFont val="Arial"/>
        <family val="2"/>
      </rPr>
      <t>Open Government Licence</t>
    </r>
  </si>
  <si>
    <t>Users should include a source accreditation to ONS - Source: Office for National Statistics licensed under the Open Government Licence.</t>
  </si>
  <si>
    <t>You may re-use this publication (not including logos) free of charge in any format or medium, under the terms of the Open Government Licence.</t>
  </si>
  <si>
    <t>© Crown copyright 2020</t>
  </si>
  <si>
    <t xml:space="preserve">Copyright and reproduction </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</si>
  <si>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</si>
  <si>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About us</t>
  </si>
  <si>
    <t>Once statistics have been designated as National Statistics it is a statutory requirement that the Code of Practice shall continue to be observed.</t>
  </si>
  <si>
    <t xml:space="preserve">• are managed impartially and objectively in the public interest </t>
  </si>
  <si>
    <t xml:space="preserve">• are produced according to sound methods </t>
  </si>
  <si>
    <t>• are well explained and readily accessible</t>
  </si>
  <si>
    <t>• meet identified user needs</t>
  </si>
  <si>
    <t xml:space="preserve">Designation can be broadly interpreted to mean that the statistics: </t>
  </si>
  <si>
    <t xml:space="preserve">The UK Statistics Authority has designated these statistics as National Statistics, in accordance with the Statistics and Registration Service Act 2007 and signifying compliance with the Code of Practice for Official Statistics. </t>
  </si>
  <si>
    <t>National Statistics are produced to high professional standards set out in the Code of Practice for Official Statistics. They are produced free from any political interference.</t>
  </si>
  <si>
    <t>A National Statistics publication</t>
  </si>
  <si>
    <t>Terms and conditions</t>
  </si>
  <si>
    <t xml:space="preserve">The blue tabs contain data sourced from the ONS and the ONS terms and conditions. </t>
  </si>
  <si>
    <t>MALES</t>
  </si>
  <si>
    <t>Years</t>
  </si>
  <si>
    <t>Total deaths in year</t>
  </si>
  <si>
    <t>Estimated population size in year</t>
  </si>
  <si>
    <t>CDR in year</t>
  </si>
  <si>
    <t>FEMALES</t>
  </si>
  <si>
    <t>ALL LIVES</t>
  </si>
  <si>
    <t>Calculation of Male SDR:</t>
  </si>
  <si>
    <t>Calculation of Female SDR:</t>
  </si>
  <si>
    <t>Age group</t>
  </si>
  <si>
    <t>Population size of central exposed to risk</t>
  </si>
  <si>
    <t>Male SDR</t>
  </si>
  <si>
    <t>Female SDR</t>
  </si>
  <si>
    <t>All lives' SDR</t>
  </si>
  <si>
    <t>Population size of Males (1)</t>
  </si>
  <si>
    <t>Population size of Females (2)</t>
  </si>
  <si>
    <t>Population size of both genders (3)</t>
  </si>
  <si>
    <t>Number of Male deaths (4)</t>
  </si>
  <si>
    <t>Number of Female deaths (5)</t>
  </si>
  <si>
    <t>Total number of Deaths(6)</t>
  </si>
  <si>
    <t>Calculation of all lives' SDR</t>
  </si>
  <si>
    <t>Year</t>
  </si>
  <si>
    <t>Male CDR</t>
  </si>
  <si>
    <t>Female CDR</t>
  </si>
  <si>
    <t>All lives' CDR</t>
  </si>
  <si>
    <t>Table of CDR and SDRs</t>
  </si>
  <si>
    <t>For Males:</t>
  </si>
  <si>
    <t>For Females:</t>
  </si>
  <si>
    <t>Excess deaths</t>
  </si>
  <si>
    <t>Male</t>
  </si>
  <si>
    <t>Female</t>
  </si>
  <si>
    <t>Observed no of deaths in year 2020</t>
  </si>
  <si>
    <t>Expected no of deaths in year 2020</t>
  </si>
  <si>
    <t>Gender</t>
  </si>
  <si>
    <t>Total=</t>
  </si>
  <si>
    <t>Population size of Males in 2020(1)</t>
  </si>
  <si>
    <t>Population size of Females in 2020 (2)</t>
  </si>
  <si>
    <t>Standard Population (7)</t>
  </si>
  <si>
    <t>((4)/(1))*(7)</t>
  </si>
  <si>
    <t>((5)/(2))*(7)</t>
  </si>
  <si>
    <t>((6)/(3))*(7))</t>
  </si>
  <si>
    <t>Population size of Males in 2019 (3)</t>
  </si>
  <si>
    <t>Population size of Females in 2019(4)</t>
  </si>
  <si>
    <t>Sum of Population</t>
  </si>
  <si>
    <t>Grand Total</t>
  </si>
  <si>
    <t>Row Labels</t>
  </si>
  <si>
    <t>97-100</t>
  </si>
  <si>
    <t>5-8</t>
  </si>
  <si>
    <t>9-12</t>
  </si>
  <si>
    <t>13-16</t>
  </si>
  <si>
    <t>17-20</t>
  </si>
  <si>
    <t>21-24</t>
  </si>
  <si>
    <t>25-28</t>
  </si>
  <si>
    <t>29-32</t>
  </si>
  <si>
    <t>33-36</t>
  </si>
  <si>
    <t>37-40</t>
  </si>
  <si>
    <t>41-44</t>
  </si>
  <si>
    <t>45-48</t>
  </si>
  <si>
    <t>49-52</t>
  </si>
  <si>
    <t>53-56</t>
  </si>
  <si>
    <t>57-60</t>
  </si>
  <si>
    <t>61-64</t>
  </si>
  <si>
    <t>65-68</t>
  </si>
  <si>
    <t>69-72</t>
  </si>
  <si>
    <t>73-76</t>
  </si>
  <si>
    <t>77-80</t>
  </si>
  <si>
    <t>81-84</t>
  </si>
  <si>
    <t>85-88</t>
  </si>
  <si>
    <t>89-92</t>
  </si>
  <si>
    <t>93-96</t>
  </si>
  <si>
    <t>90-94</t>
  </si>
  <si>
    <t>95-100</t>
  </si>
  <si>
    <t>Euro 2013 population (1)</t>
  </si>
  <si>
    <t>Total male population (2)</t>
  </si>
  <si>
    <t>Total female population (3)</t>
  </si>
  <si>
    <t>Central exposed to risk (2)+(3) (4)</t>
  </si>
  <si>
    <t>Projected weekly population size</t>
  </si>
  <si>
    <t>Terms for calculating SDR</t>
  </si>
  <si>
    <t>SDR for each week</t>
  </si>
  <si>
    <t>Terms to calculate SDR for Week 2</t>
  </si>
  <si>
    <t>Terms to calculate SDR for Week 3</t>
  </si>
  <si>
    <t>Terms to calculate SDR for Week 4</t>
  </si>
  <si>
    <t>Terms to calculate SDR for Week 5</t>
  </si>
  <si>
    <t>Terms to calculate SDR for Week 6</t>
  </si>
  <si>
    <t>Terms to calculate SDR for Week 7</t>
  </si>
  <si>
    <t>Terms to calculate SDR for Week 8</t>
  </si>
  <si>
    <t>Terms to calculate SDR for Week 9</t>
  </si>
  <si>
    <t>Terms to calculate SDR for Week 10</t>
  </si>
  <si>
    <t>Terms to calculate SDR for Week 11</t>
  </si>
  <si>
    <t>Terms to calculate SDR for Week 12</t>
  </si>
  <si>
    <t>Terms to calculate SDR for Week 13</t>
  </si>
  <si>
    <t>Terms to calculate SDR for Week 14</t>
  </si>
  <si>
    <t>Terms to calculate SDR for Week 15</t>
  </si>
  <si>
    <t>Terms to calculate SDR for Week 16</t>
  </si>
  <si>
    <t>Terms to calculate SDR for Week 17</t>
  </si>
  <si>
    <t>Terms to calculate SDR for Week 18</t>
  </si>
  <si>
    <t>Terms to calculate SDR for Week 19</t>
  </si>
  <si>
    <t>Terms to calculate SDR for Week 20</t>
  </si>
  <si>
    <t>Terms to calculate SDR for Week 21</t>
  </si>
  <si>
    <t>Terms to calculate SDR for Week 22</t>
  </si>
  <si>
    <t>Terms to calculate SDR for Week 23</t>
  </si>
  <si>
    <t>Terms to calculate SDR for Week 24</t>
  </si>
  <si>
    <t>Terms to calculate SDR for Week 25</t>
  </si>
  <si>
    <t>Terms to calculate SDR for Week 26</t>
  </si>
  <si>
    <t>Terms to calculate SDR for Week 27</t>
  </si>
  <si>
    <t>Terms to calculate SDR for Week 28</t>
  </si>
  <si>
    <t>Terms to calculate SDR for Week 29</t>
  </si>
  <si>
    <t>Terms to calculate SDR for Week 30</t>
  </si>
  <si>
    <t>Terms to calculate SDR for Week 31</t>
  </si>
  <si>
    <t>Terms to calculate SDR for Week 32</t>
  </si>
  <si>
    <t>Terms to calculate SDR for Week 33</t>
  </si>
  <si>
    <t>Terms to calculate SDR for Week 34</t>
  </si>
  <si>
    <t>Terms to calculate SDR for Week 35</t>
  </si>
  <si>
    <t>Terms to calculate SDR for Week 36</t>
  </si>
  <si>
    <t>Terms to calculate SDR for Week 37</t>
  </si>
  <si>
    <t>Terms to calculate SDR for Week 38</t>
  </si>
  <si>
    <t>Terms to calculate SDR for Week 39</t>
  </si>
  <si>
    <t>Terms to calculate SDR for Week 40</t>
  </si>
  <si>
    <t>Terms to calculate SDR for Week 41</t>
  </si>
  <si>
    <t>Terms to calculate SDR for Week 42</t>
  </si>
  <si>
    <t>Terms to calculate SDR for Week 43</t>
  </si>
  <si>
    <t>Terms to calculate SDR for Week 44</t>
  </si>
  <si>
    <t>Terms to calculate SDR for Week 45</t>
  </si>
  <si>
    <t>Terms to calculate SDR for Week 46</t>
  </si>
  <si>
    <t>Terms to calculate SDR for Week 47</t>
  </si>
  <si>
    <t>Terms to calculate SDR for Week 48</t>
  </si>
  <si>
    <t>Terms to calculate SDR for Week 49</t>
  </si>
  <si>
    <t>Terms to calculate SDR for Week 50</t>
  </si>
  <si>
    <t>Terms to calculate SDR for Week 51</t>
  </si>
  <si>
    <t>Terms to calculate SDR for Week 52</t>
  </si>
  <si>
    <t>Projected deaths in week 2</t>
  </si>
  <si>
    <t>Projected deaths in week 3</t>
  </si>
  <si>
    <t>Projected deaths in week 4</t>
  </si>
  <si>
    <t>Projected deaths in week 5</t>
  </si>
  <si>
    <t>Projected deaths in week 6</t>
  </si>
  <si>
    <t>Projected deaths in week 7</t>
  </si>
  <si>
    <t>Projected deaths in week 8</t>
  </si>
  <si>
    <t>Projected deaths in week 9</t>
  </si>
  <si>
    <t>Projected deaths in week 10</t>
  </si>
  <si>
    <t>Projected deaths in week 11</t>
  </si>
  <si>
    <t>Projected deaths in week 12</t>
  </si>
  <si>
    <t>Projected deaths in week 13</t>
  </si>
  <si>
    <t>Projected deaths in week 14</t>
  </si>
  <si>
    <t>Projected deaths in week 15</t>
  </si>
  <si>
    <t>Projected deaths in week 16</t>
  </si>
  <si>
    <t>Projected deaths in week 17</t>
  </si>
  <si>
    <t>Projected deaths in week 18</t>
  </si>
  <si>
    <t>Projected deaths in week 19</t>
  </si>
  <si>
    <t>Projected deaths in week 20</t>
  </si>
  <si>
    <t>Projected deaths in week 21</t>
  </si>
  <si>
    <t>Projected deaths in week 22</t>
  </si>
  <si>
    <t>Projected deaths in week 23</t>
  </si>
  <si>
    <t>Projected deaths in week 24</t>
  </si>
  <si>
    <t>Projected deaths in week 25</t>
  </si>
  <si>
    <t>Projected deaths in week 26</t>
  </si>
  <si>
    <t>Projected deaths in week 27</t>
  </si>
  <si>
    <t>Projected deaths in week 28</t>
  </si>
  <si>
    <t>Projected deaths in week 29</t>
  </si>
  <si>
    <t>Projected deaths in week 30</t>
  </si>
  <si>
    <t>Projected deaths in week 31</t>
  </si>
  <si>
    <t>Projected deaths in week 32</t>
  </si>
  <si>
    <t>Projected deaths in week 33</t>
  </si>
  <si>
    <t>Projected deaths in week 34</t>
  </si>
  <si>
    <t>Projected deaths in week 35</t>
  </si>
  <si>
    <t>Projected deaths in week 36</t>
  </si>
  <si>
    <t>Projected deaths in week 37</t>
  </si>
  <si>
    <t>Projected deaths in week 38</t>
  </si>
  <si>
    <t>Projected deaths in week 39</t>
  </si>
  <si>
    <t>Projected deaths in week 40</t>
  </si>
  <si>
    <t>Projected deaths in week 41</t>
  </si>
  <si>
    <t>Projected deaths in week 42</t>
  </si>
  <si>
    <t>Projected deaths in week 43</t>
  </si>
  <si>
    <t>Projected deaths in week 44</t>
  </si>
  <si>
    <t>Projected deaths in week 45</t>
  </si>
  <si>
    <t>Projected deaths in week 46</t>
  </si>
  <si>
    <t>Projected deaths in week 47</t>
  </si>
  <si>
    <t>Projected deaths in week 48</t>
  </si>
  <si>
    <t>Projected deaths in week 49</t>
  </si>
  <si>
    <t>Projected deaths in week 50</t>
  </si>
  <si>
    <t>Projected deaths in week 51</t>
  </si>
  <si>
    <t>Projected deaths in week 52</t>
  </si>
  <si>
    <t>Terms to calculate SDR for Week 53</t>
  </si>
  <si>
    <t>Projected deaths in week 53</t>
  </si>
  <si>
    <t>Data used for excess deaths computation</t>
  </si>
  <si>
    <t xml:space="preserve">Age </t>
  </si>
  <si>
    <t>Projected deaths in week 1</t>
  </si>
  <si>
    <t>Terms to calculate SDR for week 1</t>
  </si>
  <si>
    <t>Number of Male deaths in 2019 (5)</t>
  </si>
  <si>
    <t>Number of Female deaths in 2019(6)</t>
  </si>
  <si>
    <r>
      <rPr>
        <b/>
        <vertAlign val="superscript"/>
        <sz val="11"/>
        <color theme="1"/>
        <rFont val="等线"/>
        <family val="2"/>
        <scheme val="minor"/>
      </rPr>
      <t>M</t>
    </r>
    <r>
      <rPr>
        <b/>
        <sz val="11"/>
        <color theme="1"/>
        <rFont val="Calibri"/>
        <family val="2"/>
      </rPr>
      <t>μ</t>
    </r>
    <r>
      <rPr>
        <b/>
        <vertAlign val="subscript"/>
        <sz val="11"/>
        <color theme="1"/>
        <rFont val="Calibri"/>
        <family val="2"/>
      </rPr>
      <t>x</t>
    </r>
    <r>
      <rPr>
        <b/>
        <sz val="11"/>
        <color theme="1"/>
        <rFont val="等线"/>
        <family val="2"/>
        <scheme val="minor"/>
      </rPr>
      <t xml:space="preserve"> (Male age specific mortality rate) (5)/(3)</t>
    </r>
  </si>
  <si>
    <r>
      <rPr>
        <b/>
        <vertAlign val="superscript"/>
        <sz val="11"/>
        <color theme="1"/>
        <rFont val="等线"/>
        <family val="2"/>
        <scheme val="minor"/>
      </rPr>
      <t>F</t>
    </r>
    <r>
      <rPr>
        <b/>
        <sz val="11"/>
        <color theme="1"/>
        <rFont val="Calibri"/>
        <family val="2"/>
      </rPr>
      <t>μ</t>
    </r>
    <r>
      <rPr>
        <b/>
        <vertAlign val="subscript"/>
        <sz val="11"/>
        <color theme="1"/>
        <rFont val="Calibri"/>
        <family val="2"/>
      </rPr>
      <t>x</t>
    </r>
    <r>
      <rPr>
        <b/>
        <sz val="11"/>
        <color theme="1"/>
        <rFont val="Calibri"/>
        <family val="2"/>
      </rPr>
      <t xml:space="preserve"> (Female age specific mortality rate) (6)/(4)</t>
    </r>
  </si>
  <si>
    <t>Expected male deaths for this age group ((5)/(3))*(1)</t>
  </si>
  <si>
    <t>Expected female deaths for this age group((6)/(4))*(2)</t>
  </si>
  <si>
    <t>Sum of column ((4)/(1))*(7))</t>
  </si>
  <si>
    <t>Sum of column ((5)/(2))*(7)</t>
  </si>
  <si>
    <t>Sum of column ((6)/(3))*(7)</t>
  </si>
  <si>
    <t>Sum of column ((5)/(2))*(7))</t>
  </si>
  <si>
    <t>Sum of column ((6)/(3))*(7))</t>
  </si>
  <si>
    <t>SUM of column ((6)/(3))*(7))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</si>
</sst>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_-* #,##0.00_-;\-* #,##0.00_-;_-* &quot;-&quot;??_-;_-@_-"/>
    <numFmt numFmtId="177" formatCode="General_)"/>
    <numFmt numFmtId="178" formatCode="0_)"/>
    <numFmt numFmtId="179" formatCode="_-* #,##0_-;\-* #,##0_-;_-* &quot;-&quot;??_-;_-@_-"/>
    <numFmt numFmtId="180" formatCode="[$-F800]dddd\,\ mmmm\ dd\,\ yyyy"/>
    <numFmt numFmtId="181" formatCode="0.000000"/>
    <numFmt numFmtId="182" formatCode="0.00000"/>
  </numFmts>
  <fonts count="39">
    <font>
      <sz val="11"/>
      <color theme="1"/>
      <name val="等线"/>
      <family val="2"/>
      <scheme val="minor"/>
    </font>
    <font>
      <sz val="11"/>
      <color theme="1"/>
      <name val="等线"/>
      <family val="2"/>
      <scheme val="minor"/>
    </font>
    <font>
      <b/>
      <sz val="11"/>
      <color theme="1"/>
      <name val="等线"/>
      <family val="2"/>
      <scheme val="minor"/>
    </font>
    <font>
      <sz val="10"/>
      <color theme="1"/>
      <name val="Arial"/>
      <family val="2"/>
    </font>
    <font>
      <sz val="10"/>
      <name val="Helv"/>
    </font>
    <font>
      <sz val="10"/>
      <name val="Arial"/>
      <family val="2"/>
    </font>
    <font>
      <sz val="10"/>
      <name val="Courier"/>
      <family val="3"/>
    </font>
    <font>
      <sz val="11"/>
      <name val="Arial"/>
      <family val="2"/>
    </font>
    <font>
      <u/>
      <sz val="10"/>
      <color indexed="12"/>
      <name val="Arial"/>
      <family val="2"/>
    </font>
    <font>
      <u/>
      <sz val="10"/>
      <color rgb="FF0000FF"/>
      <name val="Arial"/>
      <family val="2"/>
    </font>
    <font>
      <b/>
      <sz val="10"/>
      <name val="Arial"/>
      <family val="2"/>
    </font>
    <font>
      <b/>
      <vertAlign val="superscript"/>
      <sz val="10"/>
      <name val="Arial"/>
      <family val="2"/>
    </font>
    <font>
      <sz val="10"/>
      <color indexed="8"/>
      <name val="Arial"/>
      <family val="2"/>
    </font>
    <font>
      <b/>
      <sz val="10"/>
      <color theme="1"/>
      <name val="Arial"/>
      <family val="2"/>
    </font>
    <font>
      <sz val="10"/>
      <color rgb="FFFF0000"/>
      <name val="Arial"/>
      <family val="2"/>
    </font>
    <font>
      <sz val="8"/>
      <color theme="1"/>
      <name val="Arial"/>
      <family val="2"/>
    </font>
    <font>
      <u/>
      <sz val="8"/>
      <color indexed="12"/>
      <name val="Arial"/>
      <family val="2"/>
    </font>
    <font>
      <b/>
      <sz val="8"/>
      <color theme="1"/>
      <name val="Arial"/>
      <family val="2"/>
    </font>
    <font>
      <b/>
      <sz val="9"/>
      <name val="Arial"/>
      <family val="2"/>
    </font>
    <font>
      <sz val="8"/>
      <name val="Arial"/>
      <family val="2"/>
    </font>
    <font>
      <sz val="8"/>
      <color indexed="8"/>
      <name val="Arial"/>
      <family val="2"/>
    </font>
    <font>
      <u/>
      <sz val="8"/>
      <color indexed="12"/>
      <name val="MS Sans Serif"/>
      <family val="2"/>
    </font>
    <font>
      <sz val="10"/>
      <name val="MS Sans Serif"/>
    </font>
    <font>
      <b/>
      <u/>
      <sz val="10"/>
      <name val="Arial"/>
      <family val="2"/>
    </font>
    <font>
      <vertAlign val="superscript"/>
      <sz val="10"/>
      <name val="Arial"/>
      <family val="2"/>
    </font>
    <font>
      <vertAlign val="superscript"/>
      <sz val="10"/>
      <color theme="1"/>
      <name val="Arial"/>
      <family val="2"/>
    </font>
    <font>
      <sz val="10"/>
      <color rgb="FF3F4548"/>
      <name val="Arial"/>
      <family val="2"/>
    </font>
    <font>
      <b/>
      <sz val="10"/>
      <color rgb="FF3F4548"/>
      <name val="Arial"/>
      <family val="2"/>
    </font>
    <font>
      <sz val="12"/>
      <name val="Times New Roman"/>
      <family val="1"/>
    </font>
    <font>
      <b/>
      <sz val="16"/>
      <color rgb="FF3F4548"/>
      <name val="Arial"/>
      <family val="2"/>
    </font>
    <font>
      <sz val="10"/>
      <color theme="1"/>
      <name val="等线"/>
      <family val="2"/>
      <scheme val="minor"/>
    </font>
    <font>
      <sz val="10"/>
      <color indexed="12"/>
      <name val="Arial"/>
      <family val="2"/>
    </font>
    <font>
      <sz val="10"/>
      <name val="Verdana"/>
      <family val="2"/>
    </font>
    <font>
      <sz val="8"/>
      <name val="等线"/>
      <family val="2"/>
      <scheme val="minor"/>
    </font>
    <font>
      <sz val="11"/>
      <color theme="0"/>
      <name val="等线"/>
      <family val="2"/>
      <scheme val="minor"/>
    </font>
    <font>
      <b/>
      <sz val="11"/>
      <color theme="1"/>
      <name val="Calibri"/>
      <family val="2"/>
    </font>
    <font>
      <b/>
      <vertAlign val="subscript"/>
      <sz val="11"/>
      <color theme="1"/>
      <name val="Calibri"/>
      <family val="2"/>
    </font>
    <font>
      <b/>
      <vertAlign val="superscript"/>
      <sz val="11"/>
      <color theme="1"/>
      <name val="等线"/>
      <family val="2"/>
      <scheme val="minor"/>
    </font>
    <font>
      <sz val="9"/>
      <name val="等线"/>
      <family val="3"/>
      <charset val="134"/>
      <scheme val="minor"/>
    </font>
  </fonts>
  <fills count="24">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FFD5FF"/>
        <bgColor indexed="64"/>
      </patternFill>
    </fill>
    <fill>
      <patternFill patternType="solid">
        <fgColor rgb="FF0070C0"/>
        <bgColor indexed="64"/>
      </patternFill>
    </fill>
    <fill>
      <patternFill patternType="solid">
        <fgColor theme="4" tint="-0.249977111117893"/>
        <bgColor indexed="64"/>
      </patternFill>
    </fill>
    <fill>
      <patternFill patternType="solid">
        <fgColor theme="6"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medium">
        <color indexed="64"/>
      </bottom>
      <diagonal/>
    </border>
    <border>
      <left/>
      <right style="thin">
        <color indexed="64"/>
      </right>
      <top style="thin">
        <color indexed="64"/>
      </top>
      <bottom/>
      <diagonal/>
    </border>
    <border>
      <left/>
      <right/>
      <top/>
      <bottom style="thin">
        <color indexed="64"/>
      </bottom>
      <diagonal/>
    </border>
    <border>
      <left/>
      <right/>
      <top style="thin">
        <color indexed="64"/>
      </top>
      <bottom/>
      <diagonal/>
    </border>
    <border>
      <left/>
      <right/>
      <top style="medium">
        <color indexed="64"/>
      </top>
      <bottom/>
      <diagonal/>
    </border>
  </borders>
  <cellStyleXfs count="17">
    <xf numFmtId="0" fontId="0" fillId="0" borderId="0"/>
    <xf numFmtId="176" fontId="1" fillId="0" borderId="0" applyFont="0" applyFill="0" applyBorder="0" applyAlignment="0" applyProtection="0"/>
    <xf numFmtId="9" fontId="1" fillId="0" borderId="0" applyFont="0" applyFill="0" applyBorder="0" applyAlignment="0" applyProtection="0"/>
    <xf numFmtId="0" fontId="3" fillId="0" borderId="0"/>
    <xf numFmtId="177" fontId="4" fillId="0" borderId="0"/>
    <xf numFmtId="0" fontId="5" fillId="0" borderId="0"/>
    <xf numFmtId="178" fontId="6" fillId="0" borderId="0"/>
    <xf numFmtId="0" fontId="8" fillId="0" borderId="0" applyNumberFormat="0" applyFill="0" applyBorder="0" applyAlignment="0" applyProtection="0">
      <alignment vertical="top"/>
      <protection locked="0"/>
    </xf>
    <xf numFmtId="0" fontId="5" fillId="0" borderId="0"/>
    <xf numFmtId="0" fontId="5" fillId="0" borderId="0"/>
    <xf numFmtId="0" fontId="1" fillId="0" borderId="0"/>
    <xf numFmtId="177" fontId="6" fillId="0" borderId="0"/>
    <xf numFmtId="0" fontId="5" fillId="0" borderId="0"/>
    <xf numFmtId="0" fontId="22" fillId="0" borderId="0"/>
    <xf numFmtId="176" fontId="5" fillId="0" borderId="0" applyFont="0" applyFill="0" applyBorder="0" applyAlignment="0" applyProtection="0"/>
    <xf numFmtId="0" fontId="5" fillId="0" borderId="0"/>
    <xf numFmtId="0" fontId="32" fillId="0" borderId="0"/>
  </cellStyleXfs>
  <cellXfs count="248">
    <xf numFmtId="0" fontId="0" fillId="0" borderId="0" xfId="0"/>
    <xf numFmtId="0" fontId="3" fillId="0" borderId="0" xfId="3"/>
    <xf numFmtId="3" fontId="3" fillId="0" borderId="0" xfId="3" applyNumberFormat="1"/>
    <xf numFmtId="177" fontId="5" fillId="0" borderId="0" xfId="4" applyFont="1" applyAlignment="1">
      <alignment wrapText="1"/>
    </xf>
    <xf numFmtId="177" fontId="5" fillId="0" borderId="0" xfId="4" quotePrefix="1" applyFont="1" applyAlignment="1">
      <alignment wrapText="1"/>
    </xf>
    <xf numFmtId="0" fontId="5" fillId="0" borderId="0" xfId="5" applyAlignment="1">
      <alignment horizontal="left"/>
    </xf>
    <xf numFmtId="178" fontId="7" fillId="0" borderId="0" xfId="6" applyFont="1" applyAlignment="1" applyProtection="1">
      <alignment horizontal="right"/>
      <protection locked="0"/>
    </xf>
    <xf numFmtId="3" fontId="9" fillId="2" borderId="0" xfId="7" applyNumberFormat="1" applyFont="1" applyFill="1" applyAlignment="1" applyProtection="1"/>
    <xf numFmtId="0" fontId="3" fillId="2" borderId="0" xfId="0" applyFont="1" applyFill="1"/>
    <xf numFmtId="179" fontId="3" fillId="2" borderId="0" xfId="1" applyNumberFormat="1" applyFont="1" applyFill="1" applyAlignment="1">
      <alignment horizontal="right"/>
    </xf>
    <xf numFmtId="0" fontId="10" fillId="2" borderId="0" xfId="8" applyFont="1" applyFill="1" applyAlignment="1">
      <alignment horizontal="left" vertical="center"/>
    </xf>
    <xf numFmtId="0" fontId="5" fillId="2" borderId="0" xfId="8" applyFill="1" applyAlignment="1">
      <alignment vertical="top"/>
    </xf>
    <xf numFmtId="0" fontId="5" fillId="2" borderId="0" xfId="8" applyFill="1"/>
    <xf numFmtId="1" fontId="5" fillId="2" borderId="0" xfId="8" applyNumberFormat="1" applyFill="1" applyAlignment="1">
      <alignment horizontal="center"/>
    </xf>
    <xf numFmtId="180" fontId="5" fillId="2" borderId="0" xfId="9" applyNumberFormat="1" applyFill="1" applyAlignment="1">
      <alignment horizontal="left" vertical="top"/>
    </xf>
    <xf numFmtId="3" fontId="3" fillId="2" borderId="0" xfId="10" applyNumberFormat="1" applyFont="1" applyFill="1"/>
    <xf numFmtId="0" fontId="5" fillId="2" borderId="0" xfId="0" applyFont="1" applyFill="1" applyAlignment="1">
      <alignment horizontal="left"/>
    </xf>
    <xf numFmtId="4" fontId="3" fillId="2" borderId="0" xfId="0" applyNumberFormat="1" applyFont="1" applyFill="1"/>
    <xf numFmtId="1" fontId="3" fillId="2" borderId="0" xfId="0" applyNumberFormat="1" applyFont="1" applyFill="1"/>
    <xf numFmtId="0" fontId="10" fillId="2" borderId="1" xfId="8" applyFont="1" applyFill="1" applyBorder="1" applyAlignment="1">
      <alignment horizontal="left"/>
    </xf>
    <xf numFmtId="0" fontId="5" fillId="2" borderId="1" xfId="8" applyFill="1" applyBorder="1" applyAlignment="1">
      <alignment horizontal="right"/>
    </xf>
    <xf numFmtId="1" fontId="5" fillId="2" borderId="1" xfId="8" applyNumberFormat="1" applyFill="1" applyBorder="1" applyAlignment="1">
      <alignment horizontal="right"/>
    </xf>
    <xf numFmtId="1" fontId="12" fillId="2" borderId="1" xfId="8" applyNumberFormat="1" applyFont="1" applyFill="1" applyBorder="1" applyAlignment="1">
      <alignment horizontal="right"/>
    </xf>
    <xf numFmtId="0" fontId="5" fillId="2" borderId="0" xfId="8" applyFill="1" applyAlignment="1">
      <alignment horizontal="left"/>
    </xf>
    <xf numFmtId="3" fontId="5" fillId="2" borderId="0" xfId="8" applyNumberFormat="1" applyFill="1" applyAlignment="1">
      <alignment horizontal="right"/>
    </xf>
    <xf numFmtId="3" fontId="3" fillId="2" borderId="0" xfId="0" applyNumberFormat="1" applyFont="1" applyFill="1"/>
    <xf numFmtId="3" fontId="5" fillId="2" borderId="0" xfId="8" applyNumberFormat="1" applyFill="1"/>
    <xf numFmtId="3" fontId="5" fillId="2" borderId="2" xfId="8" applyNumberFormat="1" applyFill="1" applyBorder="1" applyAlignment="1">
      <alignment horizontal="right"/>
    </xf>
    <xf numFmtId="0" fontId="12" fillId="2" borderId="0" xfId="8" applyFont="1" applyFill="1" applyAlignment="1">
      <alignment horizontal="left"/>
    </xf>
    <xf numFmtId="3" fontId="12" fillId="2" borderId="0" xfId="8" applyNumberFormat="1" applyFont="1" applyFill="1" applyAlignment="1">
      <alignment horizontal="right"/>
    </xf>
    <xf numFmtId="0" fontId="5" fillId="2" borderId="0" xfId="8" applyFill="1" applyAlignment="1">
      <alignment horizontal="right"/>
    </xf>
    <xf numFmtId="0" fontId="10" fillId="2" borderId="0" xfId="8" applyFont="1" applyFill="1" applyAlignment="1">
      <alignment horizontal="left"/>
    </xf>
    <xf numFmtId="3" fontId="10" fillId="2" borderId="0" xfId="8" applyNumberFormat="1" applyFont="1" applyFill="1" applyAlignment="1">
      <alignment horizontal="right"/>
    </xf>
    <xf numFmtId="179" fontId="10" fillId="2" borderId="0" xfId="1" applyNumberFormat="1" applyFont="1" applyFill="1" applyBorder="1" applyAlignment="1">
      <alignment horizontal="center"/>
    </xf>
    <xf numFmtId="179" fontId="10" fillId="2" borderId="0" xfId="1" applyNumberFormat="1" applyFont="1" applyFill="1" applyBorder="1" applyAlignment="1">
      <alignment horizontal="left"/>
    </xf>
    <xf numFmtId="179" fontId="13" fillId="2" borderId="0" xfId="1" applyNumberFormat="1" applyFont="1" applyFill="1" applyBorder="1"/>
    <xf numFmtId="179" fontId="13" fillId="2" borderId="0" xfId="1" applyNumberFormat="1" applyFont="1" applyFill="1" applyBorder="1" applyAlignment="1">
      <alignment horizontal="right"/>
    </xf>
    <xf numFmtId="0" fontId="10" fillId="2" borderId="3" xfId="8" applyFont="1" applyFill="1" applyBorder="1" applyAlignment="1">
      <alignment horizontal="left"/>
    </xf>
    <xf numFmtId="3" fontId="5" fillId="2" borderId="3" xfId="8" applyNumberFormat="1" applyFill="1" applyBorder="1" applyAlignment="1">
      <alignment horizontal="center"/>
    </xf>
    <xf numFmtId="0" fontId="5" fillId="2" borderId="3" xfId="8" applyFill="1" applyBorder="1" applyAlignment="1">
      <alignment horizontal="center"/>
    </xf>
    <xf numFmtId="1" fontId="5" fillId="2" borderId="3" xfId="8" applyNumberFormat="1" applyFill="1" applyBorder="1" applyAlignment="1">
      <alignment horizontal="center"/>
    </xf>
    <xf numFmtId="3" fontId="10" fillId="2" borderId="3" xfId="8" applyNumberFormat="1" applyFont="1" applyFill="1" applyBorder="1" applyAlignment="1">
      <alignment horizontal="left"/>
    </xf>
    <xf numFmtId="179" fontId="13" fillId="2" borderId="3" xfId="1" applyNumberFormat="1" applyFont="1" applyFill="1" applyBorder="1"/>
    <xf numFmtId="0" fontId="3" fillId="2" borderId="3" xfId="0" applyFont="1" applyFill="1" applyBorder="1"/>
    <xf numFmtId="179" fontId="3" fillId="2" borderId="3" xfId="1" applyNumberFormat="1" applyFont="1" applyFill="1" applyBorder="1" applyAlignment="1">
      <alignment horizontal="right"/>
    </xf>
    <xf numFmtId="0" fontId="5" fillId="2" borderId="0" xfId="8" applyFill="1" applyAlignment="1">
      <alignment horizontal="center"/>
    </xf>
    <xf numFmtId="3" fontId="10" fillId="2" borderId="0" xfId="8" applyNumberFormat="1" applyFont="1" applyFill="1" applyAlignment="1">
      <alignment horizontal="left"/>
    </xf>
    <xf numFmtId="3" fontId="5" fillId="2" borderId="0" xfId="8" applyNumberFormat="1" applyFill="1" applyAlignment="1">
      <alignment horizontal="center"/>
    </xf>
    <xf numFmtId="180" fontId="5" fillId="2" borderId="0" xfId="9" applyNumberFormat="1" applyFill="1"/>
    <xf numFmtId="0" fontId="14" fillId="2" borderId="0" xfId="0" applyFont="1" applyFill="1" applyAlignment="1">
      <alignment horizontal="left"/>
    </xf>
    <xf numFmtId="0" fontId="12" fillId="2" borderId="1" xfId="8" applyFont="1" applyFill="1" applyBorder="1" applyAlignment="1">
      <alignment horizontal="right"/>
    </xf>
    <xf numFmtId="3" fontId="5" fillId="2" borderId="4" xfId="8" applyNumberFormat="1" applyFill="1" applyBorder="1" applyAlignment="1">
      <alignment horizontal="right"/>
    </xf>
    <xf numFmtId="179" fontId="13" fillId="2" borderId="0" xfId="1" applyNumberFormat="1" applyFont="1" applyFill="1"/>
    <xf numFmtId="3" fontId="13" fillId="2" borderId="0" xfId="0" applyNumberFormat="1" applyFont="1" applyFill="1"/>
    <xf numFmtId="3" fontId="5" fillId="2" borderId="3" xfId="8" applyNumberFormat="1" applyFill="1" applyBorder="1" applyAlignment="1">
      <alignment horizontal="right"/>
    </xf>
    <xf numFmtId="3" fontId="10" fillId="2" borderId="3" xfId="8" applyNumberFormat="1" applyFont="1" applyFill="1" applyBorder="1" applyAlignment="1">
      <alignment horizontal="right"/>
    </xf>
    <xf numFmtId="0" fontId="8" fillId="0" borderId="0" xfId="7" applyFill="1" applyBorder="1" applyAlignment="1" applyProtection="1"/>
    <xf numFmtId="0" fontId="15" fillId="0" borderId="0" xfId="0" applyFont="1"/>
    <xf numFmtId="0" fontId="16" fillId="0" borderId="0" xfId="7" applyFont="1" applyFill="1" applyBorder="1" applyAlignment="1" applyProtection="1"/>
    <xf numFmtId="0" fontId="10" fillId="0" borderId="0" xfId="0" applyFont="1"/>
    <xf numFmtId="0" fontId="5" fillId="0" borderId="0" xfId="0" applyFont="1"/>
    <xf numFmtId="0" fontId="3" fillId="0" borderId="0" xfId="0" applyFont="1"/>
    <xf numFmtId="0" fontId="17" fillId="0" borderId="1" xfId="0" applyFont="1" applyBorder="1"/>
    <xf numFmtId="0" fontId="17" fillId="0" borderId="1" xfId="0" applyFont="1" applyBorder="1" applyAlignment="1">
      <alignment horizontal="right"/>
    </xf>
    <xf numFmtId="0" fontId="13" fillId="0" borderId="0" xfId="0" applyFont="1"/>
    <xf numFmtId="3" fontId="18" fillId="0" borderId="0" xfId="0" applyNumberFormat="1" applyFont="1" applyAlignment="1">
      <alignment horizontal="left"/>
    </xf>
    <xf numFmtId="0" fontId="17" fillId="0" borderId="0" xfId="0" applyFont="1" applyAlignment="1">
      <alignment horizontal="right"/>
    </xf>
    <xf numFmtId="0" fontId="15" fillId="0" borderId="0" xfId="0" applyFont="1" applyAlignment="1">
      <alignment horizontal="left"/>
    </xf>
    <xf numFmtId="3" fontId="15" fillId="0" borderId="0" xfId="0" applyNumberFormat="1" applyFont="1"/>
    <xf numFmtId="3" fontId="19" fillId="0" borderId="0" xfId="0" applyNumberFormat="1" applyFont="1" applyAlignment="1">
      <alignment horizontal="right"/>
    </xf>
    <xf numFmtId="3" fontId="15" fillId="0" borderId="0" xfId="0" applyNumberFormat="1" applyFont="1" applyAlignment="1">
      <alignment horizontal="right"/>
    </xf>
    <xf numFmtId="3" fontId="20" fillId="0" borderId="0" xfId="11" applyNumberFormat="1" applyFont="1" applyAlignment="1" applyProtection="1">
      <alignment horizontal="right"/>
      <protection locked="0"/>
    </xf>
    <xf numFmtId="3" fontId="20" fillId="0" borderId="0" xfId="0" applyNumberFormat="1" applyFont="1" applyAlignment="1">
      <alignment horizontal="right"/>
    </xf>
    <xf numFmtId="3" fontId="20" fillId="0" borderId="0" xfId="0" applyNumberFormat="1" applyFont="1" applyAlignment="1" applyProtection="1">
      <alignment horizontal="right"/>
      <protection locked="0"/>
    </xf>
    <xf numFmtId="3" fontId="19" fillId="0" borderId="0" xfId="12" applyNumberFormat="1" applyFont="1" applyAlignment="1">
      <alignment horizontal="right"/>
    </xf>
    <xf numFmtId="0" fontId="3" fillId="0" borderId="0" xfId="0" applyFont="1" applyAlignment="1">
      <alignment horizontal="left"/>
    </xf>
    <xf numFmtId="0" fontId="3" fillId="0" borderId="0" xfId="0" applyFont="1" applyAlignment="1">
      <alignment horizontal="right"/>
    </xf>
    <xf numFmtId="3" fontId="3" fillId="0" borderId="0" xfId="0" applyNumberFormat="1" applyFont="1" applyAlignment="1">
      <alignment horizontal="right"/>
    </xf>
    <xf numFmtId="0" fontId="21" fillId="0" borderId="0" xfId="7" quotePrefix="1" applyFont="1" applyFill="1" applyBorder="1" applyAlignment="1" applyProtection="1"/>
    <xf numFmtId="0" fontId="3" fillId="0" borderId="5" xfId="0" applyFont="1" applyBorder="1"/>
    <xf numFmtId="0" fontId="5" fillId="0" borderId="5" xfId="0" applyFont="1" applyBorder="1" applyAlignment="1">
      <alignment horizontal="right"/>
    </xf>
    <xf numFmtId="0" fontId="12" fillId="0" borderId="5" xfId="0" applyFont="1" applyBorder="1" applyAlignment="1">
      <alignment horizontal="right"/>
    </xf>
    <xf numFmtId="0" fontId="12" fillId="0" borderId="5" xfId="11" applyNumberFormat="1" applyFont="1" applyBorder="1" applyAlignment="1" applyProtection="1">
      <alignment horizontal="right"/>
      <protection locked="0"/>
    </xf>
    <xf numFmtId="0" fontId="3" fillId="0" borderId="5" xfId="0" applyFont="1" applyBorder="1" applyAlignment="1">
      <alignment horizontal="left"/>
    </xf>
    <xf numFmtId="0" fontId="5" fillId="0" borderId="0" xfId="0" applyFont="1" applyAlignment="1">
      <alignment horizontal="right"/>
    </xf>
    <xf numFmtId="0" fontId="12" fillId="0" borderId="0" xfId="0" applyFont="1" applyAlignment="1">
      <alignment horizontal="right"/>
    </xf>
    <xf numFmtId="0" fontId="12" fillId="0" borderId="0" xfId="11" applyNumberFormat="1" applyFont="1" applyAlignment="1" applyProtection="1">
      <alignment horizontal="right"/>
      <protection locked="0"/>
    </xf>
    <xf numFmtId="0" fontId="19" fillId="0" borderId="0" xfId="0" applyFont="1" applyAlignment="1">
      <alignment horizontal="left"/>
    </xf>
    <xf numFmtId="0" fontId="22" fillId="0" borderId="0" xfId="13" applyAlignment="1">
      <alignment horizontal="right"/>
    </xf>
    <xf numFmtId="0" fontId="5" fillId="0" borderId="0" xfId="13" applyFont="1" applyAlignment="1">
      <alignment horizontal="right"/>
    </xf>
    <xf numFmtId="0" fontId="8" fillId="0" borderId="0" xfId="7" applyFill="1" applyAlignment="1" applyProtection="1"/>
    <xf numFmtId="177" fontId="5" fillId="0" borderId="0" xfId="4" applyFont="1" applyAlignment="1">
      <alignment horizontal="right"/>
    </xf>
    <xf numFmtId="3" fontId="5" fillId="0" borderId="0" xfId="4" applyNumberFormat="1" applyFont="1"/>
    <xf numFmtId="177" fontId="5" fillId="0" borderId="0" xfId="4" applyFont="1"/>
    <xf numFmtId="177" fontId="10" fillId="0" borderId="0" xfId="4" applyFont="1" applyAlignment="1">
      <alignment horizontal="left" wrapText="1"/>
    </xf>
    <xf numFmtId="0" fontId="5" fillId="0" borderId="0" xfId="5"/>
    <xf numFmtId="177" fontId="10" fillId="0" borderId="6" xfId="4" applyFont="1" applyBorder="1"/>
    <xf numFmtId="177" fontId="5" fillId="0" borderId="6" xfId="4" quotePrefix="1" applyFont="1" applyBorder="1" applyAlignment="1">
      <alignment horizontal="right"/>
    </xf>
    <xf numFmtId="177" fontId="10" fillId="0" borderId="0" xfId="4" applyFont="1"/>
    <xf numFmtId="15" fontId="5" fillId="0" borderId="0" xfId="4" applyNumberFormat="1" applyFont="1" applyAlignment="1">
      <alignment horizontal="right"/>
    </xf>
    <xf numFmtId="177" fontId="5" fillId="0" borderId="3" xfId="4" applyFont="1" applyBorder="1" applyAlignment="1">
      <alignment wrapText="1"/>
    </xf>
    <xf numFmtId="177" fontId="5" fillId="0" borderId="3" xfId="4" applyFont="1" applyBorder="1" applyAlignment="1">
      <alignment horizontal="right"/>
    </xf>
    <xf numFmtId="0" fontId="5" fillId="0" borderId="3" xfId="5" applyBorder="1"/>
    <xf numFmtId="177" fontId="5" fillId="0" borderId="3" xfId="4" applyFont="1" applyBorder="1"/>
    <xf numFmtId="177" fontId="5" fillId="0" borderId="0" xfId="4" applyFont="1" applyAlignment="1">
      <alignment horizontal="left" wrapText="1"/>
    </xf>
    <xf numFmtId="0" fontId="5" fillId="0" borderId="0" xfId="5" applyAlignment="1">
      <alignment horizontal="right"/>
    </xf>
    <xf numFmtId="0" fontId="5" fillId="0" borderId="7" xfId="5" applyBorder="1"/>
    <xf numFmtId="177" fontId="5" fillId="0" borderId="7" xfId="4" applyFont="1" applyBorder="1"/>
    <xf numFmtId="177" fontId="10" fillId="0" borderId="0" xfId="4" applyFont="1" applyAlignment="1">
      <alignment horizontal="left" vertical="center"/>
    </xf>
    <xf numFmtId="177" fontId="5" fillId="0" borderId="0" xfId="4" applyFont="1" applyAlignment="1">
      <alignment vertical="center"/>
    </xf>
    <xf numFmtId="3" fontId="5" fillId="0" borderId="0" xfId="14" applyNumberFormat="1" applyAlignment="1">
      <alignment horizontal="right"/>
    </xf>
    <xf numFmtId="3" fontId="5" fillId="0" borderId="0" xfId="5" applyNumberFormat="1" applyAlignment="1">
      <alignment horizontal="right"/>
    </xf>
    <xf numFmtId="3" fontId="5" fillId="0" borderId="0" xfId="15" applyNumberFormat="1" applyAlignment="1">
      <alignment horizontal="right"/>
    </xf>
    <xf numFmtId="3" fontId="5" fillId="0" borderId="0" xfId="4" applyNumberFormat="1" applyFont="1" applyAlignment="1">
      <alignment horizontal="right"/>
    </xf>
    <xf numFmtId="177" fontId="5" fillId="0" borderId="0" xfId="4" applyFont="1" applyAlignment="1">
      <alignment vertical="top" wrapText="1"/>
    </xf>
    <xf numFmtId="3" fontId="5" fillId="0" borderId="0" xfId="14" applyNumberFormat="1" applyAlignment="1">
      <alignment horizontal="right" vertical="top"/>
    </xf>
    <xf numFmtId="3" fontId="5" fillId="0" borderId="0" xfId="15" applyNumberFormat="1" applyAlignment="1">
      <alignment horizontal="right" vertical="top"/>
    </xf>
    <xf numFmtId="177" fontId="10" fillId="0" borderId="0" xfId="4" applyFont="1" applyAlignment="1">
      <alignment wrapText="1"/>
    </xf>
    <xf numFmtId="3" fontId="5" fillId="0" borderId="0" xfId="5" applyNumberFormat="1"/>
    <xf numFmtId="0" fontId="5" fillId="0" borderId="0" xfId="14" applyNumberFormat="1" applyAlignment="1">
      <alignment horizontal="right"/>
    </xf>
    <xf numFmtId="0" fontId="5" fillId="0" borderId="0" xfId="4" applyNumberFormat="1" applyFont="1"/>
    <xf numFmtId="1" fontId="5" fillId="0" borderId="0" xfId="4" applyNumberFormat="1" applyFont="1" applyAlignment="1">
      <alignment horizontal="right"/>
    </xf>
    <xf numFmtId="177" fontId="23" fillId="0" borderId="0" xfId="4" applyFont="1" applyAlignment="1">
      <alignment wrapText="1"/>
    </xf>
    <xf numFmtId="177" fontId="24" fillId="0" borderId="0" xfId="4" applyFont="1" applyAlignment="1">
      <alignment vertical="top" wrapText="1"/>
    </xf>
    <xf numFmtId="177" fontId="5" fillId="0" borderId="0" xfId="4" applyFont="1" applyAlignment="1">
      <alignment horizontal="left"/>
    </xf>
    <xf numFmtId="3" fontId="5" fillId="0" borderId="0" xfId="4" applyNumberFormat="1" applyFont="1" applyAlignment="1">
      <alignment horizontal="left"/>
    </xf>
    <xf numFmtId="177" fontId="24" fillId="0" borderId="0" xfId="4" applyFont="1" applyAlignment="1">
      <alignment horizontal="left"/>
    </xf>
    <xf numFmtId="0" fontId="2" fillId="0" borderId="0" xfId="0" applyFont="1"/>
    <xf numFmtId="10" fontId="2" fillId="0" borderId="0" xfId="2" applyNumberFormat="1" applyFont="1"/>
    <xf numFmtId="14" fontId="0" fillId="0" borderId="0" xfId="0" applyNumberFormat="1"/>
    <xf numFmtId="10" fontId="0" fillId="0" borderId="0" xfId="2" applyNumberFormat="1" applyFont="1"/>
    <xf numFmtId="0" fontId="13" fillId="0" borderId="0" xfId="3" applyFont="1"/>
    <xf numFmtId="4" fontId="5" fillId="0" borderId="0" xfId="13" applyNumberFormat="1" applyFont="1" applyAlignment="1">
      <alignment horizontal="left"/>
    </xf>
    <xf numFmtId="0" fontId="5" fillId="0" borderId="0" xfId="13" applyFont="1" applyAlignment="1">
      <alignment horizontal="left"/>
    </xf>
    <xf numFmtId="0" fontId="5" fillId="2" borderId="0" xfId="15" applyFill="1"/>
    <xf numFmtId="0" fontId="12" fillId="2" borderId="0" xfId="15" applyFont="1" applyFill="1" applyAlignment="1">
      <alignment vertical="center" wrapText="1"/>
    </xf>
    <xf numFmtId="0" fontId="26" fillId="2" borderId="0" xfId="0" applyFont="1" applyFill="1" applyAlignment="1">
      <alignment wrapText="1"/>
    </xf>
    <xf numFmtId="0" fontId="12" fillId="2" borderId="0" xfId="15" applyFont="1" applyFill="1"/>
    <xf numFmtId="0" fontId="26" fillId="2" borderId="0" xfId="0" applyFont="1" applyFill="1" applyAlignment="1">
      <alignment vertical="center" wrapText="1"/>
    </xf>
    <xf numFmtId="0" fontId="27" fillId="2" borderId="0" xfId="0" applyFont="1" applyFill="1" applyAlignment="1">
      <alignment vertical="center"/>
    </xf>
    <xf numFmtId="49" fontId="28" fillId="2" borderId="0" xfId="15" applyNumberFormat="1" applyFont="1" applyFill="1" applyAlignment="1">
      <alignment horizontal="justify"/>
    </xf>
    <xf numFmtId="0" fontId="26" fillId="0" borderId="0" xfId="0" applyFont="1" applyAlignment="1">
      <alignment vertical="center" wrapText="1"/>
    </xf>
    <xf numFmtId="0" fontId="5" fillId="2" borderId="0" xfId="0" applyFont="1" applyFill="1" applyAlignment="1">
      <alignment vertical="center"/>
    </xf>
    <xf numFmtId="0" fontId="26" fillId="2" borderId="0" xfId="0" applyFont="1" applyFill="1" applyAlignment="1">
      <alignment vertical="center"/>
    </xf>
    <xf numFmtId="0" fontId="29" fillId="2" borderId="0" xfId="0" applyFont="1" applyFill="1" applyAlignment="1">
      <alignment vertical="center" wrapText="1"/>
    </xf>
    <xf numFmtId="0" fontId="26" fillId="0" borderId="0" xfId="0" applyFont="1"/>
    <xf numFmtId="0" fontId="27" fillId="0" borderId="0" xfId="0" applyFont="1"/>
    <xf numFmtId="0" fontId="27" fillId="0" borderId="0" xfId="15" applyFont="1" applyAlignment="1">
      <alignment horizontal="justify"/>
    </xf>
    <xf numFmtId="0" fontId="30" fillId="2" borderId="0" xfId="0" applyFont="1" applyFill="1"/>
    <xf numFmtId="0" fontId="31" fillId="2" borderId="0" xfId="7" applyFont="1" applyFill="1" applyAlignment="1" applyProtection="1"/>
    <xf numFmtId="0" fontId="5" fillId="2" borderId="0" xfId="16" applyFont="1" applyFill="1" applyAlignment="1">
      <alignment wrapText="1"/>
    </xf>
    <xf numFmtId="0" fontId="8" fillId="2" borderId="0" xfId="7" applyFill="1" applyAlignment="1" applyProtection="1">
      <alignment wrapText="1"/>
    </xf>
    <xf numFmtId="0" fontId="5" fillId="2" borderId="0" xfId="7" applyFont="1" applyFill="1" applyAlignment="1" applyProtection="1">
      <alignment wrapText="1"/>
    </xf>
    <xf numFmtId="0" fontId="10" fillId="2" borderId="0" xfId="16" applyFont="1" applyFill="1" applyAlignment="1">
      <alignment wrapText="1"/>
    </xf>
    <xf numFmtId="0" fontId="5" fillId="2" borderId="0" xfId="16" applyFont="1" applyFill="1" applyAlignment="1">
      <alignment horizontal="left" vertical="center" wrapText="1"/>
    </xf>
    <xf numFmtId="0" fontId="10" fillId="2" borderId="0" xfId="8" applyFont="1" applyFill="1" applyAlignment="1">
      <alignment wrapText="1"/>
    </xf>
    <xf numFmtId="0" fontId="5" fillId="2" borderId="0" xfId="8" applyFill="1" applyAlignment="1">
      <alignment wrapText="1"/>
    </xf>
    <xf numFmtId="0" fontId="5" fillId="2" borderId="0" xfId="16" applyFont="1" applyFill="1" applyAlignment="1">
      <alignment vertical="center" wrapText="1"/>
    </xf>
    <xf numFmtId="0" fontId="10" fillId="2" borderId="0" xfId="8" applyFont="1" applyFill="1" applyAlignment="1">
      <alignment vertical="center"/>
    </xf>
    <xf numFmtId="0" fontId="5" fillId="2" borderId="0" xfId="7" applyFont="1" applyFill="1" applyBorder="1" applyAlignment="1" applyProtection="1">
      <alignment vertical="top" wrapText="1"/>
    </xf>
    <xf numFmtId="0" fontId="8" fillId="2" borderId="0" xfId="7" applyFill="1" applyAlignment="1" applyProtection="1"/>
    <xf numFmtId="3" fontId="15" fillId="3" borderId="0" xfId="0" applyNumberFormat="1" applyFont="1" applyFill="1"/>
    <xf numFmtId="3" fontId="19" fillId="3" borderId="0" xfId="0" applyNumberFormat="1" applyFont="1" applyFill="1"/>
    <xf numFmtId="3" fontId="19" fillId="3" borderId="0" xfId="0" applyNumberFormat="1" applyFont="1" applyFill="1" applyAlignment="1">
      <alignment horizontal="right"/>
    </xf>
    <xf numFmtId="3" fontId="10" fillId="3" borderId="0" xfId="8" applyNumberFormat="1" applyFont="1" applyFill="1" applyAlignment="1">
      <alignment horizontal="right"/>
    </xf>
    <xf numFmtId="179" fontId="10" fillId="3" borderId="0" xfId="1" applyNumberFormat="1" applyFont="1" applyFill="1" applyBorder="1" applyAlignment="1">
      <alignment horizontal="center"/>
    </xf>
    <xf numFmtId="0" fontId="2" fillId="4" borderId="0" xfId="0" applyFont="1" applyFill="1" applyAlignment="1">
      <alignment horizontal="left"/>
    </xf>
    <xf numFmtId="0" fontId="0" fillId="0" borderId="0" xfId="0" applyAlignment="1">
      <alignment horizontal="left"/>
    </xf>
    <xf numFmtId="0" fontId="2" fillId="5" borderId="1" xfId="0" applyFont="1" applyFill="1" applyBorder="1" applyAlignment="1">
      <alignment horizontal="left"/>
    </xf>
    <xf numFmtId="0" fontId="2" fillId="6" borderId="1" xfId="0" applyFont="1" applyFill="1" applyBorder="1" applyAlignment="1">
      <alignment horizontal="left"/>
    </xf>
    <xf numFmtId="0" fontId="2" fillId="7" borderId="1" xfId="0" applyFont="1" applyFill="1" applyBorder="1" applyAlignment="1">
      <alignment horizontal="left"/>
    </xf>
    <xf numFmtId="0" fontId="0" fillId="8" borderId="1" xfId="0" applyFill="1" applyBorder="1" applyAlignment="1">
      <alignment horizontal="left"/>
    </xf>
    <xf numFmtId="0" fontId="2" fillId="9" borderId="1" xfId="0" applyFont="1" applyFill="1" applyBorder="1" applyAlignment="1">
      <alignment horizontal="left"/>
    </xf>
    <xf numFmtId="0" fontId="0" fillId="10" borderId="1" xfId="0" applyFill="1" applyBorder="1" applyAlignment="1">
      <alignment horizontal="left"/>
    </xf>
    <xf numFmtId="0" fontId="2" fillId="3" borderId="1" xfId="0" applyFont="1" applyFill="1" applyBorder="1" applyAlignment="1">
      <alignment horizontal="left"/>
    </xf>
    <xf numFmtId="181" fontId="0" fillId="11" borderId="1" xfId="0" applyNumberFormat="1" applyFill="1" applyBorder="1" applyAlignment="1">
      <alignment horizontal="left"/>
    </xf>
    <xf numFmtId="0" fontId="2" fillId="3" borderId="1" xfId="0" applyFont="1" applyFill="1" applyBorder="1" applyAlignment="1">
      <alignment horizontal="left" wrapText="1"/>
    </xf>
    <xf numFmtId="0" fontId="0" fillId="14" borderId="1" xfId="0" applyFill="1" applyBorder="1" applyAlignment="1">
      <alignment horizontal="left"/>
    </xf>
    <xf numFmtId="0" fontId="0" fillId="5" borderId="1" xfId="0" applyFill="1" applyBorder="1" applyAlignment="1">
      <alignment horizontal="left"/>
    </xf>
    <xf numFmtId="0" fontId="0" fillId="6" borderId="1" xfId="0" applyFill="1" applyBorder="1" applyAlignment="1">
      <alignment horizontal="left"/>
    </xf>
    <xf numFmtId="0" fontId="0" fillId="16" borderId="1" xfId="0" applyFill="1" applyBorder="1" applyAlignment="1">
      <alignment horizontal="left"/>
    </xf>
    <xf numFmtId="0" fontId="0" fillId="13" borderId="1" xfId="0" applyFill="1" applyBorder="1" applyAlignment="1">
      <alignment horizontal="left"/>
    </xf>
    <xf numFmtId="0" fontId="0" fillId="9" borderId="1" xfId="0" applyFill="1" applyBorder="1" applyAlignment="1">
      <alignment horizontal="left"/>
    </xf>
    <xf numFmtId="0" fontId="2" fillId="0" borderId="0" xfId="0" applyFont="1" applyFill="1" applyBorder="1" applyAlignment="1">
      <alignment wrapText="1"/>
    </xf>
    <xf numFmtId="0" fontId="0" fillId="0" borderId="0" xfId="0" applyFill="1" applyBorder="1"/>
    <xf numFmtId="0" fontId="2" fillId="0" borderId="0" xfId="0" applyFont="1" applyFill="1" applyBorder="1" applyAlignment="1">
      <alignment horizontal="left" wrapText="1"/>
    </xf>
    <xf numFmtId="0" fontId="0" fillId="0" borderId="0" xfId="0" applyFill="1" applyBorder="1" applyAlignment="1">
      <alignment horizontal="left"/>
    </xf>
    <xf numFmtId="17" fontId="0" fillId="0" borderId="0" xfId="0" applyNumberFormat="1" applyFill="1" applyBorder="1" applyAlignment="1">
      <alignment horizontal="left"/>
    </xf>
    <xf numFmtId="0" fontId="0" fillId="0" borderId="0" xfId="0" applyFill="1" applyBorder="1" applyAlignment="1">
      <alignment horizontal="left" wrapText="1"/>
    </xf>
    <xf numFmtId="181" fontId="0" fillId="0" borderId="0" xfId="0" applyNumberFormat="1" applyFill="1" applyBorder="1" applyAlignment="1">
      <alignment horizontal="left"/>
    </xf>
    <xf numFmtId="0" fontId="2" fillId="0" borderId="0" xfId="0" applyFont="1" applyFill="1" applyBorder="1"/>
    <xf numFmtId="0" fontId="2" fillId="0" borderId="0" xfId="0" applyFont="1" applyFill="1" applyBorder="1" applyAlignment="1">
      <alignment horizontal="left"/>
    </xf>
    <xf numFmtId="2" fontId="0" fillId="17" borderId="1" xfId="0" applyNumberFormat="1" applyFill="1" applyBorder="1" applyAlignment="1">
      <alignment horizontal="left"/>
    </xf>
    <xf numFmtId="0" fontId="2" fillId="10" borderId="0" xfId="0" applyFont="1" applyFill="1" applyBorder="1" applyAlignment="1">
      <alignment horizontal="left"/>
    </xf>
    <xf numFmtId="0" fontId="0" fillId="0" borderId="0" xfId="0" applyBorder="1" applyAlignment="1">
      <alignment horizontal="left"/>
    </xf>
    <xf numFmtId="0" fontId="2" fillId="18" borderId="0" xfId="0" applyFont="1" applyFill="1" applyBorder="1" applyAlignment="1">
      <alignment horizontal="left"/>
    </xf>
    <xf numFmtId="182" fontId="0" fillId="0" borderId="0" xfId="0" applyNumberFormat="1" applyFill="1" applyBorder="1" applyAlignment="1">
      <alignment horizontal="left"/>
    </xf>
    <xf numFmtId="0" fontId="2" fillId="4" borderId="1" xfId="0" applyFont="1" applyFill="1" applyBorder="1"/>
    <xf numFmtId="0" fontId="2" fillId="14" borderId="0" xfId="0" applyFont="1" applyFill="1" applyAlignment="1">
      <alignment horizontal="left"/>
    </xf>
    <xf numFmtId="0" fontId="2" fillId="5" borderId="0" xfId="0" applyFont="1" applyFill="1" applyAlignment="1">
      <alignment horizontal="left"/>
    </xf>
    <xf numFmtId="3" fontId="0" fillId="6" borderId="1" xfId="0" applyNumberFormat="1" applyFill="1" applyBorder="1" applyAlignment="1">
      <alignment horizontal="left"/>
    </xf>
    <xf numFmtId="0" fontId="0" fillId="0" borderId="0" xfId="0" applyFill="1" applyAlignment="1">
      <alignment horizontal="left"/>
    </xf>
    <xf numFmtId="0" fontId="0" fillId="0" borderId="0" xfId="0" applyFill="1"/>
    <xf numFmtId="181" fontId="0" fillId="6" borderId="1" xfId="0" applyNumberFormat="1" applyFill="1" applyBorder="1" applyAlignment="1">
      <alignment horizontal="left"/>
    </xf>
    <xf numFmtId="181" fontId="0" fillId="16" borderId="1" xfId="0" applyNumberFormat="1" applyFill="1" applyBorder="1" applyAlignment="1">
      <alignment horizontal="left"/>
    </xf>
    <xf numFmtId="181" fontId="0" fillId="12" borderId="1" xfId="0" applyNumberFormat="1" applyFill="1" applyBorder="1" applyAlignment="1">
      <alignment horizontal="left"/>
    </xf>
    <xf numFmtId="181" fontId="0" fillId="4" borderId="1" xfId="0" applyNumberFormat="1" applyFill="1" applyBorder="1" applyAlignment="1">
      <alignment horizontal="left"/>
    </xf>
    <xf numFmtId="181" fontId="0" fillId="19" borderId="1" xfId="0" applyNumberFormat="1" applyFill="1" applyBorder="1" applyAlignment="1">
      <alignment horizontal="left"/>
    </xf>
    <xf numFmtId="181" fontId="0" fillId="8" borderId="1" xfId="0" applyNumberFormat="1" applyFill="1" applyBorder="1" applyAlignment="1">
      <alignment horizontal="left"/>
    </xf>
    <xf numFmtId="0" fontId="0" fillId="0" borderId="0" xfId="0" applyFont="1" applyFill="1" applyAlignment="1">
      <alignment horizontal="left"/>
    </xf>
    <xf numFmtId="14" fontId="0" fillId="3" borderId="0" xfId="0" applyNumberFormat="1" applyFill="1"/>
    <xf numFmtId="177" fontId="5" fillId="3" borderId="6" xfId="4" quotePrefix="1" applyFont="1" applyFill="1" applyBorder="1" applyAlignment="1">
      <alignment horizontal="right"/>
    </xf>
    <xf numFmtId="0" fontId="0" fillId="0" borderId="0" xfId="0" applyNumberFormat="1"/>
    <xf numFmtId="0" fontId="0" fillId="0" borderId="0" xfId="0" pivotButton="1"/>
    <xf numFmtId="0" fontId="34" fillId="22" borderId="1" xfId="0" applyFont="1" applyFill="1" applyBorder="1" applyAlignment="1">
      <alignment horizontal="left"/>
    </xf>
    <xf numFmtId="0" fontId="0" fillId="4" borderId="1" xfId="0" applyFill="1" applyBorder="1" applyAlignment="1">
      <alignment horizontal="left"/>
    </xf>
    <xf numFmtId="0" fontId="0" fillId="23" borderId="1" xfId="0" applyFill="1" applyBorder="1" applyAlignment="1">
      <alignment horizontal="left"/>
    </xf>
    <xf numFmtId="3" fontId="5" fillId="8" borderId="1" xfId="14" applyNumberFormat="1" applyFill="1" applyBorder="1" applyAlignment="1">
      <alignment horizontal="left"/>
    </xf>
    <xf numFmtId="3" fontId="5" fillId="8" borderId="1" xfId="5" applyNumberFormat="1" applyFill="1" applyBorder="1" applyAlignment="1">
      <alignment horizontal="left"/>
    </xf>
    <xf numFmtId="0" fontId="5" fillId="8" borderId="1" xfId="14" applyNumberFormat="1" applyFill="1" applyBorder="1" applyAlignment="1">
      <alignment horizontal="left"/>
    </xf>
    <xf numFmtId="3" fontId="5" fillId="8" borderId="1" xfId="4" applyNumberFormat="1" applyFont="1" applyFill="1" applyBorder="1" applyAlignment="1">
      <alignment horizontal="left"/>
    </xf>
    <xf numFmtId="0" fontId="2" fillId="8" borderId="0" xfId="0" applyFont="1" applyFill="1" applyAlignment="1">
      <alignment horizontal="left"/>
    </xf>
    <xf numFmtId="0" fontId="0" fillId="8" borderId="0" xfId="0" applyFill="1" applyAlignment="1">
      <alignment horizontal="left"/>
    </xf>
    <xf numFmtId="0" fontId="2" fillId="6" borderId="1" xfId="0" applyFont="1" applyFill="1" applyBorder="1" applyAlignment="1">
      <alignment horizontal="left" wrapText="1"/>
    </xf>
    <xf numFmtId="2" fontId="0" fillId="12" borderId="1" xfId="0" applyNumberFormat="1" applyFill="1" applyBorder="1" applyAlignment="1">
      <alignment horizontal="left"/>
    </xf>
    <xf numFmtId="2" fontId="0" fillId="15" borderId="1" xfId="0" applyNumberFormat="1" applyFill="1" applyBorder="1" applyAlignment="1">
      <alignment horizontal="left"/>
    </xf>
    <xf numFmtId="2" fontId="34" fillId="21" borderId="0" xfId="0" applyNumberFormat="1" applyFont="1" applyFill="1" applyAlignment="1">
      <alignment horizontal="left"/>
    </xf>
    <xf numFmtId="2" fontId="0" fillId="20" borderId="1" xfId="0" applyNumberFormat="1" applyFill="1" applyBorder="1" applyAlignment="1">
      <alignment horizontal="left"/>
    </xf>
    <xf numFmtId="2" fontId="0" fillId="6" borderId="1" xfId="0" applyNumberFormat="1" applyFill="1" applyBorder="1" applyAlignment="1">
      <alignment horizontal="left"/>
    </xf>
    <xf numFmtId="2" fontId="0" fillId="5" borderId="1" xfId="0" applyNumberFormat="1" applyFill="1" applyBorder="1" applyAlignment="1">
      <alignment horizontal="left"/>
    </xf>
    <xf numFmtId="2" fontId="0" fillId="3" borderId="1" xfId="0" applyNumberFormat="1" applyFill="1" applyBorder="1" applyAlignment="1">
      <alignment horizontal="left"/>
    </xf>
    <xf numFmtId="2" fontId="0" fillId="0" borderId="0" xfId="0" applyNumberFormat="1" applyFill="1" applyBorder="1" applyAlignment="1">
      <alignment horizontal="left"/>
    </xf>
    <xf numFmtId="182" fontId="0" fillId="14" borderId="1" xfId="0" applyNumberFormat="1" applyFill="1" applyBorder="1" applyAlignment="1">
      <alignment horizontal="left"/>
    </xf>
    <xf numFmtId="182" fontId="0" fillId="12" borderId="1" xfId="0" applyNumberFormat="1" applyFill="1" applyBorder="1" applyAlignment="1">
      <alignment horizontal="left"/>
    </xf>
    <xf numFmtId="182" fontId="0" fillId="9" borderId="1" xfId="0" applyNumberFormat="1" applyFill="1" applyBorder="1" applyAlignment="1">
      <alignment horizontal="left"/>
    </xf>
    <xf numFmtId="182" fontId="0" fillId="7" borderId="1" xfId="0" applyNumberFormat="1" applyFont="1" applyFill="1" applyBorder="1" applyAlignment="1">
      <alignment horizontal="left" wrapText="1"/>
    </xf>
    <xf numFmtId="182" fontId="0" fillId="7" borderId="1" xfId="0" applyNumberFormat="1" applyFill="1" applyBorder="1" applyAlignment="1">
      <alignment horizontal="left"/>
    </xf>
    <xf numFmtId="49" fontId="5" fillId="0" borderId="0" xfId="4" applyNumberFormat="1" applyFont="1" applyAlignment="1">
      <alignment horizontal="left"/>
    </xf>
    <xf numFmtId="177" fontId="10" fillId="0" borderId="0" xfId="4" applyFont="1" applyAlignment="1">
      <alignment horizontal="left"/>
    </xf>
    <xf numFmtId="177" fontId="5" fillId="0" borderId="5" xfId="4" applyFont="1" applyBorder="1" applyAlignment="1">
      <alignment horizontal="left" vertical="top" wrapText="1"/>
    </xf>
    <xf numFmtId="177" fontId="24" fillId="0" borderId="0" xfId="4" applyFont="1" applyAlignment="1">
      <alignment horizontal="left" vertical="top" wrapText="1"/>
    </xf>
    <xf numFmtId="177" fontId="4" fillId="0" borderId="0" xfId="4" applyAlignment="1">
      <alignment horizontal="left" wrapText="1"/>
    </xf>
    <xf numFmtId="0" fontId="8" fillId="0" borderId="0" xfId="7" applyFill="1" applyAlignment="1" applyProtection="1">
      <alignment horizontal="left" vertical="top" wrapText="1"/>
    </xf>
    <xf numFmtId="0" fontId="5" fillId="0" borderId="0" xfId="5" applyAlignment="1">
      <alignment horizontal="left" wrapText="1"/>
    </xf>
    <xf numFmtId="0" fontId="5" fillId="0" borderId="0" xfId="7" applyFont="1" applyFill="1" applyAlignment="1" applyProtection="1">
      <alignment horizontal="left" vertical="top" wrapText="1"/>
    </xf>
    <xf numFmtId="0" fontId="2" fillId="0" borderId="0" xfId="0" applyFont="1" applyFill="1" applyBorder="1" applyAlignment="1">
      <alignment horizontal="left" wrapText="1"/>
    </xf>
    <xf numFmtId="0" fontId="2" fillId="0" borderId="0" xfId="0" applyFont="1" applyFill="1" applyBorder="1" applyAlignment="1">
      <alignment horizontal="center" wrapText="1"/>
    </xf>
    <xf numFmtId="0" fontId="2" fillId="4" borderId="5" xfId="0" applyFont="1" applyFill="1" applyBorder="1" applyAlignment="1">
      <alignment horizontal="center" wrapText="1"/>
    </xf>
  </cellXfs>
  <cellStyles count="17">
    <cellStyle name="Comma 3" xfId="14" xr:uid="{DFD67BB1-A611-415E-B970-CC14B647BEC2}"/>
    <cellStyle name="Hyperlink 2" xfId="7" xr:uid="{8DF97119-BAE6-4669-BD12-DDC7CA40458B}"/>
    <cellStyle name="Normal 10" xfId="5" xr:uid="{12D5A99F-5584-43F8-9AB8-7939994F1167}"/>
    <cellStyle name="Normal 2" xfId="3" xr:uid="{9223B489-B741-43C7-9899-7E44AF1489C0}"/>
    <cellStyle name="Normal 2 2" xfId="4" xr:uid="{A58B48D5-DD6A-48B6-9F47-C26F94A43FCD}"/>
    <cellStyle name="Normal 2 2 2" xfId="8" xr:uid="{E4145142-38B6-494B-8864-78C6AC1E83FA}"/>
    <cellStyle name="Normal 2 3 2" xfId="9" xr:uid="{0B8965A1-9D5B-440C-A220-AD5763084500}"/>
    <cellStyle name="Normal 3" xfId="10" xr:uid="{EA7E13A4-33E0-40F6-840E-F412644BB6E2}"/>
    <cellStyle name="Normal 3 2" xfId="15" xr:uid="{33F2376E-A15A-49E2-AB96-25D8C49BD460}"/>
    <cellStyle name="Normal 4" xfId="13" xr:uid="{BBCE057C-EA7A-40AE-BD74-82A9165007CD}"/>
    <cellStyle name="Normal_E&amp;W 98" xfId="12" xr:uid="{D3F49B75-8552-4DE9-8D2C-768CC27B982D}"/>
    <cellStyle name="Normal_Ew1981" xfId="11" xr:uid="{1937D618-17C0-436F-93F2-43299FC5C66E}"/>
    <cellStyle name="Normal_proposed UK Electoral Statistics 2007" xfId="16" xr:uid="{F9A38F30-7B42-49DD-AB69-A4BC892273C2}"/>
    <cellStyle name="Normal_Webframes5y" xfId="6" xr:uid="{5FA5BB10-0633-4277-AE2B-1E89FBD716AE}"/>
    <cellStyle name="百分比" xfId="2" builtinId="5"/>
    <cellStyle name="常规" xfId="0" builtinId="0"/>
    <cellStyle name="千位分隔" xfId="1" builtinId="3"/>
  </cellStyles>
  <dxfs count="0"/>
  <tableStyles count="0" defaultTableStyle="TableStyleMedium2" defaultPivotStyle="PivotStyleLight16"/>
  <colors>
    <mruColors>
      <color rgb="FFFFD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calcChain" Target="calcChain.xml"/><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7.8025371828521428E-2"/>
          <c:y val="0.17171296296296298"/>
          <c:w val="0.87753018372703417"/>
          <c:h val="0.60250765529308836"/>
        </c:manualLayout>
      </c:layout>
      <c:barChart>
        <c:barDir val="col"/>
        <c:grouping val="clustered"/>
        <c:varyColors val="0"/>
        <c:ser>
          <c:idx val="0"/>
          <c:order val="0"/>
          <c:spPr>
            <a:solidFill>
              <a:schemeClr val="accent1"/>
            </a:solidFill>
            <a:ln>
              <a:noFill/>
            </a:ln>
            <a:effectLst/>
          </c:spPr>
          <c:invertIfNegative val="0"/>
          <c:val>
            <c:numRef>
              <c:f>'ESP2013'!$B$5:$B$105</c:f>
              <c:numCache>
                <c:formatCode>#,##0</c:formatCode>
                <c:ptCount val="101"/>
                <c:pt idx="0">
                  <c:v>1000</c:v>
                </c:pt>
                <c:pt idx="1">
                  <c:v>1000</c:v>
                </c:pt>
                <c:pt idx="2">
                  <c:v>1000</c:v>
                </c:pt>
                <c:pt idx="3">
                  <c:v>1000</c:v>
                </c:pt>
                <c:pt idx="4">
                  <c:v>1000</c:v>
                </c:pt>
                <c:pt idx="5">
                  <c:v>1100</c:v>
                </c:pt>
                <c:pt idx="6">
                  <c:v>1100</c:v>
                </c:pt>
                <c:pt idx="7">
                  <c:v>1100</c:v>
                </c:pt>
                <c:pt idx="8">
                  <c:v>1100</c:v>
                </c:pt>
                <c:pt idx="9">
                  <c:v>1100</c:v>
                </c:pt>
                <c:pt idx="10">
                  <c:v>1100</c:v>
                </c:pt>
                <c:pt idx="11">
                  <c:v>1100</c:v>
                </c:pt>
                <c:pt idx="12">
                  <c:v>1100</c:v>
                </c:pt>
                <c:pt idx="13">
                  <c:v>1100</c:v>
                </c:pt>
                <c:pt idx="14">
                  <c:v>1100</c:v>
                </c:pt>
                <c:pt idx="15">
                  <c:v>1100</c:v>
                </c:pt>
                <c:pt idx="16">
                  <c:v>1100</c:v>
                </c:pt>
                <c:pt idx="17">
                  <c:v>1100</c:v>
                </c:pt>
                <c:pt idx="18">
                  <c:v>1100</c:v>
                </c:pt>
                <c:pt idx="19">
                  <c:v>1100</c:v>
                </c:pt>
                <c:pt idx="20">
                  <c:v>1200</c:v>
                </c:pt>
                <c:pt idx="21">
                  <c:v>1200</c:v>
                </c:pt>
                <c:pt idx="22">
                  <c:v>1200</c:v>
                </c:pt>
                <c:pt idx="23">
                  <c:v>1200</c:v>
                </c:pt>
                <c:pt idx="24">
                  <c:v>1200</c:v>
                </c:pt>
                <c:pt idx="25">
                  <c:v>1200</c:v>
                </c:pt>
                <c:pt idx="26">
                  <c:v>1200</c:v>
                </c:pt>
                <c:pt idx="27">
                  <c:v>1200</c:v>
                </c:pt>
                <c:pt idx="28">
                  <c:v>1200</c:v>
                </c:pt>
                <c:pt idx="29">
                  <c:v>1200</c:v>
                </c:pt>
                <c:pt idx="30">
                  <c:v>1300</c:v>
                </c:pt>
                <c:pt idx="31">
                  <c:v>1300</c:v>
                </c:pt>
                <c:pt idx="32">
                  <c:v>1300</c:v>
                </c:pt>
                <c:pt idx="33">
                  <c:v>1300</c:v>
                </c:pt>
                <c:pt idx="34">
                  <c:v>1300</c:v>
                </c:pt>
                <c:pt idx="35">
                  <c:v>1400</c:v>
                </c:pt>
                <c:pt idx="36">
                  <c:v>1400</c:v>
                </c:pt>
                <c:pt idx="37">
                  <c:v>1400</c:v>
                </c:pt>
                <c:pt idx="38">
                  <c:v>1400</c:v>
                </c:pt>
                <c:pt idx="39">
                  <c:v>1400</c:v>
                </c:pt>
                <c:pt idx="40">
                  <c:v>1400</c:v>
                </c:pt>
                <c:pt idx="41">
                  <c:v>1400</c:v>
                </c:pt>
                <c:pt idx="42">
                  <c:v>1400</c:v>
                </c:pt>
                <c:pt idx="43">
                  <c:v>1400</c:v>
                </c:pt>
                <c:pt idx="44">
                  <c:v>1400</c:v>
                </c:pt>
                <c:pt idx="45">
                  <c:v>1400</c:v>
                </c:pt>
                <c:pt idx="46">
                  <c:v>1400</c:v>
                </c:pt>
                <c:pt idx="47">
                  <c:v>1400</c:v>
                </c:pt>
                <c:pt idx="48">
                  <c:v>1400</c:v>
                </c:pt>
                <c:pt idx="49">
                  <c:v>1400</c:v>
                </c:pt>
                <c:pt idx="50">
                  <c:v>1400</c:v>
                </c:pt>
                <c:pt idx="51">
                  <c:v>1400</c:v>
                </c:pt>
                <c:pt idx="52">
                  <c:v>1400</c:v>
                </c:pt>
                <c:pt idx="53">
                  <c:v>1400</c:v>
                </c:pt>
                <c:pt idx="54">
                  <c:v>1400</c:v>
                </c:pt>
                <c:pt idx="55">
                  <c:v>1300</c:v>
                </c:pt>
                <c:pt idx="56">
                  <c:v>1300</c:v>
                </c:pt>
                <c:pt idx="57">
                  <c:v>1300</c:v>
                </c:pt>
                <c:pt idx="58">
                  <c:v>1300</c:v>
                </c:pt>
                <c:pt idx="59">
                  <c:v>1300</c:v>
                </c:pt>
                <c:pt idx="60">
                  <c:v>1200</c:v>
                </c:pt>
                <c:pt idx="61">
                  <c:v>1200</c:v>
                </c:pt>
                <c:pt idx="62">
                  <c:v>1200</c:v>
                </c:pt>
                <c:pt idx="63">
                  <c:v>1200</c:v>
                </c:pt>
                <c:pt idx="64">
                  <c:v>1200</c:v>
                </c:pt>
                <c:pt idx="65">
                  <c:v>1100</c:v>
                </c:pt>
                <c:pt idx="66">
                  <c:v>1100</c:v>
                </c:pt>
                <c:pt idx="67">
                  <c:v>1100</c:v>
                </c:pt>
                <c:pt idx="68">
                  <c:v>1100</c:v>
                </c:pt>
                <c:pt idx="69">
                  <c:v>1100</c:v>
                </c:pt>
                <c:pt idx="70">
                  <c:v>1000</c:v>
                </c:pt>
                <c:pt idx="71">
                  <c:v>1000</c:v>
                </c:pt>
                <c:pt idx="72">
                  <c:v>1000</c:v>
                </c:pt>
                <c:pt idx="73">
                  <c:v>1000</c:v>
                </c:pt>
                <c:pt idx="74">
                  <c:v>1000</c:v>
                </c:pt>
                <c:pt idx="75">
                  <c:v>800</c:v>
                </c:pt>
                <c:pt idx="76">
                  <c:v>800</c:v>
                </c:pt>
                <c:pt idx="77">
                  <c:v>800</c:v>
                </c:pt>
                <c:pt idx="78">
                  <c:v>800</c:v>
                </c:pt>
                <c:pt idx="79">
                  <c:v>800</c:v>
                </c:pt>
                <c:pt idx="80">
                  <c:v>500</c:v>
                </c:pt>
                <c:pt idx="81">
                  <c:v>500</c:v>
                </c:pt>
                <c:pt idx="82">
                  <c:v>500</c:v>
                </c:pt>
                <c:pt idx="83">
                  <c:v>500</c:v>
                </c:pt>
                <c:pt idx="84">
                  <c:v>500</c:v>
                </c:pt>
                <c:pt idx="85">
                  <c:v>300</c:v>
                </c:pt>
                <c:pt idx="86">
                  <c:v>300</c:v>
                </c:pt>
                <c:pt idx="87">
                  <c:v>300</c:v>
                </c:pt>
                <c:pt idx="88">
                  <c:v>300</c:v>
                </c:pt>
                <c:pt idx="89">
                  <c:v>300</c:v>
                </c:pt>
                <c:pt idx="90">
                  <c:v>160</c:v>
                </c:pt>
                <c:pt idx="91">
                  <c:v>160</c:v>
                </c:pt>
                <c:pt idx="92">
                  <c:v>160</c:v>
                </c:pt>
                <c:pt idx="93">
                  <c:v>160</c:v>
                </c:pt>
                <c:pt idx="94">
                  <c:v>160</c:v>
                </c:pt>
                <c:pt idx="95">
                  <c:v>33.333333333333336</c:v>
                </c:pt>
                <c:pt idx="96">
                  <c:v>33.333333333333336</c:v>
                </c:pt>
                <c:pt idx="97">
                  <c:v>33.333333333333336</c:v>
                </c:pt>
                <c:pt idx="98">
                  <c:v>33.333333333333336</c:v>
                </c:pt>
                <c:pt idx="99">
                  <c:v>33.333333333333336</c:v>
                </c:pt>
                <c:pt idx="100">
                  <c:v>33.333333333333336</c:v>
                </c:pt>
              </c:numCache>
            </c:numRef>
          </c:val>
          <c:extLst>
            <c:ext xmlns:c16="http://schemas.microsoft.com/office/drawing/2014/chart" uri="{C3380CC4-5D6E-409C-BE32-E72D297353CC}">
              <c16:uniqueId val="{00000000-B231-48A4-AFBB-AC1AC6183220}"/>
            </c:ext>
          </c:extLst>
        </c:ser>
        <c:dLbls>
          <c:showLegendKey val="0"/>
          <c:showVal val="0"/>
          <c:showCatName val="0"/>
          <c:showSerName val="0"/>
          <c:showPercent val="0"/>
          <c:showBubbleSize val="0"/>
        </c:dLbls>
        <c:gapWidth val="219"/>
        <c:overlap val="-27"/>
        <c:axId val="1234042512"/>
        <c:axId val="1234041680"/>
      </c:barChart>
      <c:catAx>
        <c:axId val="12340425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34041680"/>
        <c:crosses val="autoZero"/>
        <c:auto val="1"/>
        <c:lblAlgn val="ctr"/>
        <c:lblOffset val="100"/>
        <c:noMultiLvlLbl val="0"/>
      </c:catAx>
      <c:valAx>
        <c:axId val="1234041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34042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SDR</a:t>
            </a:r>
            <a:r>
              <a:rPr lang="en-MY" baseline="0"/>
              <a:t> for each week </a:t>
            </a:r>
            <a:endParaRPr lang="en-MY"/>
          </a:p>
        </c:rich>
      </c:tx>
      <c:layout>
        <c:manualLayout>
          <c:xMode val="edge"/>
          <c:yMode val="edge"/>
          <c:x val="0.39838188976377953"/>
          <c:y val="3.31753554502369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'Q3'!$A$42</c:f>
              <c:strCache>
                <c:ptCount val="1"/>
                <c:pt idx="0">
                  <c:v>SDR for each week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Lit>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Lit>
          </c:cat>
          <c:val>
            <c:numRef>
              <c:f>'Q3'!$B$42:$BB$42</c:f>
              <c:numCache>
                <c:formatCode>0.00000</c:formatCode>
                <c:ptCount val="53"/>
                <c:pt idx="0">
                  <c:v>1.3839039470188153E-2</c:v>
                </c:pt>
                <c:pt idx="1">
                  <c:v>1.5880434399514146E-2</c:v>
                </c:pt>
                <c:pt idx="2">
                  <c:v>1.4669411486069045E-2</c:v>
                </c:pt>
                <c:pt idx="3">
                  <c:v>1.3392637661695661E-2</c:v>
                </c:pt>
                <c:pt idx="4">
                  <c:v>1.3115240356092397E-2</c:v>
                </c:pt>
                <c:pt idx="5">
                  <c:v>1.2434915841340169E-2</c:v>
                </c:pt>
                <c:pt idx="6">
                  <c:v>1.2373539627153032E-2</c:v>
                </c:pt>
                <c:pt idx="7">
                  <c:v>1.225226491351324E-2</c:v>
                </c:pt>
                <c:pt idx="8">
                  <c:v>1.2190946953976767E-2</c:v>
                </c:pt>
                <c:pt idx="9">
                  <c:v>1.2275870226699353E-2</c:v>
                </c:pt>
                <c:pt idx="10">
                  <c:v>1.2437562403437611E-2</c:v>
                </c:pt>
                <c:pt idx="11">
                  <c:v>1.2038264819919131E-2</c:v>
                </c:pt>
                <c:pt idx="12">
                  <c:v>1.258929824910507E-2</c:v>
                </c:pt>
                <c:pt idx="13">
                  <c:v>1.8535320211364184E-2</c:v>
                </c:pt>
                <c:pt idx="14">
                  <c:v>2.0966654807423817E-2</c:v>
                </c:pt>
                <c:pt idx="15">
                  <c:v>2.5285660729559841E-2</c:v>
                </c:pt>
                <c:pt idx="16">
                  <c:v>2.4909211088753869E-2</c:v>
                </c:pt>
                <c:pt idx="17">
                  <c:v>2.0326633312691807E-2</c:v>
                </c:pt>
                <c:pt idx="18">
                  <c:v>1.4325738016189296E-2</c:v>
                </c:pt>
                <c:pt idx="19">
                  <c:v>1.6464967698745357E-2</c:v>
                </c:pt>
                <c:pt idx="20">
                  <c:v>1.3892514391248103E-2</c:v>
                </c:pt>
                <c:pt idx="21">
                  <c:v>1.1103941795012919E-2</c:v>
                </c:pt>
                <c:pt idx="22">
                  <c:v>1.2099917844800695E-2</c:v>
                </c:pt>
                <c:pt idx="23">
                  <c:v>1.1279703390206969E-2</c:v>
                </c:pt>
                <c:pt idx="24">
                  <c:v>1.0540976006088469E-2</c:v>
                </c:pt>
                <c:pt idx="25">
                  <c:v>1.0151346632784912E-2</c:v>
                </c:pt>
                <c:pt idx="26">
                  <c:v>1.0324552928746114E-2</c:v>
                </c:pt>
                <c:pt idx="27">
                  <c:v>9.7994297756442954E-3</c:v>
                </c:pt>
                <c:pt idx="28">
                  <c:v>9.9862292319439598E-3</c:v>
                </c:pt>
                <c:pt idx="29">
                  <c:v>1.0038455934380819E-2</c:v>
                </c:pt>
                <c:pt idx="30">
                  <c:v>1.0094739334469961E-2</c:v>
                </c:pt>
                <c:pt idx="31">
                  <c:v>1.0096422487545321E-2</c:v>
                </c:pt>
                <c:pt idx="32">
                  <c:v>1.0612596300406847E-2</c:v>
                </c:pt>
                <c:pt idx="33">
                  <c:v>1.0880193815412836E-2</c:v>
                </c:pt>
                <c:pt idx="34">
                  <c:v>1.0198321970692682E-2</c:v>
                </c:pt>
                <c:pt idx="35">
                  <c:v>8.7542289755795279E-3</c:v>
                </c:pt>
                <c:pt idx="36">
                  <c:v>1.109019932643813E-2</c:v>
                </c:pt>
                <c:pt idx="37">
                  <c:v>1.0769389848990981E-2</c:v>
                </c:pt>
                <c:pt idx="38">
                  <c:v>1.0876485784715414E-2</c:v>
                </c:pt>
                <c:pt idx="39">
                  <c:v>1.1239687618703562E-2</c:v>
                </c:pt>
                <c:pt idx="40">
                  <c:v>1.1237245191102039E-2</c:v>
                </c:pt>
                <c:pt idx="41">
                  <c:v>1.1914391788685324E-2</c:v>
                </c:pt>
                <c:pt idx="42">
                  <c:v>1.214819288358833E-2</c:v>
                </c:pt>
                <c:pt idx="43">
                  <c:v>1.2317421007978764E-2</c:v>
                </c:pt>
                <c:pt idx="44">
                  <c:v>1.3366333116039632E-2</c:v>
                </c:pt>
                <c:pt idx="45">
                  <c:v>1.3840952707818956E-2</c:v>
                </c:pt>
                <c:pt idx="46">
                  <c:v>1.4167439402287922E-2</c:v>
                </c:pt>
                <c:pt idx="47">
                  <c:v>1.407506210812514E-2</c:v>
                </c:pt>
                <c:pt idx="48">
                  <c:v>1.3901913376118631E-2</c:v>
                </c:pt>
                <c:pt idx="49">
                  <c:v>1.3908384361122426E-2</c:v>
                </c:pt>
                <c:pt idx="50">
                  <c:v>1.4714804725655884E-2</c:v>
                </c:pt>
                <c:pt idx="51">
                  <c:v>1.3030830213813514E-2</c:v>
                </c:pt>
                <c:pt idx="52">
                  <c:v>1.1380580565038855E-2</c:v>
                </c:pt>
              </c:numCache>
            </c:numRef>
          </c:val>
          <c:smooth val="0"/>
          <c:extLst>
            <c:ext xmlns:c16="http://schemas.microsoft.com/office/drawing/2014/chart" uri="{C3380CC4-5D6E-409C-BE32-E72D297353CC}">
              <c16:uniqueId val="{00000000-32E2-4918-AA78-A16159FFA9C9}"/>
            </c:ext>
          </c:extLst>
        </c:ser>
        <c:ser>
          <c:idx val="1"/>
          <c:order val="1"/>
          <c:tx>
            <c:v>IFOA's calculated SMR</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Lit>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Lit>
          </c:cat>
          <c:val>
            <c:numRef>
              <c:f>'IFoA - WeeklySMR'!$E$1071:$E$1123</c:f>
              <c:numCache>
                <c:formatCode>0.00%</c:formatCode>
                <c:ptCount val="53"/>
                <c:pt idx="0">
                  <c:v>1.4608704868427132E-2</c:v>
                </c:pt>
                <c:pt idx="1">
                  <c:v>1.6765193999706485E-2</c:v>
                </c:pt>
                <c:pt idx="2">
                  <c:v>1.5466323117803318E-2</c:v>
                </c:pt>
                <c:pt idx="3">
                  <c:v>1.4127239248480661E-2</c:v>
                </c:pt>
                <c:pt idx="4">
                  <c:v>1.3818698584266941E-2</c:v>
                </c:pt>
                <c:pt idx="5">
                  <c:v>1.3099229512718575E-2</c:v>
                </c:pt>
                <c:pt idx="6">
                  <c:v>1.3078303542798965E-2</c:v>
                </c:pt>
                <c:pt idx="7">
                  <c:v>1.2940176840574724E-2</c:v>
                </c:pt>
                <c:pt idx="8">
                  <c:v>1.2913674649137806E-2</c:v>
                </c:pt>
                <c:pt idx="9">
                  <c:v>1.2968404827536107E-2</c:v>
                </c:pt>
                <c:pt idx="10">
                  <c:v>1.3130531481619781E-2</c:v>
                </c:pt>
                <c:pt idx="11">
                  <c:v>1.270441708182E-2</c:v>
                </c:pt>
                <c:pt idx="12">
                  <c:v>1.3338382402754916E-2</c:v>
                </c:pt>
                <c:pt idx="13">
                  <c:v>1.9788046977321373E-2</c:v>
                </c:pt>
                <c:pt idx="14">
                  <c:v>2.24359239329203E-2</c:v>
                </c:pt>
                <c:pt idx="15">
                  <c:v>2.6856953505508922E-2</c:v>
                </c:pt>
                <c:pt idx="16">
                  <c:v>2.6354850409181303E-2</c:v>
                </c:pt>
                <c:pt idx="17">
                  <c:v>2.1376857269507672E-2</c:v>
                </c:pt>
                <c:pt idx="18">
                  <c:v>1.5016951904069228E-2</c:v>
                </c:pt>
                <c:pt idx="19">
                  <c:v>1.7320325391445884E-2</c:v>
                </c:pt>
                <c:pt idx="20">
                  <c:v>1.4553474416318274E-2</c:v>
                </c:pt>
                <c:pt idx="21">
                  <c:v>1.163051500042064E-2</c:v>
                </c:pt>
                <c:pt idx="22">
                  <c:v>1.2688510346045625E-2</c:v>
                </c:pt>
                <c:pt idx="23">
                  <c:v>1.1805137121881989E-2</c:v>
                </c:pt>
                <c:pt idx="24">
                  <c:v>1.1054205430416991E-2</c:v>
                </c:pt>
                <c:pt idx="25">
                  <c:v>1.0619261982078118E-2</c:v>
                </c:pt>
                <c:pt idx="26">
                  <c:v>1.0780359930144754E-2</c:v>
                </c:pt>
                <c:pt idx="27">
                  <c:v>1.0248917724820254E-2</c:v>
                </c:pt>
                <c:pt idx="28">
                  <c:v>1.0361642389496974E-2</c:v>
                </c:pt>
                <c:pt idx="29">
                  <c:v>1.0465473650951266E-2</c:v>
                </c:pt>
                <c:pt idx="30">
                  <c:v>1.0549387442132787E-2</c:v>
                </c:pt>
                <c:pt idx="31">
                  <c:v>1.0534175277282766E-2</c:v>
                </c:pt>
                <c:pt idx="32">
                  <c:v>1.1084343466754965E-2</c:v>
                </c:pt>
                <c:pt idx="33">
                  <c:v>1.1313595385361596E-2</c:v>
                </c:pt>
                <c:pt idx="34">
                  <c:v>1.0628911682556979E-2</c:v>
                </c:pt>
                <c:pt idx="35">
                  <c:v>9.1442365823160079E-3</c:v>
                </c:pt>
                <c:pt idx="36">
                  <c:v>1.1605943264776139E-2</c:v>
                </c:pt>
                <c:pt idx="37">
                  <c:v>1.1215962259537247E-2</c:v>
                </c:pt>
                <c:pt idx="38">
                  <c:v>1.1329332492192968E-2</c:v>
                </c:pt>
                <c:pt idx="39">
                  <c:v>1.1717730101196687E-2</c:v>
                </c:pt>
                <c:pt idx="40">
                  <c:v>1.1751197841980386E-2</c:v>
                </c:pt>
                <c:pt idx="41">
                  <c:v>1.2413510536096699E-2</c:v>
                </c:pt>
                <c:pt idx="42">
                  <c:v>1.2652384044419072E-2</c:v>
                </c:pt>
                <c:pt idx="43">
                  <c:v>1.2861859870344454E-2</c:v>
                </c:pt>
                <c:pt idx="44">
                  <c:v>1.3930099850133503E-2</c:v>
                </c:pt>
                <c:pt idx="45">
                  <c:v>1.4452903438872653E-2</c:v>
                </c:pt>
                <c:pt idx="46">
                  <c:v>1.4791292444298476E-2</c:v>
                </c:pt>
                <c:pt idx="47">
                  <c:v>1.4700467226323068E-2</c:v>
                </c:pt>
                <c:pt idx="48">
                  <c:v>1.4503116529895074E-2</c:v>
                </c:pt>
                <c:pt idx="49">
                  <c:v>1.4454001442219186E-2</c:v>
                </c:pt>
                <c:pt idx="50">
                  <c:v>1.5386880291066034E-2</c:v>
                </c:pt>
                <c:pt idx="51">
                  <c:v>1.3631410315195672E-2</c:v>
                </c:pt>
                <c:pt idx="52">
                  <c:v>1.1924582223772393E-2</c:v>
                </c:pt>
              </c:numCache>
            </c:numRef>
          </c:val>
          <c:smooth val="0"/>
          <c:extLst>
            <c:ext xmlns:c16="http://schemas.microsoft.com/office/drawing/2014/chart" uri="{C3380CC4-5D6E-409C-BE32-E72D297353CC}">
              <c16:uniqueId val="{00000002-32E2-4918-AA78-A16159FFA9C9}"/>
            </c:ext>
          </c:extLst>
        </c:ser>
        <c:dLbls>
          <c:showLegendKey val="0"/>
          <c:showVal val="0"/>
          <c:showCatName val="0"/>
          <c:showSerName val="0"/>
          <c:showPercent val="0"/>
          <c:showBubbleSize val="0"/>
        </c:dLbls>
        <c:marker val="1"/>
        <c:smooth val="0"/>
        <c:axId val="1913968880"/>
        <c:axId val="1913975536"/>
      </c:lineChart>
      <c:catAx>
        <c:axId val="191396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Week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13975536"/>
        <c:crosses val="autoZero"/>
        <c:auto val="1"/>
        <c:lblAlgn val="ctr"/>
        <c:lblOffset val="100"/>
        <c:noMultiLvlLbl val="0"/>
      </c:catAx>
      <c:valAx>
        <c:axId val="1913975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SDR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1396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 Graph</a:t>
            </a:r>
            <a:r>
              <a:rPr lang="en-MY" baseline="0"/>
              <a:t> of Annual SDR and CDR vs year</a:t>
            </a:r>
            <a:endParaRPr lang="en-MY"/>
          </a:p>
        </c:rich>
      </c:tx>
      <c:layout>
        <c:manualLayout>
          <c:xMode val="edge"/>
          <c:yMode val="edge"/>
          <c:x val="0.22959886651336725"/>
          <c:y val="2.74348422496570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v>Male CDR</c:v>
          </c:tx>
          <c:spPr>
            <a:ln w="28575" cap="rnd">
              <a:solidFill>
                <a:schemeClr val="accent1"/>
              </a:solidFill>
              <a:prstDash val="sysDash"/>
              <a:round/>
            </a:ln>
            <a:effectLst/>
          </c:spPr>
          <c:marker>
            <c:symbol val="circle"/>
            <c:size val="5"/>
            <c:spPr>
              <a:solidFill>
                <a:schemeClr val="accent1"/>
              </a:solidFill>
              <a:ln w="9525">
                <a:solidFill>
                  <a:schemeClr val="accent1"/>
                </a:solidFill>
                <a:prstDash val="sysDash"/>
              </a:ln>
              <a:effectLst/>
            </c:spPr>
          </c:marker>
          <c:cat>
            <c:numRef>
              <c:f>'Graphs of SDR and CDR vs year'!$A$6:$A$10</c:f>
              <c:numCache>
                <c:formatCode>General</c:formatCode>
                <c:ptCount val="5"/>
                <c:pt idx="0">
                  <c:v>2015</c:v>
                </c:pt>
                <c:pt idx="1">
                  <c:v>2016</c:v>
                </c:pt>
                <c:pt idx="2">
                  <c:v>2017</c:v>
                </c:pt>
                <c:pt idx="3">
                  <c:v>2018</c:v>
                </c:pt>
                <c:pt idx="4">
                  <c:v>2019</c:v>
                </c:pt>
              </c:numCache>
            </c:numRef>
          </c:cat>
          <c:val>
            <c:numRef>
              <c:f>'Graphs of SDR and CDR vs year'!$B$6:$B$10</c:f>
              <c:numCache>
                <c:formatCode>0.000000</c:formatCode>
                <c:ptCount val="5"/>
                <c:pt idx="0">
                  <c:v>9.007472531721147E-3</c:v>
                </c:pt>
                <c:pt idx="1">
                  <c:v>8.9409181730037545E-3</c:v>
                </c:pt>
                <c:pt idx="2">
                  <c:v>9.0512287667248552E-3</c:v>
                </c:pt>
                <c:pt idx="3">
                  <c:v>9.1719218842240997E-3</c:v>
                </c:pt>
                <c:pt idx="4">
                  <c:v>9.0291812724366052E-3</c:v>
                </c:pt>
              </c:numCache>
            </c:numRef>
          </c:val>
          <c:smooth val="0"/>
          <c:extLst>
            <c:ext xmlns:c16="http://schemas.microsoft.com/office/drawing/2014/chart" uri="{C3380CC4-5D6E-409C-BE32-E72D297353CC}">
              <c16:uniqueId val="{00000000-CA2D-41BC-B661-E574ABB6F069}"/>
            </c:ext>
          </c:extLst>
        </c:ser>
        <c:ser>
          <c:idx val="1"/>
          <c:order val="1"/>
          <c:tx>
            <c:v>Female CDR</c:v>
          </c:tx>
          <c:spPr>
            <a:ln w="28575" cap="rnd">
              <a:solidFill>
                <a:srgbClr val="FF0000"/>
              </a:solidFill>
              <a:prstDash val="sysDash"/>
              <a:round/>
            </a:ln>
            <a:effectLst/>
          </c:spPr>
          <c:marker>
            <c:symbol val="circle"/>
            <c:size val="5"/>
            <c:spPr>
              <a:solidFill>
                <a:srgbClr val="FF0000"/>
              </a:solidFill>
              <a:ln w="9525">
                <a:solidFill>
                  <a:srgbClr val="FF0000"/>
                </a:solidFill>
                <a:prstDash val="sysDash"/>
              </a:ln>
              <a:effectLst/>
            </c:spPr>
          </c:marker>
          <c:cat>
            <c:numRef>
              <c:f>'Graphs of SDR and CDR vs year'!$A$6:$A$10</c:f>
              <c:numCache>
                <c:formatCode>General</c:formatCode>
                <c:ptCount val="5"/>
                <c:pt idx="0">
                  <c:v>2015</c:v>
                </c:pt>
                <c:pt idx="1">
                  <c:v>2016</c:v>
                </c:pt>
                <c:pt idx="2">
                  <c:v>2017</c:v>
                </c:pt>
                <c:pt idx="3">
                  <c:v>2018</c:v>
                </c:pt>
                <c:pt idx="4">
                  <c:v>2019</c:v>
                </c:pt>
              </c:numCache>
            </c:numRef>
          </c:cat>
          <c:val>
            <c:numRef>
              <c:f>'Graphs of SDR and CDR vs year'!$C$6:$C$10</c:f>
              <c:numCache>
                <c:formatCode>0.000000</c:formatCode>
                <c:ptCount val="5"/>
                <c:pt idx="0">
                  <c:v>9.2888763210365599E-3</c:v>
                </c:pt>
                <c:pt idx="1">
                  <c:v>9.0446983491209495E-3</c:v>
                </c:pt>
                <c:pt idx="2">
                  <c:v>9.1031149861950239E-3</c:v>
                </c:pt>
                <c:pt idx="3">
                  <c:v>9.1513007884334464E-3</c:v>
                </c:pt>
                <c:pt idx="4">
                  <c:v>8.8344836738830871E-3</c:v>
                </c:pt>
              </c:numCache>
            </c:numRef>
          </c:val>
          <c:smooth val="0"/>
          <c:extLst>
            <c:ext xmlns:c16="http://schemas.microsoft.com/office/drawing/2014/chart" uri="{C3380CC4-5D6E-409C-BE32-E72D297353CC}">
              <c16:uniqueId val="{00000001-CA2D-41BC-B661-E574ABB6F069}"/>
            </c:ext>
          </c:extLst>
        </c:ser>
        <c:ser>
          <c:idx val="2"/>
          <c:order val="2"/>
          <c:tx>
            <c:v>All lives' CDR</c:v>
          </c:tx>
          <c:spPr>
            <a:ln w="28575" cap="rnd">
              <a:solidFill>
                <a:schemeClr val="accent3"/>
              </a:solidFill>
              <a:prstDash val="dash"/>
              <a:round/>
            </a:ln>
            <a:effectLst/>
          </c:spPr>
          <c:marker>
            <c:symbol val="circle"/>
            <c:size val="5"/>
            <c:spPr>
              <a:solidFill>
                <a:schemeClr val="accent3"/>
              </a:solidFill>
              <a:ln w="9525">
                <a:solidFill>
                  <a:schemeClr val="accent3"/>
                </a:solidFill>
                <a:prstDash val="dash"/>
              </a:ln>
              <a:effectLst/>
            </c:spPr>
          </c:marker>
          <c:cat>
            <c:numRef>
              <c:f>'Graphs of SDR and CDR vs year'!$A$6:$A$10</c:f>
              <c:numCache>
                <c:formatCode>General</c:formatCode>
                <c:ptCount val="5"/>
                <c:pt idx="0">
                  <c:v>2015</c:v>
                </c:pt>
                <c:pt idx="1">
                  <c:v>2016</c:v>
                </c:pt>
                <c:pt idx="2">
                  <c:v>2017</c:v>
                </c:pt>
                <c:pt idx="3">
                  <c:v>2018</c:v>
                </c:pt>
                <c:pt idx="4">
                  <c:v>2019</c:v>
                </c:pt>
              </c:numCache>
            </c:numRef>
          </c:cat>
          <c:val>
            <c:numRef>
              <c:f>'Graphs of SDR and CDR vs year'!$D$6:$D$10</c:f>
              <c:numCache>
                <c:formatCode>0.000000</c:formatCode>
                <c:ptCount val="5"/>
                <c:pt idx="0">
                  <c:v>9.150059964157119E-3</c:v>
                </c:pt>
                <c:pt idx="1">
                  <c:v>8.9934404758982671E-3</c:v>
                </c:pt>
                <c:pt idx="2">
                  <c:v>9.0774819368488278E-3</c:v>
                </c:pt>
                <c:pt idx="3">
                  <c:v>9.1614918100841689E-3</c:v>
                </c:pt>
                <c:pt idx="4">
                  <c:v>8.9307272697907673E-3</c:v>
                </c:pt>
              </c:numCache>
            </c:numRef>
          </c:val>
          <c:smooth val="0"/>
          <c:extLst>
            <c:ext xmlns:c16="http://schemas.microsoft.com/office/drawing/2014/chart" uri="{C3380CC4-5D6E-409C-BE32-E72D297353CC}">
              <c16:uniqueId val="{00000002-CA2D-41BC-B661-E574ABB6F069}"/>
            </c:ext>
          </c:extLst>
        </c:ser>
        <c:ser>
          <c:idx val="3"/>
          <c:order val="3"/>
          <c:tx>
            <c:v>Male SDR</c:v>
          </c:tx>
          <c:spPr>
            <a:ln w="28575" cap="rnd">
              <a:solidFill>
                <a:schemeClr val="accent4">
                  <a:lumMod val="40000"/>
                  <a:lumOff val="60000"/>
                </a:schemeClr>
              </a:solidFill>
              <a:round/>
            </a:ln>
            <a:effectLst/>
          </c:spPr>
          <c:marker>
            <c:symbol val="circle"/>
            <c:size val="5"/>
            <c:spPr>
              <a:solidFill>
                <a:schemeClr val="accent4">
                  <a:lumMod val="40000"/>
                  <a:lumOff val="60000"/>
                </a:schemeClr>
              </a:solidFill>
              <a:ln w="9525">
                <a:solidFill>
                  <a:schemeClr val="accent4">
                    <a:lumMod val="40000"/>
                    <a:lumOff val="60000"/>
                  </a:schemeClr>
                </a:solidFill>
              </a:ln>
              <a:effectLst/>
            </c:spPr>
          </c:marker>
          <c:cat>
            <c:numRef>
              <c:f>'Graphs of SDR and CDR vs year'!$A$6:$A$10</c:f>
              <c:numCache>
                <c:formatCode>General</c:formatCode>
                <c:ptCount val="5"/>
                <c:pt idx="0">
                  <c:v>2015</c:v>
                </c:pt>
                <c:pt idx="1">
                  <c:v>2016</c:v>
                </c:pt>
                <c:pt idx="2">
                  <c:v>2017</c:v>
                </c:pt>
                <c:pt idx="3">
                  <c:v>2018</c:v>
                </c:pt>
                <c:pt idx="4">
                  <c:v>2019</c:v>
                </c:pt>
              </c:numCache>
              <c:extLst xmlns:c15="http://schemas.microsoft.com/office/drawing/2012/chart"/>
            </c:numRef>
          </c:cat>
          <c:val>
            <c:numRef>
              <c:f>'Graphs of SDR and CDR vs year'!$E$6:$E$10</c:f>
              <c:numCache>
                <c:formatCode>0.000000</c:formatCode>
                <c:ptCount val="5"/>
                <c:pt idx="0">
                  <c:v>1.1722073756378694E-2</c:v>
                </c:pt>
                <c:pt idx="1">
                  <c:v>1.1423950259487406E-2</c:v>
                </c:pt>
                <c:pt idx="2">
                  <c:v>1.1395059097337653E-2</c:v>
                </c:pt>
                <c:pt idx="3">
                  <c:v>1.1372396320143084E-2</c:v>
                </c:pt>
                <c:pt idx="4">
                  <c:v>1.095000535159645E-2</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3-CA2D-41BC-B661-E574ABB6F069}"/>
            </c:ext>
          </c:extLst>
        </c:ser>
        <c:ser>
          <c:idx val="4"/>
          <c:order val="4"/>
          <c:tx>
            <c:v>Female SDR</c:v>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'Graphs of SDR and CDR vs year'!$A$6:$A$10</c:f>
              <c:numCache>
                <c:formatCode>General</c:formatCode>
                <c:ptCount val="5"/>
                <c:pt idx="0">
                  <c:v>2015</c:v>
                </c:pt>
                <c:pt idx="1">
                  <c:v>2016</c:v>
                </c:pt>
                <c:pt idx="2">
                  <c:v>2017</c:v>
                </c:pt>
                <c:pt idx="3">
                  <c:v>2018</c:v>
                </c:pt>
                <c:pt idx="4">
                  <c:v>2019</c:v>
                </c:pt>
              </c:numCache>
              <c:extLst xmlns:c15="http://schemas.microsoft.com/office/drawing/2012/chart"/>
            </c:numRef>
          </c:cat>
          <c:val>
            <c:numRef>
              <c:f>'Graphs of SDR and CDR vs year'!$F$6:$F$10</c:f>
              <c:numCache>
                <c:formatCode>0.000000</c:formatCode>
                <c:ptCount val="5"/>
                <c:pt idx="0">
                  <c:v>8.7321529790202537E-3</c:v>
                </c:pt>
                <c:pt idx="1">
                  <c:v>8.4612080483646851E-3</c:v>
                </c:pt>
                <c:pt idx="2">
                  <c:v>8.4590083603986923E-3</c:v>
                </c:pt>
                <c:pt idx="3">
                  <c:v>8.4751390084371603E-3</c:v>
                </c:pt>
                <c:pt idx="4">
                  <c:v>8.07976990844049E-3</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4-CA2D-41BC-B661-E574ABB6F069}"/>
            </c:ext>
          </c:extLst>
        </c:ser>
        <c:ser>
          <c:idx val="5"/>
          <c:order val="5"/>
          <c:tx>
            <c:v>All lives' SDR</c:v>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'Graphs of SDR and CDR vs year'!$A$6:$A$10</c:f>
              <c:numCache>
                <c:formatCode>General</c:formatCode>
                <c:ptCount val="5"/>
                <c:pt idx="0">
                  <c:v>2015</c:v>
                </c:pt>
                <c:pt idx="1">
                  <c:v>2016</c:v>
                </c:pt>
                <c:pt idx="2">
                  <c:v>2017</c:v>
                </c:pt>
                <c:pt idx="3">
                  <c:v>2018</c:v>
                </c:pt>
                <c:pt idx="4">
                  <c:v>2019</c:v>
                </c:pt>
              </c:numCache>
              <c:extLst xmlns:c15="http://schemas.microsoft.com/office/drawing/2012/chart"/>
            </c:numRef>
          </c:cat>
          <c:val>
            <c:numRef>
              <c:f>'Graphs of SDR and CDR vs year'!$G$6:$G$10</c:f>
              <c:numCache>
                <c:formatCode>0.000000</c:formatCode>
                <c:ptCount val="5"/>
                <c:pt idx="0">
                  <c:v>1.0049752231364657E-2</c:v>
                </c:pt>
                <c:pt idx="1">
                  <c:v>9.7699576245062619E-3</c:v>
                </c:pt>
                <c:pt idx="2">
                  <c:v>9.7671473883597839E-3</c:v>
                </c:pt>
                <c:pt idx="3">
                  <c:v>9.7738979847312637E-3</c:v>
                </c:pt>
                <c:pt idx="4">
                  <c:v>9.3645726792698104E-3</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6-CA2D-41BC-B661-E574ABB6F069}"/>
            </c:ext>
          </c:extLst>
        </c:ser>
        <c:dLbls>
          <c:showLegendKey val="0"/>
          <c:showVal val="0"/>
          <c:showCatName val="0"/>
          <c:showSerName val="0"/>
          <c:showPercent val="0"/>
          <c:showBubbleSize val="0"/>
        </c:dLbls>
        <c:marker val="1"/>
        <c:smooth val="0"/>
        <c:axId val="1299772176"/>
        <c:axId val="1299770928"/>
        <c:extLst/>
      </c:lineChart>
      <c:catAx>
        <c:axId val="129977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Year</a:t>
                </a:r>
              </a:p>
            </c:rich>
          </c:tx>
          <c:layout>
            <c:manualLayout>
              <c:xMode val="edge"/>
              <c:yMode val="edge"/>
              <c:x val="0.47507267786216989"/>
              <c:y val="0.825911452426471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99770928"/>
        <c:crosses val="autoZero"/>
        <c:auto val="1"/>
        <c:lblAlgn val="ctr"/>
        <c:lblOffset val="100"/>
        <c:noMultiLvlLbl val="0"/>
      </c:catAx>
      <c:valAx>
        <c:axId val="1299770928"/>
        <c:scaling>
          <c:orientation val="minMax"/>
          <c:min val="7.5000000000000023E-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Values</a:t>
                </a:r>
                <a:r>
                  <a:rPr lang="en-MY" baseline="0"/>
                  <a:t> of SDR and CDR </a:t>
                </a:r>
                <a:endParaRPr lang="en-MY"/>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99772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plotArea>
      <cx:plotAreaRegion>
        <cx:series layoutId="clusteredColumn" uniqueId="{2C5AB726-40C8-465A-B1EA-87004E3494CA}" formatIdx="0">
          <cx:tx>
            <cx:txData>
              <cx:f>_xlchart.v1.0</cx:f>
              <cx:v>Age</cx:v>
            </cx:txData>
          </cx:tx>
          <cx:dataId val="0"/>
          <cx:layoutPr>
            <cx:binning intervalClosed="r"/>
          </cx:layoutPr>
        </cx:series>
        <cx:series layoutId="clusteredColumn" hidden="1" uniqueId="{99832534-BF0A-47D2-A6F3-66EF1B873E02}" formatIdx="1">
          <cx:tx>
            <cx:txData>
              <cx:f>_xlchart.v1.2</cx:f>
              <cx:v>Population</cx:v>
            </cx:txData>
          </cx:tx>
          <cx:dataId val="1"/>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434975</xdr:colOff>
      <xdr:row>81</xdr:row>
      <xdr:rowOff>79375</xdr:rowOff>
    </xdr:from>
    <xdr:to>
      <xdr:col>11</xdr:col>
      <xdr:colOff>231775</xdr:colOff>
      <xdr:row>96</xdr:row>
      <xdr:rowOff>60325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3B716DB-67F6-4DA1-9CB5-4B45526B34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14875" y="15433675"/>
              <a:ext cx="5016500" cy="283845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twoCellAnchor>
    <xdr:from>
      <xdr:col>5</xdr:col>
      <xdr:colOff>447675</xdr:colOff>
      <xdr:row>81</xdr:row>
      <xdr:rowOff>130175</xdr:rowOff>
    </xdr:from>
    <xdr:to>
      <xdr:col>11</xdr:col>
      <xdr:colOff>244475</xdr:colOff>
      <xdr:row>96</xdr:row>
      <xdr:rowOff>111125</xdr:rowOff>
    </xdr:to>
    <xdr:graphicFrame macro="">
      <xdr:nvGraphicFramePr>
        <xdr:cNvPr id="3" name="Chart 2">
          <a:extLst>
            <a:ext uri="{FF2B5EF4-FFF2-40B4-BE49-F238E27FC236}">
              <a16:creationId xmlns:a16="http://schemas.microsoft.com/office/drawing/2014/main" id="{9C31B774-3D05-458F-AA40-9FE02BE12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282574</xdr:colOff>
      <xdr:row>45</xdr:row>
      <xdr:rowOff>69850</xdr:rowOff>
    </xdr:from>
    <xdr:to>
      <xdr:col>11</xdr:col>
      <xdr:colOff>279400</xdr:colOff>
      <xdr:row>68</xdr:row>
      <xdr:rowOff>114300</xdr:rowOff>
    </xdr:to>
    <xdr:graphicFrame macro="">
      <xdr:nvGraphicFramePr>
        <xdr:cNvPr id="4" name="Chart 3">
          <a:extLst>
            <a:ext uri="{FF2B5EF4-FFF2-40B4-BE49-F238E27FC236}">
              <a16:creationId xmlns:a16="http://schemas.microsoft.com/office/drawing/2014/main" id="{CB79E55E-ADF3-4819-A1E8-D6D9F5744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76200</xdr:colOff>
      <xdr:row>0</xdr:row>
      <xdr:rowOff>76200</xdr:rowOff>
    </xdr:from>
    <xdr:ext cx="3852000" cy="1215875"/>
    <xdr:pic>
      <xdr:nvPicPr>
        <xdr:cNvPr id="2" name="Picture 1" descr="O:\CMI\Committees\Executive\projects\Branding\CMI_logo_RGB v2.wmf">
          <a:extLst>
            <a:ext uri="{FF2B5EF4-FFF2-40B4-BE49-F238E27FC236}">
              <a16:creationId xmlns:a16="http://schemas.microsoft.com/office/drawing/2014/main" id="{E025294D-7A34-4C6D-9E7E-118BC8FD19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3852000" cy="12158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xdr:from>
      <xdr:col>0</xdr:col>
      <xdr:colOff>422274</xdr:colOff>
      <xdr:row>11</xdr:row>
      <xdr:rowOff>101600</xdr:rowOff>
    </xdr:from>
    <xdr:to>
      <xdr:col>7</xdr:col>
      <xdr:colOff>571499</xdr:colOff>
      <xdr:row>36</xdr:row>
      <xdr:rowOff>127000</xdr:rowOff>
    </xdr:to>
    <xdr:graphicFrame macro="">
      <xdr:nvGraphicFramePr>
        <xdr:cNvPr id="3" name="Chart 2">
          <a:extLst>
            <a:ext uri="{FF2B5EF4-FFF2-40B4-BE49-F238E27FC236}">
              <a16:creationId xmlns:a16="http://schemas.microsoft.com/office/drawing/2014/main" id="{E9D42B36-A904-48DF-BAD0-0B35AB53C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eyz888" refreshedDate="44269.821393171296" createdVersion="6" refreshedVersion="6" minRefreshableVersion="3" recordCount="101" xr:uid="{6C906F4A-B99D-41A0-B75C-CE499DB95C77}">
  <cacheSource type="worksheet">
    <worksheetSource ref="A4:B105" sheet="ESP2013"/>
  </cacheSource>
  <cacheFields count="2">
    <cacheField name="Age" numFmtId="0">
      <sharedItems containsSemiMixedTypes="0" containsString="0" containsNumber="1" containsInteger="1" minValue="0" maxValue="100" count="101">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fieldGroup base="0">
        <rangePr autoStart="0" startNum="1" endNum="100" groupInterval="4"/>
        <groupItems count="27">
          <s v="&lt;1"/>
          <s v="1-4"/>
          <s v="5-8"/>
          <s v="9-12"/>
          <s v="13-16"/>
          <s v="17-20"/>
          <s v="21-24"/>
          <s v="25-28"/>
          <s v="29-32"/>
          <s v="33-36"/>
          <s v="37-40"/>
          <s v="41-44"/>
          <s v="45-48"/>
          <s v="49-52"/>
          <s v="53-56"/>
          <s v="57-60"/>
          <s v="61-64"/>
          <s v="65-68"/>
          <s v="69-72"/>
          <s v="73-76"/>
          <s v="77-80"/>
          <s v="81-84"/>
          <s v="85-88"/>
          <s v="89-92"/>
          <s v="93-96"/>
          <s v="97-100"/>
          <s v="&gt;101"/>
        </groupItems>
      </fieldGroup>
    </cacheField>
    <cacheField name="Population" numFmtId="3">
      <sharedItems containsSemiMixedTypes="0" containsString="0" containsNumber="1" minValue="33.333333333333336" maxValue="1400" count="10">
        <n v="1000"/>
        <n v="1100"/>
        <n v="1200"/>
        <n v="1300"/>
        <n v="1400"/>
        <n v="800"/>
        <n v="500"/>
        <n v="300"/>
        <n v="160"/>
        <n v="33.333333333333336"/>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eyz888" refreshedDate="44269.827448032411" createdVersion="6" refreshedVersion="6" minRefreshableVersion="3" recordCount="96" xr:uid="{D75345BA-A8DE-4F12-8F95-E59009A3BA00}">
  <cacheSource type="worksheet">
    <worksheetSource ref="G9:H105" sheet="ESP2013"/>
  </cacheSource>
  <cacheFields count="2">
    <cacheField name="Age" numFmtId="0">
      <sharedItems containsSemiMixedTypes="0" containsString="0" containsNumber="1" containsInteger="1" minValue="5" maxValue="100" count="96">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fieldGroup base="0">
        <rangePr startNum="5" endNum="100" groupInterval="5"/>
        <groupItems count="21">
          <s v="&lt;5"/>
          <s v="5-9"/>
          <s v="10-14"/>
          <s v="15-19"/>
          <s v="20-24"/>
          <s v="25-29"/>
          <s v="30-34"/>
          <s v="35-39"/>
          <s v="40-44"/>
          <s v="45-49"/>
          <s v="50-54"/>
          <s v="55-59"/>
          <s v="60-64"/>
          <s v="65-69"/>
          <s v="70-74"/>
          <s v="75-79"/>
          <s v="80-84"/>
          <s v="85-89"/>
          <s v="90-94"/>
          <s v="95-100"/>
          <s v="&gt;100"/>
        </groupItems>
      </fieldGroup>
    </cacheField>
    <cacheField name="Population" numFmtId="0">
      <sharedItems containsSemiMixedTypes="0" containsString="0" containsNumber="1" minValue="33.333333333333336" maxValue="1400" count="10">
        <n v="1100"/>
        <n v="1200"/>
        <n v="1300"/>
        <n v="1400"/>
        <n v="1000"/>
        <n v="800"/>
        <n v="500"/>
        <n v="300"/>
        <n v="160"/>
        <n v="33.33333333333333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r>
  <r>
    <x v="1"/>
    <x v="0"/>
  </r>
  <r>
    <x v="2"/>
    <x v="0"/>
  </r>
  <r>
    <x v="3"/>
    <x v="0"/>
  </r>
  <r>
    <x v="4"/>
    <x v="0"/>
  </r>
  <r>
    <x v="5"/>
    <x v="1"/>
  </r>
  <r>
    <x v="6"/>
    <x v="1"/>
  </r>
  <r>
    <x v="7"/>
    <x v="1"/>
  </r>
  <r>
    <x v="8"/>
    <x v="1"/>
  </r>
  <r>
    <x v="9"/>
    <x v="1"/>
  </r>
  <r>
    <x v="10"/>
    <x v="1"/>
  </r>
  <r>
    <x v="11"/>
    <x v="1"/>
  </r>
  <r>
    <x v="12"/>
    <x v="1"/>
  </r>
  <r>
    <x v="13"/>
    <x v="1"/>
  </r>
  <r>
    <x v="14"/>
    <x v="1"/>
  </r>
  <r>
    <x v="15"/>
    <x v="1"/>
  </r>
  <r>
    <x v="16"/>
    <x v="1"/>
  </r>
  <r>
    <x v="17"/>
    <x v="1"/>
  </r>
  <r>
    <x v="18"/>
    <x v="1"/>
  </r>
  <r>
    <x v="19"/>
    <x v="1"/>
  </r>
  <r>
    <x v="20"/>
    <x v="2"/>
  </r>
  <r>
    <x v="21"/>
    <x v="2"/>
  </r>
  <r>
    <x v="22"/>
    <x v="2"/>
  </r>
  <r>
    <x v="23"/>
    <x v="2"/>
  </r>
  <r>
    <x v="24"/>
    <x v="2"/>
  </r>
  <r>
    <x v="25"/>
    <x v="2"/>
  </r>
  <r>
    <x v="26"/>
    <x v="2"/>
  </r>
  <r>
    <x v="27"/>
    <x v="2"/>
  </r>
  <r>
    <x v="28"/>
    <x v="2"/>
  </r>
  <r>
    <x v="29"/>
    <x v="2"/>
  </r>
  <r>
    <x v="30"/>
    <x v="3"/>
  </r>
  <r>
    <x v="31"/>
    <x v="3"/>
  </r>
  <r>
    <x v="32"/>
    <x v="3"/>
  </r>
  <r>
    <x v="33"/>
    <x v="3"/>
  </r>
  <r>
    <x v="34"/>
    <x v="3"/>
  </r>
  <r>
    <x v="35"/>
    <x v="4"/>
  </r>
  <r>
    <x v="36"/>
    <x v="4"/>
  </r>
  <r>
    <x v="37"/>
    <x v="4"/>
  </r>
  <r>
    <x v="38"/>
    <x v="4"/>
  </r>
  <r>
    <x v="39"/>
    <x v="4"/>
  </r>
  <r>
    <x v="40"/>
    <x v="4"/>
  </r>
  <r>
    <x v="41"/>
    <x v="4"/>
  </r>
  <r>
    <x v="42"/>
    <x v="4"/>
  </r>
  <r>
    <x v="43"/>
    <x v="4"/>
  </r>
  <r>
    <x v="44"/>
    <x v="4"/>
  </r>
  <r>
    <x v="45"/>
    <x v="4"/>
  </r>
  <r>
    <x v="46"/>
    <x v="4"/>
  </r>
  <r>
    <x v="47"/>
    <x v="4"/>
  </r>
  <r>
    <x v="48"/>
    <x v="4"/>
  </r>
  <r>
    <x v="49"/>
    <x v="4"/>
  </r>
  <r>
    <x v="50"/>
    <x v="4"/>
  </r>
  <r>
    <x v="51"/>
    <x v="4"/>
  </r>
  <r>
    <x v="52"/>
    <x v="4"/>
  </r>
  <r>
    <x v="53"/>
    <x v="4"/>
  </r>
  <r>
    <x v="54"/>
    <x v="4"/>
  </r>
  <r>
    <x v="55"/>
    <x v="3"/>
  </r>
  <r>
    <x v="56"/>
    <x v="3"/>
  </r>
  <r>
    <x v="57"/>
    <x v="3"/>
  </r>
  <r>
    <x v="58"/>
    <x v="3"/>
  </r>
  <r>
    <x v="59"/>
    <x v="3"/>
  </r>
  <r>
    <x v="60"/>
    <x v="2"/>
  </r>
  <r>
    <x v="61"/>
    <x v="2"/>
  </r>
  <r>
    <x v="62"/>
    <x v="2"/>
  </r>
  <r>
    <x v="63"/>
    <x v="2"/>
  </r>
  <r>
    <x v="64"/>
    <x v="2"/>
  </r>
  <r>
    <x v="65"/>
    <x v="1"/>
  </r>
  <r>
    <x v="66"/>
    <x v="1"/>
  </r>
  <r>
    <x v="67"/>
    <x v="1"/>
  </r>
  <r>
    <x v="68"/>
    <x v="1"/>
  </r>
  <r>
    <x v="69"/>
    <x v="1"/>
  </r>
  <r>
    <x v="70"/>
    <x v="0"/>
  </r>
  <r>
    <x v="71"/>
    <x v="0"/>
  </r>
  <r>
    <x v="72"/>
    <x v="0"/>
  </r>
  <r>
    <x v="73"/>
    <x v="0"/>
  </r>
  <r>
    <x v="74"/>
    <x v="0"/>
  </r>
  <r>
    <x v="75"/>
    <x v="5"/>
  </r>
  <r>
    <x v="76"/>
    <x v="5"/>
  </r>
  <r>
    <x v="77"/>
    <x v="5"/>
  </r>
  <r>
    <x v="78"/>
    <x v="5"/>
  </r>
  <r>
    <x v="79"/>
    <x v="5"/>
  </r>
  <r>
    <x v="80"/>
    <x v="6"/>
  </r>
  <r>
    <x v="81"/>
    <x v="6"/>
  </r>
  <r>
    <x v="82"/>
    <x v="6"/>
  </r>
  <r>
    <x v="83"/>
    <x v="6"/>
  </r>
  <r>
    <x v="84"/>
    <x v="6"/>
  </r>
  <r>
    <x v="85"/>
    <x v="7"/>
  </r>
  <r>
    <x v="86"/>
    <x v="7"/>
  </r>
  <r>
    <x v="87"/>
    <x v="7"/>
  </r>
  <r>
    <x v="88"/>
    <x v="7"/>
  </r>
  <r>
    <x v="89"/>
    <x v="7"/>
  </r>
  <r>
    <x v="90"/>
    <x v="8"/>
  </r>
  <r>
    <x v="91"/>
    <x v="8"/>
  </r>
  <r>
    <x v="92"/>
    <x v="8"/>
  </r>
  <r>
    <x v="93"/>
    <x v="8"/>
  </r>
  <r>
    <x v="94"/>
    <x v="8"/>
  </r>
  <r>
    <x v="95"/>
    <x v="9"/>
  </r>
  <r>
    <x v="96"/>
    <x v="9"/>
  </r>
  <r>
    <x v="97"/>
    <x v="9"/>
  </r>
  <r>
    <x v="98"/>
    <x v="9"/>
  </r>
  <r>
    <x v="99"/>
    <x v="9"/>
  </r>
  <r>
    <x v="100"/>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x v="0"/>
    <x v="0"/>
  </r>
  <r>
    <x v="1"/>
    <x v="0"/>
  </r>
  <r>
    <x v="2"/>
    <x v="0"/>
  </r>
  <r>
    <x v="3"/>
    <x v="0"/>
  </r>
  <r>
    <x v="4"/>
    <x v="0"/>
  </r>
  <r>
    <x v="5"/>
    <x v="0"/>
  </r>
  <r>
    <x v="6"/>
    <x v="0"/>
  </r>
  <r>
    <x v="7"/>
    <x v="0"/>
  </r>
  <r>
    <x v="8"/>
    <x v="0"/>
  </r>
  <r>
    <x v="9"/>
    <x v="0"/>
  </r>
  <r>
    <x v="10"/>
    <x v="0"/>
  </r>
  <r>
    <x v="11"/>
    <x v="0"/>
  </r>
  <r>
    <x v="12"/>
    <x v="0"/>
  </r>
  <r>
    <x v="13"/>
    <x v="0"/>
  </r>
  <r>
    <x v="14"/>
    <x v="0"/>
  </r>
  <r>
    <x v="15"/>
    <x v="1"/>
  </r>
  <r>
    <x v="16"/>
    <x v="1"/>
  </r>
  <r>
    <x v="17"/>
    <x v="1"/>
  </r>
  <r>
    <x v="18"/>
    <x v="1"/>
  </r>
  <r>
    <x v="19"/>
    <x v="1"/>
  </r>
  <r>
    <x v="20"/>
    <x v="1"/>
  </r>
  <r>
    <x v="21"/>
    <x v="1"/>
  </r>
  <r>
    <x v="22"/>
    <x v="1"/>
  </r>
  <r>
    <x v="23"/>
    <x v="1"/>
  </r>
  <r>
    <x v="24"/>
    <x v="1"/>
  </r>
  <r>
    <x v="25"/>
    <x v="2"/>
  </r>
  <r>
    <x v="26"/>
    <x v="2"/>
  </r>
  <r>
    <x v="27"/>
    <x v="2"/>
  </r>
  <r>
    <x v="28"/>
    <x v="2"/>
  </r>
  <r>
    <x v="29"/>
    <x v="2"/>
  </r>
  <r>
    <x v="30"/>
    <x v="3"/>
  </r>
  <r>
    <x v="31"/>
    <x v="3"/>
  </r>
  <r>
    <x v="32"/>
    <x v="3"/>
  </r>
  <r>
    <x v="33"/>
    <x v="3"/>
  </r>
  <r>
    <x v="34"/>
    <x v="3"/>
  </r>
  <r>
    <x v="35"/>
    <x v="3"/>
  </r>
  <r>
    <x v="36"/>
    <x v="3"/>
  </r>
  <r>
    <x v="37"/>
    <x v="3"/>
  </r>
  <r>
    <x v="38"/>
    <x v="3"/>
  </r>
  <r>
    <x v="39"/>
    <x v="3"/>
  </r>
  <r>
    <x v="40"/>
    <x v="3"/>
  </r>
  <r>
    <x v="41"/>
    <x v="3"/>
  </r>
  <r>
    <x v="42"/>
    <x v="3"/>
  </r>
  <r>
    <x v="43"/>
    <x v="3"/>
  </r>
  <r>
    <x v="44"/>
    <x v="3"/>
  </r>
  <r>
    <x v="45"/>
    <x v="3"/>
  </r>
  <r>
    <x v="46"/>
    <x v="3"/>
  </r>
  <r>
    <x v="47"/>
    <x v="3"/>
  </r>
  <r>
    <x v="48"/>
    <x v="3"/>
  </r>
  <r>
    <x v="49"/>
    <x v="3"/>
  </r>
  <r>
    <x v="50"/>
    <x v="2"/>
  </r>
  <r>
    <x v="51"/>
    <x v="2"/>
  </r>
  <r>
    <x v="52"/>
    <x v="2"/>
  </r>
  <r>
    <x v="53"/>
    <x v="2"/>
  </r>
  <r>
    <x v="54"/>
    <x v="2"/>
  </r>
  <r>
    <x v="55"/>
    <x v="1"/>
  </r>
  <r>
    <x v="56"/>
    <x v="1"/>
  </r>
  <r>
    <x v="57"/>
    <x v="1"/>
  </r>
  <r>
    <x v="58"/>
    <x v="1"/>
  </r>
  <r>
    <x v="59"/>
    <x v="1"/>
  </r>
  <r>
    <x v="60"/>
    <x v="0"/>
  </r>
  <r>
    <x v="61"/>
    <x v="0"/>
  </r>
  <r>
    <x v="62"/>
    <x v="0"/>
  </r>
  <r>
    <x v="63"/>
    <x v="0"/>
  </r>
  <r>
    <x v="64"/>
    <x v="0"/>
  </r>
  <r>
    <x v="65"/>
    <x v="4"/>
  </r>
  <r>
    <x v="66"/>
    <x v="4"/>
  </r>
  <r>
    <x v="67"/>
    <x v="4"/>
  </r>
  <r>
    <x v="68"/>
    <x v="4"/>
  </r>
  <r>
    <x v="69"/>
    <x v="4"/>
  </r>
  <r>
    <x v="70"/>
    <x v="5"/>
  </r>
  <r>
    <x v="71"/>
    <x v="5"/>
  </r>
  <r>
    <x v="72"/>
    <x v="5"/>
  </r>
  <r>
    <x v="73"/>
    <x v="5"/>
  </r>
  <r>
    <x v="74"/>
    <x v="5"/>
  </r>
  <r>
    <x v="75"/>
    <x v="6"/>
  </r>
  <r>
    <x v="76"/>
    <x v="6"/>
  </r>
  <r>
    <x v="77"/>
    <x v="6"/>
  </r>
  <r>
    <x v="78"/>
    <x v="6"/>
  </r>
  <r>
    <x v="79"/>
    <x v="6"/>
  </r>
  <r>
    <x v="80"/>
    <x v="7"/>
  </r>
  <r>
    <x v="81"/>
    <x v="7"/>
  </r>
  <r>
    <x v="82"/>
    <x v="7"/>
  </r>
  <r>
    <x v="83"/>
    <x v="7"/>
  </r>
  <r>
    <x v="84"/>
    <x v="7"/>
  </r>
  <r>
    <x v="85"/>
    <x v="8"/>
  </r>
  <r>
    <x v="86"/>
    <x v="8"/>
  </r>
  <r>
    <x v="87"/>
    <x v="8"/>
  </r>
  <r>
    <x v="88"/>
    <x v="8"/>
  </r>
  <r>
    <x v="89"/>
    <x v="8"/>
  </r>
  <r>
    <x v="90"/>
    <x v="9"/>
  </r>
  <r>
    <x v="91"/>
    <x v="9"/>
  </r>
  <r>
    <x v="92"/>
    <x v="9"/>
  </r>
  <r>
    <x v="93"/>
    <x v="9"/>
  </r>
  <r>
    <x v="94"/>
    <x v="9"/>
  </r>
  <r>
    <x v="95"/>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C99C69-94E2-43D2-BF3E-AB3DC820A13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4:E31" firstHeaderRow="1" firstDataRow="1" firstDataCol="1"/>
  <pivotFields count="2">
    <pivotField axis="axisRow"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ataField="1" numFmtId="3" showAll="0">
      <items count="11">
        <item x="9"/>
        <item x="8"/>
        <item x="7"/>
        <item x="6"/>
        <item x="5"/>
        <item x="0"/>
        <item x="1"/>
        <item x="2"/>
        <item x="3"/>
        <item x="4"/>
        <item t="default"/>
      </items>
    </pivotField>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Population"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2D620C-A52F-42A0-AF1E-514E4F031873}"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6:K26" firstHeaderRow="1" firstDataRow="1" firstDataCol="1"/>
  <pivotFields count="2">
    <pivotField axis="axisRow" showAll="0">
      <items count="22">
        <item x="0"/>
        <item x="1"/>
        <item x="2"/>
        <item x="3"/>
        <item x="4"/>
        <item x="5"/>
        <item x="6"/>
        <item x="7"/>
        <item x="8"/>
        <item x="9"/>
        <item x="10"/>
        <item x="11"/>
        <item x="12"/>
        <item x="13"/>
        <item x="14"/>
        <item x="15"/>
        <item x="16"/>
        <item x="17"/>
        <item x="18"/>
        <item x="19"/>
        <item x="20"/>
        <item t="default"/>
      </items>
    </pivotField>
    <pivotField dataField="1" showAll="0">
      <items count="11">
        <item x="9"/>
        <item x="8"/>
        <item x="7"/>
        <item x="6"/>
        <item x="5"/>
        <item x="4"/>
        <item x="0"/>
        <item x="1"/>
        <item x="2"/>
        <item x="3"/>
        <item t="default"/>
      </items>
    </pivotField>
  </pivotFields>
  <rowFields count="1">
    <field x="0"/>
  </rowFields>
  <rowItems count="20">
    <i>
      <x v="1"/>
    </i>
    <i>
      <x v="2"/>
    </i>
    <i>
      <x v="3"/>
    </i>
    <i>
      <x v="4"/>
    </i>
    <i>
      <x v="5"/>
    </i>
    <i>
      <x v="6"/>
    </i>
    <i>
      <x v="7"/>
    </i>
    <i>
      <x v="8"/>
    </i>
    <i>
      <x v="9"/>
    </i>
    <i>
      <x v="10"/>
    </i>
    <i>
      <x v="11"/>
    </i>
    <i>
      <x v="12"/>
    </i>
    <i>
      <x v="13"/>
    </i>
    <i>
      <x v="14"/>
    </i>
    <i>
      <x v="15"/>
    </i>
    <i>
      <x v="16"/>
    </i>
    <i>
      <x v="17"/>
    </i>
    <i>
      <x v="18"/>
    </i>
    <i>
      <x v="19"/>
    </i>
    <i t="grand">
      <x/>
    </i>
  </rowItems>
  <colItems count="1">
    <i/>
  </colItems>
  <dataFields count="1">
    <dataField name="Sum of Population"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info@cmilimited.co.uk" TargetMode="External"/><Relationship Id="rId1" Type="http://schemas.openxmlformats.org/officeDocument/2006/relationships/hyperlink" Target="http://www.cmilimited.co.uk/" TargetMode="External"/><Relationship Id="rId4"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si.gov.uk."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methodologies/impactofregistrationdelaysonmortalitystatistics2016"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methodologies/impactofregistrationdelaysonmortalitystatistics2016"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causeofdeathcodinginmortalitystatisticssoftwarechanges/january2020"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A6DFB-A325-4D8B-8B5E-FA774052A454}">
  <sheetPr>
    <tabColor theme="8" tint="-0.249977111117893"/>
  </sheetPr>
  <dimension ref="A1"/>
  <sheetViews>
    <sheetView topLeftCell="A10" workbookViewId="0">
      <selection activeCell="A2" sqref="A2"/>
    </sheetView>
  </sheetViews>
  <sheetFormatPr baseColWidth="10" defaultColWidth="8.83203125" defaultRowHeight="15"/>
  <sheetData>
    <row r="1" spans="1:1">
      <c r="A1" t="s">
        <v>359</v>
      </c>
    </row>
  </sheetData>
  <phoneticPr fontId="3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D0D17-2861-4B2F-8D6C-D18D3A5CCDCB}">
  <sheetPr>
    <tabColor rgb="FF92D050"/>
  </sheetPr>
  <dimension ref="A1"/>
  <sheetViews>
    <sheetView workbookViewId="0">
      <selection activeCell="B33" sqref="B33"/>
    </sheetView>
  </sheetViews>
  <sheetFormatPr baseColWidth="10" defaultColWidth="8.83203125" defaultRowHeight="15"/>
  <sheetData>
    <row r="1" spans="1:1">
      <c r="A1" t="s">
        <v>337</v>
      </c>
    </row>
  </sheetData>
  <phoneticPr fontId="38"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FAFD4-144F-4B2E-B189-291B2F886C3C}">
  <sheetPr>
    <tabColor rgb="FF92D050"/>
    <pageSetUpPr fitToPage="1"/>
  </sheetPr>
  <dimension ref="A9:A31"/>
  <sheetViews>
    <sheetView topLeftCell="A4" workbookViewId="0">
      <selection activeCell="A17" sqref="A17"/>
    </sheetView>
  </sheetViews>
  <sheetFormatPr baseColWidth="10" defaultColWidth="9.1640625" defaultRowHeight="13"/>
  <cols>
    <col min="1" max="1" width="106.5" style="134" customWidth="1"/>
    <col min="2" max="16384" width="9.1640625" style="134"/>
  </cols>
  <sheetData>
    <row r="9" spans="1:1" ht="21">
      <c r="A9" s="144" t="s">
        <v>307</v>
      </c>
    </row>
    <row r="10" spans="1:1">
      <c r="A10" s="139" t="s">
        <v>306</v>
      </c>
    </row>
    <row r="11" spans="1:1">
      <c r="A11" s="143" t="s">
        <v>305</v>
      </c>
    </row>
    <row r="12" spans="1:1" ht="16">
      <c r="A12" s="140"/>
    </row>
    <row r="13" spans="1:1" s="138" customFormat="1" ht="14">
      <c r="A13" s="138" t="s">
        <v>304</v>
      </c>
    </row>
    <row r="14" spans="1:1">
      <c r="A14" s="142"/>
    </row>
    <row r="15" spans="1:1" ht="28">
      <c r="A15" s="141" t="s">
        <v>303</v>
      </c>
    </row>
    <row r="16" spans="1:1" ht="16">
      <c r="A16" s="140"/>
    </row>
    <row r="17" spans="1:1">
      <c r="A17" s="139" t="s">
        <v>302</v>
      </c>
    </row>
    <row r="18" spans="1:1" ht="42">
      <c r="A18" s="136" t="s">
        <v>301</v>
      </c>
    </row>
    <row r="19" spans="1:1" ht="84">
      <c r="A19" s="136" t="s">
        <v>300</v>
      </c>
    </row>
    <row r="20" spans="1:1">
      <c r="A20" s="138"/>
    </row>
    <row r="21" spans="1:1">
      <c r="A21" s="139" t="s">
        <v>299</v>
      </c>
    </row>
    <row r="22" spans="1:1" ht="70">
      <c r="A22" s="138" t="s">
        <v>298</v>
      </c>
    </row>
    <row r="23" spans="1:1">
      <c r="A23" s="138"/>
    </row>
    <row r="24" spans="1:1" ht="25.5" customHeight="1">
      <c r="A24" s="136" t="s">
        <v>297</v>
      </c>
    </row>
    <row r="25" spans="1:1" ht="13.5" customHeight="1">
      <c r="A25" s="136"/>
    </row>
    <row r="26" spans="1:1" s="137" customFormat="1" ht="13.5" customHeight="1">
      <c r="A26" s="136" t="s">
        <v>296</v>
      </c>
    </row>
    <row r="27" spans="1:1" s="137" customFormat="1" ht="13.5" customHeight="1">
      <c r="A27" s="136" t="s">
        <v>295</v>
      </c>
    </row>
    <row r="28" spans="1:1" ht="13.5" customHeight="1">
      <c r="A28" s="136" t="s">
        <v>294</v>
      </c>
    </row>
    <row r="29" spans="1:1" ht="25.5" customHeight="1">
      <c r="A29" s="136"/>
    </row>
    <row r="30" spans="1:1" ht="13.5" customHeight="1">
      <c r="A30" s="135"/>
    </row>
    <row r="31" spans="1:1" ht="13.5" customHeight="1">
      <c r="A31" s="135"/>
    </row>
  </sheetData>
  <sheetProtection sheet="1" objects="1" scenarios="1"/>
  <phoneticPr fontId="38" type="noConversion"/>
  <hyperlinks>
    <hyperlink ref="A26" r:id="rId1" display="http://www.cmilimited.co.uk/" xr:uid="{91E1BD54-24E3-407B-9EBD-1D96B67F650B}"/>
    <hyperlink ref="A27" r:id="rId2" display="mailto:info@cmilimited.co.uk" xr:uid="{10DEC809-D9CC-4260-B347-63681E39D433}"/>
  </hyperlinks>
  <pageMargins left="0.70866141732283472" right="0.70866141732283472" top="0.74803149606299213" bottom="0.74803149606299213" header="0.31496062992125984" footer="0.31496062992125984"/>
  <pageSetup paperSize="9" scale="97" orientation="portrait" r:id="rId3"/>
  <headerFooter>
    <oddHeader>&amp;L&amp;D   &amp;T&amp;C&amp;F&amp;R&amp;A</oddHeader>
  </headerFooter>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90C5B-245F-45CF-B507-C565D0494D83}">
  <sheetPr>
    <tabColor rgb="FF92D050"/>
  </sheetPr>
  <dimension ref="A1:N39"/>
  <sheetViews>
    <sheetView tabSelected="1" workbookViewId="0"/>
  </sheetViews>
  <sheetFormatPr baseColWidth="10" defaultColWidth="9.1640625" defaultRowHeight="13"/>
  <cols>
    <col min="1" max="1" width="21.5" style="61" customWidth="1"/>
    <col min="2" max="16384" width="9.1640625" style="61"/>
  </cols>
  <sheetData>
    <row r="1" spans="1:14" ht="14">
      <c r="A1" s="147" t="s">
        <v>336</v>
      </c>
      <c r="B1" s="145"/>
      <c r="C1" s="145"/>
      <c r="D1" s="145"/>
      <c r="E1" s="145"/>
      <c r="F1" s="145"/>
      <c r="G1" s="145"/>
      <c r="H1" s="145"/>
      <c r="I1" s="145"/>
      <c r="N1" s="145"/>
    </row>
    <row r="2" spans="1:14">
      <c r="A2" s="147"/>
      <c r="B2" s="145"/>
      <c r="C2" s="145"/>
      <c r="D2" s="145"/>
      <c r="E2" s="145"/>
      <c r="F2" s="145"/>
      <c r="G2" s="145"/>
      <c r="H2" s="145"/>
      <c r="I2" s="145"/>
      <c r="N2" s="145"/>
    </row>
    <row r="3" spans="1:14">
      <c r="A3" s="145" t="s">
        <v>335</v>
      </c>
      <c r="B3" s="145"/>
      <c r="C3" s="145"/>
      <c r="D3" s="145"/>
      <c r="E3" s="145"/>
      <c r="F3" s="145"/>
      <c r="G3" s="145"/>
      <c r="H3" s="145"/>
      <c r="I3" s="145"/>
      <c r="N3" s="146"/>
    </row>
    <row r="4" spans="1:14">
      <c r="A4" s="145" t="s">
        <v>334</v>
      </c>
      <c r="B4" s="145"/>
      <c r="C4" s="145"/>
      <c r="D4" s="145"/>
      <c r="E4" s="145"/>
      <c r="F4" s="145"/>
      <c r="G4" s="145"/>
      <c r="H4" s="145"/>
      <c r="I4" s="145"/>
      <c r="N4" s="145"/>
    </row>
    <row r="5" spans="1:14">
      <c r="A5" s="145"/>
      <c r="B5" s="145"/>
      <c r="C5" s="145"/>
      <c r="D5" s="145"/>
      <c r="E5" s="145"/>
      <c r="F5" s="145"/>
      <c r="G5" s="145"/>
      <c r="H5" s="145"/>
      <c r="I5" s="145"/>
      <c r="N5" s="145"/>
    </row>
    <row r="6" spans="1:14">
      <c r="A6" s="145"/>
      <c r="B6" s="145"/>
      <c r="C6" s="145"/>
      <c r="D6" s="145"/>
      <c r="E6" s="145"/>
      <c r="F6" s="145"/>
      <c r="G6" s="145"/>
      <c r="H6" s="145"/>
      <c r="I6" s="145"/>
      <c r="N6" s="145"/>
    </row>
    <row r="7" spans="1:14">
      <c r="A7" s="145" t="s">
        <v>333</v>
      </c>
      <c r="B7" s="145"/>
      <c r="C7" s="145"/>
      <c r="D7" s="145"/>
      <c r="E7" s="145"/>
      <c r="F7" s="145"/>
      <c r="G7" s="145"/>
      <c r="H7" s="145"/>
      <c r="I7" s="145"/>
      <c r="N7" s="145"/>
    </row>
    <row r="8" spans="1:14">
      <c r="A8" s="147"/>
      <c r="B8" s="145"/>
      <c r="C8" s="145"/>
      <c r="D8" s="145"/>
      <c r="E8" s="145"/>
      <c r="F8" s="145"/>
      <c r="G8" s="145"/>
      <c r="H8" s="145"/>
      <c r="I8" s="145"/>
    </row>
    <row r="9" spans="1:14">
      <c r="A9" s="145" t="s">
        <v>332</v>
      </c>
      <c r="B9" s="145"/>
      <c r="C9" s="145"/>
      <c r="D9" s="145"/>
      <c r="E9" s="145"/>
      <c r="F9" s="145"/>
      <c r="G9" s="145"/>
      <c r="H9" s="145"/>
      <c r="I9" s="145"/>
    </row>
    <row r="10" spans="1:14">
      <c r="A10" s="145"/>
      <c r="B10" s="145"/>
      <c r="C10" s="145"/>
      <c r="D10" s="145"/>
      <c r="E10" s="145"/>
      <c r="F10" s="145"/>
      <c r="G10" s="145"/>
      <c r="H10" s="145"/>
      <c r="I10" s="145"/>
    </row>
    <row r="11" spans="1:14">
      <c r="A11" s="146" t="s">
        <v>331</v>
      </c>
      <c r="B11" s="145"/>
      <c r="C11" s="145"/>
      <c r="D11" s="145"/>
      <c r="E11" s="145"/>
      <c r="F11" s="145"/>
      <c r="G11" s="145"/>
      <c r="H11" s="145"/>
      <c r="I11" s="145"/>
    </row>
    <row r="12" spans="1:14">
      <c r="A12" s="145"/>
      <c r="B12" s="145"/>
      <c r="C12" s="145"/>
      <c r="D12" s="145"/>
      <c r="E12" s="145"/>
      <c r="F12" s="145"/>
      <c r="G12" s="145"/>
      <c r="H12" s="145"/>
      <c r="I12" s="145"/>
      <c r="J12" s="145"/>
    </row>
    <row r="13" spans="1:14">
      <c r="A13" s="145" t="s">
        <v>330</v>
      </c>
      <c r="B13" s="145" t="s">
        <v>329</v>
      </c>
      <c r="C13" s="145"/>
      <c r="D13" s="145"/>
      <c r="E13" s="145"/>
      <c r="F13" s="145"/>
      <c r="G13" s="145"/>
      <c r="H13" s="145"/>
      <c r="I13" s="145"/>
      <c r="J13" s="145"/>
    </row>
    <row r="14" spans="1:14">
      <c r="A14" s="145" t="s">
        <v>328</v>
      </c>
      <c r="B14" s="145" t="s">
        <v>327</v>
      </c>
      <c r="C14" s="145"/>
      <c r="D14" s="145"/>
      <c r="E14" s="145"/>
      <c r="F14" s="145"/>
      <c r="G14" s="145"/>
      <c r="H14" s="145"/>
      <c r="I14" s="145"/>
      <c r="J14" s="145"/>
      <c r="K14" s="145"/>
    </row>
    <row r="15" spans="1:14">
      <c r="A15" s="145" t="s">
        <v>326</v>
      </c>
      <c r="B15" s="145" t="s">
        <v>325</v>
      </c>
      <c r="C15" s="145"/>
      <c r="D15" s="145"/>
      <c r="E15" s="145"/>
      <c r="F15" s="145"/>
      <c r="G15" s="145"/>
      <c r="H15" s="145"/>
      <c r="I15" s="145"/>
      <c r="J15" s="145"/>
      <c r="K15" s="145"/>
    </row>
    <row r="16" spans="1:14">
      <c r="A16" s="145"/>
      <c r="B16" s="145"/>
      <c r="C16" s="145"/>
      <c r="D16" s="145"/>
      <c r="E16" s="145"/>
      <c r="F16" s="145"/>
      <c r="G16" s="145"/>
      <c r="H16" s="145"/>
      <c r="I16" s="145"/>
      <c r="J16" s="145"/>
      <c r="K16" s="145"/>
    </row>
    <row r="17" spans="1:11">
      <c r="A17" s="145" t="s">
        <v>324</v>
      </c>
      <c r="B17" s="145"/>
      <c r="C17" s="145"/>
      <c r="D17" s="145"/>
      <c r="E17" s="145"/>
      <c r="F17" s="145"/>
      <c r="G17" s="145"/>
      <c r="H17" s="145"/>
      <c r="I17" s="145"/>
      <c r="J17" s="145"/>
      <c r="K17" s="145"/>
    </row>
    <row r="18" spans="1:11">
      <c r="A18" s="145" t="s">
        <v>323</v>
      </c>
      <c r="B18" s="145" t="s">
        <v>322</v>
      </c>
      <c r="C18" s="145"/>
      <c r="D18" s="145"/>
      <c r="E18" s="145"/>
      <c r="F18" s="145"/>
      <c r="G18" s="145"/>
      <c r="H18" s="145"/>
      <c r="I18" s="145"/>
      <c r="J18" s="145"/>
      <c r="K18" s="145"/>
    </row>
    <row r="19" spans="1:11">
      <c r="A19" s="145" t="s">
        <v>255</v>
      </c>
      <c r="B19" s="145" t="s">
        <v>321</v>
      </c>
      <c r="C19" s="145"/>
      <c r="D19" s="145"/>
      <c r="E19" s="145"/>
      <c r="F19" s="145"/>
      <c r="G19" s="145"/>
      <c r="H19" s="145"/>
      <c r="I19" s="145"/>
      <c r="J19" s="145"/>
      <c r="K19" s="145"/>
    </row>
    <row r="20" spans="1:11">
      <c r="A20" s="145" t="s">
        <v>256</v>
      </c>
      <c r="B20" s="145" t="s">
        <v>320</v>
      </c>
      <c r="C20" s="145"/>
      <c r="D20" s="145"/>
      <c r="E20" s="145"/>
      <c r="F20" s="145"/>
      <c r="G20" s="145"/>
      <c r="H20" s="145"/>
      <c r="I20" s="145"/>
      <c r="J20" s="145"/>
      <c r="K20" s="145"/>
    </row>
    <row r="21" spans="1:11">
      <c r="A21" s="145" t="s">
        <v>257</v>
      </c>
      <c r="B21" s="145" t="s">
        <v>319</v>
      </c>
      <c r="C21" s="145"/>
      <c r="D21" s="145"/>
      <c r="E21" s="145"/>
      <c r="F21" s="145"/>
      <c r="G21" s="145"/>
      <c r="H21" s="145"/>
      <c r="I21" s="145"/>
      <c r="J21" s="145"/>
      <c r="K21" s="145"/>
    </row>
    <row r="22" spans="1:11">
      <c r="A22" s="145"/>
      <c r="B22" s="145"/>
      <c r="C22" s="145"/>
      <c r="D22" s="145"/>
      <c r="E22" s="145"/>
      <c r="F22" s="145"/>
      <c r="G22" s="145"/>
      <c r="H22" s="145"/>
      <c r="I22" s="145"/>
      <c r="J22" s="145"/>
      <c r="K22" s="145"/>
    </row>
    <row r="23" spans="1:11">
      <c r="A23" s="145" t="s">
        <v>318</v>
      </c>
      <c r="B23" s="145"/>
      <c r="C23" s="145"/>
      <c r="D23" s="145"/>
      <c r="E23" s="145"/>
      <c r="F23" s="145"/>
      <c r="G23" s="145"/>
      <c r="H23" s="145"/>
      <c r="I23" s="145"/>
      <c r="J23" s="145"/>
      <c r="K23" s="145"/>
    </row>
    <row r="24" spans="1:11">
      <c r="A24" s="145" t="s">
        <v>317</v>
      </c>
      <c r="B24" s="145"/>
      <c r="C24" s="145"/>
      <c r="D24" s="145"/>
      <c r="E24" s="145"/>
      <c r="F24" s="145"/>
      <c r="G24" s="145"/>
      <c r="H24" s="145"/>
      <c r="I24" s="145"/>
      <c r="J24" s="145"/>
      <c r="K24" s="145"/>
    </row>
    <row r="25" spans="1:11">
      <c r="A25" s="145"/>
      <c r="B25" s="145"/>
      <c r="C25" s="145"/>
      <c r="D25" s="145"/>
      <c r="E25" s="145"/>
      <c r="F25" s="145"/>
      <c r="G25" s="145"/>
      <c r="H25" s="145"/>
      <c r="I25" s="145"/>
      <c r="J25" s="145"/>
      <c r="K25" s="145"/>
    </row>
    <row r="26" spans="1:11">
      <c r="A26" s="146" t="s">
        <v>316</v>
      </c>
      <c r="B26" s="145"/>
      <c r="C26" s="145"/>
      <c r="D26" s="145"/>
      <c r="E26" s="145"/>
      <c r="F26" s="145"/>
      <c r="G26" s="145"/>
      <c r="H26" s="145"/>
      <c r="I26" s="145"/>
      <c r="J26" s="145"/>
      <c r="K26" s="145"/>
    </row>
    <row r="27" spans="1:11">
      <c r="A27" s="145"/>
      <c r="B27" s="145"/>
      <c r="C27" s="145"/>
      <c r="D27" s="145"/>
      <c r="E27" s="145"/>
      <c r="F27" s="145"/>
      <c r="G27" s="145"/>
      <c r="H27" s="145"/>
      <c r="I27" s="145"/>
      <c r="J27" s="145"/>
      <c r="K27" s="145"/>
    </row>
    <row r="28" spans="1:11">
      <c r="A28" s="145" t="s">
        <v>315</v>
      </c>
      <c r="B28" s="145" t="s">
        <v>314</v>
      </c>
      <c r="C28" s="145"/>
      <c r="D28" s="145"/>
      <c r="E28" s="145"/>
      <c r="F28" s="145"/>
      <c r="G28" s="145"/>
      <c r="H28" s="145"/>
      <c r="I28" s="145"/>
      <c r="J28" s="145"/>
      <c r="K28" s="145"/>
    </row>
    <row r="29" spans="1:11">
      <c r="A29" s="145" t="s">
        <v>313</v>
      </c>
      <c r="B29" s="145" t="s">
        <v>312</v>
      </c>
      <c r="C29" s="145"/>
      <c r="D29" s="145"/>
      <c r="E29" s="145"/>
      <c r="F29" s="145"/>
      <c r="G29" s="145"/>
      <c r="H29" s="145"/>
      <c r="I29" s="145"/>
      <c r="J29" s="145"/>
      <c r="K29" s="145"/>
    </row>
    <row r="30" spans="1:11">
      <c r="A30" s="145" t="s">
        <v>311</v>
      </c>
      <c r="B30" s="145" t="s">
        <v>310</v>
      </c>
      <c r="C30" s="145"/>
      <c r="D30" s="145"/>
      <c r="E30" s="145"/>
      <c r="F30" s="145"/>
      <c r="G30" s="145"/>
      <c r="H30" s="145"/>
      <c r="I30" s="145"/>
      <c r="J30" s="145"/>
      <c r="K30" s="145"/>
    </row>
    <row r="31" spans="1:11">
      <c r="A31" s="145"/>
      <c r="B31" s="145"/>
      <c r="C31" s="145"/>
      <c r="D31" s="145"/>
      <c r="E31" s="145"/>
      <c r="F31" s="145"/>
      <c r="G31" s="145"/>
      <c r="H31" s="145"/>
      <c r="I31" s="145"/>
      <c r="J31" s="145"/>
      <c r="K31" s="145"/>
    </row>
    <row r="32" spans="1:11">
      <c r="A32" s="145" t="s">
        <v>309</v>
      </c>
      <c r="B32" s="145"/>
      <c r="C32" s="145"/>
      <c r="D32" s="145"/>
      <c r="E32" s="145"/>
      <c r="F32" s="145"/>
      <c r="G32" s="145"/>
      <c r="H32" s="145"/>
      <c r="I32" s="145"/>
      <c r="J32" s="145"/>
      <c r="K32" s="145"/>
    </row>
    <row r="33" spans="1:11">
      <c r="A33" s="145" t="s">
        <v>308</v>
      </c>
      <c r="B33" s="145"/>
      <c r="C33" s="145"/>
      <c r="D33" s="145"/>
      <c r="E33" s="145"/>
      <c r="F33" s="145"/>
      <c r="G33" s="145"/>
      <c r="H33" s="145"/>
      <c r="I33" s="145"/>
      <c r="J33" s="145"/>
      <c r="K33" s="145"/>
    </row>
    <row r="34" spans="1:11">
      <c r="A34" s="145"/>
      <c r="B34" s="145"/>
      <c r="C34" s="145"/>
      <c r="D34" s="145"/>
      <c r="E34" s="145"/>
      <c r="F34" s="145"/>
      <c r="G34" s="145"/>
      <c r="H34" s="145"/>
      <c r="I34" s="145"/>
      <c r="J34" s="145"/>
      <c r="K34" s="145"/>
    </row>
    <row r="35" spans="1:11">
      <c r="A35" s="145"/>
      <c r="B35" s="145"/>
      <c r="C35" s="145"/>
      <c r="D35" s="145"/>
      <c r="E35" s="145"/>
      <c r="F35" s="145"/>
      <c r="G35" s="145"/>
      <c r="H35" s="145"/>
      <c r="I35" s="145"/>
      <c r="J35" s="145"/>
      <c r="K35" s="145"/>
    </row>
    <row r="36" spans="1:11">
      <c r="J36" s="145"/>
      <c r="K36" s="145"/>
    </row>
    <row r="37" spans="1:11">
      <c r="J37" s="145"/>
      <c r="K37" s="145"/>
    </row>
    <row r="38" spans="1:11">
      <c r="J38" s="145"/>
      <c r="K38" s="145"/>
    </row>
    <row r="39" spans="1:11">
      <c r="J39" s="145"/>
      <c r="K39" s="145"/>
    </row>
  </sheetData>
  <sheetProtection sheet="1" objects="1" scenarios="1"/>
  <phoneticPr fontId="38"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A9654-D8C6-4474-B7B3-2DA9B7EA3342}">
  <sheetPr>
    <tabColor rgb="FF92D050"/>
  </sheetPr>
  <dimension ref="A1:AX1123"/>
  <sheetViews>
    <sheetView topLeftCell="A5" workbookViewId="0">
      <pane ySplit="1" topLeftCell="A6" activePane="bottomLeft" state="frozen"/>
      <selection activeCell="A5" sqref="A5"/>
      <selection pane="bottomLeft" activeCell="B12" sqref="B12"/>
    </sheetView>
  </sheetViews>
  <sheetFormatPr baseColWidth="10" defaultColWidth="8.83203125" defaultRowHeight="15"/>
  <cols>
    <col min="1" max="1" width="7.5" bestFit="1" customWidth="1"/>
    <col min="2" max="2" width="10.6640625" bestFit="1" customWidth="1"/>
    <col min="3" max="3" width="9.33203125" bestFit="1" customWidth="1"/>
    <col min="4" max="4" width="8" bestFit="1" customWidth="1"/>
    <col min="5" max="5" width="10.33203125" style="130" bestFit="1" customWidth="1"/>
    <col min="6" max="6" width="8.33203125" style="130" bestFit="1" customWidth="1"/>
    <col min="7" max="7" width="9.33203125" style="130" bestFit="1" customWidth="1"/>
    <col min="8" max="8" width="9.1640625" style="130" bestFit="1" customWidth="1"/>
    <col min="9" max="9" width="10" style="130" bestFit="1" customWidth="1"/>
    <col min="10" max="10" width="8.33203125" style="130" bestFit="1" customWidth="1"/>
    <col min="11" max="14" width="9.33203125" style="130" bestFit="1" customWidth="1"/>
    <col min="15" max="15" width="10.6640625" style="130" bestFit="1" customWidth="1"/>
    <col min="16" max="16" width="8.6640625" style="130" bestFit="1" customWidth="1"/>
    <col min="17" max="17" width="9.6640625" style="130" bestFit="1" customWidth="1"/>
    <col min="18" max="18" width="9.5" style="130" bestFit="1" customWidth="1"/>
    <col min="19" max="19" width="10.5" style="130" bestFit="1" customWidth="1"/>
    <col min="20" max="20" width="8.6640625" style="130" bestFit="1" customWidth="1"/>
    <col min="21" max="24" width="9.6640625" style="130" bestFit="1" customWidth="1"/>
    <col min="25" max="25" width="9.83203125" style="130" bestFit="1" customWidth="1"/>
    <col min="26" max="26" width="7.83203125" style="130" bestFit="1" customWidth="1"/>
    <col min="27" max="27" width="8.83203125" style="130" bestFit="1" customWidth="1"/>
    <col min="28" max="28" width="8.6640625" style="130" bestFit="1" customWidth="1"/>
    <col min="29" max="29" width="9.5" style="130" bestFit="1" customWidth="1"/>
    <col min="30" max="30" width="7.83203125" style="130" bestFit="1" customWidth="1"/>
    <col min="31" max="34" width="8.83203125" style="130" bestFit="1" customWidth="1"/>
    <col min="44" max="44" width="11" bestFit="1" customWidth="1"/>
  </cols>
  <sheetData>
    <row r="1" spans="1:49">
      <c r="A1" t="s">
        <v>289</v>
      </c>
    </row>
    <row r="2" spans="1:49">
      <c r="A2" t="s">
        <v>290</v>
      </c>
    </row>
    <row r="5" spans="1:49" s="127" customFormat="1">
      <c r="A5" s="127" t="s">
        <v>254</v>
      </c>
      <c r="B5" s="127" t="s">
        <v>255</v>
      </c>
      <c r="C5" s="127" t="s">
        <v>256</v>
      </c>
      <c r="D5" s="127" t="s">
        <v>257</v>
      </c>
      <c r="E5" s="128" t="s">
        <v>258</v>
      </c>
      <c r="F5" s="128" t="s">
        <v>259</v>
      </c>
      <c r="G5" s="128" t="s">
        <v>260</v>
      </c>
      <c r="H5" s="128" t="s">
        <v>261</v>
      </c>
      <c r="I5" s="128" t="s">
        <v>262</v>
      </c>
      <c r="J5" s="128" t="s">
        <v>263</v>
      </c>
      <c r="K5" s="128" t="s">
        <v>264</v>
      </c>
      <c r="L5" s="128" t="s">
        <v>265</v>
      </c>
      <c r="M5" s="128" t="s">
        <v>266</v>
      </c>
      <c r="N5" s="128" t="s">
        <v>267</v>
      </c>
      <c r="O5" s="128" t="s">
        <v>268</v>
      </c>
      <c r="P5" s="128" t="s">
        <v>268</v>
      </c>
      <c r="Q5" s="128" t="s">
        <v>268</v>
      </c>
      <c r="R5" s="128" t="s">
        <v>268</v>
      </c>
      <c r="S5" s="128" t="s">
        <v>268</v>
      </c>
      <c r="T5" s="128" t="s">
        <v>269</v>
      </c>
      <c r="U5" s="128" t="s">
        <v>270</v>
      </c>
      <c r="V5" s="128" t="s">
        <v>271</v>
      </c>
      <c r="W5" s="128" t="s">
        <v>272</v>
      </c>
      <c r="X5" s="128" t="s">
        <v>273</v>
      </c>
      <c r="Y5" s="128" t="s">
        <v>274</v>
      </c>
      <c r="Z5" s="128" t="s">
        <v>275</v>
      </c>
      <c r="AA5" s="128" t="s">
        <v>276</v>
      </c>
      <c r="AB5" s="128" t="s">
        <v>277</v>
      </c>
      <c r="AC5" s="128" t="s">
        <v>278</v>
      </c>
      <c r="AD5" s="128" t="s">
        <v>268</v>
      </c>
      <c r="AE5" s="128" t="s">
        <v>268</v>
      </c>
      <c r="AF5" s="128" t="s">
        <v>268</v>
      </c>
      <c r="AG5" s="128" t="s">
        <v>268</v>
      </c>
      <c r="AH5" s="128" t="s">
        <v>268</v>
      </c>
      <c r="AI5" s="127" t="s">
        <v>279</v>
      </c>
      <c r="AJ5" s="127" t="s">
        <v>280</v>
      </c>
      <c r="AK5" s="127" t="s">
        <v>281</v>
      </c>
      <c r="AL5" s="127" t="s">
        <v>282</v>
      </c>
      <c r="AM5" s="127" t="s">
        <v>283</v>
      </c>
      <c r="AN5" s="127" t="s">
        <v>284</v>
      </c>
      <c r="AO5" s="127" t="s">
        <v>285</v>
      </c>
      <c r="AP5" s="127" t="s">
        <v>286</v>
      </c>
      <c r="AQ5" s="127" t="s">
        <v>287</v>
      </c>
      <c r="AR5" s="127" t="s">
        <v>288</v>
      </c>
      <c r="AS5" s="127" t="s">
        <v>268</v>
      </c>
      <c r="AT5" s="127" t="s">
        <v>268</v>
      </c>
      <c r="AU5" s="127" t="s">
        <v>268</v>
      </c>
      <c r="AV5" s="127" t="s">
        <v>268</v>
      </c>
      <c r="AW5" s="127" t="s">
        <v>268</v>
      </c>
    </row>
    <row r="6" spans="1:49">
      <c r="A6">
        <v>1</v>
      </c>
      <c r="B6" s="129">
        <v>36378</v>
      </c>
      <c r="C6">
        <v>31</v>
      </c>
      <c r="D6">
        <v>1999</v>
      </c>
      <c r="E6" s="130">
        <v>1.5652006033266715E-2</v>
      </c>
      <c r="F6" s="130">
        <v>2.1927599437545531E-3</v>
      </c>
      <c r="G6" s="130">
        <v>3.692585842952191E-2</v>
      </c>
      <c r="H6" s="130">
        <v>0.17353611132038577</v>
      </c>
      <c r="I6" s="130">
        <v>5.1045593361314376E-3</v>
      </c>
      <c r="J6" s="130">
        <v>1.5002911603312393E-4</v>
      </c>
      <c r="K6" s="130">
        <v>7.8902993483311197E-4</v>
      </c>
      <c r="L6" s="130">
        <v>5.2520393159228296E-3</v>
      </c>
      <c r="M6" s="130">
        <v>2.2614432584366066E-2</v>
      </c>
      <c r="N6" s="130">
        <v>6.0044315564004407E-2</v>
      </c>
      <c r="T6" s="130">
        <v>1.8673966187906933E-2</v>
      </c>
      <c r="U6" s="130">
        <v>2.7201345051947354E-3</v>
      </c>
      <c r="V6" s="130">
        <v>4.5379242440723257E-2</v>
      </c>
      <c r="W6" s="130">
        <v>0.19461233291344068</v>
      </c>
      <c r="X6" s="130">
        <v>5.6705228965200334E-3</v>
      </c>
      <c r="Y6" s="130">
        <v>1.6979830330622381E-4</v>
      </c>
      <c r="Z6" s="130">
        <v>1.0341724103655498E-3</v>
      </c>
      <c r="AA6" s="130">
        <v>6.4699916463461108E-3</v>
      </c>
      <c r="AB6" s="130">
        <v>2.8282320705592313E-2</v>
      </c>
      <c r="AC6" s="130">
        <v>7.2997346782088635E-2</v>
      </c>
      <c r="AI6">
        <v>1.2630045878626496E-2</v>
      </c>
      <c r="AJ6">
        <v>1.6653853823143704E-3</v>
      </c>
      <c r="AK6">
        <v>2.8472474418320556E-2</v>
      </c>
      <c r="AL6">
        <v>0.15245988972733085</v>
      </c>
      <c r="AM6">
        <v>4.5385957757428427E-3</v>
      </c>
      <c r="AN6">
        <v>1.3025992876002408E-4</v>
      </c>
      <c r="AO6">
        <v>5.4388745930067427E-4</v>
      </c>
      <c r="AP6">
        <v>4.0340869854995475E-3</v>
      </c>
      <c r="AQ6">
        <v>1.6946544463139826E-2</v>
      </c>
      <c r="AR6">
        <v>4.7091284345920185E-2</v>
      </c>
    </row>
    <row r="7" spans="1:49">
      <c r="A7">
        <v>2</v>
      </c>
      <c r="B7" s="129">
        <v>36385</v>
      </c>
      <c r="C7">
        <v>32</v>
      </c>
      <c r="D7">
        <v>1999</v>
      </c>
      <c r="E7" s="130">
        <v>1.5167679767320598E-2</v>
      </c>
      <c r="F7" s="130">
        <v>2.1249267948824234E-3</v>
      </c>
      <c r="G7" s="130">
        <v>3.5792650594672043E-2</v>
      </c>
      <c r="H7" s="130">
        <v>0.16810402905691535</v>
      </c>
      <c r="I7" s="130">
        <v>4.9507259290820097E-3</v>
      </c>
      <c r="J7" s="130">
        <v>1.4544350051923398E-4</v>
      </c>
      <c r="K7" s="130">
        <v>7.6465402240481263E-4</v>
      </c>
      <c r="L7" s="130">
        <v>5.0893349320672316E-3</v>
      </c>
      <c r="M7" s="130">
        <v>2.1921160428376343E-2</v>
      </c>
      <c r="N7" s="130">
        <v>5.8200442401765112E-2</v>
      </c>
      <c r="T7" s="130">
        <v>1.8094464592698402E-2</v>
      </c>
      <c r="U7" s="130">
        <v>2.6360125709565577E-3</v>
      </c>
      <c r="V7" s="130">
        <v>4.3982480862995846E-2</v>
      </c>
      <c r="W7" s="130">
        <v>0.18848860341718779</v>
      </c>
      <c r="X7" s="130">
        <v>5.4997740048994131E-3</v>
      </c>
      <c r="Y7" s="130">
        <v>1.6460847259310859E-4</v>
      </c>
      <c r="Z7" s="130">
        <v>1.0022491198345613E-3</v>
      </c>
      <c r="AA7" s="130">
        <v>6.2696092194148489E-3</v>
      </c>
      <c r="AB7" s="130">
        <v>2.7413758053803413E-2</v>
      </c>
      <c r="AC7" s="130">
        <v>7.0747340785537488E-2</v>
      </c>
      <c r="AI7">
        <v>1.224089494194279E-2</v>
      </c>
      <c r="AJ7">
        <v>1.6138410188082885E-3</v>
      </c>
      <c r="AK7">
        <v>2.7602820326348244E-2</v>
      </c>
      <c r="AL7">
        <v>0.14771945469664291</v>
      </c>
      <c r="AM7">
        <v>4.4016778532646079E-3</v>
      </c>
      <c r="AN7">
        <v>1.262785284453594E-4</v>
      </c>
      <c r="AO7">
        <v>5.2705892497506384E-4</v>
      </c>
      <c r="AP7">
        <v>3.9090606447196143E-3</v>
      </c>
      <c r="AQ7">
        <v>1.642856280294927E-2</v>
      </c>
      <c r="AR7">
        <v>4.5653544017992737E-2</v>
      </c>
    </row>
    <row r="8" spans="1:49">
      <c r="A8">
        <v>3</v>
      </c>
      <c r="B8" s="129">
        <v>36392</v>
      </c>
      <c r="C8">
        <v>33</v>
      </c>
      <c r="D8">
        <v>1999</v>
      </c>
      <c r="E8" s="130">
        <v>1.5363685003857094E-2</v>
      </c>
      <c r="F8" s="130">
        <v>2.1524007685157546E-3</v>
      </c>
      <c r="G8" s="130">
        <v>3.6264800461091998E-2</v>
      </c>
      <c r="H8" s="130">
        <v>0.1702127663486683</v>
      </c>
      <c r="I8" s="130">
        <v>5.0188595297012157E-3</v>
      </c>
      <c r="J8" s="130">
        <v>1.473800083854138E-4</v>
      </c>
      <c r="K8" s="130">
        <v>7.7457250541874446E-4</v>
      </c>
      <c r="L8" s="130">
        <v>5.1549036605329614E-3</v>
      </c>
      <c r="M8" s="130">
        <v>2.2210935243604756E-2</v>
      </c>
      <c r="N8" s="130">
        <v>5.8967198120109844E-2</v>
      </c>
      <c r="T8" s="130">
        <v>1.8326609112807809E-2</v>
      </c>
      <c r="U8" s="130">
        <v>2.670120485415141E-3</v>
      </c>
      <c r="V8" s="130">
        <v>4.455848515764041E-2</v>
      </c>
      <c r="W8" s="130">
        <v>0.19082079448757686</v>
      </c>
      <c r="X8" s="130">
        <v>5.5756065501460618E-3</v>
      </c>
      <c r="Y8" s="130">
        <v>1.6680017998338216E-4</v>
      </c>
      <c r="Z8" s="130">
        <v>1.0152757719685205E-3</v>
      </c>
      <c r="AA8" s="130">
        <v>6.350438131744086E-3</v>
      </c>
      <c r="AB8" s="130">
        <v>2.7774584003075881E-2</v>
      </c>
      <c r="AC8" s="130">
        <v>7.1670940868860042E-2</v>
      </c>
      <c r="AI8">
        <v>1.2400760894906377E-2</v>
      </c>
      <c r="AJ8">
        <v>1.6346810516163677E-3</v>
      </c>
      <c r="AK8">
        <v>2.7971115764543579E-2</v>
      </c>
      <c r="AL8">
        <v>0.14960473820975972</v>
      </c>
      <c r="AM8">
        <v>4.4621125092563687E-3</v>
      </c>
      <c r="AN8">
        <v>1.2795983678744541E-4</v>
      </c>
      <c r="AO8">
        <v>5.3386923886896863E-4</v>
      </c>
      <c r="AP8">
        <v>3.9593691893218385E-3</v>
      </c>
      <c r="AQ8">
        <v>1.664728648413363E-2</v>
      </c>
      <c r="AR8">
        <v>4.6263455371359653E-2</v>
      </c>
    </row>
    <row r="9" spans="1:49">
      <c r="A9">
        <v>4</v>
      </c>
      <c r="B9" s="129">
        <v>36399</v>
      </c>
      <c r="C9">
        <v>34</v>
      </c>
      <c r="D9">
        <v>1999</v>
      </c>
      <c r="E9" s="130">
        <v>1.5777927970976852E-2</v>
      </c>
      <c r="F9" s="130">
        <v>2.2104456046242718E-3</v>
      </c>
      <c r="G9" s="130">
        <v>3.7252558635604713E-2</v>
      </c>
      <c r="H9" s="130">
        <v>0.1747363000091329</v>
      </c>
      <c r="I9" s="130">
        <v>5.1584351789224336E-3</v>
      </c>
      <c r="J9" s="130">
        <v>1.5141174974041188E-4</v>
      </c>
      <c r="K9" s="130">
        <v>7.9549239391763144E-4</v>
      </c>
      <c r="L9" s="130">
        <v>5.2936810859756708E-3</v>
      </c>
      <c r="M9" s="130">
        <v>2.2816386482537299E-2</v>
      </c>
      <c r="N9" s="130">
        <v>6.0572529036713618E-2</v>
      </c>
      <c r="T9" s="130">
        <v>1.8819017105064655E-2</v>
      </c>
      <c r="U9" s="130">
        <v>2.7421535571085119E-3</v>
      </c>
      <c r="V9" s="130">
        <v>4.5767852691813701E-2</v>
      </c>
      <c r="W9" s="130">
        <v>0.1958589488095972</v>
      </c>
      <c r="X9" s="130">
        <v>5.7308123527671315E-3</v>
      </c>
      <c r="Y9" s="130">
        <v>1.7136320989273568E-4</v>
      </c>
      <c r="Z9" s="130">
        <v>1.0427236339066333E-3</v>
      </c>
      <c r="AA9" s="130">
        <v>6.5214567078349071E-3</v>
      </c>
      <c r="AB9" s="130">
        <v>2.8530097629708644E-2</v>
      </c>
      <c r="AC9" s="130">
        <v>7.3613457022906476E-2</v>
      </c>
      <c r="AI9">
        <v>1.2736838836889045E-2</v>
      </c>
      <c r="AJ9">
        <v>1.6787376521400312E-3</v>
      </c>
      <c r="AK9">
        <v>2.8737264579395728E-2</v>
      </c>
      <c r="AL9">
        <v>0.1536136512086686</v>
      </c>
      <c r="AM9">
        <v>4.5860580050777347E-3</v>
      </c>
      <c r="AN9">
        <v>1.3146028958808807E-4</v>
      </c>
      <c r="AO9">
        <v>5.4826115392862947E-4</v>
      </c>
      <c r="AP9">
        <v>4.0659054641164344E-3</v>
      </c>
      <c r="AQ9">
        <v>1.7102675335365955E-2</v>
      </c>
      <c r="AR9">
        <v>4.7531601050520761E-2</v>
      </c>
    </row>
    <row r="10" spans="1:49">
      <c r="A10">
        <v>5</v>
      </c>
      <c r="B10" s="129">
        <v>36406</v>
      </c>
      <c r="C10">
        <v>35</v>
      </c>
      <c r="D10">
        <v>1999</v>
      </c>
      <c r="E10" s="130">
        <v>1.5702258379950013E-2</v>
      </c>
      <c r="F10" s="130">
        <v>2.1998512332562213E-3</v>
      </c>
      <c r="G10" s="130">
        <v>3.7083911065097473E-2</v>
      </c>
      <c r="H10" s="130">
        <v>0.17383227026986536</v>
      </c>
      <c r="I10" s="130">
        <v>5.1379155328695105E-3</v>
      </c>
      <c r="J10" s="130">
        <v>1.5074280327722497E-4</v>
      </c>
      <c r="K10" s="130">
        <v>7.9170995438611899E-4</v>
      </c>
      <c r="L10" s="130">
        <v>5.2680750350349217E-3</v>
      </c>
      <c r="M10" s="130">
        <v>2.2713437241293044E-2</v>
      </c>
      <c r="N10" s="130">
        <v>6.0297753395858501E-2</v>
      </c>
      <c r="T10" s="130">
        <v>1.8727052978592323E-2</v>
      </c>
      <c r="U10" s="130">
        <v>2.7290373057369225E-3</v>
      </c>
      <c r="V10" s="130">
        <v>4.5556389970112354E-2</v>
      </c>
      <c r="W10" s="130">
        <v>0.19481281341542808</v>
      </c>
      <c r="X10" s="130">
        <v>5.7081623267306852E-3</v>
      </c>
      <c r="Y10" s="130">
        <v>1.7060614534393438E-4</v>
      </c>
      <c r="Z10" s="130">
        <v>1.0377925102107678E-3</v>
      </c>
      <c r="AA10" s="130">
        <v>6.4899672912046569E-3</v>
      </c>
      <c r="AB10" s="130">
        <v>2.8399776656042167E-2</v>
      </c>
      <c r="AC10" s="130">
        <v>7.3270919169764206E-2</v>
      </c>
      <c r="AI10">
        <v>1.2677463781307704E-2</v>
      </c>
      <c r="AJ10">
        <v>1.6706651607755201E-3</v>
      </c>
      <c r="AK10">
        <v>2.8611432160082606E-2</v>
      </c>
      <c r="AL10">
        <v>0.15285172712430267</v>
      </c>
      <c r="AM10">
        <v>4.5676687390083376E-3</v>
      </c>
      <c r="AN10">
        <v>1.3087946121051556E-4</v>
      </c>
      <c r="AO10">
        <v>5.4562739856147031E-4</v>
      </c>
      <c r="AP10">
        <v>4.0461827788651865E-3</v>
      </c>
      <c r="AQ10">
        <v>1.7027097826543922E-2</v>
      </c>
      <c r="AR10">
        <v>4.7324587621952796E-2</v>
      </c>
    </row>
    <row r="11" spans="1:49">
      <c r="A11">
        <v>6</v>
      </c>
      <c r="B11" s="129">
        <v>36413</v>
      </c>
      <c r="C11">
        <v>36</v>
      </c>
      <c r="D11">
        <v>1999</v>
      </c>
      <c r="E11" s="130">
        <v>1.5480128421505973E-2</v>
      </c>
      <c r="F11" s="130">
        <v>2.168734091977972E-3</v>
      </c>
      <c r="G11" s="130">
        <v>3.6569267365424193E-2</v>
      </c>
      <c r="H11" s="130">
        <v>0.1713076126603775</v>
      </c>
      <c r="I11" s="130">
        <v>5.0693785447802489E-3</v>
      </c>
      <c r="J11" s="130">
        <v>1.4866623324372809E-4</v>
      </c>
      <c r="K11" s="130">
        <v>7.8053976358049475E-4</v>
      </c>
      <c r="L11" s="130">
        <v>5.1933287299898781E-3</v>
      </c>
      <c r="M11" s="130">
        <v>2.2398429568884277E-2</v>
      </c>
      <c r="N11" s="130">
        <v>5.9460620729065584E-2</v>
      </c>
      <c r="T11" s="130">
        <v>1.8460452180968985E-2</v>
      </c>
      <c r="U11" s="130">
        <v>2.6904609349880956E-3</v>
      </c>
      <c r="V11" s="130">
        <v>4.4919964583437076E-2</v>
      </c>
      <c r="W11" s="130">
        <v>0.19195115465334886</v>
      </c>
      <c r="X11" s="130">
        <v>5.6321632345388345E-3</v>
      </c>
      <c r="Y11" s="130">
        <v>1.6825597479303803E-4</v>
      </c>
      <c r="Z11" s="130">
        <v>1.0231768390726015E-3</v>
      </c>
      <c r="AA11" s="130">
        <v>6.3979389632206948E-3</v>
      </c>
      <c r="AB11" s="130">
        <v>2.8004337123050407E-2</v>
      </c>
      <c r="AC11" s="130">
        <v>7.2245208942523217E-2</v>
      </c>
      <c r="AI11">
        <v>1.249980466204296E-2</v>
      </c>
      <c r="AJ11">
        <v>1.6470072489678481E-3</v>
      </c>
      <c r="AK11">
        <v>2.8218570147411307E-2</v>
      </c>
      <c r="AL11">
        <v>0.15066407066740611</v>
      </c>
      <c r="AM11">
        <v>4.5065938550216617E-3</v>
      </c>
      <c r="AN11">
        <v>1.2907649169441817E-4</v>
      </c>
      <c r="AO11">
        <v>5.3790268808838774E-4</v>
      </c>
      <c r="AP11">
        <v>3.9887184967590606E-3</v>
      </c>
      <c r="AQ11">
        <v>1.6792522014718148E-2</v>
      </c>
      <c r="AR11">
        <v>4.6676032515607951E-2</v>
      </c>
    </row>
    <row r="12" spans="1:49">
      <c r="A12">
        <v>7</v>
      </c>
      <c r="B12" s="129">
        <v>36420</v>
      </c>
      <c r="C12">
        <v>37</v>
      </c>
      <c r="D12">
        <v>1999</v>
      </c>
      <c r="E12" s="130">
        <v>1.5333092293142038E-2</v>
      </c>
      <c r="F12" s="130">
        <v>2.1481336045956569E-3</v>
      </c>
      <c r="G12" s="130">
        <v>3.6231868952761224E-2</v>
      </c>
      <c r="H12" s="130">
        <v>0.16961505465249843</v>
      </c>
      <c r="I12" s="130">
        <v>5.0253202657671069E-3</v>
      </c>
      <c r="J12" s="130">
        <v>1.4730900979068677E-4</v>
      </c>
      <c r="K12" s="130">
        <v>7.7315272858847518E-4</v>
      </c>
      <c r="L12" s="130">
        <v>5.1437734366400357E-3</v>
      </c>
      <c r="M12" s="130">
        <v>2.2191848030060215E-2</v>
      </c>
      <c r="N12" s="130">
        <v>5.8911902750970559E-2</v>
      </c>
      <c r="T12" s="130">
        <v>1.8283447221402623E-2</v>
      </c>
      <c r="U12" s="130">
        <v>2.6649305753724062E-3</v>
      </c>
      <c r="V12" s="130">
        <v>4.450136033321081E-2</v>
      </c>
      <c r="W12" s="130">
        <v>0.19002271975950272</v>
      </c>
      <c r="X12" s="130">
        <v>5.5833573394019698E-3</v>
      </c>
      <c r="Y12" s="130">
        <v>1.6671993871977944E-4</v>
      </c>
      <c r="Z12" s="130">
        <v>1.0135197210604885E-3</v>
      </c>
      <c r="AA12" s="130">
        <v>6.3369436036596763E-3</v>
      </c>
      <c r="AB12" s="130">
        <v>2.7744497006603194E-2</v>
      </c>
      <c r="AC12" s="130">
        <v>7.1570139553115447E-2</v>
      </c>
      <c r="AI12">
        <v>1.2382737364881453E-2</v>
      </c>
      <c r="AJ12">
        <v>1.6313366338189081E-3</v>
      </c>
      <c r="AK12">
        <v>2.7962377572311636E-2</v>
      </c>
      <c r="AL12">
        <v>0.14920738954549415</v>
      </c>
      <c r="AM12">
        <v>4.4672831921322423E-3</v>
      </c>
      <c r="AN12">
        <v>1.2789808086159413E-4</v>
      </c>
      <c r="AO12">
        <v>5.3278573611646154E-4</v>
      </c>
      <c r="AP12">
        <v>3.9506032696203942E-3</v>
      </c>
      <c r="AQ12">
        <v>1.6639199053517236E-2</v>
      </c>
      <c r="AR12">
        <v>4.6253665948825656E-2</v>
      </c>
    </row>
    <row r="13" spans="1:49">
      <c r="A13">
        <v>8</v>
      </c>
      <c r="B13" s="129">
        <v>36427</v>
      </c>
      <c r="C13">
        <v>38</v>
      </c>
      <c r="D13">
        <v>1999</v>
      </c>
      <c r="E13" s="130">
        <v>1.5354309646563364E-2</v>
      </c>
      <c r="F13" s="130">
        <v>2.1511013673767218E-3</v>
      </c>
      <c r="G13" s="130">
        <v>3.6292054027397422E-2</v>
      </c>
      <c r="H13" s="130">
        <v>0.16978379034607433</v>
      </c>
      <c r="I13" s="130">
        <v>5.0363586500681212E-3</v>
      </c>
      <c r="J13" s="130">
        <v>1.4756729847996818E-4</v>
      </c>
      <c r="K13" s="130">
        <v>7.7424696004527453E-4</v>
      </c>
      <c r="L13" s="130">
        <v>5.1506568854655863E-3</v>
      </c>
      <c r="M13" s="130">
        <v>2.2228654931119834E-2</v>
      </c>
      <c r="N13" s="130">
        <v>5.9009852567538129E-2</v>
      </c>
      <c r="T13" s="130">
        <v>1.8307088606798139E-2</v>
      </c>
      <c r="U13" s="130">
        <v>2.6686383084397335E-3</v>
      </c>
      <c r="V13" s="130">
        <v>4.4571118230046537E-2</v>
      </c>
      <c r="W13" s="130">
        <v>0.19017986800391756</v>
      </c>
      <c r="X13" s="130">
        <v>5.59576553861732E-3</v>
      </c>
      <c r="Y13" s="130">
        <v>1.6701229113384448E-4</v>
      </c>
      <c r="Z13" s="130">
        <v>1.0149804163365659E-3</v>
      </c>
      <c r="AA13" s="130">
        <v>6.3454784189805307E-3</v>
      </c>
      <c r="AB13" s="130">
        <v>2.7788955448135512E-2</v>
      </c>
      <c r="AC13" s="130">
        <v>7.1680765800825871E-2</v>
      </c>
      <c r="AI13">
        <v>1.2401530686328592E-2</v>
      </c>
      <c r="AJ13">
        <v>1.6335644263137108E-3</v>
      </c>
      <c r="AK13">
        <v>2.8012989824748303E-2</v>
      </c>
      <c r="AL13">
        <v>0.14938771268823103</v>
      </c>
      <c r="AM13">
        <v>4.4769517615189224E-3</v>
      </c>
      <c r="AN13">
        <v>1.2812230582609187E-4</v>
      </c>
      <c r="AO13">
        <v>5.3351350375398341E-4</v>
      </c>
      <c r="AP13">
        <v>3.9558353519506427E-3</v>
      </c>
      <c r="AQ13">
        <v>1.6668354414104157E-2</v>
      </c>
      <c r="AR13">
        <v>4.6338939334250401E-2</v>
      </c>
    </row>
    <row r="14" spans="1:49">
      <c r="A14">
        <v>9</v>
      </c>
      <c r="B14" s="129">
        <v>36434</v>
      </c>
      <c r="C14">
        <v>39</v>
      </c>
      <c r="D14">
        <v>1999</v>
      </c>
      <c r="E14" s="130">
        <v>1.6046245954692184E-2</v>
      </c>
      <c r="F14" s="130">
        <v>2.248031184588932E-3</v>
      </c>
      <c r="G14" s="130">
        <v>3.7938130785115876E-2</v>
      </c>
      <c r="H14" s="130">
        <v>0.17736560931821344</v>
      </c>
      <c r="I14" s="130">
        <v>5.2675747379183424E-3</v>
      </c>
      <c r="J14" s="130">
        <v>1.5427375719299994E-4</v>
      </c>
      <c r="K14" s="130">
        <v>8.0916101274118926E-4</v>
      </c>
      <c r="L14" s="130">
        <v>5.3825173879030359E-3</v>
      </c>
      <c r="M14" s="130">
        <v>2.3236674894001007E-2</v>
      </c>
      <c r="N14" s="130">
        <v>6.1686636455378349E-2</v>
      </c>
      <c r="T14" s="130">
        <v>1.9130361928649156E-2</v>
      </c>
      <c r="U14" s="130">
        <v>2.7889158026853413E-3</v>
      </c>
      <c r="V14" s="130">
        <v>4.6588353904990006E-2</v>
      </c>
      <c r="W14" s="130">
        <v>0.19863923407747375</v>
      </c>
      <c r="X14" s="130">
        <v>5.852814487385458E-3</v>
      </c>
      <c r="Y14" s="130">
        <v>1.7460249278530358E-4</v>
      </c>
      <c r="Z14" s="130">
        <v>1.0607776169780365E-3</v>
      </c>
      <c r="AA14" s="130">
        <v>6.6311819166731895E-3</v>
      </c>
      <c r="AB14" s="130">
        <v>2.904749373223028E-2</v>
      </c>
      <c r="AC14" s="130">
        <v>7.4923589568678797E-2</v>
      </c>
      <c r="AI14">
        <v>1.2962129980735218E-2</v>
      </c>
      <c r="AJ14">
        <v>1.7071465664925223E-3</v>
      </c>
      <c r="AK14">
        <v>2.9287907665241756E-2</v>
      </c>
      <c r="AL14">
        <v>0.15609198455895315</v>
      </c>
      <c r="AM14">
        <v>4.6823349884512269E-3</v>
      </c>
      <c r="AN14">
        <v>1.3394502160069634E-4</v>
      </c>
      <c r="AO14">
        <v>5.5754440850434189E-4</v>
      </c>
      <c r="AP14">
        <v>4.1338528591328824E-3</v>
      </c>
      <c r="AQ14">
        <v>1.7425856055771738E-2</v>
      </c>
      <c r="AR14">
        <v>4.8449683342077915E-2</v>
      </c>
    </row>
    <row r="15" spans="1:49">
      <c r="A15">
        <v>10</v>
      </c>
      <c r="B15" s="129">
        <v>36441</v>
      </c>
      <c r="C15">
        <v>40</v>
      </c>
      <c r="D15">
        <v>1999</v>
      </c>
      <c r="E15" s="130">
        <v>1.6664701024346085E-2</v>
      </c>
      <c r="F15" s="130">
        <v>2.3346618838895948E-3</v>
      </c>
      <c r="G15" s="130">
        <v>3.9411429629659683E-2</v>
      </c>
      <c r="H15" s="130">
        <v>0.18412904943184466</v>
      </c>
      <c r="I15" s="130">
        <v>5.4750017094468825E-3</v>
      </c>
      <c r="J15" s="130">
        <v>1.602778263101306E-4</v>
      </c>
      <c r="K15" s="130">
        <v>8.4036887408916832E-4</v>
      </c>
      <c r="L15" s="130">
        <v>5.5897017107028367E-3</v>
      </c>
      <c r="M15" s="130">
        <v>2.4138718332865225E-2</v>
      </c>
      <c r="N15" s="130">
        <v>6.4082732493712255E-2</v>
      </c>
      <c r="T15" s="130">
        <v>1.9865894088180739E-2</v>
      </c>
      <c r="U15" s="130">
        <v>2.8964184111529368E-3</v>
      </c>
      <c r="V15" s="130">
        <v>4.8393061906443401E-2</v>
      </c>
      <c r="W15" s="130">
        <v>0.20617943421824805</v>
      </c>
      <c r="X15" s="130">
        <v>6.0834440305554691E-3</v>
      </c>
      <c r="Y15" s="130">
        <v>1.8139775342845862E-4</v>
      </c>
      <c r="Z15" s="130">
        <v>1.1017183965909944E-3</v>
      </c>
      <c r="AA15" s="130">
        <v>6.8864895356743859E-3</v>
      </c>
      <c r="AB15" s="130">
        <v>3.0173419617879258E-2</v>
      </c>
      <c r="AC15" s="130">
        <v>7.7824791757200848E-2</v>
      </c>
      <c r="AI15">
        <v>1.346350796051143E-2</v>
      </c>
      <c r="AJ15">
        <v>1.772905356626253E-3</v>
      </c>
      <c r="AK15">
        <v>3.0429797352875959E-2</v>
      </c>
      <c r="AL15">
        <v>0.16207866464544127</v>
      </c>
      <c r="AM15">
        <v>4.8665593883382933E-3</v>
      </c>
      <c r="AN15">
        <v>1.3915789919180253E-4</v>
      </c>
      <c r="AO15">
        <v>5.790193515873422E-4</v>
      </c>
      <c r="AP15">
        <v>4.2929138857312841E-3</v>
      </c>
      <c r="AQ15">
        <v>1.8104017047851195E-2</v>
      </c>
      <c r="AR15">
        <v>5.0340673230223676E-2</v>
      </c>
    </row>
    <row r="16" spans="1:49">
      <c r="A16">
        <v>11</v>
      </c>
      <c r="B16" s="129">
        <v>36448</v>
      </c>
      <c r="C16">
        <v>41</v>
      </c>
      <c r="D16">
        <v>1999</v>
      </c>
      <c r="E16" s="130">
        <v>1.6406301770278683E-2</v>
      </c>
      <c r="F16" s="130">
        <v>2.2984445348025661E-3</v>
      </c>
      <c r="G16" s="130">
        <v>3.8811324770992042E-2</v>
      </c>
      <c r="H16" s="130">
        <v>0.18120204056564218</v>
      </c>
      <c r="I16" s="130">
        <v>5.3944289961515056E-3</v>
      </c>
      <c r="J16" s="130">
        <v>1.5784922779220274E-4</v>
      </c>
      <c r="K16" s="130">
        <v>8.2735654904813238E-4</v>
      </c>
      <c r="L16" s="130">
        <v>5.5027573122544528E-3</v>
      </c>
      <c r="M16" s="130">
        <v>2.3770703377863304E-2</v>
      </c>
      <c r="N16" s="130">
        <v>6.3107713175276928E-2</v>
      </c>
      <c r="T16" s="130">
        <v>1.955609887505505E-2</v>
      </c>
      <c r="U16" s="130">
        <v>2.8515144191123996E-3</v>
      </c>
      <c r="V16" s="130">
        <v>4.7651752060004188E-2</v>
      </c>
      <c r="W16" s="130">
        <v>0.2028680465891661</v>
      </c>
      <c r="X16" s="130">
        <v>5.9940720110680757E-3</v>
      </c>
      <c r="Y16" s="130">
        <v>1.7864916864537635E-4</v>
      </c>
      <c r="Z16" s="130">
        <v>1.0846874058371135E-3</v>
      </c>
      <c r="AA16" s="130">
        <v>6.7794331990939311E-3</v>
      </c>
      <c r="AB16" s="130">
        <v>2.9711733609984997E-2</v>
      </c>
      <c r="AC16" s="130">
        <v>7.6631781863881351E-2</v>
      </c>
      <c r="AI16">
        <v>1.3256504665502317E-2</v>
      </c>
      <c r="AJ16">
        <v>1.7453746504927324E-3</v>
      </c>
      <c r="AK16">
        <v>2.997089748197989E-2</v>
      </c>
      <c r="AL16">
        <v>0.15953603454211826</v>
      </c>
      <c r="AM16">
        <v>4.7947859812349364E-3</v>
      </c>
      <c r="AN16">
        <v>1.3704928693902919E-4</v>
      </c>
      <c r="AO16">
        <v>5.7002569225915109E-4</v>
      </c>
      <c r="AP16">
        <v>4.2260814254149763E-3</v>
      </c>
      <c r="AQ16">
        <v>1.7829673145741607E-2</v>
      </c>
      <c r="AR16">
        <v>4.9583644486672504E-2</v>
      </c>
    </row>
    <row r="17" spans="1:44">
      <c r="A17">
        <v>12</v>
      </c>
      <c r="B17" s="129">
        <v>36455</v>
      </c>
      <c r="C17">
        <v>42</v>
      </c>
      <c r="D17">
        <v>1999</v>
      </c>
      <c r="E17" s="130">
        <v>1.6967956515854955E-2</v>
      </c>
      <c r="F17" s="130">
        <v>2.3771086837662868E-3</v>
      </c>
      <c r="G17" s="130">
        <v>4.0151459732180143E-2</v>
      </c>
      <c r="H17" s="130">
        <v>0.18733043462383236</v>
      </c>
      <c r="I17" s="130">
        <v>5.5835573350569902E-3</v>
      </c>
      <c r="J17" s="130">
        <v>1.6331110505252207E-4</v>
      </c>
      <c r="K17" s="130">
        <v>8.5569660403996852E-4</v>
      </c>
      <c r="L17" s="130">
        <v>5.6908511010876402E-3</v>
      </c>
      <c r="M17" s="130">
        <v>2.4590879767023618E-2</v>
      </c>
      <c r="N17" s="130">
        <v>6.5287781214356064E-2</v>
      </c>
      <c r="T17" s="130">
        <v>2.0223769236471921E-2</v>
      </c>
      <c r="U17" s="130">
        <v>2.9491361526299553E-3</v>
      </c>
      <c r="V17" s="130">
        <v>4.9292546434986484E-2</v>
      </c>
      <c r="W17" s="130">
        <v>0.20969426347149422</v>
      </c>
      <c r="X17" s="130">
        <v>6.2043842226450372E-3</v>
      </c>
      <c r="Y17" s="130">
        <v>1.8483079597216432E-4</v>
      </c>
      <c r="Z17" s="130">
        <v>1.1218710567395787E-3</v>
      </c>
      <c r="AA17" s="130">
        <v>7.0112269422030159E-3</v>
      </c>
      <c r="AB17" s="130">
        <v>3.0735172488185452E-2</v>
      </c>
      <c r="AC17" s="130">
        <v>7.9269842810588118E-2</v>
      </c>
      <c r="AI17">
        <v>1.371214379523799E-2</v>
      </c>
      <c r="AJ17">
        <v>1.8050812149026181E-3</v>
      </c>
      <c r="AK17">
        <v>3.1010373029373796E-2</v>
      </c>
      <c r="AL17">
        <v>0.16496660577617048</v>
      </c>
      <c r="AM17">
        <v>4.9627304474689424E-3</v>
      </c>
      <c r="AN17">
        <v>1.4179141413287984E-4</v>
      </c>
      <c r="AO17">
        <v>5.8952215134035852E-4</v>
      </c>
      <c r="AP17">
        <v>4.3704752599722637E-3</v>
      </c>
      <c r="AQ17">
        <v>1.844658704586178E-2</v>
      </c>
      <c r="AR17">
        <v>5.1305719618124003E-2</v>
      </c>
    </row>
    <row r="18" spans="1:44">
      <c r="A18">
        <v>13</v>
      </c>
      <c r="B18" s="129">
        <v>36462</v>
      </c>
      <c r="C18">
        <v>43</v>
      </c>
      <c r="D18">
        <v>1999</v>
      </c>
      <c r="E18" s="130">
        <v>1.6779554134746816E-2</v>
      </c>
      <c r="F18" s="130">
        <v>2.35069013435249E-3</v>
      </c>
      <c r="G18" s="130">
        <v>3.9717064173814993E-2</v>
      </c>
      <c r="H18" s="130">
        <v>0.18517589200610945</v>
      </c>
      <c r="I18" s="130">
        <v>5.5259521705797905E-3</v>
      </c>
      <c r="J18" s="130">
        <v>1.6155469245363307E-4</v>
      </c>
      <c r="K18" s="130">
        <v>8.4620896517732336E-4</v>
      </c>
      <c r="L18" s="130">
        <v>5.6273714181604853E-3</v>
      </c>
      <c r="M18" s="130">
        <v>2.4324094023297195E-2</v>
      </c>
      <c r="N18" s="130">
        <v>6.4582631340036056E-2</v>
      </c>
      <c r="T18" s="130">
        <v>1.9997425745717164E-2</v>
      </c>
      <c r="U18" s="130">
        <v>2.9163887385641801E-3</v>
      </c>
      <c r="V18" s="130">
        <v>4.8754709722180774E-2</v>
      </c>
      <c r="W18" s="130">
        <v>0.20724803165559935</v>
      </c>
      <c r="X18" s="130">
        <v>6.1405329811384723E-3</v>
      </c>
      <c r="Y18" s="130">
        <v>1.8284297220996735E-4</v>
      </c>
      <c r="Z18" s="130">
        <v>1.1094609095809822E-3</v>
      </c>
      <c r="AA18" s="130">
        <v>6.9330792953226856E-3</v>
      </c>
      <c r="AB18" s="130">
        <v>3.0400021048614799E-2</v>
      </c>
      <c r="AC18" s="130">
        <v>7.840459142563351E-2</v>
      </c>
      <c r="AI18">
        <v>1.3561682523776467E-2</v>
      </c>
      <c r="AJ18">
        <v>1.7849915301407998E-3</v>
      </c>
      <c r="AK18">
        <v>3.0679418625449224E-2</v>
      </c>
      <c r="AL18">
        <v>0.16310375235661959</v>
      </c>
      <c r="AM18">
        <v>4.9113713600211079E-3</v>
      </c>
      <c r="AN18">
        <v>1.4026641269729873E-4</v>
      </c>
      <c r="AO18">
        <v>5.8295702077366441E-4</v>
      </c>
      <c r="AP18">
        <v>4.3216635409982843E-3</v>
      </c>
      <c r="AQ18">
        <v>1.8248166997979594E-2</v>
      </c>
      <c r="AR18">
        <v>5.0760671254438595E-2</v>
      </c>
    </row>
    <row r="19" spans="1:44">
      <c r="A19">
        <v>14</v>
      </c>
      <c r="B19" s="129">
        <v>36469</v>
      </c>
      <c r="C19">
        <v>44</v>
      </c>
      <c r="D19">
        <v>1999</v>
      </c>
      <c r="E19" s="130">
        <v>1.6539763059184306E-2</v>
      </c>
      <c r="F19" s="130">
        <v>2.3170694055175364E-3</v>
      </c>
      <c r="G19" s="130">
        <v>3.9160823632199492E-2</v>
      </c>
      <c r="H19" s="130">
        <v>0.18245567624523615</v>
      </c>
      <c r="I19" s="130">
        <v>5.4512975494484138E-3</v>
      </c>
      <c r="J19" s="130">
        <v>1.5930155747938913E-4</v>
      </c>
      <c r="K19" s="130">
        <v>8.3412690960285455E-4</v>
      </c>
      <c r="L19" s="130">
        <v>5.546658251608075E-3</v>
      </c>
      <c r="M19" s="130">
        <v>2.3982576365391649E-2</v>
      </c>
      <c r="N19" s="130">
        <v>6.367953075550449E-2</v>
      </c>
      <c r="T19" s="130">
        <v>1.9709888324178158E-2</v>
      </c>
      <c r="U19" s="130">
        <v>2.8747052174135186E-3</v>
      </c>
      <c r="V19" s="130">
        <v>4.806741694484571E-2</v>
      </c>
      <c r="W19" s="130">
        <v>0.2041696677690365</v>
      </c>
      <c r="X19" s="130">
        <v>6.0577324624771188E-3</v>
      </c>
      <c r="Y19" s="130">
        <v>1.8029297177720114E-4</v>
      </c>
      <c r="Z19" s="130">
        <v>1.093648504549535E-3</v>
      </c>
      <c r="AA19" s="130">
        <v>6.83369810527437E-3</v>
      </c>
      <c r="AB19" s="130">
        <v>2.9971512727395535E-2</v>
      </c>
      <c r="AC19" s="130">
        <v>7.7299262219188328E-2</v>
      </c>
      <c r="AI19">
        <v>1.336963779419045E-2</v>
      </c>
      <c r="AJ19">
        <v>1.7594335936215544E-3</v>
      </c>
      <c r="AK19">
        <v>3.0254230319553283E-2</v>
      </c>
      <c r="AL19">
        <v>0.16074168472143582</v>
      </c>
      <c r="AM19">
        <v>4.8448626364197096E-3</v>
      </c>
      <c r="AN19">
        <v>1.3831014318157708E-4</v>
      </c>
      <c r="AO19">
        <v>5.7460531465617401E-4</v>
      </c>
      <c r="AP19">
        <v>4.25961839794178E-3</v>
      </c>
      <c r="AQ19">
        <v>1.7993640003387757E-2</v>
      </c>
      <c r="AR19">
        <v>5.005979929182066E-2</v>
      </c>
    </row>
    <row r="20" spans="1:44">
      <c r="A20">
        <v>15</v>
      </c>
      <c r="B20" s="129">
        <v>36476</v>
      </c>
      <c r="C20">
        <v>45</v>
      </c>
      <c r="D20">
        <v>1999</v>
      </c>
      <c r="E20" s="130">
        <v>1.6404835392565664E-2</v>
      </c>
      <c r="F20" s="130">
        <v>2.2981361613444661E-3</v>
      </c>
      <c r="G20" s="130">
        <v>3.8852690072650589E-2</v>
      </c>
      <c r="H20" s="130">
        <v>0.18089346966287223</v>
      </c>
      <c r="I20" s="130">
        <v>5.4110933667546888E-3</v>
      </c>
      <c r="J20" s="130">
        <v>1.5805666027651118E-4</v>
      </c>
      <c r="K20" s="130">
        <v>8.2733059831570875E-4</v>
      </c>
      <c r="L20" s="130">
        <v>5.5011115087294435E-3</v>
      </c>
      <c r="M20" s="130">
        <v>2.3792895797690929E-2</v>
      </c>
      <c r="N20" s="130">
        <v>6.3180050055277728E-2</v>
      </c>
      <c r="T20" s="130">
        <v>1.9547356981320724E-2</v>
      </c>
      <c r="U20" s="130">
        <v>2.8512433162811639E-3</v>
      </c>
      <c r="V20" s="130">
        <v>4.7684759737772503E-2</v>
      </c>
      <c r="W20" s="130">
        <v>0.20238798173326331</v>
      </c>
      <c r="X20" s="130">
        <v>6.0132117226545257E-3</v>
      </c>
      <c r="Y20" s="130">
        <v>1.7888406575381499E-4</v>
      </c>
      <c r="Z20" s="130">
        <v>1.0847657574388719E-3</v>
      </c>
      <c r="AA20" s="130">
        <v>6.7776420931696156E-3</v>
      </c>
      <c r="AB20" s="130">
        <v>2.9732795253702062E-2</v>
      </c>
      <c r="AC20" s="130">
        <v>7.6684086981270896E-2</v>
      </c>
      <c r="AI20">
        <v>1.3262313803810606E-2</v>
      </c>
      <c r="AJ20">
        <v>1.7450290064077681E-3</v>
      </c>
      <c r="AK20">
        <v>3.0020620407528682E-2</v>
      </c>
      <c r="AL20">
        <v>0.15939895759248113</v>
      </c>
      <c r="AM20">
        <v>4.8089750108548518E-3</v>
      </c>
      <c r="AN20">
        <v>1.3722925479920728E-4</v>
      </c>
      <c r="AO20">
        <v>5.6989543919254556E-4</v>
      </c>
      <c r="AP20">
        <v>4.2245809242892705E-3</v>
      </c>
      <c r="AQ20">
        <v>1.7852996341679798E-2</v>
      </c>
      <c r="AR20">
        <v>4.9676013129284553E-2</v>
      </c>
    </row>
    <row r="21" spans="1:44">
      <c r="A21">
        <v>16</v>
      </c>
      <c r="B21" s="129">
        <v>36483</v>
      </c>
      <c r="C21">
        <v>46</v>
      </c>
      <c r="D21">
        <v>1999</v>
      </c>
      <c r="E21" s="130">
        <v>1.7463023635760494E-2</v>
      </c>
      <c r="F21" s="130">
        <v>2.4463397996049769E-3</v>
      </c>
      <c r="G21" s="130">
        <v>4.137101722537477E-2</v>
      </c>
      <c r="H21" s="130">
        <v>0.19248293620365681</v>
      </c>
      <c r="I21" s="130">
        <v>5.764661380644312E-3</v>
      </c>
      <c r="J21" s="130">
        <v>1.6830971137377659E-4</v>
      </c>
      <c r="K21" s="130">
        <v>8.8070354945285554E-4</v>
      </c>
      <c r="L21" s="130">
        <v>5.8556344127449504E-3</v>
      </c>
      <c r="M21" s="130">
        <v>2.5333916445269975E-2</v>
      </c>
      <c r="N21" s="130">
        <v>6.7277103100928687E-2</v>
      </c>
      <c r="T21" s="130">
        <v>2.0806401678094655E-2</v>
      </c>
      <c r="U21" s="130">
        <v>3.0351457930100638E-3</v>
      </c>
      <c r="V21" s="130">
        <v>5.0770828053270926E-2</v>
      </c>
      <c r="W21" s="130">
        <v>0.21531890671047255</v>
      </c>
      <c r="X21" s="130">
        <v>6.4062893246153848E-3</v>
      </c>
      <c r="Y21" s="130">
        <v>1.9048821521654331E-4</v>
      </c>
      <c r="Z21" s="130">
        <v>1.154776341614888E-3</v>
      </c>
      <c r="AA21" s="130">
        <v>7.2144952001162591E-3</v>
      </c>
      <c r="AB21" s="130">
        <v>3.1656753592063304E-2</v>
      </c>
      <c r="AC21" s="130">
        <v>8.1647409875221719E-2</v>
      </c>
      <c r="AI21">
        <v>1.4119645593426336E-2</v>
      </c>
      <c r="AJ21">
        <v>1.8575338061998905E-3</v>
      </c>
      <c r="AK21">
        <v>3.1971206397478615E-2</v>
      </c>
      <c r="AL21">
        <v>0.16964696569684101</v>
      </c>
      <c r="AM21">
        <v>5.1230334366732392E-3</v>
      </c>
      <c r="AN21">
        <v>1.4613120753100987E-4</v>
      </c>
      <c r="AO21">
        <v>6.0663075729082308E-4</v>
      </c>
      <c r="AP21">
        <v>4.4967736253736417E-3</v>
      </c>
      <c r="AQ21">
        <v>1.9011079298476657E-2</v>
      </c>
      <c r="AR21">
        <v>5.2906796326635634E-2</v>
      </c>
    </row>
    <row r="22" spans="1:44">
      <c r="A22">
        <v>17</v>
      </c>
      <c r="B22" s="129">
        <v>36490</v>
      </c>
      <c r="C22">
        <v>47</v>
      </c>
      <c r="D22">
        <v>1999</v>
      </c>
      <c r="E22" s="130">
        <v>1.7399499658672136E-2</v>
      </c>
      <c r="F22" s="130">
        <v>2.437400565693974E-3</v>
      </c>
      <c r="G22" s="130">
        <v>4.1232712164493673E-2</v>
      </c>
      <c r="H22" s="130">
        <v>0.1917035751940209</v>
      </c>
      <c r="I22" s="130">
        <v>5.748188569019836E-3</v>
      </c>
      <c r="J22" s="130">
        <v>1.677544080329602E-4</v>
      </c>
      <c r="K22" s="130">
        <v>8.7750360280449552E-4</v>
      </c>
      <c r="L22" s="130">
        <v>5.8340039223501831E-3</v>
      </c>
      <c r="M22" s="130">
        <v>2.5247927025736788E-2</v>
      </c>
      <c r="N22" s="130">
        <v>6.7054288157870165E-2</v>
      </c>
      <c r="T22" s="130">
        <v>2.0728875636031666E-2</v>
      </c>
      <c r="U22" s="130">
        <v>3.0240846204136799E-3</v>
      </c>
      <c r="V22" s="130">
        <v>5.0596385606905922E-2</v>
      </c>
      <c r="W22" s="130">
        <v>0.21441163891092208</v>
      </c>
      <c r="X22" s="130">
        <v>6.388149116598337E-3</v>
      </c>
      <c r="Y22" s="130">
        <v>1.8985977435877853E-4</v>
      </c>
      <c r="Z22" s="130">
        <v>1.150610388002485E-3</v>
      </c>
      <c r="AA22" s="130">
        <v>7.1879083572538426E-3</v>
      </c>
      <c r="AB22" s="130">
        <v>3.1547530323132997E-2</v>
      </c>
      <c r="AC22" s="130">
        <v>8.136761337300065E-2</v>
      </c>
      <c r="AI22">
        <v>1.4070123681312611E-2</v>
      </c>
      <c r="AJ22">
        <v>1.850716510974268E-3</v>
      </c>
      <c r="AK22">
        <v>3.1869038722081411E-2</v>
      </c>
      <c r="AL22">
        <v>0.16899551147711969</v>
      </c>
      <c r="AM22">
        <v>5.1082280214413351E-3</v>
      </c>
      <c r="AN22">
        <v>1.4564904170714192E-4</v>
      </c>
      <c r="AO22">
        <v>6.0439681760650604E-4</v>
      </c>
      <c r="AP22">
        <v>4.4800994874465228E-3</v>
      </c>
      <c r="AQ22">
        <v>1.8948323728340582E-2</v>
      </c>
      <c r="AR22">
        <v>5.274096294273968E-2</v>
      </c>
    </row>
    <row r="23" spans="1:44">
      <c r="A23">
        <v>18</v>
      </c>
      <c r="B23" s="129">
        <v>36497</v>
      </c>
      <c r="C23">
        <v>48</v>
      </c>
      <c r="D23">
        <v>1999</v>
      </c>
      <c r="E23" s="130">
        <v>1.8007047373441627E-2</v>
      </c>
      <c r="F23" s="130">
        <v>2.5224630997799135E-3</v>
      </c>
      <c r="G23" s="130">
        <v>4.2685155242107232E-2</v>
      </c>
      <c r="H23" s="130">
        <v>0.19831497548294241</v>
      </c>
      <c r="I23" s="130">
        <v>5.9535407867899633E-3</v>
      </c>
      <c r="J23" s="130">
        <v>1.7367039349309876E-4</v>
      </c>
      <c r="K23" s="130">
        <v>9.0814513727482721E-4</v>
      </c>
      <c r="L23" s="130">
        <v>6.0373648161001188E-3</v>
      </c>
      <c r="M23" s="130">
        <v>2.6135822398899049E-2</v>
      </c>
      <c r="N23" s="130">
        <v>6.9418692911905069E-2</v>
      </c>
      <c r="T23" s="130">
        <v>2.1450776643996958E-2</v>
      </c>
      <c r="U23" s="130">
        <v>3.129652456917795E-3</v>
      </c>
      <c r="V23" s="130">
        <v>5.2373789752560081E-2</v>
      </c>
      <c r="W23" s="130">
        <v>0.22176958300093352</v>
      </c>
      <c r="X23" s="130">
        <v>6.61653593767069E-3</v>
      </c>
      <c r="Y23" s="130">
        <v>1.9655535969952936E-4</v>
      </c>
      <c r="Z23" s="130">
        <v>1.1908193870174579E-3</v>
      </c>
      <c r="AA23" s="130">
        <v>7.4385290468700167E-3</v>
      </c>
      <c r="AB23" s="130">
        <v>3.265512891639126E-2</v>
      </c>
      <c r="AC23" s="130">
        <v>8.4227011103294336E-2</v>
      </c>
      <c r="AI23">
        <v>1.4563318102886297E-2</v>
      </c>
      <c r="AJ23">
        <v>1.9152737426420317E-3</v>
      </c>
      <c r="AK23">
        <v>3.2996520731654377E-2</v>
      </c>
      <c r="AL23">
        <v>0.17486036796495133</v>
      </c>
      <c r="AM23">
        <v>5.2905456359092357E-3</v>
      </c>
      <c r="AN23">
        <v>1.5078542728666817E-4</v>
      </c>
      <c r="AO23">
        <v>6.2547088753219654E-4</v>
      </c>
      <c r="AP23">
        <v>4.6362005853302201E-3</v>
      </c>
      <c r="AQ23">
        <v>1.9616515881406837E-2</v>
      </c>
      <c r="AR23">
        <v>5.4610374720515803E-2</v>
      </c>
    </row>
    <row r="24" spans="1:44">
      <c r="A24">
        <v>19</v>
      </c>
      <c r="B24" s="129">
        <v>36504</v>
      </c>
      <c r="C24">
        <v>49</v>
      </c>
      <c r="D24">
        <v>1999</v>
      </c>
      <c r="E24" s="130">
        <v>1.9650563933921485E-2</v>
      </c>
      <c r="F24" s="130">
        <v>2.7526365195014849E-3</v>
      </c>
      <c r="G24" s="130">
        <v>4.6595010069347062E-2</v>
      </c>
      <c r="H24" s="130">
        <v>0.21632488291352042</v>
      </c>
      <c r="I24" s="130">
        <v>6.5019725294199705E-3</v>
      </c>
      <c r="J24" s="130">
        <v>1.8958460430772365E-4</v>
      </c>
      <c r="K24" s="130">
        <v>9.9103080929390072E-4</v>
      </c>
      <c r="L24" s="130">
        <v>6.5880123574590761E-3</v>
      </c>
      <c r="M24" s="130">
        <v>2.8528045250361497E-2</v>
      </c>
      <c r="N24" s="130">
        <v>7.578010708463144E-2</v>
      </c>
      <c r="T24" s="130">
        <v>2.3406535456564504E-2</v>
      </c>
      <c r="U24" s="130">
        <v>3.4152650990505852E-3</v>
      </c>
      <c r="V24" s="130">
        <v>5.7165773749110166E-2</v>
      </c>
      <c r="W24" s="130">
        <v>0.2418696540586654</v>
      </c>
      <c r="X24" s="130">
        <v>7.2262301458555292E-3</v>
      </c>
      <c r="Y24" s="130">
        <v>2.1456666571186369E-4</v>
      </c>
      <c r="Z24" s="130">
        <v>1.2995381819838889E-3</v>
      </c>
      <c r="AA24" s="130">
        <v>8.1170437519490907E-3</v>
      </c>
      <c r="AB24" s="130">
        <v>3.5642062958894612E-2</v>
      </c>
      <c r="AC24" s="130">
        <v>9.1934845025612222E-2</v>
      </c>
      <c r="AI24">
        <v>1.5894592411278462E-2</v>
      </c>
      <c r="AJ24">
        <v>2.0900079399523847E-3</v>
      </c>
      <c r="AK24">
        <v>3.6024246389583951E-2</v>
      </c>
      <c r="AL24">
        <v>0.19078011176837548</v>
      </c>
      <c r="AM24">
        <v>5.7777149129844101E-3</v>
      </c>
      <c r="AN24">
        <v>1.6460254290358363E-4</v>
      </c>
      <c r="AO24">
        <v>6.825234366039124E-4</v>
      </c>
      <c r="AP24">
        <v>5.0589809629690632E-3</v>
      </c>
      <c r="AQ24">
        <v>2.1414027541828379E-2</v>
      </c>
      <c r="AR24">
        <v>5.9625369143650644E-2</v>
      </c>
    </row>
    <row r="25" spans="1:44">
      <c r="A25">
        <v>20</v>
      </c>
      <c r="B25" s="129">
        <v>36511</v>
      </c>
      <c r="C25">
        <v>50</v>
      </c>
      <c r="D25">
        <v>1999</v>
      </c>
      <c r="E25" s="130">
        <v>2.0821979789259974E-2</v>
      </c>
      <c r="F25" s="130">
        <v>2.9166665461546051E-3</v>
      </c>
      <c r="G25" s="130">
        <v>4.9387523676914111E-2</v>
      </c>
      <c r="H25" s="130">
        <v>0.22912414237905984</v>
      </c>
      <c r="I25" s="130">
        <v>6.8949026522597979E-3</v>
      </c>
      <c r="J25" s="130">
        <v>2.0095254754494204E-4</v>
      </c>
      <c r="K25" s="130">
        <v>1.050104046151515E-3</v>
      </c>
      <c r="L25" s="130">
        <v>6.9803212206133664E-3</v>
      </c>
      <c r="M25" s="130">
        <v>3.0235767721746642E-2</v>
      </c>
      <c r="N25" s="130">
        <v>8.0324975604492338E-2</v>
      </c>
      <c r="T25" s="130">
        <v>2.4799665129397436E-2</v>
      </c>
      <c r="U25" s="130">
        <v>3.6188168032165024E-3</v>
      </c>
      <c r="V25" s="130">
        <v>6.0586164962984454E-2</v>
      </c>
      <c r="W25" s="130">
        <v>0.25613817252183446</v>
      </c>
      <c r="X25" s="130">
        <v>7.6631288258709029E-3</v>
      </c>
      <c r="Y25" s="130">
        <v>2.2743263684331104E-4</v>
      </c>
      <c r="Z25" s="130">
        <v>1.3770365707916068E-3</v>
      </c>
      <c r="AA25" s="130">
        <v>8.6004809279368617E-3</v>
      </c>
      <c r="AB25" s="130">
        <v>3.7773514887693926E-2</v>
      </c>
      <c r="AC25" s="130">
        <v>9.7437368930761464E-2</v>
      </c>
      <c r="AI25">
        <v>1.6844294449122509E-2</v>
      </c>
      <c r="AJ25">
        <v>2.2145162890927078E-3</v>
      </c>
      <c r="AK25">
        <v>3.8188882390843774E-2</v>
      </c>
      <c r="AL25">
        <v>0.20211011223628519</v>
      </c>
      <c r="AM25">
        <v>6.1266764786486946E-3</v>
      </c>
      <c r="AN25">
        <v>1.7447245824657302E-4</v>
      </c>
      <c r="AO25">
        <v>7.2317152151142345E-4</v>
      </c>
      <c r="AP25">
        <v>5.360161513289872E-3</v>
      </c>
      <c r="AQ25">
        <v>2.2698020555799364E-2</v>
      </c>
      <c r="AR25">
        <v>6.3212582278223198E-2</v>
      </c>
    </row>
    <row r="26" spans="1:44">
      <c r="A26">
        <v>21</v>
      </c>
      <c r="B26" s="129">
        <v>36518</v>
      </c>
      <c r="C26">
        <v>51</v>
      </c>
      <c r="D26">
        <v>1999</v>
      </c>
      <c r="E26" s="130">
        <v>2.617912769775263E-2</v>
      </c>
      <c r="F26" s="130">
        <v>3.6669942318709862E-3</v>
      </c>
      <c r="G26" s="130">
        <v>6.2112932448605079E-2</v>
      </c>
      <c r="H26" s="130">
        <v>0.28795213685133886</v>
      </c>
      <c r="I26" s="130">
        <v>8.6755302821018426E-3</v>
      </c>
      <c r="J26" s="130">
        <v>2.5273698987411311E-4</v>
      </c>
      <c r="K26" s="130">
        <v>1.3202691029136513E-3</v>
      </c>
      <c r="L26" s="130">
        <v>8.7757065896106427E-3</v>
      </c>
      <c r="M26" s="130">
        <v>3.8023737067515044E-2</v>
      </c>
      <c r="N26" s="130">
        <v>0.10102624806421204</v>
      </c>
      <c r="T26" s="130">
        <v>3.1177459137501935E-2</v>
      </c>
      <c r="U26" s="130">
        <v>4.5498210236833911E-3</v>
      </c>
      <c r="V26" s="130">
        <v>7.6189965017468483E-2</v>
      </c>
      <c r="W26" s="130">
        <v>0.32184918882038105</v>
      </c>
      <c r="X26" s="130">
        <v>9.6424047875691109E-3</v>
      </c>
      <c r="Y26" s="130">
        <v>2.8604091856265069E-4</v>
      </c>
      <c r="Z26" s="130">
        <v>1.7313579192807886E-3</v>
      </c>
      <c r="AA26" s="130">
        <v>1.0812678222937138E-2</v>
      </c>
      <c r="AB26" s="130">
        <v>4.7500345670648675E-2</v>
      </c>
      <c r="AC26" s="130">
        <v>0.122534734731562</v>
      </c>
      <c r="AI26">
        <v>2.1180796258003329E-2</v>
      </c>
      <c r="AJ26">
        <v>2.78416744005858E-3</v>
      </c>
      <c r="AK26">
        <v>4.8035899879741661E-2</v>
      </c>
      <c r="AL26">
        <v>0.25405508488229656</v>
      </c>
      <c r="AM26">
        <v>7.7086557766345735E-3</v>
      </c>
      <c r="AN26">
        <v>2.1943306118557546E-4</v>
      </c>
      <c r="AO26">
        <v>9.0918028654651405E-4</v>
      </c>
      <c r="AP26">
        <v>6.7387349562841479E-3</v>
      </c>
      <c r="AQ26">
        <v>2.8547128464381417E-2</v>
      </c>
      <c r="AR26">
        <v>7.9517761396862063E-2</v>
      </c>
    </row>
    <row r="27" spans="1:44">
      <c r="A27">
        <v>22</v>
      </c>
      <c r="B27" s="129">
        <v>36525</v>
      </c>
      <c r="C27">
        <v>52</v>
      </c>
      <c r="D27">
        <v>1999</v>
      </c>
      <c r="E27" s="130">
        <v>3.0835575662679204E-2</v>
      </c>
      <c r="F27" s="130">
        <v>4.319135257437056E-3</v>
      </c>
      <c r="G27" s="130">
        <v>7.3183189817277533E-2</v>
      </c>
      <c r="H27" s="130">
        <v>0.3390255574651152</v>
      </c>
      <c r="I27" s="130">
        <v>1.0226485491651506E-2</v>
      </c>
      <c r="J27" s="130">
        <v>2.9778755658773932E-4</v>
      </c>
      <c r="K27" s="130">
        <v>1.5550886187807285E-3</v>
      </c>
      <c r="L27" s="130">
        <v>1.0335989504511233E-2</v>
      </c>
      <c r="M27" s="130">
        <v>4.4797214541038813E-2</v>
      </c>
      <c r="N27" s="130">
        <v>0.11903745757120161</v>
      </c>
      <c r="T27" s="130">
        <v>3.6719725840545683E-2</v>
      </c>
      <c r="U27" s="130">
        <v>5.3590173451309323E-3</v>
      </c>
      <c r="V27" s="130">
        <v>8.9760775253241776E-2</v>
      </c>
      <c r="W27" s="130">
        <v>0.3788727072607383</v>
      </c>
      <c r="X27" s="130">
        <v>1.1366508723968502E-2</v>
      </c>
      <c r="Y27" s="130">
        <v>3.3702800322023567E-4</v>
      </c>
      <c r="Z27" s="130">
        <v>2.0393454447585431E-3</v>
      </c>
      <c r="AA27" s="130">
        <v>1.2735239268299751E-2</v>
      </c>
      <c r="AB27" s="130">
        <v>5.5958820287524143E-2</v>
      </c>
      <c r="AC27" s="130">
        <v>0.14436393327478561</v>
      </c>
      <c r="AI27">
        <v>2.4951425484812714E-2</v>
      </c>
      <c r="AJ27">
        <v>3.2792531697431789E-3</v>
      </c>
      <c r="AK27">
        <v>5.6605604381313297E-2</v>
      </c>
      <c r="AL27">
        <v>0.29917840766949211</v>
      </c>
      <c r="AM27">
        <v>9.0864622593345122E-3</v>
      </c>
      <c r="AN27">
        <v>2.5854710995524307E-4</v>
      </c>
      <c r="AO27">
        <v>1.0708317928029142E-3</v>
      </c>
      <c r="AP27">
        <v>7.9367397407227175E-3</v>
      </c>
      <c r="AQ27">
        <v>3.3635608794553483E-2</v>
      </c>
      <c r="AR27">
        <v>9.3710981867617615E-2</v>
      </c>
    </row>
    <row r="28" spans="1:44">
      <c r="A28">
        <v>23</v>
      </c>
      <c r="B28" s="129">
        <v>36532</v>
      </c>
      <c r="C28">
        <v>1</v>
      </c>
      <c r="D28">
        <v>2000</v>
      </c>
      <c r="E28" s="130">
        <v>2.9884871272444258E-2</v>
      </c>
      <c r="F28" s="130">
        <v>4.193376570257909E-3</v>
      </c>
      <c r="G28" s="130">
        <v>6.9330534670144425E-2</v>
      </c>
      <c r="H28" s="130">
        <v>0.33900047160076041</v>
      </c>
      <c r="I28" s="130">
        <v>9.6384596929516009E-3</v>
      </c>
      <c r="J28" s="130">
        <v>2.7998947021646881E-4</v>
      </c>
      <c r="K28" s="130">
        <v>1.5230410008145825E-3</v>
      </c>
      <c r="L28" s="130">
        <v>1.0032186948249394E-2</v>
      </c>
      <c r="M28" s="130">
        <v>4.1984647421032327E-2</v>
      </c>
      <c r="N28" s="130">
        <v>0.11350466022640245</v>
      </c>
      <c r="T28" s="130">
        <v>3.5662758206204757E-2</v>
      </c>
      <c r="U28" s="130">
        <v>5.1865495732631474E-3</v>
      </c>
      <c r="V28" s="130">
        <v>8.5173007948169357E-2</v>
      </c>
      <c r="W28" s="130">
        <v>0.38190107047355115</v>
      </c>
      <c r="X28" s="130">
        <v>1.0608681146988664E-2</v>
      </c>
      <c r="Y28" s="130">
        <v>3.1374243412826951E-4</v>
      </c>
      <c r="Z28" s="130">
        <v>1.9934962206448847E-3</v>
      </c>
      <c r="AA28" s="130">
        <v>1.2318851569972269E-2</v>
      </c>
      <c r="AB28" s="130">
        <v>5.2466223642173231E-2</v>
      </c>
      <c r="AC28" s="130">
        <v>0.13800704413477852</v>
      </c>
      <c r="AI28">
        <v>2.4106984338683767E-2</v>
      </c>
      <c r="AJ28">
        <v>3.2002035672526702E-3</v>
      </c>
      <c r="AK28">
        <v>5.3488061392119465E-2</v>
      </c>
      <c r="AL28">
        <v>0.29609987272796962</v>
      </c>
      <c r="AM28">
        <v>8.6682382389145374E-3</v>
      </c>
      <c r="AN28">
        <v>2.462365063046681E-4</v>
      </c>
      <c r="AO28">
        <v>1.0525857809842809E-3</v>
      </c>
      <c r="AP28">
        <v>7.745522326526518E-3</v>
      </c>
      <c r="AQ28">
        <v>3.150307119989141E-2</v>
      </c>
      <c r="AR28">
        <v>8.9002276318026347E-2</v>
      </c>
    </row>
    <row r="29" spans="1:44">
      <c r="A29">
        <v>24</v>
      </c>
      <c r="B29" s="129">
        <v>36539</v>
      </c>
      <c r="C29">
        <v>2</v>
      </c>
      <c r="D29">
        <v>2000</v>
      </c>
      <c r="E29" s="130">
        <v>2.56784909444083E-2</v>
      </c>
      <c r="F29" s="130">
        <v>3.60322175649571E-3</v>
      </c>
      <c r="G29" s="130">
        <v>5.9587317034552473E-2</v>
      </c>
      <c r="H29" s="130">
        <v>0.29118293216562818</v>
      </c>
      <c r="I29" s="130">
        <v>8.2888766912975736E-3</v>
      </c>
      <c r="J29" s="130">
        <v>2.406767662869263E-4</v>
      </c>
      <c r="K29" s="130">
        <v>1.3087484025841784E-3</v>
      </c>
      <c r="L29" s="130">
        <v>8.6199201477020551E-3</v>
      </c>
      <c r="M29" s="130">
        <v>3.608632325632552E-2</v>
      </c>
      <c r="N29" s="130">
        <v>9.7550460830149843E-2</v>
      </c>
      <c r="T29" s="130">
        <v>3.0640310331530252E-2</v>
      </c>
      <c r="U29" s="130">
        <v>4.4566654297972033E-3</v>
      </c>
      <c r="V29" s="130">
        <v>7.3196561227016635E-2</v>
      </c>
      <c r="W29" s="130">
        <v>0.32797816896646093</v>
      </c>
      <c r="X29" s="130">
        <v>9.1234891059633842E-3</v>
      </c>
      <c r="Y29" s="130">
        <v>2.6968933637282216E-4</v>
      </c>
      <c r="Z29" s="130">
        <v>1.7130530575584233E-3</v>
      </c>
      <c r="AA29" s="130">
        <v>1.0584781953203738E-2</v>
      </c>
      <c r="AB29" s="130">
        <v>4.5092845630233934E-2</v>
      </c>
      <c r="AC29" s="130">
        <v>0.11859487103720408</v>
      </c>
      <c r="AI29">
        <v>2.0716671557286351E-2</v>
      </c>
      <c r="AJ29">
        <v>2.7497780831942172E-3</v>
      </c>
      <c r="AK29">
        <v>4.5978072842088311E-2</v>
      </c>
      <c r="AL29">
        <v>0.25438769536479539</v>
      </c>
      <c r="AM29">
        <v>7.4542642766317621E-3</v>
      </c>
      <c r="AN29">
        <v>2.1166419620103038E-4</v>
      </c>
      <c r="AO29">
        <v>9.0444374760993338E-4</v>
      </c>
      <c r="AP29">
        <v>6.6550583422003698E-3</v>
      </c>
      <c r="AQ29">
        <v>2.7079800882417106E-2</v>
      </c>
      <c r="AR29">
        <v>7.6506050623095623E-2</v>
      </c>
    </row>
    <row r="30" spans="1:44">
      <c r="A30">
        <v>25</v>
      </c>
      <c r="B30" s="129">
        <v>36546</v>
      </c>
      <c r="C30">
        <v>3</v>
      </c>
      <c r="D30">
        <v>2000</v>
      </c>
      <c r="E30" s="130">
        <v>2.2392032433950174E-2</v>
      </c>
      <c r="F30" s="130">
        <v>3.1421237933885087E-3</v>
      </c>
      <c r="G30" s="130">
        <v>5.19744660126207E-2</v>
      </c>
      <c r="H30" s="130">
        <v>0.25382605318909229</v>
      </c>
      <c r="I30" s="130">
        <v>7.2341613505992452E-3</v>
      </c>
      <c r="J30" s="130">
        <v>2.0995734111632714E-4</v>
      </c>
      <c r="K30" s="130">
        <v>1.1413143296181282E-3</v>
      </c>
      <c r="L30" s="130">
        <v>7.5165094103751681E-3</v>
      </c>
      <c r="M30" s="130">
        <v>3.1477422098505146E-2</v>
      </c>
      <c r="N30" s="130">
        <v>8.5085075412345848E-2</v>
      </c>
      <c r="T30" s="130">
        <v>2.6716366244806573E-2</v>
      </c>
      <c r="U30" s="130">
        <v>3.8863929430058928E-3</v>
      </c>
      <c r="V30" s="130">
        <v>6.3839034243168238E-2</v>
      </c>
      <c r="W30" s="130">
        <v>0.28585367424963037</v>
      </c>
      <c r="X30" s="130">
        <v>7.962785198866144E-3</v>
      </c>
      <c r="Y30" s="130">
        <v>2.3526575529613341E-4</v>
      </c>
      <c r="Z30" s="130">
        <v>1.4939317163035744E-3</v>
      </c>
      <c r="AA30" s="130">
        <v>9.2299417043068127E-3</v>
      </c>
      <c r="AB30" s="130">
        <v>3.9331442172104651E-2</v>
      </c>
      <c r="AC30" s="130">
        <v>0.10342822143488641</v>
      </c>
      <c r="AI30">
        <v>1.8067698623093775E-2</v>
      </c>
      <c r="AJ30">
        <v>2.3978546437711241E-3</v>
      </c>
      <c r="AK30">
        <v>4.0109897782073141E-2</v>
      </c>
      <c r="AL30">
        <v>0.22179843212855427</v>
      </c>
      <c r="AM30">
        <v>6.5055375023323463E-3</v>
      </c>
      <c r="AN30">
        <v>1.8464892693652093E-4</v>
      </c>
      <c r="AO30">
        <v>7.8869694293268199E-4</v>
      </c>
      <c r="AP30">
        <v>5.8030771164435235E-3</v>
      </c>
      <c r="AQ30">
        <v>2.3623402024905631E-2</v>
      </c>
      <c r="AR30">
        <v>6.6741929389805291E-2</v>
      </c>
    </row>
    <row r="31" spans="1:44">
      <c r="A31">
        <v>26</v>
      </c>
      <c r="B31" s="129">
        <v>36553</v>
      </c>
      <c r="C31">
        <v>4</v>
      </c>
      <c r="D31">
        <v>2000</v>
      </c>
      <c r="E31" s="130">
        <v>2.0647820272646219E-2</v>
      </c>
      <c r="F31" s="130">
        <v>2.8974206253797345E-3</v>
      </c>
      <c r="G31" s="130">
        <v>4.7938442511698626E-2</v>
      </c>
      <c r="H31" s="130">
        <v>0.233970947881316</v>
      </c>
      <c r="I31" s="130">
        <v>6.6763017843542959E-3</v>
      </c>
      <c r="J31" s="130">
        <v>1.9367928629973697E-4</v>
      </c>
      <c r="K31" s="130">
        <v>1.0524699352105469E-3</v>
      </c>
      <c r="L31" s="130">
        <v>6.9308306311780185E-3</v>
      </c>
      <c r="M31" s="130">
        <v>2.9034266977291574E-2</v>
      </c>
      <c r="N31" s="130">
        <v>7.8475956836510014E-2</v>
      </c>
      <c r="T31" s="130">
        <v>2.4633061167106771E-2</v>
      </c>
      <c r="U31" s="130">
        <v>3.583763534741693E-3</v>
      </c>
      <c r="V31" s="130">
        <v>5.887618061126644E-2</v>
      </c>
      <c r="W31" s="130">
        <v>0.26344999061796448</v>
      </c>
      <c r="X31" s="130">
        <v>7.3489334143332511E-3</v>
      </c>
      <c r="Y31" s="130">
        <v>2.1702455594267014E-4</v>
      </c>
      <c r="Z31" s="130">
        <v>1.3776725445910102E-3</v>
      </c>
      <c r="AA31" s="130">
        <v>8.510834192406589E-3</v>
      </c>
      <c r="AB31" s="130">
        <v>3.627665865682831E-2</v>
      </c>
      <c r="AC31" s="130">
        <v>9.5383100691512651E-2</v>
      </c>
      <c r="AI31">
        <v>1.6662579378185664E-2</v>
      </c>
      <c r="AJ31">
        <v>2.211077716017776E-3</v>
      </c>
      <c r="AK31">
        <v>3.7000704412130818E-2</v>
      </c>
      <c r="AL31">
        <v>0.2044919051446675</v>
      </c>
      <c r="AM31">
        <v>6.0036701543753406E-3</v>
      </c>
      <c r="AN31">
        <v>1.7033401665680377E-4</v>
      </c>
      <c r="AO31">
        <v>7.2726732583008359E-4</v>
      </c>
      <c r="AP31">
        <v>5.350827069949448E-3</v>
      </c>
      <c r="AQ31">
        <v>2.1791875297754844E-2</v>
      </c>
      <c r="AR31">
        <v>6.1568812981507376E-2</v>
      </c>
    </row>
    <row r="32" spans="1:44">
      <c r="A32">
        <v>27</v>
      </c>
      <c r="B32" s="129">
        <v>36560</v>
      </c>
      <c r="C32">
        <v>5</v>
      </c>
      <c r="D32">
        <v>2000</v>
      </c>
      <c r="E32" s="130">
        <v>1.8790002461004984E-2</v>
      </c>
      <c r="F32" s="130">
        <v>2.6367625282973117E-3</v>
      </c>
      <c r="G32" s="130">
        <v>4.3636581171315574E-2</v>
      </c>
      <c r="H32" s="130">
        <v>0.2128425195454498</v>
      </c>
      <c r="I32" s="130">
        <v>6.0807094048616166E-3</v>
      </c>
      <c r="J32" s="130">
        <v>1.7632170128554516E-4</v>
      </c>
      <c r="K32" s="130">
        <v>9.5782179434867286E-4</v>
      </c>
      <c r="L32" s="130">
        <v>6.3070422799448751E-3</v>
      </c>
      <c r="M32" s="130">
        <v>2.6429748105679766E-2</v>
      </c>
      <c r="N32" s="130">
        <v>7.1432234585034962E-2</v>
      </c>
      <c r="T32" s="130">
        <v>2.2414620853181955E-2</v>
      </c>
      <c r="U32" s="130">
        <v>3.2613935132910304E-3</v>
      </c>
      <c r="V32" s="130">
        <v>5.3587793040250728E-2</v>
      </c>
      <c r="W32" s="130">
        <v>0.23962019965534728</v>
      </c>
      <c r="X32" s="130">
        <v>6.6935137232505323E-3</v>
      </c>
      <c r="Y32" s="130">
        <v>1.9757387468970208E-4</v>
      </c>
      <c r="Z32" s="130">
        <v>1.2538103391600724E-3</v>
      </c>
      <c r="AA32" s="130">
        <v>7.7449155882358192E-3</v>
      </c>
      <c r="AB32" s="130">
        <v>3.3020612876052548E-2</v>
      </c>
      <c r="AC32" s="130">
        <v>8.6811699459340141E-2</v>
      </c>
      <c r="AI32">
        <v>1.516538406882801E-2</v>
      </c>
      <c r="AJ32">
        <v>2.0121315433035921E-3</v>
      </c>
      <c r="AK32">
        <v>3.3685369302380426E-2</v>
      </c>
      <c r="AL32">
        <v>0.18606483943555233</v>
      </c>
      <c r="AM32">
        <v>5.4679050864727017E-3</v>
      </c>
      <c r="AN32">
        <v>1.5506952788138821E-4</v>
      </c>
      <c r="AO32">
        <v>6.6183324953727335E-4</v>
      </c>
      <c r="AP32">
        <v>4.8691689716539328E-3</v>
      </c>
      <c r="AQ32">
        <v>1.9838883335306996E-2</v>
      </c>
      <c r="AR32">
        <v>5.6052769710729804E-2</v>
      </c>
    </row>
    <row r="33" spans="1:44">
      <c r="A33">
        <v>28</v>
      </c>
      <c r="B33" s="129">
        <v>36567</v>
      </c>
      <c r="C33">
        <v>6</v>
      </c>
      <c r="D33">
        <v>2000</v>
      </c>
      <c r="E33" s="130">
        <v>1.7859955611817982E-2</v>
      </c>
      <c r="F33" s="130">
        <v>2.5062863999735668E-3</v>
      </c>
      <c r="G33" s="130">
        <v>4.1487703619775246E-2</v>
      </c>
      <c r="H33" s="130">
        <v>0.20223418296626255</v>
      </c>
      <c r="I33" s="130">
        <v>5.7845830208527304E-3</v>
      </c>
      <c r="J33" s="130">
        <v>1.6765937292828498E-4</v>
      </c>
      <c r="K33" s="130">
        <v>9.1045674357485384E-4</v>
      </c>
      <c r="L33" s="130">
        <v>5.9946877481981391E-3</v>
      </c>
      <c r="M33" s="130">
        <v>2.5128966688815674E-2</v>
      </c>
      <c r="N33" s="130">
        <v>6.7913355585171517E-2</v>
      </c>
      <c r="T33" s="130">
        <v>2.13032275151325E-2</v>
      </c>
      <c r="U33" s="130">
        <v>3.1000398258845853E-3</v>
      </c>
      <c r="V33" s="130">
        <v>5.0944112710541965E-2</v>
      </c>
      <c r="W33" s="130">
        <v>0.22763995483421468</v>
      </c>
      <c r="X33" s="130">
        <v>6.3677138125826684E-3</v>
      </c>
      <c r="Y33" s="130">
        <v>1.878666269447385E-4</v>
      </c>
      <c r="Z33" s="130">
        <v>1.1918381310725898E-3</v>
      </c>
      <c r="AA33" s="130">
        <v>7.3614205202338495E-3</v>
      </c>
      <c r="AB33" s="130">
        <v>3.1393694162283568E-2</v>
      </c>
      <c r="AC33" s="130">
        <v>8.2525558057728599E-2</v>
      </c>
      <c r="AI33">
        <v>1.4416683708503467E-2</v>
      </c>
      <c r="AJ33">
        <v>1.9125329740625487E-3</v>
      </c>
      <c r="AK33">
        <v>3.2031294529008547E-2</v>
      </c>
      <c r="AL33">
        <v>0.17682841109831043</v>
      </c>
      <c r="AM33">
        <v>5.2014522291227933E-3</v>
      </c>
      <c r="AN33">
        <v>1.474521189118314E-4</v>
      </c>
      <c r="AO33">
        <v>6.2907535607711765E-4</v>
      </c>
      <c r="AP33">
        <v>4.6279549761624305E-3</v>
      </c>
      <c r="AQ33">
        <v>1.8864239215347783E-2</v>
      </c>
      <c r="AR33">
        <v>5.3301153112614401E-2</v>
      </c>
    </row>
    <row r="34" spans="1:44">
      <c r="A34">
        <v>29</v>
      </c>
      <c r="B34" s="129">
        <v>36574</v>
      </c>
      <c r="C34">
        <v>7</v>
      </c>
      <c r="D34">
        <v>2000</v>
      </c>
      <c r="E34" s="130">
        <v>1.7763950735115806E-2</v>
      </c>
      <c r="F34" s="130">
        <v>2.4928453059507049E-3</v>
      </c>
      <c r="G34" s="130">
        <v>4.1275722033739762E-2</v>
      </c>
      <c r="H34" s="130">
        <v>0.20107366918340155</v>
      </c>
      <c r="I34" s="130">
        <v>5.7582980047450284E-3</v>
      </c>
      <c r="J34" s="130">
        <v>1.6682231161199834E-4</v>
      </c>
      <c r="K34" s="130">
        <v>9.0560383747279938E-4</v>
      </c>
      <c r="L34" s="130">
        <v>5.9622818349486925E-3</v>
      </c>
      <c r="M34" s="130">
        <v>2.5001175848868788E-2</v>
      </c>
      <c r="N34" s="130">
        <v>6.7565373563146722E-2</v>
      </c>
      <c r="T34" s="130">
        <v>2.1186789078880046E-2</v>
      </c>
      <c r="U34" s="130">
        <v>3.0834456691070686E-3</v>
      </c>
      <c r="V34" s="130">
        <v>5.0679082056681514E-2</v>
      </c>
      <c r="W34" s="130">
        <v>0.22629665276039618</v>
      </c>
      <c r="X34" s="130">
        <v>6.3389481080089512E-3</v>
      </c>
      <c r="Y34" s="130">
        <v>1.8692784010639602E-4</v>
      </c>
      <c r="Z34" s="130">
        <v>1.1855149629193878E-3</v>
      </c>
      <c r="AA34" s="130">
        <v>7.3216959268897113E-3</v>
      </c>
      <c r="AB34" s="130">
        <v>3.1232295687926178E-2</v>
      </c>
      <c r="AC34" s="130">
        <v>8.2093121575440131E-2</v>
      </c>
      <c r="AI34">
        <v>1.4341112391351567E-2</v>
      </c>
      <c r="AJ34">
        <v>1.9022449427943413E-3</v>
      </c>
      <c r="AK34">
        <v>3.1872362010798017E-2</v>
      </c>
      <c r="AL34">
        <v>0.1758506856064069</v>
      </c>
      <c r="AM34">
        <v>5.1776479014811038E-3</v>
      </c>
      <c r="AN34">
        <v>1.4671678311760071E-4</v>
      </c>
      <c r="AO34">
        <v>6.2569271202621074E-4</v>
      </c>
      <c r="AP34">
        <v>4.6028677430076728E-3</v>
      </c>
      <c r="AQ34">
        <v>1.8770056009811398E-2</v>
      </c>
      <c r="AR34">
        <v>5.3037625550853312E-2</v>
      </c>
    </row>
    <row r="35" spans="1:44">
      <c r="A35">
        <v>30</v>
      </c>
      <c r="B35" s="129">
        <v>36581</v>
      </c>
      <c r="C35">
        <v>8</v>
      </c>
      <c r="D35">
        <v>2000</v>
      </c>
      <c r="E35" s="130">
        <v>1.7221541164281283E-2</v>
      </c>
      <c r="F35" s="130">
        <v>2.4167545503609856E-3</v>
      </c>
      <c r="G35" s="130">
        <v>4.002618260913747E-2</v>
      </c>
      <c r="H35" s="130">
        <v>0.19486235265561042</v>
      </c>
      <c r="I35" s="130">
        <v>5.5871215688535533E-3</v>
      </c>
      <c r="J35" s="130">
        <v>1.6179023149376129E-4</v>
      </c>
      <c r="K35" s="130">
        <v>8.7798917839976287E-4</v>
      </c>
      <c r="L35" s="130">
        <v>5.7800444333437123E-3</v>
      </c>
      <c r="M35" s="130">
        <v>2.4244770269080309E-2</v>
      </c>
      <c r="N35" s="130">
        <v>6.5519233312306732E-2</v>
      </c>
      <c r="T35" s="130">
        <v>2.0538003814282765E-2</v>
      </c>
      <c r="U35" s="130">
        <v>2.9893579198842874E-3</v>
      </c>
      <c r="V35" s="130">
        <v>4.9140287142558192E-2</v>
      </c>
      <c r="W35" s="130">
        <v>0.21927038510664143</v>
      </c>
      <c r="X35" s="130">
        <v>6.1506749416662329E-3</v>
      </c>
      <c r="Y35" s="130">
        <v>1.8128847840131372E-4</v>
      </c>
      <c r="Z35" s="130">
        <v>1.1493936015807614E-3</v>
      </c>
      <c r="AA35" s="130">
        <v>7.0979756065256703E-3</v>
      </c>
      <c r="AB35" s="130">
        <v>3.0285672399597768E-2</v>
      </c>
      <c r="AC35" s="130">
        <v>7.959774172734041E-2</v>
      </c>
      <c r="AI35">
        <v>1.3905078514279802E-2</v>
      </c>
      <c r="AJ35">
        <v>1.8441511808376838E-3</v>
      </c>
      <c r="AK35">
        <v>3.0912078075716748E-2</v>
      </c>
      <c r="AL35">
        <v>0.17045432020457948</v>
      </c>
      <c r="AM35">
        <v>5.0235681960408745E-3</v>
      </c>
      <c r="AN35">
        <v>1.4229198458620885E-4</v>
      </c>
      <c r="AO35">
        <v>6.0658475521876444E-4</v>
      </c>
      <c r="AP35">
        <v>4.4621132601617543E-3</v>
      </c>
      <c r="AQ35">
        <v>1.8203868138562854E-2</v>
      </c>
      <c r="AR35">
        <v>5.1440724897273055E-2</v>
      </c>
    </row>
    <row r="36" spans="1:44">
      <c r="A36">
        <v>31</v>
      </c>
      <c r="B36" s="129">
        <v>36588</v>
      </c>
      <c r="C36">
        <v>9</v>
      </c>
      <c r="D36">
        <v>2000</v>
      </c>
      <c r="E36" s="130">
        <v>1.7457766369945605E-2</v>
      </c>
      <c r="F36" s="130">
        <v>2.4499278478570985E-3</v>
      </c>
      <c r="G36" s="130">
        <v>4.0586238522935601E-2</v>
      </c>
      <c r="H36" s="130">
        <v>0.19746209204265502</v>
      </c>
      <c r="I36" s="130">
        <v>5.6684584261816624E-3</v>
      </c>
      <c r="J36" s="130">
        <v>1.6407154829848429E-4</v>
      </c>
      <c r="K36" s="130">
        <v>8.9006761120214079E-4</v>
      </c>
      <c r="L36" s="130">
        <v>5.8591355047606089E-3</v>
      </c>
      <c r="M36" s="130">
        <v>2.4584336987373036E-2</v>
      </c>
      <c r="N36" s="130">
        <v>6.6435464080382797E-2</v>
      </c>
      <c r="T36" s="130">
        <v>2.0817837065059987E-2</v>
      </c>
      <c r="U36" s="130">
        <v>3.0304217296431802E-3</v>
      </c>
      <c r="V36" s="130">
        <v>4.982321823095371E-2</v>
      </c>
      <c r="W36" s="130">
        <v>0.22215955198054305</v>
      </c>
      <c r="X36" s="130">
        <v>6.2403827483671591E-3</v>
      </c>
      <c r="Y36" s="130">
        <v>1.8384390657277404E-4</v>
      </c>
      <c r="Z36" s="130">
        <v>1.1652347723639727E-3</v>
      </c>
      <c r="AA36" s="130">
        <v>7.1951693033768405E-3</v>
      </c>
      <c r="AB36" s="130">
        <v>3.0708126078650849E-2</v>
      </c>
      <c r="AC36" s="130">
        <v>8.070144401544295E-2</v>
      </c>
      <c r="AI36">
        <v>1.4097695674831223E-2</v>
      </c>
      <c r="AJ36">
        <v>1.8694339660710168E-3</v>
      </c>
      <c r="AK36">
        <v>3.1349258814917486E-2</v>
      </c>
      <c r="AL36">
        <v>0.17276463210476697</v>
      </c>
      <c r="AM36">
        <v>5.0965341039961665E-3</v>
      </c>
      <c r="AN36">
        <v>1.4429919002419448E-4</v>
      </c>
      <c r="AO36">
        <v>6.1490045004030888E-4</v>
      </c>
      <c r="AP36">
        <v>4.5231017061443781E-3</v>
      </c>
      <c r="AQ36">
        <v>1.8460547896095227E-2</v>
      </c>
      <c r="AR36">
        <v>5.2169484145322659E-2</v>
      </c>
    </row>
    <row r="37" spans="1:44">
      <c r="A37">
        <v>32</v>
      </c>
      <c r="B37" s="129">
        <v>36595</v>
      </c>
      <c r="C37">
        <v>10</v>
      </c>
      <c r="D37">
        <v>2000</v>
      </c>
      <c r="E37" s="130">
        <v>1.6730013132511538E-2</v>
      </c>
      <c r="F37" s="130">
        <v>2.3478174077734663E-3</v>
      </c>
      <c r="G37" s="130">
        <v>3.8904988497454822E-2</v>
      </c>
      <c r="H37" s="130">
        <v>0.18916000849739772</v>
      </c>
      <c r="I37" s="130">
        <v>5.4366505259440794E-3</v>
      </c>
      <c r="J37" s="130">
        <v>1.5729098100887085E-4</v>
      </c>
      <c r="K37" s="130">
        <v>8.5299503680703209E-4</v>
      </c>
      <c r="L37" s="130">
        <v>5.6146971579630056E-3</v>
      </c>
      <c r="M37" s="130">
        <v>2.3566140468575848E-2</v>
      </c>
      <c r="N37" s="130">
        <v>6.3683127621028554E-2</v>
      </c>
      <c r="T37" s="130">
        <v>1.994821308129946E-2</v>
      </c>
      <c r="U37" s="130">
        <v>2.9041464005302412E-3</v>
      </c>
      <c r="V37" s="130">
        <v>4.7754875458847192E-2</v>
      </c>
      <c r="W37" s="130">
        <v>0.21278446101834031</v>
      </c>
      <c r="X37" s="130">
        <v>5.985346523853039E-3</v>
      </c>
      <c r="Y37" s="130">
        <v>1.7624542095269496E-4</v>
      </c>
      <c r="Z37" s="130">
        <v>1.1167289343114509E-3</v>
      </c>
      <c r="AA37" s="130">
        <v>6.8950587887058792E-3</v>
      </c>
      <c r="AB37" s="130">
        <v>2.9434654200380155E-2</v>
      </c>
      <c r="AC37" s="130">
        <v>7.7349079030217011E-2</v>
      </c>
      <c r="AI37">
        <v>1.3511813183723617E-2</v>
      </c>
      <c r="AJ37">
        <v>1.7914884150166911E-3</v>
      </c>
      <c r="AK37">
        <v>3.0055101536062459E-2</v>
      </c>
      <c r="AL37">
        <v>0.16553555597645511</v>
      </c>
      <c r="AM37">
        <v>4.887954528035119E-3</v>
      </c>
      <c r="AN37">
        <v>1.3833654106504674E-4</v>
      </c>
      <c r="AO37">
        <v>5.8926113930261317E-4</v>
      </c>
      <c r="AP37">
        <v>4.3343355272201321E-3</v>
      </c>
      <c r="AQ37">
        <v>1.7697626736771537E-2</v>
      </c>
      <c r="AR37">
        <v>5.0017176211840118E-2</v>
      </c>
    </row>
    <row r="38" spans="1:44">
      <c r="A38">
        <v>33</v>
      </c>
      <c r="B38" s="129">
        <v>36602</v>
      </c>
      <c r="C38">
        <v>11</v>
      </c>
      <c r="D38">
        <v>2000</v>
      </c>
      <c r="E38" s="130">
        <v>1.6256453527749834E-2</v>
      </c>
      <c r="F38" s="130">
        <v>2.2813746145441864E-3</v>
      </c>
      <c r="G38" s="130">
        <v>3.7814172584942941E-2</v>
      </c>
      <c r="H38" s="130">
        <v>0.18373661275482869</v>
      </c>
      <c r="I38" s="130">
        <v>5.2871114734674932E-3</v>
      </c>
      <c r="J38" s="130">
        <v>1.5289557716378942E-4</v>
      </c>
      <c r="K38" s="130">
        <v>8.2887811819036615E-4</v>
      </c>
      <c r="L38" s="130">
        <v>5.4555752018358031E-3</v>
      </c>
      <c r="M38" s="130">
        <v>2.2905456448203517E-2</v>
      </c>
      <c r="N38" s="130">
        <v>6.1897483267368165E-2</v>
      </c>
      <c r="T38" s="130">
        <v>1.9381812490483357E-2</v>
      </c>
      <c r="U38" s="130">
        <v>2.8219882896824144E-3</v>
      </c>
      <c r="V38" s="130">
        <v>4.6411592937595773E-2</v>
      </c>
      <c r="W38" s="130">
        <v>0.20665015067409059</v>
      </c>
      <c r="X38" s="130">
        <v>5.8208711053079985E-3</v>
      </c>
      <c r="Y38" s="130">
        <v>1.7131958093981905E-4</v>
      </c>
      <c r="Z38" s="130">
        <v>1.0851824593857374E-3</v>
      </c>
      <c r="AA38" s="130">
        <v>6.699715435598907E-3</v>
      </c>
      <c r="AB38" s="130">
        <v>2.8607840886727964E-2</v>
      </c>
      <c r="AC38" s="130">
        <v>7.5171500096689936E-2</v>
      </c>
      <c r="AI38">
        <v>1.3131094565016306E-2</v>
      </c>
      <c r="AJ38">
        <v>1.7407609394059587E-3</v>
      </c>
      <c r="AK38">
        <v>2.9216752232290095E-2</v>
      </c>
      <c r="AL38">
        <v>0.16082307483556674</v>
      </c>
      <c r="AM38">
        <v>4.7533518416269889E-3</v>
      </c>
      <c r="AN38">
        <v>1.3447157338775982E-4</v>
      </c>
      <c r="AO38">
        <v>5.7257377699499498E-4</v>
      </c>
      <c r="AP38">
        <v>4.2114349680726984E-3</v>
      </c>
      <c r="AQ38">
        <v>1.7203072009679066E-2</v>
      </c>
      <c r="AR38">
        <v>4.8623466438046388E-2</v>
      </c>
    </row>
    <row r="39" spans="1:44">
      <c r="A39">
        <v>34</v>
      </c>
      <c r="B39" s="129">
        <v>36609</v>
      </c>
      <c r="C39">
        <v>12</v>
      </c>
      <c r="D39">
        <v>2000</v>
      </c>
      <c r="E39" s="130">
        <v>1.6161261209858526E-2</v>
      </c>
      <c r="F39" s="130">
        <v>2.268026681558307E-3</v>
      </c>
      <c r="G39" s="130">
        <v>3.7603192726627772E-2</v>
      </c>
      <c r="H39" s="130">
        <v>0.18259163867953587</v>
      </c>
      <c r="I39" s="130">
        <v>5.2604649007666768E-3</v>
      </c>
      <c r="J39" s="130">
        <v>1.5205636069010793E-4</v>
      </c>
      <c r="K39" s="130">
        <v>8.2404991666790422E-4</v>
      </c>
      <c r="L39" s="130">
        <v>5.4234317253186821E-3</v>
      </c>
      <c r="M39" s="130">
        <v>2.2777600773825644E-2</v>
      </c>
      <c r="N39" s="130">
        <v>6.155222588115429E-2</v>
      </c>
      <c r="T39" s="130">
        <v>1.9266586126503532E-2</v>
      </c>
      <c r="U39" s="130">
        <v>2.8055058715773635E-3</v>
      </c>
      <c r="V39" s="130">
        <v>4.614833455887387E-2</v>
      </c>
      <c r="W39" s="130">
        <v>0.20532907473904605</v>
      </c>
      <c r="X39" s="130">
        <v>5.7916897411474672E-3</v>
      </c>
      <c r="Y39" s="130">
        <v>1.7037847776503061E-4</v>
      </c>
      <c r="Z39" s="130">
        <v>1.0788881829546782E-3</v>
      </c>
      <c r="AA39" s="130">
        <v>6.6603058415878134E-3</v>
      </c>
      <c r="AB39" s="130">
        <v>2.8446560067443782E-2</v>
      </c>
      <c r="AC39" s="130">
        <v>7.4743508737337858E-2</v>
      </c>
      <c r="AI39">
        <v>1.3055936293213518E-2</v>
      </c>
      <c r="AJ39">
        <v>1.7305474915392505E-3</v>
      </c>
      <c r="AK39">
        <v>2.9058050894381685E-2</v>
      </c>
      <c r="AL39">
        <v>0.15985420262002573</v>
      </c>
      <c r="AM39">
        <v>4.7292400603858864E-3</v>
      </c>
      <c r="AN39">
        <v>1.3373424361518531E-4</v>
      </c>
      <c r="AO39">
        <v>5.6921165038113016E-4</v>
      </c>
      <c r="AP39">
        <v>4.1865576090495491E-3</v>
      </c>
      <c r="AQ39">
        <v>1.7108641480207503E-2</v>
      </c>
      <c r="AR39">
        <v>4.8360943024970723E-2</v>
      </c>
    </row>
    <row r="40" spans="1:44">
      <c r="A40">
        <v>35</v>
      </c>
      <c r="B40" s="129">
        <v>36616</v>
      </c>
      <c r="C40">
        <v>13</v>
      </c>
      <c r="D40">
        <v>2000</v>
      </c>
      <c r="E40" s="130">
        <v>1.6508812268581669E-2</v>
      </c>
      <c r="F40" s="130">
        <v>2.3168088799727666E-3</v>
      </c>
      <c r="G40" s="130">
        <v>3.8422609174025069E-2</v>
      </c>
      <c r="H40" s="130">
        <v>0.18644729918780922</v>
      </c>
      <c r="I40" s="130">
        <v>5.3779855211304843E-3</v>
      </c>
      <c r="J40" s="130">
        <v>1.5538319962979199E-4</v>
      </c>
      <c r="K40" s="130">
        <v>8.4179486224604928E-4</v>
      </c>
      <c r="L40" s="130">
        <v>5.5398557191275663E-3</v>
      </c>
      <c r="M40" s="130">
        <v>2.3273771805316798E-2</v>
      </c>
      <c r="N40" s="130">
        <v>6.2893808000399981E-2</v>
      </c>
      <c r="T40" s="130">
        <v>1.9679150956312966E-2</v>
      </c>
      <c r="U40" s="130">
        <v>2.865877723590845E-3</v>
      </c>
      <c r="V40" s="130">
        <v>4.7149554623845923E-2</v>
      </c>
      <c r="W40" s="130">
        <v>0.20963090592058548</v>
      </c>
      <c r="X40" s="130">
        <v>5.9212370698783073E-3</v>
      </c>
      <c r="Y40" s="130">
        <v>1.7410540943507712E-4</v>
      </c>
      <c r="Z40" s="130">
        <v>1.1021482440655406E-3</v>
      </c>
      <c r="AA40" s="130">
        <v>6.8033473684214378E-3</v>
      </c>
      <c r="AB40" s="130">
        <v>2.9064589508006309E-2</v>
      </c>
      <c r="AC40" s="130">
        <v>7.6363729041740686E-2</v>
      </c>
      <c r="AI40">
        <v>1.333847358085037E-2</v>
      </c>
      <c r="AJ40">
        <v>1.7677400363546882E-3</v>
      </c>
      <c r="AK40">
        <v>2.9695663724204211E-2</v>
      </c>
      <c r="AL40">
        <v>0.16326369245503294</v>
      </c>
      <c r="AM40">
        <v>4.8347339723826613E-3</v>
      </c>
      <c r="AN40">
        <v>1.366609898245069E-4</v>
      </c>
      <c r="AO40">
        <v>5.8144148042655805E-4</v>
      </c>
      <c r="AP40">
        <v>4.2763640698336939E-3</v>
      </c>
      <c r="AQ40">
        <v>1.7482954102627284E-2</v>
      </c>
      <c r="AR40">
        <v>4.942388695905927E-2</v>
      </c>
    </row>
    <row r="41" spans="1:44">
      <c r="A41">
        <v>36</v>
      </c>
      <c r="B41" s="129">
        <v>36623</v>
      </c>
      <c r="C41">
        <v>14</v>
      </c>
      <c r="D41">
        <v>2000</v>
      </c>
      <c r="E41" s="130">
        <v>1.6342440524603697E-2</v>
      </c>
      <c r="F41" s="130">
        <v>2.2934650716179561E-3</v>
      </c>
      <c r="G41" s="130">
        <v>3.8046118531731093E-2</v>
      </c>
      <c r="H41" s="130">
        <v>0.18449759834115553</v>
      </c>
      <c r="I41" s="130">
        <v>5.3281243585934016E-3</v>
      </c>
      <c r="J41" s="130">
        <v>1.538731018240624E-4</v>
      </c>
      <c r="K41" s="130">
        <v>8.3333247883460011E-4</v>
      </c>
      <c r="L41" s="130">
        <v>5.4838144597575966E-3</v>
      </c>
      <c r="M41" s="130">
        <v>2.3045424745918339E-2</v>
      </c>
      <c r="N41" s="130">
        <v>6.2278008493428627E-2</v>
      </c>
      <c r="T41" s="130">
        <v>1.9479083595337069E-2</v>
      </c>
      <c r="U41" s="130">
        <v>2.8370305214142711E-3</v>
      </c>
      <c r="V41" s="130">
        <v>4.6683189012752903E-2</v>
      </c>
      <c r="W41" s="130">
        <v>0.20740522306649692</v>
      </c>
      <c r="X41" s="130">
        <v>5.8664969002865932E-3</v>
      </c>
      <c r="Y41" s="130">
        <v>1.7241259069540995E-4</v>
      </c>
      <c r="Z41" s="130">
        <v>1.0910957814189081E-3</v>
      </c>
      <c r="AA41" s="130">
        <v>6.7345898686495308E-3</v>
      </c>
      <c r="AB41" s="130">
        <v>2.8777812220561725E-2</v>
      </c>
      <c r="AC41" s="130">
        <v>7.5607259215523276E-2</v>
      </c>
      <c r="AI41">
        <v>1.3205797453870325E-2</v>
      </c>
      <c r="AJ41">
        <v>1.7498996218216418E-3</v>
      </c>
      <c r="AK41">
        <v>2.9409048050709284E-2</v>
      </c>
      <c r="AL41">
        <v>0.16158997361581412</v>
      </c>
      <c r="AM41">
        <v>4.7897518169002107E-3</v>
      </c>
      <c r="AN41">
        <v>1.3533361295271486E-4</v>
      </c>
      <c r="AO41">
        <v>5.7556917625029241E-4</v>
      </c>
      <c r="AP41">
        <v>4.2330390508656651E-3</v>
      </c>
      <c r="AQ41">
        <v>1.7313037271274954E-2</v>
      </c>
      <c r="AR41">
        <v>4.8948757771333964E-2</v>
      </c>
    </row>
    <row r="42" spans="1:44">
      <c r="A42">
        <v>37</v>
      </c>
      <c r="B42" s="129">
        <v>36630</v>
      </c>
      <c r="C42">
        <v>15</v>
      </c>
      <c r="D42">
        <v>2000</v>
      </c>
      <c r="E42" s="130">
        <v>1.70063860234792E-2</v>
      </c>
      <c r="F42" s="130">
        <v>2.3866430039110667E-3</v>
      </c>
      <c r="G42" s="130">
        <v>3.9603060521277524E-2</v>
      </c>
      <c r="H42" s="130">
        <v>0.19191914031554988</v>
      </c>
      <c r="I42" s="130">
        <v>5.5490909429859415E-3</v>
      </c>
      <c r="J42" s="130">
        <v>1.6018213575484273E-4</v>
      </c>
      <c r="K42" s="130">
        <v>8.6720780140882498E-4</v>
      </c>
      <c r="L42" s="130">
        <v>5.706378957811206E-3</v>
      </c>
      <c r="M42" s="130">
        <v>2.3988072618571839E-2</v>
      </c>
      <c r="N42" s="130">
        <v>6.4827271748725157E-2</v>
      </c>
      <c r="T42" s="130">
        <v>2.026864844183458E-2</v>
      </c>
      <c r="U42" s="130">
        <v>2.9523223508906003E-3</v>
      </c>
      <c r="V42" s="130">
        <v>4.8589039330135746E-2</v>
      </c>
      <c r="W42" s="130">
        <v>0.21571340051757362</v>
      </c>
      <c r="X42" s="130">
        <v>6.1099551220405212E-3</v>
      </c>
      <c r="Y42" s="130">
        <v>1.7948097298799826E-4</v>
      </c>
      <c r="Z42" s="130">
        <v>1.1354775964327764E-3</v>
      </c>
      <c r="AA42" s="130">
        <v>7.0079860703919734E-3</v>
      </c>
      <c r="AB42" s="130">
        <v>2.9953256233703443E-2</v>
      </c>
      <c r="AC42" s="130">
        <v>7.8692996639757151E-2</v>
      </c>
      <c r="AI42">
        <v>1.3744123605123821E-2</v>
      </c>
      <c r="AJ42">
        <v>1.8209636569315338E-3</v>
      </c>
      <c r="AK42">
        <v>3.0617081712419301E-2</v>
      </c>
      <c r="AL42">
        <v>0.16812488011352617</v>
      </c>
      <c r="AM42">
        <v>4.9882267639313619E-3</v>
      </c>
      <c r="AN42">
        <v>1.4088329852168712E-4</v>
      </c>
      <c r="AO42">
        <v>5.9893800638487356E-4</v>
      </c>
      <c r="AP42">
        <v>4.4047718452304378E-3</v>
      </c>
      <c r="AQ42">
        <v>1.8022889003440231E-2</v>
      </c>
      <c r="AR42">
        <v>5.0961546857693177E-2</v>
      </c>
    </row>
    <row r="43" spans="1:44">
      <c r="A43">
        <v>38</v>
      </c>
      <c r="B43" s="129">
        <v>36637</v>
      </c>
      <c r="C43">
        <v>16</v>
      </c>
      <c r="D43">
        <v>2000</v>
      </c>
      <c r="E43" s="130">
        <v>1.6957705526936363E-2</v>
      </c>
      <c r="F43" s="130">
        <v>2.3798090515439593E-3</v>
      </c>
      <c r="G43" s="130">
        <v>3.9500984676531299E-2</v>
      </c>
      <c r="H43" s="130">
        <v>0.1912954878309466</v>
      </c>
      <c r="I43" s="130">
        <v>5.5376819806354383E-3</v>
      </c>
      <c r="J43" s="130">
        <v>1.5978061476913392E-4</v>
      </c>
      <c r="K43" s="130">
        <v>8.6474246528865368E-4</v>
      </c>
      <c r="L43" s="130">
        <v>5.6898122175904698E-3</v>
      </c>
      <c r="M43" s="130">
        <v>2.3925697036909579E-2</v>
      </c>
      <c r="N43" s="130">
        <v>6.4661064709766389E-2</v>
      </c>
      <c r="T43" s="130">
        <v>2.0208824980596479E-2</v>
      </c>
      <c r="U43" s="130">
        <v>2.9438987204735696E-3</v>
      </c>
      <c r="V43" s="130">
        <v>4.8459270599830823E-2</v>
      </c>
      <c r="W43" s="130">
        <v>0.21497775909747513</v>
      </c>
      <c r="X43" s="130">
        <v>6.0975572605453578E-3</v>
      </c>
      <c r="Y43" s="130">
        <v>1.7903028000207627E-4</v>
      </c>
      <c r="Z43" s="130">
        <v>1.1322778350456749E-3</v>
      </c>
      <c r="AA43" s="130">
        <v>6.9877085964456676E-3</v>
      </c>
      <c r="AB43" s="130">
        <v>2.9873692661026668E-2</v>
      </c>
      <c r="AC43" s="130">
        <v>7.8482127270206772E-2</v>
      </c>
      <c r="AI43">
        <v>1.3706586073276249E-2</v>
      </c>
      <c r="AJ43">
        <v>1.8157193826143492E-3</v>
      </c>
      <c r="AK43">
        <v>3.0542698753231769E-2</v>
      </c>
      <c r="AL43">
        <v>0.1676132165644181</v>
      </c>
      <c r="AM43">
        <v>4.9778067007255197E-3</v>
      </c>
      <c r="AN43">
        <v>1.4053094953619155E-4</v>
      </c>
      <c r="AO43">
        <v>5.9720709553163272E-4</v>
      </c>
      <c r="AP43">
        <v>4.3919158387352702E-3</v>
      </c>
      <c r="AQ43">
        <v>1.7977701412792486E-2</v>
      </c>
      <c r="AR43">
        <v>5.0840002149325998E-2</v>
      </c>
    </row>
    <row r="44" spans="1:44">
      <c r="A44">
        <v>39</v>
      </c>
      <c r="B44" s="129">
        <v>36644</v>
      </c>
      <c r="C44">
        <v>17</v>
      </c>
      <c r="D44">
        <v>2000</v>
      </c>
      <c r="E44" s="130">
        <v>1.6145549553866267E-2</v>
      </c>
      <c r="F44" s="130">
        <v>2.2658274695123389E-3</v>
      </c>
      <c r="G44" s="130">
        <v>3.7619984423165928E-2</v>
      </c>
      <c r="H44" s="130">
        <v>0.18206261943711383</v>
      </c>
      <c r="I44" s="130">
        <v>5.2767147824298683E-3</v>
      </c>
      <c r="J44" s="130">
        <v>1.5218207198916571E-4</v>
      </c>
      <c r="K44" s="130">
        <v>8.2334129956690796E-4</v>
      </c>
      <c r="L44" s="130">
        <v>5.4170828698088085E-3</v>
      </c>
      <c r="M44" s="130">
        <v>2.27857438149935E-2</v>
      </c>
      <c r="N44" s="130">
        <v>6.1582988482521368E-2</v>
      </c>
      <c r="T44" s="130">
        <v>1.9239247741432874E-2</v>
      </c>
      <c r="U44" s="130">
        <v>2.8029286039208817E-3</v>
      </c>
      <c r="V44" s="130">
        <v>4.6147367625023979E-2</v>
      </c>
      <c r="W44" s="130">
        <v>0.20456892713400826</v>
      </c>
      <c r="X44" s="130">
        <v>5.8103622213563971E-3</v>
      </c>
      <c r="Y44" s="130">
        <v>1.7051554024471969E-4</v>
      </c>
      <c r="Z44" s="130">
        <v>1.0780947853748612E-3</v>
      </c>
      <c r="AA44" s="130">
        <v>6.6528322809946798E-3</v>
      </c>
      <c r="AB44" s="130">
        <v>2.8448746546135325E-2</v>
      </c>
      <c r="AC44" s="130">
        <v>7.4737447829382575E-2</v>
      </c>
      <c r="AI44">
        <v>1.305185136629966E-2</v>
      </c>
      <c r="AJ44">
        <v>1.7287263351037964E-3</v>
      </c>
      <c r="AK44">
        <v>2.9092601221307867E-2</v>
      </c>
      <c r="AL44">
        <v>0.15955631174021939</v>
      </c>
      <c r="AM44">
        <v>4.7430673435033396E-3</v>
      </c>
      <c r="AN44">
        <v>1.3384860373361171E-4</v>
      </c>
      <c r="AO44">
        <v>5.6858781375895471E-4</v>
      </c>
      <c r="AP44">
        <v>4.1813334586229363E-3</v>
      </c>
      <c r="AQ44">
        <v>1.7122741083851672E-2</v>
      </c>
      <c r="AR44">
        <v>4.8428529135660169E-2</v>
      </c>
    </row>
    <row r="45" spans="1:44">
      <c r="A45">
        <v>40</v>
      </c>
      <c r="B45" s="129">
        <v>36651</v>
      </c>
      <c r="C45">
        <v>18</v>
      </c>
      <c r="D45">
        <v>2000</v>
      </c>
      <c r="E45" s="130">
        <v>1.5893514249386932E-2</v>
      </c>
      <c r="F45" s="130">
        <v>2.2304491214955196E-3</v>
      </c>
      <c r="G45" s="130">
        <v>3.7043454709470514E-2</v>
      </c>
      <c r="H45" s="130">
        <v>0.17915014221819847</v>
      </c>
      <c r="I45" s="130">
        <v>5.1985156552177784E-3</v>
      </c>
      <c r="J45" s="130">
        <v>1.4985905228662755E-4</v>
      </c>
      <c r="K45" s="130">
        <v>8.1050034641591301E-4</v>
      </c>
      <c r="L45" s="130">
        <v>5.3322920632855649E-3</v>
      </c>
      <c r="M45" s="130">
        <v>2.2435816276856046E-2</v>
      </c>
      <c r="N45" s="130">
        <v>6.0640409100616945E-2</v>
      </c>
      <c r="T45" s="130">
        <v>1.8937233617807272E-2</v>
      </c>
      <c r="U45" s="130">
        <v>2.7591922993272359E-3</v>
      </c>
      <c r="V45" s="130">
        <v>4.5435902023894664E-2</v>
      </c>
      <c r="W45" s="130">
        <v>0.20126405499189071</v>
      </c>
      <c r="X45" s="130">
        <v>5.7244091534294746E-3</v>
      </c>
      <c r="Y45" s="130">
        <v>1.6791191914678817E-4</v>
      </c>
      <c r="Z45" s="130">
        <v>1.0613071137028258E-3</v>
      </c>
      <c r="AA45" s="130">
        <v>6.5487630880944839E-3</v>
      </c>
      <c r="AB45" s="130">
        <v>2.8010277453657046E-2</v>
      </c>
      <c r="AC45" s="130">
        <v>7.358498786812466E-2</v>
      </c>
      <c r="AI45">
        <v>1.2849794880966594E-2</v>
      </c>
      <c r="AJ45">
        <v>1.7017059436638035E-3</v>
      </c>
      <c r="AK45">
        <v>2.8651007395046363E-2</v>
      </c>
      <c r="AL45">
        <v>0.15703622944450626</v>
      </c>
      <c r="AM45">
        <v>4.6726221570060813E-3</v>
      </c>
      <c r="AN45">
        <v>1.3180618542646692E-4</v>
      </c>
      <c r="AO45">
        <v>5.5969357912899996E-4</v>
      </c>
      <c r="AP45">
        <v>4.1158210384766459E-3</v>
      </c>
      <c r="AQ45">
        <v>1.6861355100055049E-2</v>
      </c>
      <c r="AR45">
        <v>4.7695830333109236E-2</v>
      </c>
    </row>
    <row r="46" spans="1:44">
      <c r="A46">
        <v>41</v>
      </c>
      <c r="B46" s="129">
        <v>36658</v>
      </c>
      <c r="C46">
        <v>19</v>
      </c>
      <c r="D46">
        <v>2000</v>
      </c>
      <c r="E46" s="130">
        <v>1.5593630309075521E-2</v>
      </c>
      <c r="F46" s="130">
        <v>2.1883531202058154E-3</v>
      </c>
      <c r="G46" s="130">
        <v>3.6355101216360236E-2</v>
      </c>
      <c r="H46" s="130">
        <v>0.17570037195024166</v>
      </c>
      <c r="I46" s="130">
        <v>5.104510055228318E-3</v>
      </c>
      <c r="J46" s="130">
        <v>1.4708263414933267E-4</v>
      </c>
      <c r="K46" s="130">
        <v>7.9521679472031675E-4</v>
      </c>
      <c r="L46" s="130">
        <v>5.2314505060274633E-3</v>
      </c>
      <c r="M46" s="130">
        <v>2.2018079621766735E-2</v>
      </c>
      <c r="N46" s="130">
        <v>5.9514905330703569E-2</v>
      </c>
      <c r="T46" s="130">
        <v>1.8578268874743294E-2</v>
      </c>
      <c r="U46" s="130">
        <v>2.7071449260996417E-3</v>
      </c>
      <c r="V46" s="130">
        <v>4.4587421594931231E-2</v>
      </c>
      <c r="W46" s="130">
        <v>0.19735676939895602</v>
      </c>
      <c r="X46" s="130">
        <v>5.6210456488150354E-3</v>
      </c>
      <c r="Y46" s="130">
        <v>1.6480030668377518E-4</v>
      </c>
      <c r="Z46" s="130">
        <v>1.0413200717975784E-3</v>
      </c>
      <c r="AA46" s="130">
        <v>6.4249793801374145E-3</v>
      </c>
      <c r="AB46" s="130">
        <v>2.748720471504092E-2</v>
      </c>
      <c r="AC46" s="130">
        <v>7.2210848862446345E-2</v>
      </c>
      <c r="AI46">
        <v>1.2608991743407752E-2</v>
      </c>
      <c r="AJ46">
        <v>1.6695613143119892E-3</v>
      </c>
      <c r="AK46">
        <v>2.8122780837789227E-2</v>
      </c>
      <c r="AL46">
        <v>0.15404397450152729</v>
      </c>
      <c r="AM46">
        <v>4.5879744616416033E-3</v>
      </c>
      <c r="AN46">
        <v>1.2936496161489018E-4</v>
      </c>
      <c r="AO46">
        <v>5.4911351764305521E-4</v>
      </c>
      <c r="AP46">
        <v>4.0379216319175112E-3</v>
      </c>
      <c r="AQ46">
        <v>1.6548954528492553E-2</v>
      </c>
      <c r="AR46">
        <v>4.6818961798960793E-2</v>
      </c>
    </row>
    <row r="47" spans="1:44">
      <c r="A47">
        <v>42</v>
      </c>
      <c r="B47" s="129">
        <v>36665</v>
      </c>
      <c r="C47">
        <v>20</v>
      </c>
      <c r="D47">
        <v>2000</v>
      </c>
      <c r="E47" s="130">
        <v>1.5254202496902134E-2</v>
      </c>
      <c r="F47" s="130">
        <v>2.1407052280752121E-3</v>
      </c>
      <c r="G47" s="130">
        <v>3.5574189000941871E-2</v>
      </c>
      <c r="H47" s="130">
        <v>0.17180751187838364</v>
      </c>
      <c r="I47" s="130">
        <v>4.9973818429708203E-3</v>
      </c>
      <c r="J47" s="130">
        <v>1.4393073286220759E-4</v>
      </c>
      <c r="K47" s="130">
        <v>7.7791421707339235E-4</v>
      </c>
      <c r="L47" s="130">
        <v>5.1173467085042145E-3</v>
      </c>
      <c r="M47" s="130">
        <v>2.1544215798990463E-2</v>
      </c>
      <c r="N47" s="130">
        <v>5.8237991865632596E-2</v>
      </c>
      <c r="T47" s="130">
        <v>1.8172261912772193E-2</v>
      </c>
      <c r="U47" s="130">
        <v>2.6482283707520999E-3</v>
      </c>
      <c r="V47" s="130">
        <v>4.3625590050332751E-2</v>
      </c>
      <c r="W47" s="130">
        <v>0.1929531552617052</v>
      </c>
      <c r="X47" s="130">
        <v>5.5032258126945684E-3</v>
      </c>
      <c r="Y47" s="130">
        <v>1.6126801020652736E-4</v>
      </c>
      <c r="Z47" s="130">
        <v>1.018688093924601E-3</v>
      </c>
      <c r="AA47" s="130">
        <v>6.2849052947402525E-3</v>
      </c>
      <c r="AB47" s="130">
        <v>2.6894125452462808E-2</v>
      </c>
      <c r="AC47" s="130">
        <v>7.0653340554584193E-2</v>
      </c>
      <c r="AI47">
        <v>1.2336143081032076E-2</v>
      </c>
      <c r="AJ47">
        <v>1.6331820853983244E-3</v>
      </c>
      <c r="AK47">
        <v>2.7522787951550987E-2</v>
      </c>
      <c r="AL47">
        <v>0.15066186849506208</v>
      </c>
      <c r="AM47">
        <v>4.491537873247073E-3</v>
      </c>
      <c r="AN47">
        <v>1.265934555178878E-4</v>
      </c>
      <c r="AO47">
        <v>5.3714034022218384E-4</v>
      </c>
      <c r="AP47">
        <v>3.9497881222681783E-3</v>
      </c>
      <c r="AQ47">
        <v>1.619430614551812E-2</v>
      </c>
      <c r="AR47">
        <v>4.5822643176680999E-2</v>
      </c>
    </row>
    <row r="48" spans="1:44">
      <c r="A48">
        <v>43</v>
      </c>
      <c r="B48" s="129">
        <v>36672</v>
      </c>
      <c r="C48">
        <v>21</v>
      </c>
      <c r="D48">
        <v>2000</v>
      </c>
      <c r="E48" s="130">
        <v>1.5596758622490832E-2</v>
      </c>
      <c r="F48" s="130">
        <v>2.1887609113542617E-3</v>
      </c>
      <c r="G48" s="130">
        <v>3.6383796791561951E-2</v>
      </c>
      <c r="H48" s="130">
        <v>0.17559541211124977</v>
      </c>
      <c r="I48" s="130">
        <v>5.1136661902301938E-3</v>
      </c>
      <c r="J48" s="130">
        <v>1.4721328373933445E-4</v>
      </c>
      <c r="K48" s="130">
        <v>7.9538849644354259E-4</v>
      </c>
      <c r="L48" s="130">
        <v>5.2320235868997447E-3</v>
      </c>
      <c r="M48" s="130">
        <v>2.203348725919909E-2</v>
      </c>
      <c r="N48" s="130">
        <v>5.9565066036148105E-2</v>
      </c>
      <c r="T48" s="130">
        <v>1.8578701686422148E-2</v>
      </c>
      <c r="U48" s="130">
        <v>2.7077050444687541E-3</v>
      </c>
      <c r="V48" s="130">
        <v>4.4614250700726721E-2</v>
      </c>
      <c r="W48" s="130">
        <v>0.19717570159905745</v>
      </c>
      <c r="X48" s="130">
        <v>5.6314332038729861E-3</v>
      </c>
      <c r="Y48" s="130">
        <v>1.6494523231302876E-4</v>
      </c>
      <c r="Z48" s="130">
        <v>1.0415968381191159E-3</v>
      </c>
      <c r="AA48" s="130">
        <v>6.4258099827411257E-3</v>
      </c>
      <c r="AB48" s="130">
        <v>2.7503348052501479E-2</v>
      </c>
      <c r="AC48" s="130">
        <v>7.2254939594013634E-2</v>
      </c>
      <c r="AI48">
        <v>1.261481555855952E-2</v>
      </c>
      <c r="AJ48">
        <v>1.6698167782397695E-3</v>
      </c>
      <c r="AK48">
        <v>2.8153342882397188E-2</v>
      </c>
      <c r="AL48">
        <v>0.15401512262344211</v>
      </c>
      <c r="AM48">
        <v>4.5958991765874006E-3</v>
      </c>
      <c r="AN48">
        <v>1.2948133516564014E-4</v>
      </c>
      <c r="AO48">
        <v>5.4918015476796941E-4</v>
      </c>
      <c r="AP48">
        <v>4.0382371910583637E-3</v>
      </c>
      <c r="AQ48">
        <v>1.6563626465896712E-2</v>
      </c>
      <c r="AR48">
        <v>4.6875192478282569E-2</v>
      </c>
    </row>
    <row r="49" spans="1:44">
      <c r="A49">
        <v>44</v>
      </c>
      <c r="B49" s="129">
        <v>36679</v>
      </c>
      <c r="C49">
        <v>22</v>
      </c>
      <c r="D49">
        <v>2000</v>
      </c>
      <c r="E49" s="130">
        <v>1.5510705631184563E-2</v>
      </c>
      <c r="F49" s="130">
        <v>2.1766648442571603E-3</v>
      </c>
      <c r="G49" s="130">
        <v>3.6193798713276687E-2</v>
      </c>
      <c r="H49" s="130">
        <v>0.17455630077865991</v>
      </c>
      <c r="I49" s="130">
        <v>5.0894796892490849E-3</v>
      </c>
      <c r="J49" s="130">
        <v>1.4645074682038674E-4</v>
      </c>
      <c r="K49" s="130">
        <v>7.9100300863015516E-4</v>
      </c>
      <c r="L49" s="130">
        <v>5.2029118771019095E-3</v>
      </c>
      <c r="M49" s="130">
        <v>2.1917291489125957E-2</v>
      </c>
      <c r="N49" s="130">
        <v>5.9255848844597087E-2</v>
      </c>
      <c r="T49" s="130">
        <v>1.8474562167696898E-2</v>
      </c>
      <c r="U49" s="130">
        <v>2.6927687822642841E-3</v>
      </c>
      <c r="V49" s="130">
        <v>4.4377108956450452E-2</v>
      </c>
      <c r="W49" s="130">
        <v>0.19597756504470681</v>
      </c>
      <c r="X49" s="130">
        <v>5.604949765987171E-3</v>
      </c>
      <c r="Y49" s="130">
        <v>1.6409012092308091E-4</v>
      </c>
      <c r="Z49" s="130">
        <v>1.0358796668050148E-3</v>
      </c>
      <c r="AA49" s="130">
        <v>6.3901191718434289E-3</v>
      </c>
      <c r="AB49" s="130">
        <v>2.7356768372684807E-2</v>
      </c>
      <c r="AC49" s="130">
        <v>7.1871505284071852E-2</v>
      </c>
      <c r="AI49">
        <v>1.2546849094672225E-2</v>
      </c>
      <c r="AJ49">
        <v>1.6605609062500372E-3</v>
      </c>
      <c r="AK49">
        <v>2.8010488470102929E-2</v>
      </c>
      <c r="AL49">
        <v>0.15313503651261309</v>
      </c>
      <c r="AM49">
        <v>4.5740096125110015E-3</v>
      </c>
      <c r="AN49">
        <v>1.2881137271769256E-4</v>
      </c>
      <c r="AO49">
        <v>5.4612635045529572E-4</v>
      </c>
      <c r="AP49">
        <v>4.015704582360391E-3</v>
      </c>
      <c r="AQ49">
        <v>1.6477814605567107E-2</v>
      </c>
      <c r="AR49">
        <v>4.6640192405122315E-2</v>
      </c>
    </row>
    <row r="50" spans="1:44">
      <c r="A50">
        <v>45</v>
      </c>
      <c r="B50" s="129">
        <v>36686</v>
      </c>
      <c r="C50">
        <v>23</v>
      </c>
      <c r="D50">
        <v>2000</v>
      </c>
      <c r="E50" s="130">
        <v>1.5717516270003014E-2</v>
      </c>
      <c r="F50" s="130">
        <v>2.2056641766484619E-3</v>
      </c>
      <c r="G50" s="130">
        <v>3.6687341614963752E-2</v>
      </c>
      <c r="H50" s="130">
        <v>0.1768121276083543</v>
      </c>
      <c r="I50" s="130">
        <v>5.1614101859363288E-3</v>
      </c>
      <c r="J50" s="130">
        <v>1.4845338876352083E-4</v>
      </c>
      <c r="K50" s="130">
        <v>8.0155071421441661E-4</v>
      </c>
      <c r="L50" s="130">
        <v>5.2720312476477052E-3</v>
      </c>
      <c r="M50" s="130">
        <v>2.2214903572135462E-2</v>
      </c>
      <c r="N50" s="130">
        <v>6.0065895376455597E-2</v>
      </c>
      <c r="T50" s="130">
        <v>1.8719237888246587E-2</v>
      </c>
      <c r="U50" s="130">
        <v>2.7286722025643491E-3</v>
      </c>
      <c r="V50" s="130">
        <v>4.4978017267509447E-2</v>
      </c>
      <c r="W50" s="130">
        <v>0.19847855003934123</v>
      </c>
      <c r="X50" s="130">
        <v>5.684319800589731E-3</v>
      </c>
      <c r="Y50" s="130">
        <v>1.66333236985791E-4</v>
      </c>
      <c r="Z50" s="130">
        <v>1.0497188701746696E-3</v>
      </c>
      <c r="AA50" s="130">
        <v>6.4750745994119245E-3</v>
      </c>
      <c r="AB50" s="130">
        <v>2.7726683136582268E-2</v>
      </c>
      <c r="AC50" s="130">
        <v>7.2845557017468726E-2</v>
      </c>
      <c r="AI50">
        <v>1.2715794651759437E-2</v>
      </c>
      <c r="AJ50">
        <v>1.6826561507325751E-3</v>
      </c>
      <c r="AK50">
        <v>2.8396665962418053E-2</v>
      </c>
      <c r="AL50">
        <v>0.15514570517736737</v>
      </c>
      <c r="AM50">
        <v>4.6385005712829275E-3</v>
      </c>
      <c r="AN50">
        <v>1.3057354054125058E-4</v>
      </c>
      <c r="AO50">
        <v>5.5338255825416354E-4</v>
      </c>
      <c r="AP50">
        <v>4.0689878958834868E-3</v>
      </c>
      <c r="AQ50">
        <v>1.6703124007688648E-2</v>
      </c>
      <c r="AR50">
        <v>4.7286233735442475E-2</v>
      </c>
    </row>
    <row r="51" spans="1:44">
      <c r="A51">
        <v>46</v>
      </c>
      <c r="B51" s="129">
        <v>36693</v>
      </c>
      <c r="C51">
        <v>24</v>
      </c>
      <c r="D51">
        <v>2000</v>
      </c>
      <c r="E51" s="130">
        <v>1.600697665760516E-2</v>
      </c>
      <c r="F51" s="130">
        <v>2.2462582349187048E-3</v>
      </c>
      <c r="G51" s="130">
        <v>3.7374217657316328E-2</v>
      </c>
      <c r="H51" s="130">
        <v>0.1799950686471328</v>
      </c>
      <c r="I51" s="130">
        <v>5.2605993124196252E-3</v>
      </c>
      <c r="J51" s="130">
        <v>1.5123783693763923E-4</v>
      </c>
      <c r="K51" s="130">
        <v>8.1631127977039523E-4</v>
      </c>
      <c r="L51" s="130">
        <v>5.3688600910640205E-3</v>
      </c>
      <c r="M51" s="130">
        <v>2.2629437941963506E-2</v>
      </c>
      <c r="N51" s="130">
        <v>6.1192707966732436E-2</v>
      </c>
      <c r="T51" s="130">
        <v>1.9062298153856887E-2</v>
      </c>
      <c r="U51" s="130">
        <v>2.7789206163666906E-3</v>
      </c>
      <c r="V51" s="130">
        <v>4.5815809816099375E-2</v>
      </c>
      <c r="W51" s="130">
        <v>0.20201933584527593</v>
      </c>
      <c r="X51" s="130">
        <v>5.7937153706710716E-3</v>
      </c>
      <c r="Y51" s="130">
        <v>1.6945229757461892E-4</v>
      </c>
      <c r="Z51" s="130">
        <v>1.0690761044263998E-3</v>
      </c>
      <c r="AA51" s="130">
        <v>6.5940648232084937E-3</v>
      </c>
      <c r="AB51" s="130">
        <v>2.8242479660133539E-2</v>
      </c>
      <c r="AC51" s="130">
        <v>7.420349699112111E-2</v>
      </c>
      <c r="AI51">
        <v>1.2951655161353434E-2</v>
      </c>
      <c r="AJ51">
        <v>1.7135958534707191E-3</v>
      </c>
      <c r="AK51">
        <v>2.8932625498533284E-2</v>
      </c>
      <c r="AL51">
        <v>0.15797080144898967</v>
      </c>
      <c r="AM51">
        <v>4.727483254168178E-3</v>
      </c>
      <c r="AN51">
        <v>1.3302337630065954E-4</v>
      </c>
      <c r="AO51">
        <v>5.6354645511439057E-4</v>
      </c>
      <c r="AP51">
        <v>4.1436553589195473E-3</v>
      </c>
      <c r="AQ51">
        <v>1.7016396223793469E-2</v>
      </c>
      <c r="AR51">
        <v>4.8181918942343756E-2</v>
      </c>
    </row>
    <row r="52" spans="1:44">
      <c r="A52">
        <v>47</v>
      </c>
      <c r="B52" s="129">
        <v>36700</v>
      </c>
      <c r="C52">
        <v>25</v>
      </c>
      <c r="D52">
        <v>2000</v>
      </c>
      <c r="E52" s="130">
        <v>1.5557274901349611E-2</v>
      </c>
      <c r="F52" s="130">
        <v>2.1831231643638003E-3</v>
      </c>
      <c r="G52" s="130">
        <v>3.633519948916298E-2</v>
      </c>
      <c r="H52" s="130">
        <v>0.17486665386072481</v>
      </c>
      <c r="I52" s="130">
        <v>5.1168152266791176E-3</v>
      </c>
      <c r="J52" s="130">
        <v>1.4703760365400499E-4</v>
      </c>
      <c r="K52" s="130">
        <v>7.9337463709157135E-4</v>
      </c>
      <c r="L52" s="130">
        <v>5.2177660090685666E-3</v>
      </c>
      <c r="M52" s="130">
        <v>2.1998885990010729E-2</v>
      </c>
      <c r="N52" s="130">
        <v>5.9493859757024314E-2</v>
      </c>
      <c r="T52" s="130">
        <v>1.8525128467833409E-2</v>
      </c>
      <c r="U52" s="130">
        <v>2.7008420274929378E-3</v>
      </c>
      <c r="V52" s="130">
        <v>4.4537923734233612E-2</v>
      </c>
      <c r="W52" s="130">
        <v>0.19623218430495221</v>
      </c>
      <c r="X52" s="130">
        <v>5.6355133441988959E-3</v>
      </c>
      <c r="Y52" s="130">
        <v>1.647454781317345E-4</v>
      </c>
      <c r="Z52" s="130">
        <v>1.0390631993394532E-3</v>
      </c>
      <c r="AA52" s="130">
        <v>6.4085541932870716E-3</v>
      </c>
      <c r="AB52" s="130">
        <v>2.7453979825927149E-2</v>
      </c>
      <c r="AC52" s="130">
        <v>7.2135063893805626E-2</v>
      </c>
      <c r="AI52">
        <v>1.2589421334865812E-2</v>
      </c>
      <c r="AJ52">
        <v>1.6654043012346628E-3</v>
      </c>
      <c r="AK52">
        <v>2.8132475244092341E-2</v>
      </c>
      <c r="AL52">
        <v>0.15350112341649741</v>
      </c>
      <c r="AM52">
        <v>4.5981171091593392E-3</v>
      </c>
      <c r="AN52">
        <v>1.2932972917627551E-4</v>
      </c>
      <c r="AO52">
        <v>5.4768607484368965E-4</v>
      </c>
      <c r="AP52">
        <v>4.0269778248500625E-3</v>
      </c>
      <c r="AQ52">
        <v>1.6543792154094308E-2</v>
      </c>
      <c r="AR52">
        <v>4.6852655620243003E-2</v>
      </c>
    </row>
    <row r="53" spans="1:44">
      <c r="A53">
        <v>48</v>
      </c>
      <c r="B53" s="129">
        <v>36707</v>
      </c>
      <c r="C53">
        <v>26</v>
      </c>
      <c r="D53">
        <v>2000</v>
      </c>
      <c r="E53" s="130">
        <v>1.532105299685617E-2</v>
      </c>
      <c r="F53" s="130">
        <v>2.1499438396403421E-3</v>
      </c>
      <c r="G53" s="130">
        <v>3.5794360138182046E-2</v>
      </c>
      <c r="H53" s="130">
        <v>0.17214059148125105</v>
      </c>
      <c r="I53" s="130">
        <v>5.0430580755892211E-3</v>
      </c>
      <c r="J53" s="130">
        <v>1.448525201508713E-4</v>
      </c>
      <c r="K53" s="130">
        <v>7.8132300827500308E-4</v>
      </c>
      <c r="L53" s="130">
        <v>5.1382776942922688E-3</v>
      </c>
      <c r="M53" s="130">
        <v>2.1669917626622705E-2</v>
      </c>
      <c r="N53" s="130">
        <v>5.8610767272239461E-2</v>
      </c>
      <c r="T53" s="130">
        <v>1.8242238381535648E-2</v>
      </c>
      <c r="U53" s="130">
        <v>2.6598218707002477E-3</v>
      </c>
      <c r="V53" s="130">
        <v>4.3870860138959036E-2</v>
      </c>
      <c r="W53" s="130">
        <v>0.19314236173450453</v>
      </c>
      <c r="X53" s="130">
        <v>5.5544306271089134E-3</v>
      </c>
      <c r="Y53" s="130">
        <v>1.6229652700881534E-4</v>
      </c>
      <c r="Z53" s="130">
        <v>1.0233049872366573E-3</v>
      </c>
      <c r="AA53" s="130">
        <v>6.3109883978919182E-3</v>
      </c>
      <c r="AB53" s="130">
        <v>2.7041914726206057E-2</v>
      </c>
      <c r="AC53" s="130">
        <v>7.1056079651867693E-2</v>
      </c>
      <c r="AI53">
        <v>1.2399867612176691E-2</v>
      </c>
      <c r="AJ53">
        <v>1.6400658085804361E-3</v>
      </c>
      <c r="AK53">
        <v>2.7717860137405067E-2</v>
      </c>
      <c r="AL53">
        <v>0.15113882122799763</v>
      </c>
      <c r="AM53">
        <v>4.5316855240695297E-3</v>
      </c>
      <c r="AN53">
        <v>1.2740851329292723E-4</v>
      </c>
      <c r="AO53">
        <v>5.3934102931334899E-4</v>
      </c>
      <c r="AP53">
        <v>3.9655669906926184E-3</v>
      </c>
      <c r="AQ53">
        <v>1.629792052703935E-2</v>
      </c>
      <c r="AR53">
        <v>4.6165454892611223E-2</v>
      </c>
    </row>
    <row r="54" spans="1:44">
      <c r="A54">
        <v>49</v>
      </c>
      <c r="B54" s="129">
        <v>36714</v>
      </c>
      <c r="C54">
        <v>27</v>
      </c>
      <c r="D54">
        <v>2000</v>
      </c>
      <c r="E54" s="130">
        <v>1.5187808530882144E-2</v>
      </c>
      <c r="F54" s="130">
        <v>2.1313560989530203E-3</v>
      </c>
      <c r="G54" s="130">
        <v>3.5491696293231421E-2</v>
      </c>
      <c r="H54" s="130">
        <v>0.17058351890518827</v>
      </c>
      <c r="I54" s="130">
        <v>5.0034749567618901E-3</v>
      </c>
      <c r="J54" s="130">
        <v>1.4365459974681816E-4</v>
      </c>
      <c r="K54" s="130">
        <v>7.7458559967097688E-4</v>
      </c>
      <c r="L54" s="130">
        <v>5.0936460085002598E-3</v>
      </c>
      <c r="M54" s="130">
        <v>2.1487823653511397E-2</v>
      </c>
      <c r="N54" s="130">
        <v>5.8113336711240686E-2</v>
      </c>
      <c r="T54" s="130">
        <v>1.8081831661305479E-2</v>
      </c>
      <c r="U54" s="130">
        <v>2.6368433885694586E-3</v>
      </c>
      <c r="V54" s="130">
        <v>4.3495614688168316E-2</v>
      </c>
      <c r="W54" s="130">
        <v>0.19136229305631955</v>
      </c>
      <c r="X54" s="130">
        <v>5.5110149071860362E-3</v>
      </c>
      <c r="Y54" s="130">
        <v>1.609528881330764E-4</v>
      </c>
      <c r="Z54" s="130">
        <v>1.0144990715023144E-3</v>
      </c>
      <c r="AA54" s="130">
        <v>6.2562120691913694E-3</v>
      </c>
      <c r="AB54" s="130">
        <v>2.6813135119514435E-2</v>
      </c>
      <c r="AC54" s="130">
        <v>7.0444235529839944E-2</v>
      </c>
      <c r="AI54">
        <v>1.2293785400458805E-2</v>
      </c>
      <c r="AJ54">
        <v>1.6258688093365829E-3</v>
      </c>
      <c r="AK54">
        <v>2.7487777898294541E-2</v>
      </c>
      <c r="AL54">
        <v>0.14980474475405697</v>
      </c>
      <c r="AM54">
        <v>4.4959350063377441E-3</v>
      </c>
      <c r="AN54">
        <v>1.2635631136055997E-4</v>
      </c>
      <c r="AO54">
        <v>5.3467212783963962E-4</v>
      </c>
      <c r="AP54">
        <v>3.9310799478091494E-3</v>
      </c>
      <c r="AQ54">
        <v>1.6162512187508367E-2</v>
      </c>
      <c r="AR54">
        <v>4.5782437892641442E-2</v>
      </c>
    </row>
    <row r="55" spans="1:44">
      <c r="A55">
        <v>50</v>
      </c>
      <c r="B55" s="129">
        <v>36721</v>
      </c>
      <c r="C55">
        <v>28</v>
      </c>
      <c r="D55">
        <v>2000</v>
      </c>
      <c r="E55" s="130">
        <v>1.5437912680417913E-2</v>
      </c>
      <c r="F55" s="130">
        <v>2.1667556257556936E-3</v>
      </c>
      <c r="G55" s="130">
        <v>3.6082020951004101E-2</v>
      </c>
      <c r="H55" s="130">
        <v>0.17334552859356506</v>
      </c>
      <c r="I55" s="130">
        <v>5.0907199474050525E-3</v>
      </c>
      <c r="J55" s="130">
        <v>1.4610302072888426E-4</v>
      </c>
      <c r="K55" s="130">
        <v>7.8748428477930579E-4</v>
      </c>
      <c r="L55" s="130">
        <v>5.1780060299389209E-3</v>
      </c>
      <c r="M55" s="130">
        <v>2.1849967021331049E-2</v>
      </c>
      <c r="N55" s="130">
        <v>5.9072261914322098E-2</v>
      </c>
      <c r="T55" s="130">
        <v>1.8377581912183326E-2</v>
      </c>
      <c r="U55" s="130">
        <v>2.6806430454745221E-3</v>
      </c>
      <c r="V55" s="130">
        <v>4.4214449279727772E-2</v>
      </c>
      <c r="W55" s="130">
        <v>0.19442361521386176</v>
      </c>
      <c r="X55" s="130">
        <v>5.6073362978644346E-3</v>
      </c>
      <c r="Y55" s="130">
        <v>1.6369364106346584E-4</v>
      </c>
      <c r="Z55" s="130">
        <v>1.031401593234764E-3</v>
      </c>
      <c r="AA55" s="130">
        <v>6.3598401397721351E-3</v>
      </c>
      <c r="AB55" s="130">
        <v>2.72634102469991E-2</v>
      </c>
      <c r="AC55" s="130">
        <v>7.1596896947981756E-2</v>
      </c>
      <c r="AI55">
        <v>1.24982434486525E-2</v>
      </c>
      <c r="AJ55">
        <v>1.6528682060368649E-3</v>
      </c>
      <c r="AK55">
        <v>2.7949592622280434E-2</v>
      </c>
      <c r="AL55">
        <v>0.15226744197326841</v>
      </c>
      <c r="AM55">
        <v>4.5741035969456695E-3</v>
      </c>
      <c r="AN55">
        <v>1.2851240039430271E-4</v>
      </c>
      <c r="AO55">
        <v>5.4356697632384761E-4</v>
      </c>
      <c r="AP55">
        <v>3.9961719201057067E-3</v>
      </c>
      <c r="AQ55">
        <v>1.6436523795663006E-2</v>
      </c>
      <c r="AR55">
        <v>4.6547626880662427E-2</v>
      </c>
    </row>
    <row r="56" spans="1:44">
      <c r="A56">
        <v>51</v>
      </c>
      <c r="B56" s="129">
        <v>36728</v>
      </c>
      <c r="C56">
        <v>29</v>
      </c>
      <c r="D56">
        <v>2000</v>
      </c>
      <c r="E56" s="130">
        <v>1.5309726320389827E-2</v>
      </c>
      <c r="F56" s="130">
        <v>2.1490587896261051E-3</v>
      </c>
      <c r="G56" s="130">
        <v>3.5788333176634872E-2</v>
      </c>
      <c r="H56" s="130">
        <v>0.17185899868302981</v>
      </c>
      <c r="I56" s="130">
        <v>5.0532443771029063E-3</v>
      </c>
      <c r="J56" s="130">
        <v>1.449714448847268E-4</v>
      </c>
      <c r="K56" s="130">
        <v>7.8108457505136984E-4</v>
      </c>
      <c r="L56" s="130">
        <v>5.1354793457575685E-3</v>
      </c>
      <c r="M56" s="130">
        <v>2.167667684966737E-2</v>
      </c>
      <c r="N56" s="130">
        <v>5.8584085704813132E-2</v>
      </c>
      <c r="T56" s="130">
        <v>1.8222997366959131E-2</v>
      </c>
      <c r="U56" s="130">
        <v>2.6587535793350255E-3</v>
      </c>
      <c r="V56" s="130">
        <v>4.3849995834949293E-2</v>
      </c>
      <c r="W56" s="130">
        <v>0.19271957236936077</v>
      </c>
      <c r="X56" s="130">
        <v>5.5662827005126467E-3</v>
      </c>
      <c r="Y56" s="130">
        <v>1.624233480541698E-4</v>
      </c>
      <c r="Z56" s="130">
        <v>1.0230282615386226E-3</v>
      </c>
      <c r="AA56" s="130">
        <v>6.3076209915727049E-3</v>
      </c>
      <c r="AB56" s="130">
        <v>2.704558093256967E-2</v>
      </c>
      <c r="AC56" s="130">
        <v>7.0995589138793294E-2</v>
      </c>
      <c r="AI56">
        <v>1.2396455273820519E-2</v>
      </c>
      <c r="AJ56">
        <v>1.6393639999171842E-3</v>
      </c>
      <c r="AK56">
        <v>2.7726670518320447E-2</v>
      </c>
      <c r="AL56">
        <v>0.15099842499669894</v>
      </c>
      <c r="AM56">
        <v>4.5402060536931669E-3</v>
      </c>
      <c r="AN56">
        <v>1.2751954171528378E-4</v>
      </c>
      <c r="AO56">
        <v>5.3914088856411716E-4</v>
      </c>
      <c r="AP56">
        <v>3.9633376999424321E-3</v>
      </c>
      <c r="AQ56">
        <v>1.6307772766765066E-2</v>
      </c>
      <c r="AR56">
        <v>4.6172582270832978E-2</v>
      </c>
    </row>
    <row r="57" spans="1:44">
      <c r="A57">
        <v>52</v>
      </c>
      <c r="B57" s="129">
        <v>36735</v>
      </c>
      <c r="C57">
        <v>30</v>
      </c>
      <c r="D57">
        <v>2000</v>
      </c>
      <c r="E57" s="130">
        <v>1.5435914037515173E-2</v>
      </c>
      <c r="F57" s="130">
        <v>2.1670644061882322E-3</v>
      </c>
      <c r="G57" s="130">
        <v>3.6089368643878066E-2</v>
      </c>
      <c r="H57" s="130">
        <v>0.1732274403621446</v>
      </c>
      <c r="I57" s="130">
        <v>5.0997130032000336E-3</v>
      </c>
      <c r="J57" s="130">
        <v>1.4624804612415018E-4</v>
      </c>
      <c r="K57" s="130">
        <v>7.8765971748754834E-4</v>
      </c>
      <c r="L57" s="130">
        <v>5.1782710090023977E-3</v>
      </c>
      <c r="M57" s="130">
        <v>2.1863460546334923E-2</v>
      </c>
      <c r="N57" s="130">
        <v>5.9069681724524675E-2</v>
      </c>
      <c r="T57" s="130">
        <v>1.8371196869736466E-2</v>
      </c>
      <c r="U57" s="130">
        <v>2.6810341774382187E-3</v>
      </c>
      <c r="V57" s="130">
        <v>4.421423891475447E-2</v>
      </c>
      <c r="W57" s="130">
        <v>0.19421712073257696</v>
      </c>
      <c r="X57" s="130">
        <v>5.6176965134526122E-3</v>
      </c>
      <c r="Y57" s="130">
        <v>1.6385113051976669E-4</v>
      </c>
      <c r="Z57" s="130">
        <v>1.0316487914543047E-3</v>
      </c>
      <c r="AA57" s="130">
        <v>6.3601937259344871E-3</v>
      </c>
      <c r="AB57" s="130">
        <v>2.7277007520665822E-2</v>
      </c>
      <c r="AC57" s="130">
        <v>7.1574381935974582E-2</v>
      </c>
      <c r="AI57">
        <v>1.2500631205293881E-2</v>
      </c>
      <c r="AJ57">
        <v>1.6530946349382451E-3</v>
      </c>
      <c r="AK57">
        <v>2.7964498373001665E-2</v>
      </c>
      <c r="AL57">
        <v>0.15223775999171221</v>
      </c>
      <c r="AM57">
        <v>4.5817294929474525E-3</v>
      </c>
      <c r="AN57">
        <v>1.2864496172853367E-4</v>
      </c>
      <c r="AO57">
        <v>5.43670643520792E-4</v>
      </c>
      <c r="AP57">
        <v>3.9963482920703092E-3</v>
      </c>
      <c r="AQ57">
        <v>1.6449913572004031E-2</v>
      </c>
      <c r="AR57">
        <v>4.6564981513074775E-2</v>
      </c>
    </row>
    <row r="58" spans="1:44">
      <c r="A58">
        <v>53</v>
      </c>
      <c r="B58" s="129">
        <v>36742</v>
      </c>
      <c r="C58">
        <v>31</v>
      </c>
      <c r="D58">
        <v>2000</v>
      </c>
      <c r="E58" s="130">
        <v>1.4963083796005545E-2</v>
      </c>
      <c r="F58" s="130">
        <v>2.1009623627824309E-3</v>
      </c>
      <c r="G58" s="130">
        <v>3.4989845707532004E-2</v>
      </c>
      <c r="H58" s="130">
        <v>0.16787408330424181</v>
      </c>
      <c r="I58" s="130">
        <v>4.9481549153757012E-3</v>
      </c>
      <c r="J58" s="130">
        <v>1.4184688038760711E-4</v>
      </c>
      <c r="K58" s="130">
        <v>7.6366237773602445E-4</v>
      </c>
      <c r="L58" s="130">
        <v>5.0200921407104514E-3</v>
      </c>
      <c r="M58" s="130">
        <v>2.1201528073279487E-2</v>
      </c>
      <c r="N58" s="130">
        <v>5.7263281885939925E-2</v>
      </c>
      <c r="T58" s="130">
        <v>1.7806519360317512E-2</v>
      </c>
      <c r="U58" s="130">
        <v>2.599258942770587E-3</v>
      </c>
      <c r="V58" s="130">
        <v>4.2862721526341643E-2</v>
      </c>
      <c r="W58" s="130">
        <v>0.18817930285255094</v>
      </c>
      <c r="X58" s="130">
        <v>5.4509653775839306E-3</v>
      </c>
      <c r="Y58" s="130">
        <v>1.5891779784885134E-4</v>
      </c>
      <c r="Z58" s="130">
        <v>1.0002263761058909E-3</v>
      </c>
      <c r="AA58" s="130">
        <v>6.1659249153091216E-3</v>
      </c>
      <c r="AB58" s="130">
        <v>2.6449604575841324E-2</v>
      </c>
      <c r="AC58" s="130">
        <v>6.9376218138688328E-2</v>
      </c>
      <c r="AI58">
        <v>1.2119648231693578E-2</v>
      </c>
      <c r="AJ58">
        <v>1.6026657827942744E-3</v>
      </c>
      <c r="AK58">
        <v>2.7116969888722364E-2</v>
      </c>
      <c r="AL58">
        <v>0.1475688637559327</v>
      </c>
      <c r="AM58">
        <v>4.4453444531674718E-3</v>
      </c>
      <c r="AN58">
        <v>1.2477596292636287E-4</v>
      </c>
      <c r="AO58">
        <v>5.2709837936615789E-4</v>
      </c>
      <c r="AP58">
        <v>3.8742593661117808E-3</v>
      </c>
      <c r="AQ58">
        <v>1.5953451570717647E-2</v>
      </c>
      <c r="AR58">
        <v>4.5150345633191521E-2</v>
      </c>
    </row>
    <row r="59" spans="1:44">
      <c r="A59">
        <v>54</v>
      </c>
      <c r="B59" s="129">
        <v>36749</v>
      </c>
      <c r="C59">
        <v>32</v>
      </c>
      <c r="D59">
        <v>2000</v>
      </c>
      <c r="E59" s="130">
        <v>1.4693556918292248E-2</v>
      </c>
      <c r="F59" s="130">
        <v>2.0633880639280068E-3</v>
      </c>
      <c r="G59" s="130">
        <v>3.4365520231145009E-2</v>
      </c>
      <c r="H59" s="130">
        <v>0.16480350276689384</v>
      </c>
      <c r="I59" s="130">
        <v>4.8635817635847914E-3</v>
      </c>
      <c r="J59" s="130">
        <v>1.3936858162339602E-4</v>
      </c>
      <c r="K59" s="130">
        <v>7.5003167595758186E-4</v>
      </c>
      <c r="L59" s="130">
        <v>4.9300915083728561E-3</v>
      </c>
      <c r="M59" s="130">
        <v>2.0827193291526644E-2</v>
      </c>
      <c r="N59" s="130">
        <v>5.6235125287451601E-2</v>
      </c>
      <c r="T59" s="130">
        <v>1.7483879590816206E-2</v>
      </c>
      <c r="U59" s="130">
        <v>2.552777330353047E-3</v>
      </c>
      <c r="V59" s="130">
        <v>4.2093548822072516E-2</v>
      </c>
      <c r="W59" s="130">
        <v>0.18470222085549357</v>
      </c>
      <c r="X59" s="130">
        <v>5.3580156019842427E-3</v>
      </c>
      <c r="Y59" s="130">
        <v>1.5613886235326923E-4</v>
      </c>
      <c r="Z59" s="130">
        <v>9.823815156696971E-4</v>
      </c>
      <c r="AA59" s="130">
        <v>6.0553954324788113E-3</v>
      </c>
      <c r="AB59" s="130">
        <v>2.5981065570933177E-2</v>
      </c>
      <c r="AC59" s="130">
        <v>6.8121406381605284E-2</v>
      </c>
      <c r="AI59">
        <v>1.190323424576829E-2</v>
      </c>
      <c r="AJ59">
        <v>1.5739987975029663E-3</v>
      </c>
      <c r="AK59">
        <v>2.663749164021751E-2</v>
      </c>
      <c r="AL59">
        <v>0.14490478467829412</v>
      </c>
      <c r="AM59">
        <v>4.3691479251853418E-3</v>
      </c>
      <c r="AN59">
        <v>1.2259830089352285E-4</v>
      </c>
      <c r="AO59">
        <v>5.1768183624546652E-4</v>
      </c>
      <c r="AP59">
        <v>3.8047875842669005E-3</v>
      </c>
      <c r="AQ59">
        <v>1.5673321012120111E-2</v>
      </c>
      <c r="AR59">
        <v>4.4348844193297911E-2</v>
      </c>
    </row>
    <row r="60" spans="1:44">
      <c r="A60">
        <v>55</v>
      </c>
      <c r="B60" s="129">
        <v>36756</v>
      </c>
      <c r="C60">
        <v>33</v>
      </c>
      <c r="D60">
        <v>2000</v>
      </c>
      <c r="E60" s="130">
        <v>1.4866186611669677E-2</v>
      </c>
      <c r="F60" s="130">
        <v>2.0878990298233897E-3</v>
      </c>
      <c r="G60" s="130">
        <v>3.4775364035505345E-2</v>
      </c>
      <c r="H60" s="130">
        <v>0.1666920142052476</v>
      </c>
      <c r="I60" s="130">
        <v>4.9253181822825525E-3</v>
      </c>
      <c r="J60" s="130">
        <v>1.4108313511891166E-4</v>
      </c>
      <c r="K60" s="130">
        <v>7.5896722215640995E-4</v>
      </c>
      <c r="L60" s="130">
        <v>4.9884359339536994E-3</v>
      </c>
      <c r="M60" s="130">
        <v>2.1079456614138178E-2</v>
      </c>
      <c r="N60" s="130">
        <v>5.6899522177713845E-2</v>
      </c>
      <c r="T60" s="130">
        <v>1.7687379517175729E-2</v>
      </c>
      <c r="U60" s="130">
        <v>2.5831062026522383E-3</v>
      </c>
      <c r="V60" s="130">
        <v>4.2591139720836127E-2</v>
      </c>
      <c r="W60" s="130">
        <v>0.18678330335051049</v>
      </c>
      <c r="X60" s="130">
        <v>5.4262485146803234E-3</v>
      </c>
      <c r="Y60" s="130">
        <v>1.5805732033756761E-4</v>
      </c>
      <c r="Z60" s="130">
        <v>9.9409357623019153E-4</v>
      </c>
      <c r="AA60" s="130">
        <v>6.1270711357363783E-3</v>
      </c>
      <c r="AB60" s="130">
        <v>2.6294190474610273E-2</v>
      </c>
      <c r="AC60" s="130">
        <v>6.89169808108933E-2</v>
      </c>
      <c r="AI60">
        <v>1.2044993706163621E-2</v>
      </c>
      <c r="AJ60">
        <v>1.5926918569945409E-3</v>
      </c>
      <c r="AK60">
        <v>2.6959588350174556E-2</v>
      </c>
      <c r="AL60">
        <v>0.14660072505998473</v>
      </c>
      <c r="AM60">
        <v>4.4243878498847816E-3</v>
      </c>
      <c r="AN60">
        <v>1.241089499002557E-4</v>
      </c>
      <c r="AO60">
        <v>5.2384086808262838E-4</v>
      </c>
      <c r="AP60">
        <v>3.8498007321710213E-3</v>
      </c>
      <c r="AQ60">
        <v>1.5864722753666082E-2</v>
      </c>
      <c r="AR60">
        <v>4.488206354453439E-2</v>
      </c>
    </row>
    <row r="61" spans="1:44">
      <c r="A61">
        <v>56</v>
      </c>
      <c r="B61" s="129">
        <v>36763</v>
      </c>
      <c r="C61">
        <v>34</v>
      </c>
      <c r="D61">
        <v>2000</v>
      </c>
      <c r="E61" s="130">
        <v>1.4730523159385299E-2</v>
      </c>
      <c r="F61" s="130">
        <v>2.0691080203570633E-3</v>
      </c>
      <c r="G61" s="130">
        <v>3.4464139290357625E-2</v>
      </c>
      <c r="H61" s="130">
        <v>0.16512311954714762</v>
      </c>
      <c r="I61" s="130">
        <v>4.8849110692517333E-3</v>
      </c>
      <c r="J61" s="130">
        <v>1.3987162374632739E-4</v>
      </c>
      <c r="K61" s="130">
        <v>7.5216098508304539E-4</v>
      </c>
      <c r="L61" s="130">
        <v>4.9433242558543861E-3</v>
      </c>
      <c r="M61" s="130">
        <v>2.0894516076846066E-2</v>
      </c>
      <c r="N61" s="130">
        <v>5.6384299866030142E-2</v>
      </c>
      <c r="T61" s="130">
        <v>1.7524080450357069E-2</v>
      </c>
      <c r="U61" s="130">
        <v>2.559862782828722E-3</v>
      </c>
      <c r="V61" s="130">
        <v>4.2205594467186115E-2</v>
      </c>
      <c r="W61" s="130">
        <v>0.1849902416180825</v>
      </c>
      <c r="X61" s="130">
        <v>5.3819505665196011E-3</v>
      </c>
      <c r="Y61" s="130">
        <v>1.5669766066146791E-4</v>
      </c>
      <c r="Z61" s="130">
        <v>9.8518710910944066E-4</v>
      </c>
      <c r="AA61" s="130">
        <v>6.0716765432117618E-3</v>
      </c>
      <c r="AB61" s="130">
        <v>2.6061948546105711E-2</v>
      </c>
      <c r="AC61" s="130">
        <v>6.8283791724315993E-2</v>
      </c>
      <c r="AI61">
        <v>1.1936965868413529E-2</v>
      </c>
      <c r="AJ61">
        <v>1.5783532578854051E-3</v>
      </c>
      <c r="AK61">
        <v>2.6722684113529138E-2</v>
      </c>
      <c r="AL61">
        <v>0.14525599747621279</v>
      </c>
      <c r="AM61">
        <v>4.3878715719838663E-3</v>
      </c>
      <c r="AN61">
        <v>1.2304558683118685E-4</v>
      </c>
      <c r="AO61">
        <v>5.191348610566499E-4</v>
      </c>
      <c r="AP61">
        <v>3.8149719684970091E-3</v>
      </c>
      <c r="AQ61">
        <v>1.5727083607586415E-2</v>
      </c>
      <c r="AR61">
        <v>4.4484808007744313E-2</v>
      </c>
    </row>
    <row r="62" spans="1:44">
      <c r="A62">
        <v>57</v>
      </c>
      <c r="B62" s="129">
        <v>36770</v>
      </c>
      <c r="C62">
        <v>35</v>
      </c>
      <c r="D62">
        <v>2000</v>
      </c>
      <c r="E62" s="130">
        <v>1.4698819578551922E-2</v>
      </c>
      <c r="F62" s="130">
        <v>2.0649126698531568E-3</v>
      </c>
      <c r="G62" s="130">
        <v>3.4396155682772808E-2</v>
      </c>
      <c r="H62" s="130">
        <v>0.16471967432334234</v>
      </c>
      <c r="I62" s="130">
        <v>4.8789132673833207E-3</v>
      </c>
      <c r="J62" s="130">
        <v>1.3964590038512365E-4</v>
      </c>
      <c r="K62" s="130">
        <v>7.5065903925075443E-4</v>
      </c>
      <c r="L62" s="130">
        <v>4.9330877229618961E-3</v>
      </c>
      <c r="M62" s="130">
        <v>2.0856874657523134E-2</v>
      </c>
      <c r="N62" s="130">
        <v>5.6267301954329982E-2</v>
      </c>
      <c r="T62" s="130">
        <v>1.7484482456407997E-2</v>
      </c>
      <c r="U62" s="130">
        <v>2.5546768162144702E-3</v>
      </c>
      <c r="V62" s="130">
        <v>4.2117981123461531E-2</v>
      </c>
      <c r="W62" s="130">
        <v>0.18450332017339102</v>
      </c>
      <c r="X62" s="130">
        <v>5.3755612394144692E-3</v>
      </c>
      <c r="Y62" s="130">
        <v>1.5644240063343009E-4</v>
      </c>
      <c r="Z62" s="130">
        <v>9.8322815895748395E-4</v>
      </c>
      <c r="AA62" s="130">
        <v>6.059117600602436E-3</v>
      </c>
      <c r="AB62" s="130">
        <v>2.6013450400272274E-2</v>
      </c>
      <c r="AC62" s="130">
        <v>6.8132992291690342E-2</v>
      </c>
      <c r="AI62">
        <v>1.191315670069585E-2</v>
      </c>
      <c r="AJ62">
        <v>1.5751485234918431E-3</v>
      </c>
      <c r="AK62">
        <v>2.6674330242084088E-2</v>
      </c>
      <c r="AL62">
        <v>0.14493602847329373</v>
      </c>
      <c r="AM62">
        <v>4.3822652953521713E-3</v>
      </c>
      <c r="AN62">
        <v>1.2284940013681722E-4</v>
      </c>
      <c r="AO62">
        <v>5.1808991954402459E-4</v>
      </c>
      <c r="AP62">
        <v>3.807057845321358E-3</v>
      </c>
      <c r="AQ62">
        <v>1.5700298914773987E-2</v>
      </c>
      <c r="AR62">
        <v>4.4401611616969629E-2</v>
      </c>
    </row>
    <row r="63" spans="1:44">
      <c r="A63">
        <v>58</v>
      </c>
      <c r="B63" s="129">
        <v>36777</v>
      </c>
      <c r="C63">
        <v>36</v>
      </c>
      <c r="D63">
        <v>2000</v>
      </c>
      <c r="E63" s="130">
        <v>1.5009787615781279E-2</v>
      </c>
      <c r="F63" s="130">
        <v>2.1088572543201175E-3</v>
      </c>
      <c r="G63" s="130">
        <v>3.5130244904451532E-2</v>
      </c>
      <c r="H63" s="130">
        <v>0.16815496187300633</v>
      </c>
      <c r="I63" s="130">
        <v>4.9867284878216539E-3</v>
      </c>
      <c r="J63" s="130">
        <v>1.4267666417839542E-4</v>
      </c>
      <c r="K63" s="130">
        <v>7.6665662169652694E-4</v>
      </c>
      <c r="L63" s="130">
        <v>5.0378558074642976E-3</v>
      </c>
      <c r="M63" s="130">
        <v>2.1305526764943308E-2</v>
      </c>
      <c r="N63" s="130">
        <v>5.7462481899041747E-2</v>
      </c>
      <c r="T63" s="130">
        <v>1.7852466439788724E-2</v>
      </c>
      <c r="U63" s="130">
        <v>2.609048909668411E-3</v>
      </c>
      <c r="V63" s="130">
        <v>4.3012423695314807E-2</v>
      </c>
      <c r="W63" s="130">
        <v>0.18831558854362687</v>
      </c>
      <c r="X63" s="130">
        <v>5.494575320874228E-3</v>
      </c>
      <c r="Y63" s="130">
        <v>1.598352681094581E-4</v>
      </c>
      <c r="Z63" s="130">
        <v>1.0041906013388978E-3</v>
      </c>
      <c r="AA63" s="130">
        <v>6.1878147182985984E-3</v>
      </c>
      <c r="AB63" s="130">
        <v>2.6571444206715492E-2</v>
      </c>
      <c r="AC63" s="130">
        <v>6.9570929023052147E-2</v>
      </c>
      <c r="AI63">
        <v>1.2167108791773832E-2</v>
      </c>
      <c r="AJ63">
        <v>1.6086655989718242E-3</v>
      </c>
      <c r="AK63">
        <v>2.7248066113588265E-2</v>
      </c>
      <c r="AL63">
        <v>0.14799433520238572</v>
      </c>
      <c r="AM63">
        <v>4.4788816547690815E-3</v>
      </c>
      <c r="AN63">
        <v>1.255180602473327E-4</v>
      </c>
      <c r="AO63">
        <v>5.2912264205415619E-4</v>
      </c>
      <c r="AP63">
        <v>3.8878968966299947E-3</v>
      </c>
      <c r="AQ63">
        <v>1.6039609323171118E-2</v>
      </c>
      <c r="AR63">
        <v>4.5354034775031346E-2</v>
      </c>
    </row>
    <row r="64" spans="1:44">
      <c r="A64">
        <v>59</v>
      </c>
      <c r="B64" s="129">
        <v>36784</v>
      </c>
      <c r="C64">
        <v>37</v>
      </c>
      <c r="D64">
        <v>2000</v>
      </c>
      <c r="E64" s="130">
        <v>1.4912262263529191E-2</v>
      </c>
      <c r="F64" s="130">
        <v>2.0954087830855296E-3</v>
      </c>
      <c r="G64" s="130">
        <v>3.4908431163061721E-2</v>
      </c>
      <c r="H64" s="130">
        <v>0.16701275380821684</v>
      </c>
      <c r="I64" s="130">
        <v>4.9588806332839727E-3</v>
      </c>
      <c r="J64" s="130">
        <v>1.418250687125762E-4</v>
      </c>
      <c r="K64" s="130">
        <v>7.6178854331952631E-4</v>
      </c>
      <c r="L64" s="130">
        <v>5.0055164425762463E-3</v>
      </c>
      <c r="M64" s="130">
        <v>2.1174373509948732E-2</v>
      </c>
      <c r="N64" s="130">
        <v>5.7094216602705777E-2</v>
      </c>
      <c r="T64" s="130">
        <v>1.7734570078406162E-2</v>
      </c>
      <c r="U64" s="130">
        <v>2.592415197230709E-3</v>
      </c>
      <c r="V64" s="130">
        <v>4.2736426740051965E-2</v>
      </c>
      <c r="W64" s="130">
        <v>0.18700111401254732</v>
      </c>
      <c r="X64" s="130">
        <v>5.4641142796330198E-3</v>
      </c>
      <c r="Y64" s="130">
        <v>1.5887883870131545E-4</v>
      </c>
      <c r="Z64" s="130">
        <v>9.9782267917243378E-4</v>
      </c>
      <c r="AA64" s="130">
        <v>6.1481081022025218E-3</v>
      </c>
      <c r="AB64" s="130">
        <v>2.640630273938175E-2</v>
      </c>
      <c r="AC64" s="130">
        <v>6.9115857818057708E-2</v>
      </c>
      <c r="AI64">
        <v>1.2089954448652218E-2</v>
      </c>
      <c r="AJ64">
        <v>1.5984023689403508E-3</v>
      </c>
      <c r="AK64">
        <v>2.7080435586071466E-2</v>
      </c>
      <c r="AL64">
        <v>0.14702439360388636</v>
      </c>
      <c r="AM64">
        <v>4.4536469869349248E-3</v>
      </c>
      <c r="AN64">
        <v>1.2477129872383696E-4</v>
      </c>
      <c r="AO64">
        <v>5.2575440746661917E-4</v>
      </c>
      <c r="AP64">
        <v>3.8629247829499703E-3</v>
      </c>
      <c r="AQ64">
        <v>1.5942444280515708E-2</v>
      </c>
      <c r="AR64">
        <v>4.507257538735384E-2</v>
      </c>
    </row>
    <row r="65" spans="1:44">
      <c r="A65">
        <v>60</v>
      </c>
      <c r="B65" s="129">
        <v>36791</v>
      </c>
      <c r="C65">
        <v>38</v>
      </c>
      <c r="D65">
        <v>2000</v>
      </c>
      <c r="E65" s="130">
        <v>1.5338262926913974E-2</v>
      </c>
      <c r="F65" s="130">
        <v>2.1555256299999061E-3</v>
      </c>
      <c r="G65" s="130">
        <v>3.5912373726240954E-2</v>
      </c>
      <c r="H65" s="130">
        <v>0.17173234667443529</v>
      </c>
      <c r="I65" s="130">
        <v>5.1052107191150468E-3</v>
      </c>
      <c r="J65" s="130">
        <v>1.4595370971287399E-4</v>
      </c>
      <c r="K65" s="130">
        <v>7.8366443213805873E-4</v>
      </c>
      <c r="L65" s="130">
        <v>5.1489074878844545E-3</v>
      </c>
      <c r="M65" s="130">
        <v>2.178667179959165E-2</v>
      </c>
      <c r="N65" s="130">
        <v>5.8730815300059046E-2</v>
      </c>
      <c r="T65" s="130">
        <v>1.8239245070480237E-2</v>
      </c>
      <c r="U65" s="130">
        <v>2.666795756394912E-3</v>
      </c>
      <c r="V65" s="130">
        <v>4.3960959483722535E-2</v>
      </c>
      <c r="W65" s="130">
        <v>0.19224928354135165</v>
      </c>
      <c r="X65" s="130">
        <v>5.6255828100230214E-3</v>
      </c>
      <c r="Y65" s="130">
        <v>1.6350143938311052E-4</v>
      </c>
      <c r="Z65" s="130">
        <v>1.0264853200021959E-3</v>
      </c>
      <c r="AA65" s="130">
        <v>6.3242457293938587E-3</v>
      </c>
      <c r="AB65" s="130">
        <v>2.7168274410468859E-2</v>
      </c>
      <c r="AC65" s="130">
        <v>7.1087604602055418E-2</v>
      </c>
      <c r="AI65">
        <v>1.2437280783347712E-2</v>
      </c>
      <c r="AJ65">
        <v>1.6442555036049007E-3</v>
      </c>
      <c r="AK65">
        <v>2.7863787968759358E-2</v>
      </c>
      <c r="AL65">
        <v>0.15121540980751894</v>
      </c>
      <c r="AM65">
        <v>4.5848386282070731E-3</v>
      </c>
      <c r="AN65">
        <v>1.284059800426374E-4</v>
      </c>
      <c r="AO65">
        <v>5.4084354427392167E-4</v>
      </c>
      <c r="AP65">
        <v>3.9735692463750503E-3</v>
      </c>
      <c r="AQ65">
        <v>1.6405069188714445E-2</v>
      </c>
      <c r="AR65">
        <v>4.637402599806268E-2</v>
      </c>
    </row>
    <row r="66" spans="1:44">
      <c r="A66">
        <v>61</v>
      </c>
      <c r="B66" s="129">
        <v>36798</v>
      </c>
      <c r="C66">
        <v>39</v>
      </c>
      <c r="D66">
        <v>2000</v>
      </c>
      <c r="E66" s="130">
        <v>1.4984132281862376E-2</v>
      </c>
      <c r="F66" s="130">
        <v>2.1060060088693008E-3</v>
      </c>
      <c r="G66" s="130">
        <v>3.5089858608345098E-2</v>
      </c>
      <c r="H66" s="130">
        <v>0.167716666897024</v>
      </c>
      <c r="I66" s="130">
        <v>4.9918889046098817E-3</v>
      </c>
      <c r="J66" s="130">
        <v>1.4265877391965911E-4</v>
      </c>
      <c r="K66" s="130">
        <v>7.6567968170092825E-4</v>
      </c>
      <c r="L66" s="130">
        <v>5.0304107658844764E-3</v>
      </c>
      <c r="M66" s="130">
        <v>2.1290819351816093E-2</v>
      </c>
      <c r="N66" s="130">
        <v>5.7380614330430436E-2</v>
      </c>
      <c r="T66" s="130">
        <v>1.7816234526421719E-2</v>
      </c>
      <c r="U66" s="130">
        <v>2.6055351661287839E-3</v>
      </c>
      <c r="V66" s="130">
        <v>4.2949674557644188E-2</v>
      </c>
      <c r="W66" s="130">
        <v>0.1877184733716081</v>
      </c>
      <c r="X66" s="130">
        <v>5.5009349598929853E-3</v>
      </c>
      <c r="Y66" s="130">
        <v>1.5980792736446447E-4</v>
      </c>
      <c r="Z66" s="130">
        <v>1.0029364216286691E-3</v>
      </c>
      <c r="AA66" s="130">
        <v>6.1787148294761389E-3</v>
      </c>
      <c r="AB66" s="130">
        <v>2.6548357999874601E-2</v>
      </c>
      <c r="AC66" s="130">
        <v>6.9444108997118142E-2</v>
      </c>
      <c r="AI66">
        <v>1.2152030037303032E-2</v>
      </c>
      <c r="AJ66">
        <v>1.6064768516098171E-3</v>
      </c>
      <c r="AK66">
        <v>2.7230042659046015E-2</v>
      </c>
      <c r="AL66">
        <v>0.14771486042243989</v>
      </c>
      <c r="AM66">
        <v>4.4828428493267781E-3</v>
      </c>
      <c r="AN66">
        <v>1.2550962047485381E-4</v>
      </c>
      <c r="AO66">
        <v>5.2842294177318728E-4</v>
      </c>
      <c r="AP66">
        <v>3.8821067022928139E-3</v>
      </c>
      <c r="AQ66">
        <v>1.6033280703757584E-2</v>
      </c>
      <c r="AR66">
        <v>4.5317119663742723E-2</v>
      </c>
    </row>
    <row r="67" spans="1:44">
      <c r="A67">
        <v>62</v>
      </c>
      <c r="B67" s="129">
        <v>36805</v>
      </c>
      <c r="C67">
        <v>40</v>
      </c>
      <c r="D67">
        <v>2000</v>
      </c>
      <c r="E67" s="130">
        <v>1.5278344437658966E-2</v>
      </c>
      <c r="F67" s="130">
        <v>2.1476055585529191E-3</v>
      </c>
      <c r="G67" s="130">
        <v>3.5785685158982991E-2</v>
      </c>
      <c r="H67" s="130">
        <v>0.17095763929708022</v>
      </c>
      <c r="I67" s="130">
        <v>5.0945272820976393E-3</v>
      </c>
      <c r="J67" s="130">
        <v>1.4553571067243778E-4</v>
      </c>
      <c r="K67" s="130">
        <v>7.8082177709209066E-4</v>
      </c>
      <c r="L67" s="130">
        <v>5.1295644147859006E-3</v>
      </c>
      <c r="M67" s="130">
        <v>2.1716085458849274E-2</v>
      </c>
      <c r="N67" s="130">
        <v>5.8513500059198996E-2</v>
      </c>
      <c r="T67" s="130">
        <v>1.8164119560296101E-2</v>
      </c>
      <c r="U67" s="130">
        <v>2.6570065484189083E-3</v>
      </c>
      <c r="V67" s="130">
        <v>4.3796845850215892E-2</v>
      </c>
      <c r="W67" s="130">
        <v>0.1913099525627415</v>
      </c>
      <c r="X67" s="130">
        <v>5.6142695376911068E-3</v>
      </c>
      <c r="Y67" s="130">
        <v>1.6302822243747828E-4</v>
      </c>
      <c r="Z67" s="130">
        <v>1.0227791632773657E-3</v>
      </c>
      <c r="AA67" s="130">
        <v>6.3005179648652427E-3</v>
      </c>
      <c r="AB67" s="130">
        <v>2.7077025212694408E-2</v>
      </c>
      <c r="AC67" s="130">
        <v>7.08057868800583E-2</v>
      </c>
      <c r="AI67">
        <v>1.2392569315021836E-2</v>
      </c>
      <c r="AJ67">
        <v>1.6382045686869305E-3</v>
      </c>
      <c r="AK67">
        <v>2.7774524467750087E-2</v>
      </c>
      <c r="AL67">
        <v>0.15060532603141896</v>
      </c>
      <c r="AM67">
        <v>4.5747850265041717E-3</v>
      </c>
      <c r="AN67">
        <v>1.2804319890739725E-4</v>
      </c>
      <c r="AO67">
        <v>5.3886439090681561E-4</v>
      </c>
      <c r="AP67">
        <v>3.9586108647065577E-3</v>
      </c>
      <c r="AQ67">
        <v>1.6355145705004133E-2</v>
      </c>
      <c r="AR67">
        <v>4.6221213238339685E-2</v>
      </c>
    </row>
    <row r="68" spans="1:44">
      <c r="A68">
        <v>63</v>
      </c>
      <c r="B68" s="129">
        <v>36812</v>
      </c>
      <c r="C68">
        <v>41</v>
      </c>
      <c r="D68">
        <v>2000</v>
      </c>
      <c r="E68" s="130">
        <v>1.6443849450629017E-2</v>
      </c>
      <c r="F68" s="130">
        <v>2.3116983459755894E-3</v>
      </c>
      <c r="G68" s="130">
        <v>3.8523032801458003E-2</v>
      </c>
      <c r="H68" s="130">
        <v>0.18394255224931025</v>
      </c>
      <c r="I68" s="130">
        <v>5.4881231955860145E-3</v>
      </c>
      <c r="J68" s="130">
        <v>1.5671899069087786E-4</v>
      </c>
      <c r="K68" s="130">
        <v>8.4050007476058996E-4</v>
      </c>
      <c r="L68" s="130">
        <v>5.5212756963842766E-3</v>
      </c>
      <c r="M68" s="130">
        <v>2.3380383405975907E-2</v>
      </c>
      <c r="N68" s="130">
        <v>6.2984235671082925E-2</v>
      </c>
      <c r="T68" s="130">
        <v>1.9547686639250259E-2</v>
      </c>
      <c r="U68" s="130">
        <v>2.8600264097275526E-3</v>
      </c>
      <c r="V68" s="130">
        <v>4.7142133658565268E-2</v>
      </c>
      <c r="W68" s="130">
        <v>0.2058020120963267</v>
      </c>
      <c r="X68" s="130">
        <v>6.0482677065007203E-3</v>
      </c>
      <c r="Y68" s="130">
        <v>1.7555299376999635E-4</v>
      </c>
      <c r="Z68" s="130">
        <v>1.1009596069921561E-3</v>
      </c>
      <c r="AA68" s="130">
        <v>6.7816640869552969E-3</v>
      </c>
      <c r="AB68" s="130">
        <v>2.9150441957751631E-2</v>
      </c>
      <c r="AC68" s="130">
        <v>7.6205635636802688E-2</v>
      </c>
      <c r="AI68">
        <v>1.3340012262007771E-2</v>
      </c>
      <c r="AJ68">
        <v>1.7633702822236264E-3</v>
      </c>
      <c r="AK68">
        <v>2.9903931944350738E-2</v>
      </c>
      <c r="AL68">
        <v>0.16208309240229382</v>
      </c>
      <c r="AM68">
        <v>4.9279786846713088E-3</v>
      </c>
      <c r="AN68">
        <v>1.3788498761175931E-4</v>
      </c>
      <c r="AO68">
        <v>5.8004054252902375E-4</v>
      </c>
      <c r="AP68">
        <v>4.2608873058132563E-3</v>
      </c>
      <c r="AQ68">
        <v>1.7610324854200183E-2</v>
      </c>
      <c r="AR68">
        <v>4.9762835705363176E-2</v>
      </c>
    </row>
    <row r="69" spans="1:44">
      <c r="A69">
        <v>64</v>
      </c>
      <c r="B69" s="129">
        <v>36819</v>
      </c>
      <c r="C69">
        <v>42</v>
      </c>
      <c r="D69">
        <v>2000</v>
      </c>
      <c r="E69" s="130">
        <v>1.5869626879275862E-2</v>
      </c>
      <c r="F69" s="130">
        <v>2.2312235106685392E-3</v>
      </c>
      <c r="G69" s="130">
        <v>3.7185064172632683E-2</v>
      </c>
      <c r="H69" s="130">
        <v>0.1774642420185307</v>
      </c>
      <c r="I69" s="130">
        <v>5.3012506435664297E-3</v>
      </c>
      <c r="J69" s="130">
        <v>1.5132413525713285E-4</v>
      </c>
      <c r="K69" s="130">
        <v>8.112564977140295E-4</v>
      </c>
      <c r="L69" s="130">
        <v>5.328854076349465E-3</v>
      </c>
      <c r="M69" s="130">
        <v>2.2571279744202789E-2</v>
      </c>
      <c r="N69" s="130">
        <v>6.0791946710865588E-2</v>
      </c>
      <c r="T69" s="130">
        <v>1.8863075358673147E-2</v>
      </c>
      <c r="U69" s="130">
        <v>2.7604681331174518E-3</v>
      </c>
      <c r="V69" s="130">
        <v>4.5500125084545026E-2</v>
      </c>
      <c r="W69" s="130">
        <v>0.19851654957112533</v>
      </c>
      <c r="X69" s="130">
        <v>5.8425615755543217E-3</v>
      </c>
      <c r="Y69" s="130">
        <v>1.6950722247119734E-4</v>
      </c>
      <c r="Z69" s="130">
        <v>1.0626628360845991E-3</v>
      </c>
      <c r="AA69" s="130">
        <v>6.5453330955516148E-3</v>
      </c>
      <c r="AB69" s="130">
        <v>2.8139980777829778E-2</v>
      </c>
      <c r="AC69" s="130">
        <v>7.3543435118469641E-2</v>
      </c>
      <c r="AI69">
        <v>1.2876178399878578E-2</v>
      </c>
      <c r="AJ69">
        <v>1.7019788882196266E-3</v>
      </c>
      <c r="AK69">
        <v>2.8870003260720343E-2</v>
      </c>
      <c r="AL69">
        <v>0.1564119344659361</v>
      </c>
      <c r="AM69">
        <v>4.7599397115785386E-3</v>
      </c>
      <c r="AN69">
        <v>1.3314104804306836E-4</v>
      </c>
      <c r="AO69">
        <v>5.5985015934345973E-4</v>
      </c>
      <c r="AP69">
        <v>4.1123750571473161E-3</v>
      </c>
      <c r="AQ69">
        <v>1.7002578710575797E-2</v>
      </c>
      <c r="AR69">
        <v>4.8040458303261542E-2</v>
      </c>
    </row>
    <row r="70" spans="1:44">
      <c r="A70">
        <v>65</v>
      </c>
      <c r="B70" s="129">
        <v>36826</v>
      </c>
      <c r="C70">
        <v>43</v>
      </c>
      <c r="D70">
        <v>2000</v>
      </c>
      <c r="E70" s="130">
        <v>1.6158485031710405E-2</v>
      </c>
      <c r="F70" s="130">
        <v>2.2720869545678536E-3</v>
      </c>
      <c r="G70" s="130">
        <v>3.786937939144211E-2</v>
      </c>
      <c r="H70" s="130">
        <v>0.18063801449366776</v>
      </c>
      <c r="I70" s="130">
        <v>5.402590374332941E-3</v>
      </c>
      <c r="J70" s="130">
        <v>1.5415726049065569E-4</v>
      </c>
      <c r="K70" s="130">
        <v>8.2612906408537361E-4</v>
      </c>
      <c r="L70" s="130">
        <v>5.4262319292745368E-3</v>
      </c>
      <c r="M70" s="130">
        <v>2.2989519515494144E-2</v>
      </c>
      <c r="N70" s="130">
        <v>6.1906076114127295E-2</v>
      </c>
      <c r="T70" s="130">
        <v>1.9204385522396266E-2</v>
      </c>
      <c r="U70" s="130">
        <v>2.8110294240232536E-3</v>
      </c>
      <c r="V70" s="130">
        <v>4.6332694309825138E-2</v>
      </c>
      <c r="W70" s="130">
        <v>0.20202892648133097</v>
      </c>
      <c r="X70" s="130">
        <v>5.9544935029777557E-3</v>
      </c>
      <c r="Y70" s="130">
        <v>1.7267814899714427E-4</v>
      </c>
      <c r="Z70" s="130">
        <v>1.0821535319961238E-3</v>
      </c>
      <c r="AA70" s="130">
        <v>6.6649573086824277E-3</v>
      </c>
      <c r="AB70" s="130">
        <v>2.8659697118294393E-2</v>
      </c>
      <c r="AC70" s="130">
        <v>7.4881382080759409E-2</v>
      </c>
      <c r="AI70">
        <v>1.3112584541024539E-2</v>
      </c>
      <c r="AJ70">
        <v>1.7331444851124535E-3</v>
      </c>
      <c r="AK70">
        <v>2.9406064473059081E-2</v>
      </c>
      <c r="AL70">
        <v>0.1592471025060046</v>
      </c>
      <c r="AM70">
        <v>4.8506872456881263E-3</v>
      </c>
      <c r="AN70">
        <v>1.3563637198416717E-4</v>
      </c>
      <c r="AO70">
        <v>5.7010459617462365E-4</v>
      </c>
      <c r="AP70">
        <v>4.1875065498666458E-3</v>
      </c>
      <c r="AQ70">
        <v>1.7319341912693891E-2</v>
      </c>
      <c r="AR70">
        <v>4.8930770147495181E-2</v>
      </c>
    </row>
    <row r="71" spans="1:44">
      <c r="A71">
        <v>66</v>
      </c>
      <c r="B71" s="129">
        <v>36833</v>
      </c>
      <c r="C71">
        <v>44</v>
      </c>
      <c r="D71">
        <v>2000</v>
      </c>
      <c r="E71" s="130">
        <v>1.7020473277091979E-2</v>
      </c>
      <c r="F71" s="130">
        <v>2.3935535709139061E-3</v>
      </c>
      <c r="G71" s="130">
        <v>3.9897508902818707E-2</v>
      </c>
      <c r="H71" s="130">
        <v>0.19021443350118675</v>
      </c>
      <c r="I71" s="130">
        <v>5.6958866995595516E-3</v>
      </c>
      <c r="J71" s="130">
        <v>1.6246333295366779E-4</v>
      </c>
      <c r="K71" s="130">
        <v>8.7030860735406253E-4</v>
      </c>
      <c r="L71" s="130">
        <v>5.7160942900094545E-3</v>
      </c>
      <c r="M71" s="130">
        <v>2.4223625598449133E-2</v>
      </c>
      <c r="N71" s="130">
        <v>6.5216858856031082E-2</v>
      </c>
      <c r="T71" s="130">
        <v>2.022672086499222E-2</v>
      </c>
      <c r="U71" s="130">
        <v>2.9613134687558993E-3</v>
      </c>
      <c r="V71" s="130">
        <v>4.8809064033438584E-2</v>
      </c>
      <c r="W71" s="130">
        <v>0.21269952131923126</v>
      </c>
      <c r="X71" s="130">
        <v>6.2780095432553619E-3</v>
      </c>
      <c r="Y71" s="130">
        <v>1.8197936878645979E-4</v>
      </c>
      <c r="Z71" s="130">
        <v>1.1400343438635319E-3</v>
      </c>
      <c r="AA71" s="130">
        <v>7.0210086450182441E-3</v>
      </c>
      <c r="AB71" s="130">
        <v>3.0196383093587693E-2</v>
      </c>
      <c r="AC71" s="130">
        <v>7.8875702474736173E-2</v>
      </c>
      <c r="AI71">
        <v>1.381422568919174E-2</v>
      </c>
      <c r="AJ71">
        <v>1.8257936730719131E-3</v>
      </c>
      <c r="AK71">
        <v>3.0985953772198833E-2</v>
      </c>
      <c r="AL71">
        <v>0.16772934568314229</v>
      </c>
      <c r="AM71">
        <v>5.1137638558637422E-3</v>
      </c>
      <c r="AN71">
        <v>1.4294729712087577E-4</v>
      </c>
      <c r="AO71">
        <v>6.0058287084459316E-4</v>
      </c>
      <c r="AP71">
        <v>4.411179935000664E-3</v>
      </c>
      <c r="AQ71">
        <v>1.8250868103310572E-2</v>
      </c>
      <c r="AR71">
        <v>5.1558015237326005E-2</v>
      </c>
    </row>
    <row r="72" spans="1:44">
      <c r="A72">
        <v>67</v>
      </c>
      <c r="B72" s="129">
        <v>36840</v>
      </c>
      <c r="C72">
        <v>45</v>
      </c>
      <c r="D72">
        <v>2000</v>
      </c>
      <c r="E72" s="130">
        <v>1.716930912226668E-2</v>
      </c>
      <c r="F72" s="130">
        <v>2.4147425133857195E-3</v>
      </c>
      <c r="G72" s="130">
        <v>4.0254499071969985E-2</v>
      </c>
      <c r="H72" s="130">
        <v>0.19181693790189258</v>
      </c>
      <c r="I72" s="130">
        <v>5.7508148703906076E-3</v>
      </c>
      <c r="J72" s="130">
        <v>1.6396662948185787E-4</v>
      </c>
      <c r="K72" s="130">
        <v>8.7802617857016686E-4</v>
      </c>
      <c r="L72" s="130">
        <v>5.7664703105383252E-3</v>
      </c>
      <c r="M72" s="130">
        <v>2.4443144791612251E-2</v>
      </c>
      <c r="N72" s="130">
        <v>6.5795917524855529E-2</v>
      </c>
      <c r="T72" s="130">
        <v>2.0401440003924933E-2</v>
      </c>
      <c r="U72" s="130">
        <v>2.9875339435288806E-3</v>
      </c>
      <c r="V72" s="130">
        <v>4.9240728971446539E-2</v>
      </c>
      <c r="W72" s="130">
        <v>0.21445132330137037</v>
      </c>
      <c r="X72" s="130">
        <v>6.3388121290737058E-3</v>
      </c>
      <c r="Y72" s="130">
        <v>1.836604572139315E-4</v>
      </c>
      <c r="Z72" s="130">
        <v>1.1501534789913762E-3</v>
      </c>
      <c r="AA72" s="130">
        <v>7.0829030666082994E-3</v>
      </c>
      <c r="AB72" s="130">
        <v>3.0468209369484651E-2</v>
      </c>
      <c r="AC72" s="130">
        <v>7.9565568328461886E-2</v>
      </c>
      <c r="AI72">
        <v>1.3937178240608434E-2</v>
      </c>
      <c r="AJ72">
        <v>1.8419510832425588E-3</v>
      </c>
      <c r="AK72">
        <v>3.1268269172493431E-2</v>
      </c>
      <c r="AL72">
        <v>0.16918255250241482</v>
      </c>
      <c r="AM72">
        <v>5.1628176117075094E-3</v>
      </c>
      <c r="AN72">
        <v>1.442728017497843E-4</v>
      </c>
      <c r="AO72">
        <v>6.0589887814895764E-4</v>
      </c>
      <c r="AP72">
        <v>4.450037554468351E-3</v>
      </c>
      <c r="AQ72">
        <v>1.8418080213739856E-2</v>
      </c>
      <c r="AR72">
        <v>5.2026266721249201E-2</v>
      </c>
    </row>
    <row r="73" spans="1:44">
      <c r="A73">
        <v>68</v>
      </c>
      <c r="B73" s="129">
        <v>36847</v>
      </c>
      <c r="C73">
        <v>46</v>
      </c>
      <c r="D73">
        <v>2000</v>
      </c>
      <c r="E73" s="130">
        <v>1.6786254871898356E-2</v>
      </c>
      <c r="F73" s="130">
        <v>2.3611174791808402E-3</v>
      </c>
      <c r="G73" s="130">
        <v>3.9364407757667683E-2</v>
      </c>
      <c r="H73" s="130">
        <v>0.18747753370921197</v>
      </c>
      <c r="I73" s="130">
        <v>5.6275038491373323E-3</v>
      </c>
      <c r="J73" s="130">
        <v>1.6038876408630131E-4</v>
      </c>
      <c r="K73" s="130">
        <v>8.5853910985298843E-4</v>
      </c>
      <c r="L73" s="130">
        <v>5.6381937958193294E-3</v>
      </c>
      <c r="M73" s="130">
        <v>2.3905251878355797E-2</v>
      </c>
      <c r="N73" s="130">
        <v>6.4336890331940719E-2</v>
      </c>
      <c r="T73" s="130">
        <v>1.9944173658779478E-2</v>
      </c>
      <c r="U73" s="130">
        <v>2.9211940688636841E-3</v>
      </c>
      <c r="V73" s="130">
        <v>4.8146988732825344E-2</v>
      </c>
      <c r="W73" s="130">
        <v>0.20956069652941789</v>
      </c>
      <c r="X73" s="130">
        <v>6.2031484799719046E-3</v>
      </c>
      <c r="Y73" s="130">
        <v>1.7965012750364737E-4</v>
      </c>
      <c r="Z73" s="130">
        <v>1.1246362909064457E-3</v>
      </c>
      <c r="AA73" s="130">
        <v>6.9253601168511331E-3</v>
      </c>
      <c r="AB73" s="130">
        <v>2.9795949889953183E-2</v>
      </c>
      <c r="AC73" s="130">
        <v>7.7790974555926526E-2</v>
      </c>
      <c r="AI73">
        <v>1.3628336085017229E-2</v>
      </c>
      <c r="AJ73">
        <v>1.8010408894979964E-3</v>
      </c>
      <c r="AK73">
        <v>3.0581826782510022E-2</v>
      </c>
      <c r="AL73">
        <v>0.16539437088900602</v>
      </c>
      <c r="AM73">
        <v>5.051859218302761E-3</v>
      </c>
      <c r="AN73">
        <v>1.411274006689553E-4</v>
      </c>
      <c r="AO73">
        <v>5.9244192879953108E-4</v>
      </c>
      <c r="AP73">
        <v>4.3510274747875265E-3</v>
      </c>
      <c r="AQ73">
        <v>1.8014553866758411E-2</v>
      </c>
      <c r="AR73">
        <v>5.0882806107954918E-2</v>
      </c>
    </row>
    <row r="74" spans="1:44">
      <c r="A74">
        <v>69</v>
      </c>
      <c r="B74" s="129">
        <v>36854</v>
      </c>
      <c r="C74">
        <v>47</v>
      </c>
      <c r="D74">
        <v>2000</v>
      </c>
      <c r="E74" s="130">
        <v>1.7010675934195491E-2</v>
      </c>
      <c r="F74" s="130">
        <v>2.3929323777650024E-3</v>
      </c>
      <c r="G74" s="130">
        <v>3.9898871472290751E-2</v>
      </c>
      <c r="H74" s="130">
        <v>0.18992287517984699</v>
      </c>
      <c r="I74" s="130">
        <v>5.7077843735075543E-3</v>
      </c>
      <c r="J74" s="130">
        <v>1.6261393090201339E-4</v>
      </c>
      <c r="K74" s="130">
        <v>8.7011791590600881E-4</v>
      </c>
      <c r="L74" s="130">
        <v>5.7139465007025143E-3</v>
      </c>
      <c r="M74" s="130">
        <v>2.4232311963552494E-2</v>
      </c>
      <c r="N74" s="130">
        <v>6.520639067871406E-2</v>
      </c>
      <c r="T74" s="130">
        <v>2.0208687709055172E-2</v>
      </c>
      <c r="U74" s="130">
        <v>2.9605611617979722E-3</v>
      </c>
      <c r="V74" s="130">
        <v>4.8795682019047396E-2</v>
      </c>
      <c r="W74" s="130">
        <v>0.21225444543031483</v>
      </c>
      <c r="X74" s="130">
        <v>6.2919003544769413E-3</v>
      </c>
      <c r="Y74" s="130">
        <v>1.8213974967646432E-4</v>
      </c>
      <c r="Z74" s="130">
        <v>1.1398135052259394E-3</v>
      </c>
      <c r="AA74" s="130">
        <v>7.0184250462840443E-3</v>
      </c>
      <c r="AB74" s="130">
        <v>3.020179903103434E-2</v>
      </c>
      <c r="AC74" s="130">
        <v>7.8831954538145399E-2</v>
      </c>
      <c r="AI74">
        <v>1.3812664159335807E-2</v>
      </c>
      <c r="AJ74">
        <v>1.8253035937320326E-3</v>
      </c>
      <c r="AK74">
        <v>3.1002060925534106E-2</v>
      </c>
      <c r="AL74">
        <v>0.1675913049293791</v>
      </c>
      <c r="AM74">
        <v>5.1236683925381665E-3</v>
      </c>
      <c r="AN74">
        <v>1.4308811212756243E-4</v>
      </c>
      <c r="AO74">
        <v>6.0042232658607793E-4</v>
      </c>
      <c r="AP74">
        <v>4.4094679551209843E-3</v>
      </c>
      <c r="AQ74">
        <v>1.8262824896070652E-2</v>
      </c>
      <c r="AR74">
        <v>5.1580826819282735E-2</v>
      </c>
    </row>
    <row r="75" spans="1:44">
      <c r="A75">
        <v>70</v>
      </c>
      <c r="B75" s="129">
        <v>36861</v>
      </c>
      <c r="C75">
        <v>48</v>
      </c>
      <c r="D75">
        <v>2000</v>
      </c>
      <c r="E75" s="130">
        <v>1.6875746637082568E-2</v>
      </c>
      <c r="F75" s="130">
        <v>2.3741941433166984E-3</v>
      </c>
      <c r="G75" s="130">
        <v>3.9590591081309356E-2</v>
      </c>
      <c r="H75" s="130">
        <v>0.18835536889554966</v>
      </c>
      <c r="I75" s="130">
        <v>5.6675006212251961E-3</v>
      </c>
      <c r="J75" s="130">
        <v>1.6140381978483663E-4</v>
      </c>
      <c r="K75" s="130">
        <v>8.6331336254655354E-4</v>
      </c>
      <c r="L75" s="130">
        <v>5.6689872770651871E-3</v>
      </c>
      <c r="M75" s="130">
        <v>2.4047425030512527E-2</v>
      </c>
      <c r="N75" s="130">
        <v>6.4698782394135027E-2</v>
      </c>
      <c r="T75" s="130">
        <v>2.0046285886369874E-2</v>
      </c>
      <c r="U75" s="130">
        <v>2.9373834410723471E-3</v>
      </c>
      <c r="V75" s="130">
        <v>4.8413685762507867E-2</v>
      </c>
      <c r="W75" s="130">
        <v>0.21046337515592606</v>
      </c>
      <c r="X75" s="130">
        <v>6.2477519035849787E-3</v>
      </c>
      <c r="Y75" s="130">
        <v>1.8078158714664782E-4</v>
      </c>
      <c r="Z75" s="130">
        <v>1.1309094384531419E-3</v>
      </c>
      <c r="AA75" s="130">
        <v>6.9632200994082967E-3</v>
      </c>
      <c r="AB75" s="130">
        <v>2.9969574885129132E-2</v>
      </c>
      <c r="AC75" s="130">
        <v>7.8208018718273528E-2</v>
      </c>
      <c r="AI75">
        <v>1.3705207387795265E-2</v>
      </c>
      <c r="AJ75">
        <v>1.81100484556105E-3</v>
      </c>
      <c r="AK75">
        <v>3.0767496400110853E-2</v>
      </c>
      <c r="AL75">
        <v>0.16624736263517331</v>
      </c>
      <c r="AM75">
        <v>5.0872493388654134E-3</v>
      </c>
      <c r="AN75">
        <v>1.4202605242302546E-4</v>
      </c>
      <c r="AO75">
        <v>5.9571728663996508E-4</v>
      </c>
      <c r="AP75">
        <v>4.3747544547220784E-3</v>
      </c>
      <c r="AQ75">
        <v>1.8125275175895919E-2</v>
      </c>
      <c r="AR75">
        <v>5.1189546069996525E-2</v>
      </c>
    </row>
    <row r="76" spans="1:44">
      <c r="A76">
        <v>71</v>
      </c>
      <c r="B76" s="129">
        <v>36868</v>
      </c>
      <c r="C76">
        <v>49</v>
      </c>
      <c r="D76">
        <v>2000</v>
      </c>
      <c r="E76" s="130">
        <v>1.6926277573130845E-2</v>
      </c>
      <c r="F76" s="130">
        <v>2.3815427677367144E-3</v>
      </c>
      <c r="G76" s="130">
        <v>3.971743552331413E-2</v>
      </c>
      <c r="H76" s="130">
        <v>0.18885774395628807</v>
      </c>
      <c r="I76" s="130">
        <v>5.6894625008184251E-3</v>
      </c>
      <c r="J76" s="130">
        <v>1.6196661486705903E-4</v>
      </c>
      <c r="K76" s="130">
        <v>8.6599328339723918E-4</v>
      </c>
      <c r="L76" s="130">
        <v>5.686320238108911E-3</v>
      </c>
      <c r="M76" s="130">
        <v>2.4126698208801409E-2</v>
      </c>
      <c r="N76" s="130">
        <v>6.4902472723680854E-2</v>
      </c>
      <c r="T76" s="130">
        <v>2.0104201822833765E-2</v>
      </c>
      <c r="U76" s="130">
        <v>2.94648071676083E-3</v>
      </c>
      <c r="V76" s="130">
        <v>4.8563809529556738E-2</v>
      </c>
      <c r="W76" s="130">
        <v>0.2109854097756288</v>
      </c>
      <c r="X76" s="130">
        <v>6.272221386100698E-3</v>
      </c>
      <c r="Y76" s="130">
        <v>1.8140919330536805E-4</v>
      </c>
      <c r="Z76" s="130">
        <v>1.1344296471195458E-3</v>
      </c>
      <c r="AA76" s="130">
        <v>6.9845287480385992E-3</v>
      </c>
      <c r="AB76" s="130">
        <v>3.0066572767026959E-2</v>
      </c>
      <c r="AC76" s="130">
        <v>7.8443961222874101E-2</v>
      </c>
      <c r="AI76">
        <v>1.3748353323427923E-2</v>
      </c>
      <c r="AJ76">
        <v>1.8166048187125985E-3</v>
      </c>
      <c r="AK76">
        <v>3.0871061517071526E-2</v>
      </c>
      <c r="AL76">
        <v>0.16673007813694735</v>
      </c>
      <c r="AM76">
        <v>5.1067036155361513E-3</v>
      </c>
      <c r="AN76">
        <v>1.4252403642875001E-4</v>
      </c>
      <c r="AO76">
        <v>5.9755691967493252E-4</v>
      </c>
      <c r="AP76">
        <v>4.3881117281792219E-3</v>
      </c>
      <c r="AQ76">
        <v>1.8186823650575865E-2</v>
      </c>
      <c r="AR76">
        <v>5.1360984224487601E-2</v>
      </c>
    </row>
    <row r="77" spans="1:44">
      <c r="A77">
        <v>72</v>
      </c>
      <c r="B77" s="129">
        <v>36875</v>
      </c>
      <c r="C77">
        <v>50</v>
      </c>
      <c r="D77">
        <v>2000</v>
      </c>
      <c r="E77" s="130">
        <v>1.6926011041880819E-2</v>
      </c>
      <c r="F77" s="130">
        <v>2.3817411753022048E-3</v>
      </c>
      <c r="G77" s="130">
        <v>3.9725182587336642E-2</v>
      </c>
      <c r="H77" s="130">
        <v>0.18879275887881028</v>
      </c>
      <c r="I77" s="130">
        <v>5.6943508724152025E-3</v>
      </c>
      <c r="J77" s="130">
        <v>1.6204308986588725E-4</v>
      </c>
      <c r="K77" s="130">
        <v>8.6607194263970994E-4</v>
      </c>
      <c r="L77" s="130">
        <v>5.6865823989100013E-3</v>
      </c>
      <c r="M77" s="130">
        <v>2.4133508583398654E-2</v>
      </c>
      <c r="N77" s="130">
        <v>6.4911732901390323E-2</v>
      </c>
      <c r="T77" s="130">
        <v>2.0101780233560514E-2</v>
      </c>
      <c r="U77" s="130">
        <v>2.9467316797652573E-3</v>
      </c>
      <c r="V77" s="130">
        <v>4.8568293038112602E-2</v>
      </c>
      <c r="W77" s="130">
        <v>0.2108735692261324</v>
      </c>
      <c r="X77" s="130">
        <v>6.2778700721145986E-3</v>
      </c>
      <c r="Y77" s="130">
        <v>1.8149209078684219E-4</v>
      </c>
      <c r="Z77" s="130">
        <v>1.1345422996938963E-3</v>
      </c>
      <c r="AA77" s="130">
        <v>6.9848694867478446E-3</v>
      </c>
      <c r="AB77" s="130">
        <v>3.0073260884850617E-2</v>
      </c>
      <c r="AC77" s="130">
        <v>7.8444883439535817E-2</v>
      </c>
      <c r="AI77">
        <v>1.3750241850201126E-2</v>
      </c>
      <c r="AJ77">
        <v>1.8167506708391529E-3</v>
      </c>
      <c r="AK77">
        <v>3.088207213656069E-2</v>
      </c>
      <c r="AL77">
        <v>0.16671194853148821</v>
      </c>
      <c r="AM77">
        <v>5.1108316727158055E-3</v>
      </c>
      <c r="AN77">
        <v>1.4259408894493232E-4</v>
      </c>
      <c r="AO77">
        <v>5.9760158558552355E-4</v>
      </c>
      <c r="AP77">
        <v>4.3882953110721563E-3</v>
      </c>
      <c r="AQ77">
        <v>1.819375628194669E-2</v>
      </c>
      <c r="AR77">
        <v>5.1378582363244857E-2</v>
      </c>
    </row>
    <row r="78" spans="1:44">
      <c r="A78">
        <v>73</v>
      </c>
      <c r="B78" s="129">
        <v>36882</v>
      </c>
      <c r="C78">
        <v>51</v>
      </c>
      <c r="D78">
        <v>2000</v>
      </c>
      <c r="E78" s="130">
        <v>1.7976391386958106E-2</v>
      </c>
      <c r="F78" s="130">
        <v>2.5297919855285624E-3</v>
      </c>
      <c r="G78" s="130">
        <v>4.2199384475365753E-2</v>
      </c>
      <c r="H78" s="130">
        <v>0.20044242965419554</v>
      </c>
      <c r="I78" s="130">
        <v>6.0529986707001928E-3</v>
      </c>
      <c r="J78" s="130">
        <v>1.7218245197177739E-4</v>
      </c>
      <c r="K78" s="130">
        <v>9.1991319560418103E-4</v>
      </c>
      <c r="L78" s="130">
        <v>6.0398421868608889E-3</v>
      </c>
      <c r="M78" s="130">
        <v>2.5638720507080097E-2</v>
      </c>
      <c r="N78" s="130">
        <v>6.8951226270288754E-2</v>
      </c>
      <c r="T78" s="130">
        <v>2.1347007778863655E-2</v>
      </c>
      <c r="U78" s="130">
        <v>3.1299085815010845E-3</v>
      </c>
      <c r="V78" s="130">
        <v>5.1587970880957026E-2</v>
      </c>
      <c r="W78" s="130">
        <v>0.22384415254714005</v>
      </c>
      <c r="X78" s="130">
        <v>6.673545980246387E-3</v>
      </c>
      <c r="Y78" s="130">
        <v>1.9284548632029353E-4</v>
      </c>
      <c r="Z78" s="130">
        <v>1.2050838082064621E-3</v>
      </c>
      <c r="AA78" s="130">
        <v>7.4188010499600353E-3</v>
      </c>
      <c r="AB78" s="130">
        <v>3.1947024654665805E-2</v>
      </c>
      <c r="AC78" s="130">
        <v>8.331565324650439E-2</v>
      </c>
      <c r="AI78">
        <v>1.460577499505256E-2</v>
      </c>
      <c r="AJ78">
        <v>1.9296753895560407E-3</v>
      </c>
      <c r="AK78">
        <v>3.281079806977448E-2</v>
      </c>
      <c r="AL78">
        <v>0.17704070676125103</v>
      </c>
      <c r="AM78">
        <v>5.4324513611539987E-3</v>
      </c>
      <c r="AN78">
        <v>1.5151941762326125E-4</v>
      </c>
      <c r="AO78">
        <v>6.347425830019E-4</v>
      </c>
      <c r="AP78">
        <v>4.6608833237617433E-3</v>
      </c>
      <c r="AQ78">
        <v>1.9330416359494389E-2</v>
      </c>
      <c r="AR78">
        <v>5.4586799294073104E-2</v>
      </c>
    </row>
    <row r="79" spans="1:44">
      <c r="A79">
        <v>74</v>
      </c>
      <c r="B79" s="129">
        <v>36889</v>
      </c>
      <c r="C79">
        <v>52</v>
      </c>
      <c r="D79">
        <v>2000</v>
      </c>
      <c r="E79" s="130">
        <v>1.9394860608983325E-2</v>
      </c>
      <c r="F79" s="130">
        <v>2.7296731940655398E-3</v>
      </c>
      <c r="G79" s="130">
        <v>4.5538985174439502E-2</v>
      </c>
      <c r="H79" s="130">
        <v>0.21618686555439401</v>
      </c>
      <c r="I79" s="130">
        <v>6.5362978692320587E-3</v>
      </c>
      <c r="J79" s="130">
        <v>1.8585838296785175E-4</v>
      </c>
      <c r="K79" s="130">
        <v>9.9260096495516997E-4</v>
      </c>
      <c r="L79" s="130">
        <v>6.516818182650176E-3</v>
      </c>
      <c r="M79" s="130">
        <v>2.7669867034929619E-2</v>
      </c>
      <c r="N79" s="130">
        <v>7.4404483707493932E-2</v>
      </c>
      <c r="T79" s="130">
        <v>2.3029038987677053E-2</v>
      </c>
      <c r="U79" s="130">
        <v>3.3772119120075244E-3</v>
      </c>
      <c r="V79" s="130">
        <v>5.5664853235011004E-2</v>
      </c>
      <c r="W79" s="130">
        <v>0.24138193758394963</v>
      </c>
      <c r="X79" s="130">
        <v>7.206691186011081E-3</v>
      </c>
      <c r="Y79" s="130">
        <v>2.0815945773624986E-4</v>
      </c>
      <c r="Z79" s="130">
        <v>1.3003156081060696E-3</v>
      </c>
      <c r="AA79" s="130">
        <v>8.0046974625101967E-3</v>
      </c>
      <c r="AB79" s="130">
        <v>3.4475862792702247E-2</v>
      </c>
      <c r="AC79" s="130">
        <v>8.9893222411048204E-2</v>
      </c>
      <c r="AI79">
        <v>1.5760682230289601E-2</v>
      </c>
      <c r="AJ79">
        <v>2.0821344761235553E-3</v>
      </c>
      <c r="AK79">
        <v>3.5413117113868006E-2</v>
      </c>
      <c r="AL79">
        <v>0.19099179352483842</v>
      </c>
      <c r="AM79">
        <v>5.8659045524530372E-3</v>
      </c>
      <c r="AN79">
        <v>1.6355730819945366E-4</v>
      </c>
      <c r="AO79">
        <v>6.8488632180427019E-4</v>
      </c>
      <c r="AP79">
        <v>5.0289389027901544E-3</v>
      </c>
      <c r="AQ79">
        <v>2.0863871277156987E-2</v>
      </c>
      <c r="AR79">
        <v>5.891574500393966E-2</v>
      </c>
    </row>
    <row r="80" spans="1:44">
      <c r="A80">
        <v>75</v>
      </c>
      <c r="B80" s="129">
        <v>36896</v>
      </c>
      <c r="C80">
        <v>1</v>
      </c>
      <c r="D80">
        <v>2001</v>
      </c>
      <c r="E80" s="130">
        <v>2.0153644092768104E-2</v>
      </c>
      <c r="F80" s="130">
        <v>2.8262492759773298E-3</v>
      </c>
      <c r="G80" s="130">
        <v>4.6455335324501107E-2</v>
      </c>
      <c r="H80" s="130">
        <v>0.23067918178577071</v>
      </c>
      <c r="I80" s="130">
        <v>6.4388641827885689E-3</v>
      </c>
      <c r="J80" s="130">
        <v>1.8577775166752378E-4</v>
      </c>
      <c r="K80" s="130">
        <v>1.0371147016602154E-3</v>
      </c>
      <c r="L80" s="130">
        <v>6.7500821734069972E-3</v>
      </c>
      <c r="M80" s="130">
        <v>2.7740718900767399E-2</v>
      </c>
      <c r="N80" s="130">
        <v>7.6686638778224792E-2</v>
      </c>
      <c r="T80" s="130">
        <v>2.4001114469545747E-2</v>
      </c>
      <c r="U80" s="130">
        <v>3.4960342495383209E-3</v>
      </c>
      <c r="V80" s="130">
        <v>5.6881100254505483E-2</v>
      </c>
      <c r="W80" s="130">
        <v>0.25983807173212276</v>
      </c>
      <c r="X80" s="130">
        <v>7.1031908215571258E-3</v>
      </c>
      <c r="Y80" s="130">
        <v>2.0878920632496021E-4</v>
      </c>
      <c r="Z80" s="130">
        <v>1.3635943432663957E-3</v>
      </c>
      <c r="AA80" s="130">
        <v>8.2784582312181235E-3</v>
      </c>
      <c r="AB80" s="130">
        <v>3.4580336173347187E-2</v>
      </c>
      <c r="AC80" s="130">
        <v>9.2905411462530466E-2</v>
      </c>
      <c r="AI80">
        <v>1.6306173715990462E-2</v>
      </c>
      <c r="AJ80">
        <v>2.1564643024163384E-3</v>
      </c>
      <c r="AK80">
        <v>3.6029570394496724E-2</v>
      </c>
      <c r="AL80">
        <v>0.20152029183941872</v>
      </c>
      <c r="AM80">
        <v>5.7745375440200128E-3</v>
      </c>
      <c r="AN80">
        <v>1.6276629701008735E-4</v>
      </c>
      <c r="AO80">
        <v>7.1063506005403481E-4</v>
      </c>
      <c r="AP80">
        <v>5.221706115595871E-3</v>
      </c>
      <c r="AQ80">
        <v>2.0901101628187622E-2</v>
      </c>
      <c r="AR80">
        <v>6.0467866093919104E-2</v>
      </c>
    </row>
    <row r="81" spans="1:44">
      <c r="A81">
        <v>76</v>
      </c>
      <c r="B81" s="129">
        <v>36903</v>
      </c>
      <c r="C81">
        <v>2</v>
      </c>
      <c r="D81">
        <v>2001</v>
      </c>
      <c r="E81" s="130">
        <v>1.9224017545766726E-2</v>
      </c>
      <c r="F81" s="130">
        <v>2.6962731095362502E-3</v>
      </c>
      <c r="G81" s="130">
        <v>4.4319643617352973E-2</v>
      </c>
      <c r="H81" s="130">
        <v>0.21998053741476603</v>
      </c>
      <c r="I81" s="130">
        <v>6.1477554186725875E-3</v>
      </c>
      <c r="J81" s="130">
        <v>1.7730642293706161E-4</v>
      </c>
      <c r="K81" s="130">
        <v>9.8945524046339158E-4</v>
      </c>
      <c r="L81" s="130">
        <v>6.4393711100879528E-3</v>
      </c>
      <c r="M81" s="130">
        <v>2.6471125099155102E-2</v>
      </c>
      <c r="N81" s="130">
        <v>7.3151865839057265E-2</v>
      </c>
      <c r="T81" s="130">
        <v>2.2891534300082939E-2</v>
      </c>
      <c r="U81" s="130">
        <v>3.3352644805602592E-3</v>
      </c>
      <c r="V81" s="130">
        <v>5.4260407211619434E-2</v>
      </c>
      <c r="W81" s="130">
        <v>0.24774146958838919</v>
      </c>
      <c r="X81" s="130">
        <v>6.7823285587366297E-3</v>
      </c>
      <c r="Y81" s="130">
        <v>1.9926566349603395E-4</v>
      </c>
      <c r="Z81" s="130">
        <v>1.300940474314348E-3</v>
      </c>
      <c r="AA81" s="130">
        <v>7.8974241188671159E-3</v>
      </c>
      <c r="AB81" s="130">
        <v>3.2995767717015609E-2</v>
      </c>
      <c r="AC81" s="130">
        <v>8.8610978702902576E-2</v>
      </c>
      <c r="AI81">
        <v>1.5556500791450519E-2</v>
      </c>
      <c r="AJ81">
        <v>2.0572817385122403E-3</v>
      </c>
      <c r="AK81">
        <v>3.4378880023086512E-2</v>
      </c>
      <c r="AL81">
        <v>0.19221960524114284</v>
      </c>
      <c r="AM81">
        <v>5.5131822786085444E-3</v>
      </c>
      <c r="AN81">
        <v>1.5534718237808926E-4</v>
      </c>
      <c r="AO81">
        <v>6.7797000661243528E-4</v>
      </c>
      <c r="AP81">
        <v>4.9813181013087888E-3</v>
      </c>
      <c r="AQ81">
        <v>1.9946482481294586E-2</v>
      </c>
      <c r="AR81">
        <v>5.7692752975211953E-2</v>
      </c>
    </row>
    <row r="82" spans="1:44">
      <c r="A82">
        <v>77</v>
      </c>
      <c r="B82" s="129">
        <v>36910</v>
      </c>
      <c r="C82">
        <v>3</v>
      </c>
      <c r="D82">
        <v>2001</v>
      </c>
      <c r="E82" s="130">
        <v>1.9076987170852915E-2</v>
      </c>
      <c r="F82" s="130">
        <v>2.6760336515362446E-3</v>
      </c>
      <c r="G82" s="130">
        <v>4.3987874577771799E-2</v>
      </c>
      <c r="H82" s="130">
        <v>0.21823984895758272</v>
      </c>
      <c r="I82" s="130">
        <v>6.106571183056137E-3</v>
      </c>
      <c r="J82" s="130">
        <v>1.7604705032080493E-4</v>
      </c>
      <c r="K82" s="130">
        <v>9.8206244084291547E-4</v>
      </c>
      <c r="L82" s="130">
        <v>6.3907569531610831E-3</v>
      </c>
      <c r="M82" s="130">
        <v>2.6278498927931562E-2</v>
      </c>
      <c r="N82" s="130">
        <v>7.2595327550590658E-2</v>
      </c>
      <c r="T82" s="130">
        <v>2.2713996110880506E-2</v>
      </c>
      <c r="U82" s="130">
        <v>3.3102374795552351E-3</v>
      </c>
      <c r="V82" s="130">
        <v>5.3848572756207566E-2</v>
      </c>
      <c r="W82" s="130">
        <v>0.24573593061200308</v>
      </c>
      <c r="X82" s="130">
        <v>6.7371732062640136E-3</v>
      </c>
      <c r="Y82" s="130">
        <v>1.978474314267065E-4</v>
      </c>
      <c r="Z82" s="130">
        <v>1.2912289289680795E-3</v>
      </c>
      <c r="AA82" s="130">
        <v>7.8378314387073499E-3</v>
      </c>
      <c r="AB82" s="130">
        <v>3.2753726575682103E-2</v>
      </c>
      <c r="AC82" s="130">
        <v>8.7924862740133322E-2</v>
      </c>
      <c r="AI82">
        <v>1.5439978230825326E-2</v>
      </c>
      <c r="AJ82">
        <v>2.0418298235172546E-3</v>
      </c>
      <c r="AK82">
        <v>3.4127176399336032E-2</v>
      </c>
      <c r="AL82">
        <v>0.19074376730316242</v>
      </c>
      <c r="AM82">
        <v>5.4759691598482612E-3</v>
      </c>
      <c r="AN82">
        <v>1.5424666921490335E-4</v>
      </c>
      <c r="AO82">
        <v>6.7289595271775166E-4</v>
      </c>
      <c r="AP82">
        <v>4.9436824676148154E-3</v>
      </c>
      <c r="AQ82">
        <v>1.9803271280181022E-2</v>
      </c>
      <c r="AR82">
        <v>5.7265792361047979E-2</v>
      </c>
    </row>
    <row r="83" spans="1:44">
      <c r="A83">
        <v>78</v>
      </c>
      <c r="B83" s="129">
        <v>36917</v>
      </c>
      <c r="C83">
        <v>4</v>
      </c>
      <c r="D83">
        <v>2001</v>
      </c>
      <c r="E83" s="130">
        <v>1.9202681518243551E-2</v>
      </c>
      <c r="F83" s="130">
        <v>2.6940455783666427E-3</v>
      </c>
      <c r="G83" s="130">
        <v>4.4285049424233863E-2</v>
      </c>
      <c r="H83" s="130">
        <v>0.21961863743363216</v>
      </c>
      <c r="I83" s="130">
        <v>6.1526640563415646E-3</v>
      </c>
      <c r="J83" s="130">
        <v>1.7730376854640411E-4</v>
      </c>
      <c r="K83" s="130">
        <v>9.8870571982285246E-4</v>
      </c>
      <c r="L83" s="130">
        <v>6.4334955139890085E-3</v>
      </c>
      <c r="M83" s="130">
        <v>2.6461446571081518E-2</v>
      </c>
      <c r="N83" s="130">
        <v>7.3077023263941498E-2</v>
      </c>
      <c r="T83" s="130">
        <v>2.286118483199517E-2</v>
      </c>
      <c r="U83" s="130">
        <v>3.3325272018472829E-3</v>
      </c>
      <c r="V83" s="130">
        <v>5.4206680001870018E-2</v>
      </c>
      <c r="W83" s="130">
        <v>0.24724302656311126</v>
      </c>
      <c r="X83" s="130">
        <v>6.7883082740186401E-3</v>
      </c>
      <c r="Y83" s="130">
        <v>1.992568653115621E-4</v>
      </c>
      <c r="Z83" s="130">
        <v>1.2999722057700752E-3</v>
      </c>
      <c r="AA83" s="130">
        <v>7.8902767802170332E-3</v>
      </c>
      <c r="AB83" s="130">
        <v>3.297980366707149E-2</v>
      </c>
      <c r="AC83" s="130">
        <v>8.849624946577532E-2</v>
      </c>
      <c r="AI83">
        <v>1.5544178204491933E-2</v>
      </c>
      <c r="AJ83">
        <v>2.0555639548860021E-3</v>
      </c>
      <c r="AK83">
        <v>3.4363418846597708E-2</v>
      </c>
      <c r="AL83">
        <v>0.19199424830415313</v>
      </c>
      <c r="AM83">
        <v>5.5170198386644883E-3</v>
      </c>
      <c r="AN83">
        <v>1.5535067178124617E-4</v>
      </c>
      <c r="AO83">
        <v>6.7743923387562964E-4</v>
      </c>
      <c r="AP83">
        <v>4.9767142477609829E-3</v>
      </c>
      <c r="AQ83">
        <v>1.9943089475091536E-2</v>
      </c>
      <c r="AR83">
        <v>5.7657797062107677E-2</v>
      </c>
    </row>
    <row r="84" spans="1:44">
      <c r="A84">
        <v>79</v>
      </c>
      <c r="B84" s="129">
        <v>36924</v>
      </c>
      <c r="C84">
        <v>5</v>
      </c>
      <c r="D84">
        <v>2001</v>
      </c>
      <c r="E84" s="130">
        <v>1.8453593578429853E-2</v>
      </c>
      <c r="F84" s="130">
        <v>2.5893128072410781E-3</v>
      </c>
      <c r="G84" s="130">
        <v>4.2564666448894527E-2</v>
      </c>
      <c r="H84" s="130">
        <v>0.21099405455796919</v>
      </c>
      <c r="I84" s="130">
        <v>5.9182656660911647E-3</v>
      </c>
      <c r="J84" s="130">
        <v>1.7047969043784174E-4</v>
      </c>
      <c r="K84" s="130">
        <v>9.5029955627452974E-4</v>
      </c>
      <c r="L84" s="130">
        <v>6.1831259178043727E-3</v>
      </c>
      <c r="M84" s="130">
        <v>2.5438530719768204E-2</v>
      </c>
      <c r="N84" s="130">
        <v>7.0229962626713952E-2</v>
      </c>
      <c r="T84" s="130">
        <v>2.1967011967954975E-2</v>
      </c>
      <c r="U84" s="130">
        <v>3.2029817668886799E-3</v>
      </c>
      <c r="V84" s="130">
        <v>5.2095401546860223E-2</v>
      </c>
      <c r="W84" s="130">
        <v>0.23749004761213452</v>
      </c>
      <c r="X84" s="130">
        <v>6.5299656191830646E-3</v>
      </c>
      <c r="Y84" s="130">
        <v>1.9158506055442189E-4</v>
      </c>
      <c r="Z84" s="130">
        <v>1.2494832033655998E-3</v>
      </c>
      <c r="AA84" s="130">
        <v>7.5832426029866645E-3</v>
      </c>
      <c r="AB84" s="130">
        <v>3.1703033254126774E-2</v>
      </c>
      <c r="AC84" s="130">
        <v>8.5036919558198878E-2</v>
      </c>
      <c r="AI84">
        <v>1.494017518890473E-2</v>
      </c>
      <c r="AJ84">
        <v>1.9756438475934759E-3</v>
      </c>
      <c r="AK84">
        <v>3.3033931350928823E-2</v>
      </c>
      <c r="AL84">
        <v>0.18449806150380385</v>
      </c>
      <c r="AM84">
        <v>5.3065657129992647E-3</v>
      </c>
      <c r="AN84">
        <v>1.4937432032126159E-4</v>
      </c>
      <c r="AO84">
        <v>6.5111590918345982E-4</v>
      </c>
      <c r="AP84">
        <v>4.7830092326220808E-3</v>
      </c>
      <c r="AQ84">
        <v>1.9174028185409628E-2</v>
      </c>
      <c r="AR84">
        <v>5.5423005695229038E-2</v>
      </c>
    </row>
    <row r="85" spans="1:44">
      <c r="A85">
        <v>80</v>
      </c>
      <c r="B85" s="129">
        <v>36931</v>
      </c>
      <c r="C85">
        <v>6</v>
      </c>
      <c r="D85">
        <v>2001</v>
      </c>
      <c r="E85" s="130">
        <v>1.8492614800524255E-2</v>
      </c>
      <c r="F85" s="130">
        <v>2.5951450744699416E-3</v>
      </c>
      <c r="G85" s="130">
        <v>4.2661938407552023E-2</v>
      </c>
      <c r="H85" s="130">
        <v>0.2113822230380579</v>
      </c>
      <c r="I85" s="130">
        <v>5.9363912904216738E-3</v>
      </c>
      <c r="J85" s="130">
        <v>1.7093229814648596E-4</v>
      </c>
      <c r="K85" s="130">
        <v>9.5246905602485246E-4</v>
      </c>
      <c r="L85" s="130">
        <v>6.1967916454063006E-3</v>
      </c>
      <c r="M85" s="130">
        <v>2.5501587270206409E-2</v>
      </c>
      <c r="N85" s="130">
        <v>7.0382505629418016E-2</v>
      </c>
      <c r="T85" s="130">
        <v>2.2011093511315579E-2</v>
      </c>
      <c r="U85" s="130">
        <v>3.2102050289332194E-3</v>
      </c>
      <c r="V85" s="130">
        <v>5.2208983944953019E-2</v>
      </c>
      <c r="W85" s="130">
        <v>0.23788337133090282</v>
      </c>
      <c r="X85" s="130">
        <v>6.55023771943133E-3</v>
      </c>
      <c r="Y85" s="130">
        <v>1.920908998111854E-4</v>
      </c>
      <c r="Z85" s="130">
        <v>1.2523440238683412E-3</v>
      </c>
      <c r="AA85" s="130">
        <v>7.6000313473784213E-3</v>
      </c>
      <c r="AB85" s="130">
        <v>3.177973739737152E-2</v>
      </c>
      <c r="AC85" s="130">
        <v>8.5210074521815435E-2</v>
      </c>
      <c r="AI85">
        <v>1.4974136089732927E-2</v>
      </c>
      <c r="AJ85">
        <v>1.9800851200066629E-3</v>
      </c>
      <c r="AK85">
        <v>3.3114892870151028E-2</v>
      </c>
      <c r="AL85">
        <v>0.18488107474521293</v>
      </c>
      <c r="AM85">
        <v>5.3225448614120201E-3</v>
      </c>
      <c r="AN85">
        <v>1.4977369648178654E-4</v>
      </c>
      <c r="AO85">
        <v>6.5259408818136384E-4</v>
      </c>
      <c r="AP85">
        <v>4.7935519434341789E-3</v>
      </c>
      <c r="AQ85">
        <v>1.92234371430413E-2</v>
      </c>
      <c r="AR85">
        <v>5.5554936737020576E-2</v>
      </c>
    </row>
    <row r="86" spans="1:44">
      <c r="A86">
        <v>81</v>
      </c>
      <c r="B86" s="129">
        <v>36938</v>
      </c>
      <c r="C86">
        <v>7</v>
      </c>
      <c r="D86">
        <v>2001</v>
      </c>
      <c r="E86" s="130">
        <v>1.7621489302902048E-2</v>
      </c>
      <c r="F86" s="130">
        <v>2.4732324101856464E-3</v>
      </c>
      <c r="G86" s="130">
        <v>4.0659289453270887E-2</v>
      </c>
      <c r="H86" s="130">
        <v>0.20136897160736941</v>
      </c>
      <c r="I86" s="130">
        <v>5.6620802719811484E-3</v>
      </c>
      <c r="J86" s="130">
        <v>1.6296751675905758E-4</v>
      </c>
      <c r="K86" s="130">
        <v>9.0775097330811187E-4</v>
      </c>
      <c r="L86" s="130">
        <v>5.9054369438063872E-3</v>
      </c>
      <c r="M86" s="130">
        <v>2.4309038400074919E-2</v>
      </c>
      <c r="N86" s="130">
        <v>6.7071233462279764E-2</v>
      </c>
      <c r="T86" s="130">
        <v>2.0971970842387565E-2</v>
      </c>
      <c r="U86" s="130">
        <v>3.0594068996752407E-3</v>
      </c>
      <c r="V86" s="130">
        <v>4.9752964385169053E-2</v>
      </c>
      <c r="W86" s="130">
        <v>0.22657327981527975</v>
      </c>
      <c r="X86" s="130">
        <v>6.2478225761350859E-3</v>
      </c>
      <c r="Y86" s="130">
        <v>1.8313753969956175E-4</v>
      </c>
      <c r="Z86" s="130">
        <v>1.1935548271145792E-3</v>
      </c>
      <c r="AA86" s="130">
        <v>7.2427277857311087E-3</v>
      </c>
      <c r="AB86" s="130">
        <v>3.0291805563215504E-2</v>
      </c>
      <c r="AC86" s="130">
        <v>8.1190220943709424E-2</v>
      </c>
      <c r="AI86">
        <v>1.4271007763416528E-2</v>
      </c>
      <c r="AJ86">
        <v>1.887057920696051E-3</v>
      </c>
      <c r="AK86">
        <v>3.1565614521372722E-2</v>
      </c>
      <c r="AL86">
        <v>0.1761646633994591</v>
      </c>
      <c r="AM86">
        <v>5.0763379678272109E-3</v>
      </c>
      <c r="AN86">
        <v>1.4279749381855344E-4</v>
      </c>
      <c r="AO86">
        <v>6.2194711950164477E-4</v>
      </c>
      <c r="AP86">
        <v>4.5681461018816641E-3</v>
      </c>
      <c r="AQ86">
        <v>1.8326271236934331E-2</v>
      </c>
      <c r="AR86">
        <v>5.2952245980850104E-2</v>
      </c>
    </row>
    <row r="87" spans="1:44">
      <c r="A87">
        <v>82</v>
      </c>
      <c r="B87" s="129">
        <v>36945</v>
      </c>
      <c r="C87">
        <v>8</v>
      </c>
      <c r="D87">
        <v>2001</v>
      </c>
      <c r="E87" s="130">
        <v>1.804781014605426E-2</v>
      </c>
      <c r="F87" s="130">
        <v>2.5334077482382323E-3</v>
      </c>
      <c r="G87" s="130">
        <v>4.1650241380574889E-2</v>
      </c>
      <c r="H87" s="130">
        <v>0.20618316710438409</v>
      </c>
      <c r="I87" s="130">
        <v>5.8045115646685064E-3</v>
      </c>
      <c r="J87" s="130">
        <v>1.6699909311436524E-4</v>
      </c>
      <c r="K87" s="130">
        <v>9.2986261281342755E-4</v>
      </c>
      <c r="L87" s="130">
        <v>6.0488696786748491E-3</v>
      </c>
      <c r="M87" s="130">
        <v>2.490602618534752E-2</v>
      </c>
      <c r="N87" s="130">
        <v>6.8698589003634458E-2</v>
      </c>
      <c r="T87" s="130">
        <v>2.1477046863319034E-2</v>
      </c>
      <c r="U87" s="130">
        <v>3.1338527776439444E-3</v>
      </c>
      <c r="V87" s="130">
        <v>5.0960213195198931E-2</v>
      </c>
      <c r="W87" s="130">
        <v>0.23194763513703257</v>
      </c>
      <c r="X87" s="130">
        <v>6.4052559711500262E-3</v>
      </c>
      <c r="Y87" s="130">
        <v>1.876653573079272E-4</v>
      </c>
      <c r="Z87" s="130">
        <v>1.2226363833765113E-3</v>
      </c>
      <c r="AA87" s="130">
        <v>7.4186690453306101E-3</v>
      </c>
      <c r="AB87" s="130">
        <v>3.1033881729058098E-2</v>
      </c>
      <c r="AC87" s="130">
        <v>8.3148902486657184E-2</v>
      </c>
      <c r="AI87">
        <v>1.4618573428789486E-2</v>
      </c>
      <c r="AJ87">
        <v>1.9329627188325205E-3</v>
      </c>
      <c r="AK87">
        <v>3.2340269565950833E-2</v>
      </c>
      <c r="AL87">
        <v>0.18041869907173561</v>
      </c>
      <c r="AM87">
        <v>5.203767158186985E-3</v>
      </c>
      <c r="AN87">
        <v>1.4633282892080325E-4</v>
      </c>
      <c r="AO87">
        <v>6.3708884225034375E-4</v>
      </c>
      <c r="AP87">
        <v>4.6790703120190864E-3</v>
      </c>
      <c r="AQ87">
        <v>1.8778170641636945E-2</v>
      </c>
      <c r="AR87">
        <v>5.4248275520611754E-2</v>
      </c>
    </row>
    <row r="88" spans="1:44">
      <c r="A88">
        <v>83</v>
      </c>
      <c r="B88" s="129">
        <v>36952</v>
      </c>
      <c r="C88">
        <v>9</v>
      </c>
      <c r="D88">
        <v>2001</v>
      </c>
      <c r="E88" s="130">
        <v>1.898681885173828E-2</v>
      </c>
      <c r="F88" s="130">
        <v>2.6655714044660889E-3</v>
      </c>
      <c r="G88" s="130">
        <v>4.382500338086423E-2</v>
      </c>
      <c r="H88" s="130">
        <v>0.21684959301668483</v>
      </c>
      <c r="I88" s="130">
        <v>6.1122299393247181E-3</v>
      </c>
      <c r="J88" s="130">
        <v>1.7578083144528228E-4</v>
      </c>
      <c r="K88" s="130">
        <v>9.7839731581541006E-4</v>
      </c>
      <c r="L88" s="130">
        <v>6.3641682131143637E-3</v>
      </c>
      <c r="M88" s="130">
        <v>2.6211108192815729E-2</v>
      </c>
      <c r="N88" s="130">
        <v>7.227821868463491E-2</v>
      </c>
      <c r="T88" s="130">
        <v>2.2592055670227474E-2</v>
      </c>
      <c r="U88" s="130">
        <v>3.2973496334601947E-3</v>
      </c>
      <c r="V88" s="130">
        <v>5.3615482880773092E-2</v>
      </c>
      <c r="W88" s="130">
        <v>0.24390238355880062</v>
      </c>
      <c r="X88" s="130">
        <v>6.7451040876482246E-3</v>
      </c>
      <c r="Y88" s="130">
        <v>1.9753096386921783E-4</v>
      </c>
      <c r="Z88" s="130">
        <v>1.2864611091238944E-3</v>
      </c>
      <c r="AA88" s="130">
        <v>7.8053982943830638E-3</v>
      </c>
      <c r="AB88" s="130">
        <v>3.2658129970247481E-2</v>
      </c>
      <c r="AC88" s="130">
        <v>8.746966835162219E-2</v>
      </c>
      <c r="AI88">
        <v>1.5381582033249085E-2</v>
      </c>
      <c r="AJ88">
        <v>2.0337931754719832E-3</v>
      </c>
      <c r="AK88">
        <v>3.4034523880955382E-2</v>
      </c>
      <c r="AL88">
        <v>0.18979680247456907</v>
      </c>
      <c r="AM88">
        <v>5.4793557910012116E-3</v>
      </c>
      <c r="AN88">
        <v>1.5403069902134676E-4</v>
      </c>
      <c r="AO88">
        <v>6.7033352250692581E-4</v>
      </c>
      <c r="AP88">
        <v>4.9229381318456602E-3</v>
      </c>
      <c r="AQ88">
        <v>1.9764086415383984E-2</v>
      </c>
      <c r="AR88">
        <v>5.7086769017647636E-2</v>
      </c>
    </row>
    <row r="89" spans="1:44">
      <c r="A89">
        <v>84</v>
      </c>
      <c r="B89" s="129">
        <v>36959</v>
      </c>
      <c r="C89">
        <v>10</v>
      </c>
      <c r="D89">
        <v>2001</v>
      </c>
      <c r="E89" s="130">
        <v>1.88472903805782E-2</v>
      </c>
      <c r="F89" s="130">
        <v>2.6463290784600976E-3</v>
      </c>
      <c r="G89" s="130">
        <v>4.3510724015189135E-2</v>
      </c>
      <c r="H89" s="130">
        <v>0.21519491874651908</v>
      </c>
      <c r="I89" s="130">
        <v>6.0729719786626604E-3</v>
      </c>
      <c r="J89" s="130">
        <v>1.745808078495719E-4</v>
      </c>
      <c r="K89" s="130">
        <v>9.7135810400363174E-4</v>
      </c>
      <c r="L89" s="130">
        <v>6.3179697648110779E-3</v>
      </c>
      <c r="M89" s="130">
        <v>2.602758381544272E-2</v>
      </c>
      <c r="N89" s="130">
        <v>7.1752719722471825E-2</v>
      </c>
      <c r="T89" s="130">
        <v>2.2423635714237156E-2</v>
      </c>
      <c r="U89" s="130">
        <v>3.2735555247726741E-3</v>
      </c>
      <c r="V89" s="130">
        <v>5.3225424584014823E-2</v>
      </c>
      <c r="W89" s="130">
        <v>0.24199713411616608</v>
      </c>
      <c r="X89" s="130">
        <v>6.7020618573417901E-3</v>
      </c>
      <c r="Y89" s="130">
        <v>1.9617959791693641E-4</v>
      </c>
      <c r="Z89" s="130">
        <v>1.277213963320525E-3</v>
      </c>
      <c r="AA89" s="130">
        <v>7.7487672947896043E-3</v>
      </c>
      <c r="AB89" s="130">
        <v>3.2427542968996199E-2</v>
      </c>
      <c r="AC89" s="130">
        <v>8.6822002577506469E-2</v>
      </c>
      <c r="AI89">
        <v>1.5270945046919246E-2</v>
      </c>
      <c r="AJ89">
        <v>2.0191026321475197E-3</v>
      </c>
      <c r="AK89">
        <v>3.3796023446363462E-2</v>
      </c>
      <c r="AL89">
        <v>0.18839270337687211</v>
      </c>
      <c r="AM89">
        <v>5.443882099983529E-3</v>
      </c>
      <c r="AN89">
        <v>1.5298201778220737E-4</v>
      </c>
      <c r="AO89">
        <v>6.6550224468673821E-4</v>
      </c>
      <c r="AP89">
        <v>4.8871722348325522E-3</v>
      </c>
      <c r="AQ89">
        <v>1.9627624661889238E-2</v>
      </c>
      <c r="AR89">
        <v>5.6683436867437188E-2</v>
      </c>
    </row>
    <row r="90" spans="1:44">
      <c r="A90">
        <v>85</v>
      </c>
      <c r="B90" s="129">
        <v>36966</v>
      </c>
      <c r="C90">
        <v>11</v>
      </c>
      <c r="D90">
        <v>2001</v>
      </c>
      <c r="E90" s="130">
        <v>1.7895678239397042E-2</v>
      </c>
      <c r="F90" s="130">
        <v>2.5130387913078339E-3</v>
      </c>
      <c r="G90" s="130">
        <v>4.1321308819821025E-2</v>
      </c>
      <c r="H90" s="130">
        <v>0.20427109966089771</v>
      </c>
      <c r="I90" s="130">
        <v>5.7717030557703176E-3</v>
      </c>
      <c r="J90" s="130">
        <v>1.6585271458868577E-4</v>
      </c>
      <c r="K90" s="130">
        <v>9.224538548595492E-4</v>
      </c>
      <c r="L90" s="130">
        <v>5.9995049977742323E-3</v>
      </c>
      <c r="M90" s="130">
        <v>2.4721986801496402E-2</v>
      </c>
      <c r="N90" s="130">
        <v>6.8135598234037725E-2</v>
      </c>
      <c r="T90" s="130">
        <v>2.1289178674868368E-2</v>
      </c>
      <c r="U90" s="130">
        <v>3.1086815746735352E-3</v>
      </c>
      <c r="V90" s="130">
        <v>5.0541888269079661E-2</v>
      </c>
      <c r="W90" s="130">
        <v>0.22967091508679247</v>
      </c>
      <c r="X90" s="130">
        <v>6.369851916918687E-3</v>
      </c>
      <c r="Y90" s="130">
        <v>1.8636896770833655E-4</v>
      </c>
      <c r="Z90" s="130">
        <v>1.2129190641542674E-3</v>
      </c>
      <c r="AA90" s="130">
        <v>7.3582096562571191E-3</v>
      </c>
      <c r="AB90" s="130">
        <v>3.0799084685778667E-2</v>
      </c>
      <c r="AC90" s="130">
        <v>8.2434109442104345E-2</v>
      </c>
      <c r="AI90">
        <v>1.4502177803925716E-2</v>
      </c>
      <c r="AJ90">
        <v>1.9173960079421329E-3</v>
      </c>
      <c r="AK90">
        <v>3.2100729370562388E-2</v>
      </c>
      <c r="AL90">
        <v>0.17887128423500293</v>
      </c>
      <c r="AM90">
        <v>5.1735541946219482E-3</v>
      </c>
      <c r="AN90">
        <v>1.4533646146903506E-4</v>
      </c>
      <c r="AO90">
        <v>6.3198864556483086E-4</v>
      </c>
      <c r="AP90">
        <v>4.6408003392913446E-3</v>
      </c>
      <c r="AQ90">
        <v>1.8644888917214147E-2</v>
      </c>
      <c r="AR90">
        <v>5.3837087025971099E-2</v>
      </c>
    </row>
    <row r="91" spans="1:44">
      <c r="A91">
        <v>86</v>
      </c>
      <c r="B91" s="129">
        <v>36973</v>
      </c>
      <c r="C91">
        <v>12</v>
      </c>
      <c r="D91">
        <v>2001</v>
      </c>
      <c r="E91" s="130">
        <v>1.7242740251796073E-2</v>
      </c>
      <c r="F91" s="130">
        <v>2.4216574808253516E-3</v>
      </c>
      <c r="G91" s="130">
        <v>3.9820946547568466E-2</v>
      </c>
      <c r="H91" s="130">
        <v>0.19676131851506701</v>
      </c>
      <c r="I91" s="130">
        <v>5.5662686102287817E-3</v>
      </c>
      <c r="J91" s="130">
        <v>1.5988441811432192E-4</v>
      </c>
      <c r="K91" s="130">
        <v>8.8892980769348154E-4</v>
      </c>
      <c r="L91" s="130">
        <v>5.7811154578167887E-3</v>
      </c>
      <c r="M91" s="130">
        <v>2.3828148758116945E-2</v>
      </c>
      <c r="N91" s="130">
        <v>6.5655466053605518E-2</v>
      </c>
      <c r="T91" s="130">
        <v>2.0510239737479084E-2</v>
      </c>
      <c r="U91" s="130">
        <v>2.9956491513035543E-3</v>
      </c>
      <c r="V91" s="130">
        <v>4.8701635900384281E-2</v>
      </c>
      <c r="W91" s="130">
        <v>0.22118707589499437</v>
      </c>
      <c r="X91" s="130">
        <v>6.1433850861490301E-3</v>
      </c>
      <c r="Y91" s="130">
        <v>1.796597668607814E-4</v>
      </c>
      <c r="Z91" s="130">
        <v>1.1688466175892097E-3</v>
      </c>
      <c r="AA91" s="130">
        <v>7.0903888159428467E-3</v>
      </c>
      <c r="AB91" s="130">
        <v>2.9683764845839049E-2</v>
      </c>
      <c r="AC91" s="130">
        <v>7.942281221926506E-2</v>
      </c>
      <c r="AI91">
        <v>1.397524076611306E-2</v>
      </c>
      <c r="AJ91">
        <v>1.8476658103471486E-3</v>
      </c>
      <c r="AK91">
        <v>3.0940257194752643E-2</v>
      </c>
      <c r="AL91">
        <v>0.17233556113513973</v>
      </c>
      <c r="AM91">
        <v>4.9891521343085315E-3</v>
      </c>
      <c r="AN91">
        <v>1.4010906936786244E-4</v>
      </c>
      <c r="AO91">
        <v>6.0901299779775341E-4</v>
      </c>
      <c r="AP91">
        <v>4.4718420996907315E-3</v>
      </c>
      <c r="AQ91">
        <v>1.7972532670394833E-2</v>
      </c>
      <c r="AR91">
        <v>5.1888119887946012E-2</v>
      </c>
    </row>
    <row r="92" spans="1:44">
      <c r="A92">
        <v>87</v>
      </c>
      <c r="B92" s="129">
        <v>36980</v>
      </c>
      <c r="C92">
        <v>13</v>
      </c>
      <c r="D92">
        <v>2001</v>
      </c>
      <c r="E92" s="130">
        <v>1.7285810265406772E-2</v>
      </c>
      <c r="F92" s="130">
        <v>2.4280122860955659E-3</v>
      </c>
      <c r="G92" s="130">
        <v>3.9927790447809169E-2</v>
      </c>
      <c r="H92" s="130">
        <v>0.19719543950186913</v>
      </c>
      <c r="I92" s="130">
        <v>5.5853228685657855E-3</v>
      </c>
      <c r="J92" s="130">
        <v>1.6036649287933357E-4</v>
      </c>
      <c r="K92" s="130">
        <v>8.912802612069346E-4</v>
      </c>
      <c r="L92" s="130">
        <v>5.7960573148329707E-3</v>
      </c>
      <c r="M92" s="130">
        <v>2.3895774671659431E-2</v>
      </c>
      <c r="N92" s="130">
        <v>6.5825662086204897E-2</v>
      </c>
      <c r="T92" s="130">
        <v>2.0559283116415132E-2</v>
      </c>
      <c r="U92" s="130">
        <v>3.0035183951060726E-3</v>
      </c>
      <c r="V92" s="130">
        <v>4.8827200890030814E-2</v>
      </c>
      <c r="W92" s="130">
        <v>0.22163478580338131</v>
      </c>
      <c r="X92" s="130">
        <v>6.1646738406718957E-3</v>
      </c>
      <c r="Y92" s="130">
        <v>1.8019884362052832E-4</v>
      </c>
      <c r="Z92" s="130">
        <v>1.1719449926695762E-3</v>
      </c>
      <c r="AA92" s="130">
        <v>7.1087420599854761E-3</v>
      </c>
      <c r="AB92" s="130">
        <v>2.976624309351274E-2</v>
      </c>
      <c r="AC92" s="130">
        <v>7.9617978869021555E-2</v>
      </c>
      <c r="AI92">
        <v>1.4012337414398415E-2</v>
      </c>
      <c r="AJ92">
        <v>1.8525061770850591E-3</v>
      </c>
      <c r="AK92">
        <v>3.1028380005587518E-2</v>
      </c>
      <c r="AL92">
        <v>0.17275609320035698</v>
      </c>
      <c r="AM92">
        <v>5.0059718964596761E-3</v>
      </c>
      <c r="AN92">
        <v>1.4053414213813884E-4</v>
      </c>
      <c r="AO92">
        <v>6.1061552974429282E-4</v>
      </c>
      <c r="AP92">
        <v>4.4833725696804671E-3</v>
      </c>
      <c r="AQ92">
        <v>1.8025306249806122E-2</v>
      </c>
      <c r="AR92">
        <v>5.203334530338824E-2</v>
      </c>
    </row>
    <row r="93" spans="1:44">
      <c r="A93">
        <v>88</v>
      </c>
      <c r="B93" s="129">
        <v>36987</v>
      </c>
      <c r="C93">
        <v>14</v>
      </c>
      <c r="D93">
        <v>2001</v>
      </c>
      <c r="E93" s="130">
        <v>1.6614027924686164E-2</v>
      </c>
      <c r="F93" s="130">
        <v>2.3339422041139986E-3</v>
      </c>
      <c r="G93" s="130">
        <v>3.8383233538159603E-2</v>
      </c>
      <c r="H93" s="130">
        <v>0.18947624680153974</v>
      </c>
      <c r="I93" s="130">
        <v>5.3731970524027702E-3</v>
      </c>
      <c r="J93" s="130">
        <v>1.5421317401157137E-4</v>
      </c>
      <c r="K93" s="130">
        <v>8.5676462538064331E-4</v>
      </c>
      <c r="L93" s="130">
        <v>5.5712791322315523E-3</v>
      </c>
      <c r="M93" s="130">
        <v>2.2974825646000865E-2</v>
      </c>
      <c r="N93" s="130">
        <v>6.3273738594723711E-2</v>
      </c>
      <c r="T93" s="130">
        <v>1.9758182953583069E-2</v>
      </c>
      <c r="U93" s="130">
        <v>2.8871589821537974E-3</v>
      </c>
      <c r="V93" s="130">
        <v>4.6933472852874566E-2</v>
      </c>
      <c r="W93" s="130">
        <v>0.21292024144783947</v>
      </c>
      <c r="X93" s="130">
        <v>5.930794144897604E-3</v>
      </c>
      <c r="Y93" s="130">
        <v>1.7328202817498093E-4</v>
      </c>
      <c r="Z93" s="130">
        <v>1.1265678448383024E-3</v>
      </c>
      <c r="AA93" s="130">
        <v>6.833082844981242E-3</v>
      </c>
      <c r="AB93" s="130">
        <v>2.8617345986700862E-2</v>
      </c>
      <c r="AC93" s="130">
        <v>7.6521062405924434E-2</v>
      </c>
      <c r="AI93">
        <v>1.3469872895789258E-2</v>
      </c>
      <c r="AJ93">
        <v>1.7807254260742006E-3</v>
      </c>
      <c r="AK93">
        <v>2.9832994223444625E-2</v>
      </c>
      <c r="AL93">
        <v>0.16603225215523998</v>
      </c>
      <c r="AM93">
        <v>4.8155999599079373E-3</v>
      </c>
      <c r="AN93">
        <v>1.3514431984816178E-4</v>
      </c>
      <c r="AO93">
        <v>5.8696140592298402E-4</v>
      </c>
      <c r="AP93">
        <v>4.3094754194818634E-3</v>
      </c>
      <c r="AQ93">
        <v>1.7332305305300871E-2</v>
      </c>
      <c r="AR93">
        <v>5.0026414783523009E-2</v>
      </c>
    </row>
    <row r="94" spans="1:44">
      <c r="A94">
        <v>89</v>
      </c>
      <c r="B94" s="129">
        <v>36994</v>
      </c>
      <c r="C94">
        <v>15</v>
      </c>
      <c r="D94">
        <v>2001</v>
      </c>
      <c r="E94" s="130">
        <v>1.6773507623824631E-2</v>
      </c>
      <c r="F94" s="130">
        <v>2.3566354056790318E-3</v>
      </c>
      <c r="G94" s="130">
        <v>3.8758988176398085E-2</v>
      </c>
      <c r="H94" s="130">
        <v>0.19123856557889668</v>
      </c>
      <c r="I94" s="130">
        <v>5.4297476762944713E-3</v>
      </c>
      <c r="J94" s="130">
        <v>1.5577282924707334E-4</v>
      </c>
      <c r="K94" s="130">
        <v>8.6510977280381516E-4</v>
      </c>
      <c r="L94" s="130">
        <v>5.6252316481364721E-3</v>
      </c>
      <c r="M94" s="130">
        <v>2.3203081549393791E-2</v>
      </c>
      <c r="N94" s="130">
        <v>6.3887760420020409E-2</v>
      </c>
      <c r="T94" s="130">
        <v>1.9945726638938413E-2</v>
      </c>
      <c r="U94" s="130">
        <v>2.915239140486752E-3</v>
      </c>
      <c r="V94" s="130">
        <v>4.7387974413369102E-2</v>
      </c>
      <c r="W94" s="130">
        <v>0.21486162554578639</v>
      </c>
      <c r="X94" s="130">
        <v>5.9934655290562059E-3</v>
      </c>
      <c r="Y94" s="130">
        <v>1.7503199158219542E-4</v>
      </c>
      <c r="Z94" s="130">
        <v>1.1375485171610271E-3</v>
      </c>
      <c r="AA94" s="130">
        <v>6.8992815756330345E-3</v>
      </c>
      <c r="AB94" s="130">
        <v>2.8899944351229709E-2</v>
      </c>
      <c r="AC94" s="130">
        <v>7.7253253744517331E-2</v>
      </c>
      <c r="AI94">
        <v>1.3601288608710845E-2</v>
      </c>
      <c r="AJ94">
        <v>1.798031670871311E-3</v>
      </c>
      <c r="AK94">
        <v>3.0130001939427081E-2</v>
      </c>
      <c r="AL94">
        <v>0.16761550561200703</v>
      </c>
      <c r="AM94">
        <v>4.8660298235327342E-3</v>
      </c>
      <c r="AN94">
        <v>1.3651366691195123E-4</v>
      </c>
      <c r="AO94">
        <v>5.9267102844660327E-4</v>
      </c>
      <c r="AP94">
        <v>4.3511817206399097E-3</v>
      </c>
      <c r="AQ94">
        <v>1.7506218747557881E-2</v>
      </c>
      <c r="AR94">
        <v>5.0522267095523488E-2</v>
      </c>
    </row>
    <row r="95" spans="1:44">
      <c r="A95">
        <v>90</v>
      </c>
      <c r="B95" s="129">
        <v>37001</v>
      </c>
      <c r="C95">
        <v>16</v>
      </c>
      <c r="D95">
        <v>2001</v>
      </c>
      <c r="E95" s="130">
        <v>1.6625598009970932E-2</v>
      </c>
      <c r="F95" s="130">
        <v>2.3361378254823342E-3</v>
      </c>
      <c r="G95" s="130">
        <v>3.8424529151926567E-2</v>
      </c>
      <c r="H95" s="130">
        <v>0.18949583178193286</v>
      </c>
      <c r="I95" s="130">
        <v>5.3867845706517294E-3</v>
      </c>
      <c r="J95" s="130">
        <v>1.5447742120240336E-4</v>
      </c>
      <c r="K95" s="130">
        <v>8.5759856481623664E-4</v>
      </c>
      <c r="L95" s="130">
        <v>5.5760907018725702E-3</v>
      </c>
      <c r="M95" s="130">
        <v>2.3006053426651914E-2</v>
      </c>
      <c r="N95" s="130">
        <v>6.3331297631216421E-2</v>
      </c>
      <c r="T95" s="130">
        <v>1.9767748935801913E-2</v>
      </c>
      <c r="U95" s="130">
        <v>2.8898908272756898E-3</v>
      </c>
      <c r="V95" s="130">
        <v>4.6974141061880657E-2</v>
      </c>
      <c r="W95" s="130">
        <v>0.21286503363200396</v>
      </c>
      <c r="X95" s="130">
        <v>5.9462925556651811E-3</v>
      </c>
      <c r="Y95" s="130">
        <v>1.7357389877530326E-4</v>
      </c>
      <c r="Z95" s="130">
        <v>1.1276793903634002E-3</v>
      </c>
      <c r="AA95" s="130">
        <v>6.8390374990410958E-3</v>
      </c>
      <c r="AB95" s="130">
        <v>2.8652839311940483E-2</v>
      </c>
      <c r="AC95" s="130">
        <v>7.6570090042553274E-2</v>
      </c>
      <c r="AI95">
        <v>1.3483447084139955E-2</v>
      </c>
      <c r="AJ95">
        <v>1.7823848236889787E-3</v>
      </c>
      <c r="AK95">
        <v>2.9874917241972485E-2</v>
      </c>
      <c r="AL95">
        <v>0.16612662993186181</v>
      </c>
      <c r="AM95">
        <v>4.8272765856382759E-3</v>
      </c>
      <c r="AN95">
        <v>1.3538094362950342E-4</v>
      </c>
      <c r="AO95">
        <v>5.8751773926907301E-4</v>
      </c>
      <c r="AP95">
        <v>4.3131439047040436E-3</v>
      </c>
      <c r="AQ95">
        <v>1.7359267541363348E-2</v>
      </c>
      <c r="AR95">
        <v>5.0092505219879555E-2</v>
      </c>
    </row>
    <row r="96" spans="1:44">
      <c r="A96">
        <v>91</v>
      </c>
      <c r="B96" s="129">
        <v>37008</v>
      </c>
      <c r="C96">
        <v>17</v>
      </c>
      <c r="D96">
        <v>2001</v>
      </c>
      <c r="E96" s="130">
        <v>1.6858616374820962E-2</v>
      </c>
      <c r="F96" s="130">
        <v>2.3691640369341363E-3</v>
      </c>
      <c r="G96" s="130">
        <v>3.8970569637796632E-2</v>
      </c>
      <c r="H96" s="130">
        <v>0.19209416538472449</v>
      </c>
      <c r="I96" s="130">
        <v>5.4672570739630333E-3</v>
      </c>
      <c r="J96" s="130">
        <v>1.5672137519614067E-4</v>
      </c>
      <c r="K96" s="130">
        <v>8.6973482128296627E-4</v>
      </c>
      <c r="L96" s="130">
        <v>5.6547058136807602E-3</v>
      </c>
      <c r="M96" s="130">
        <v>2.3336109078388838E-2</v>
      </c>
      <c r="N96" s="130">
        <v>6.4226236695301531E-2</v>
      </c>
      <c r="T96" s="130">
        <v>2.0042684939748361E-2</v>
      </c>
      <c r="U96" s="130">
        <v>2.9307535164247193E-3</v>
      </c>
      <c r="V96" s="130">
        <v>4.763669484090198E-2</v>
      </c>
      <c r="W96" s="130">
        <v>0.21574473686966064</v>
      </c>
      <c r="X96" s="130">
        <v>6.0353780829798254E-3</v>
      </c>
      <c r="Y96" s="130">
        <v>1.7609268854394314E-4</v>
      </c>
      <c r="Z96" s="130">
        <v>1.1436452854643815E-3</v>
      </c>
      <c r="AA96" s="130">
        <v>6.935485615600168E-3</v>
      </c>
      <c r="AB96" s="130">
        <v>2.9062179203215639E-2</v>
      </c>
      <c r="AC96" s="130">
        <v>7.7641681640241461E-2</v>
      </c>
      <c r="AI96">
        <v>1.3674547809893561E-2</v>
      </c>
      <c r="AJ96">
        <v>1.8075745574435533E-3</v>
      </c>
      <c r="AK96">
        <v>3.0304444434691276E-2</v>
      </c>
      <c r="AL96">
        <v>0.16844359389978833</v>
      </c>
      <c r="AM96">
        <v>4.8991360649462421E-3</v>
      </c>
      <c r="AN96">
        <v>1.3735006184833817E-4</v>
      </c>
      <c r="AO96">
        <v>5.9582435710155081E-4</v>
      </c>
      <c r="AP96">
        <v>4.3739260117613516E-3</v>
      </c>
      <c r="AQ96">
        <v>1.7610038953562033E-2</v>
      </c>
      <c r="AR96">
        <v>5.0810791750361586E-2</v>
      </c>
    </row>
    <row r="97" spans="1:44">
      <c r="A97">
        <v>92</v>
      </c>
      <c r="B97" s="129">
        <v>37015</v>
      </c>
      <c r="C97">
        <v>18</v>
      </c>
      <c r="D97">
        <v>2001</v>
      </c>
      <c r="E97" s="130">
        <v>1.660143120600191E-2</v>
      </c>
      <c r="F97" s="130">
        <v>2.3332974052769398E-3</v>
      </c>
      <c r="G97" s="130">
        <v>3.838351118910048E-2</v>
      </c>
      <c r="H97" s="130">
        <v>0.18910660923027936</v>
      </c>
      <c r="I97" s="130">
        <v>5.3887372059832376E-3</v>
      </c>
      <c r="J97" s="130">
        <v>1.5440774140130468E-4</v>
      </c>
      <c r="K97" s="130">
        <v>8.5657885437133083E-4</v>
      </c>
      <c r="L97" s="130">
        <v>5.5688902389313313E-3</v>
      </c>
      <c r="M97" s="130">
        <v>2.29875309042889E-2</v>
      </c>
      <c r="N97" s="130">
        <v>6.3253940879949969E-2</v>
      </c>
      <c r="T97" s="130">
        <v>1.9734839184395329E-2</v>
      </c>
      <c r="U97" s="130">
        <v>2.8863929170846229E-3</v>
      </c>
      <c r="V97" s="130">
        <v>4.6914180525513542E-2</v>
      </c>
      <c r="W97" s="130">
        <v>0.21235094386956058</v>
      </c>
      <c r="X97" s="130">
        <v>5.9489501833610032E-3</v>
      </c>
      <c r="Y97" s="130">
        <v>1.7349055835919218E-4</v>
      </c>
      <c r="Z97" s="130">
        <v>1.1263535291461174E-3</v>
      </c>
      <c r="AA97" s="130">
        <v>6.8302598927928613E-3</v>
      </c>
      <c r="AB97" s="130">
        <v>2.8626367105335074E-2</v>
      </c>
      <c r="AC97" s="130">
        <v>7.6456032973494154E-2</v>
      </c>
      <c r="AI97">
        <v>1.3468023227608494E-2</v>
      </c>
      <c r="AJ97">
        <v>1.7802018934692562E-3</v>
      </c>
      <c r="AK97">
        <v>2.9852841852687422E-2</v>
      </c>
      <c r="AL97">
        <v>0.16586227459099814</v>
      </c>
      <c r="AM97">
        <v>4.8285242286054703E-3</v>
      </c>
      <c r="AN97">
        <v>1.3532492444341717E-4</v>
      </c>
      <c r="AO97">
        <v>5.8680417959654414E-4</v>
      </c>
      <c r="AP97">
        <v>4.3075205850698012E-3</v>
      </c>
      <c r="AQ97">
        <v>1.7348694703242715E-2</v>
      </c>
      <c r="AR97">
        <v>5.0051848786405784E-2</v>
      </c>
    </row>
    <row r="98" spans="1:44">
      <c r="A98">
        <v>93</v>
      </c>
      <c r="B98" s="129">
        <v>37022</v>
      </c>
      <c r="C98">
        <v>19</v>
      </c>
      <c r="D98">
        <v>2001</v>
      </c>
      <c r="E98" s="130">
        <v>1.6311807174977874E-2</v>
      </c>
      <c r="F98" s="130">
        <v>2.2928590929943093E-3</v>
      </c>
      <c r="G98" s="130">
        <v>3.7721276337971767E-2</v>
      </c>
      <c r="H98" s="130">
        <v>0.18575104743711612</v>
      </c>
      <c r="I98" s="130">
        <v>5.299515245194536E-3</v>
      </c>
      <c r="J98" s="130">
        <v>1.5178942994711349E-4</v>
      </c>
      <c r="K98" s="130">
        <v>8.4174302809018257E-4</v>
      </c>
      <c r="L98" s="130">
        <v>5.4721722726118402E-3</v>
      </c>
      <c r="M98" s="130">
        <v>2.2593721618114161E-2</v>
      </c>
      <c r="N98" s="130">
        <v>6.2158095500818654E-2</v>
      </c>
      <c r="T98" s="130">
        <v>1.9388503488048298E-2</v>
      </c>
      <c r="U98" s="130">
        <v>2.8363766932081049E-3</v>
      </c>
      <c r="V98" s="130">
        <v>4.6099941286064032E-2</v>
      </c>
      <c r="W98" s="130">
        <v>0.20854524579715192</v>
      </c>
      <c r="X98" s="130">
        <v>5.8507000607229357E-3</v>
      </c>
      <c r="Y98" s="130">
        <v>1.7054617742028635E-4</v>
      </c>
      <c r="Z98" s="130">
        <v>1.1068526089091906E-3</v>
      </c>
      <c r="AA98" s="130">
        <v>6.7116615827424921E-3</v>
      </c>
      <c r="AB98" s="130">
        <v>2.8134283123973113E-2</v>
      </c>
      <c r="AC98" s="130">
        <v>7.5121389086364773E-2</v>
      </c>
      <c r="AI98">
        <v>1.3235110861907455E-2</v>
      </c>
      <c r="AJ98">
        <v>1.749341492780513E-3</v>
      </c>
      <c r="AK98">
        <v>2.9342611389879484E-2</v>
      </c>
      <c r="AL98">
        <v>0.16295684907708036</v>
      </c>
      <c r="AM98">
        <v>4.7483304296661363E-3</v>
      </c>
      <c r="AN98">
        <v>1.3303268247394064E-4</v>
      </c>
      <c r="AO98">
        <v>5.7663344727117453E-4</v>
      </c>
      <c r="AP98">
        <v>4.2326829624811865E-3</v>
      </c>
      <c r="AQ98">
        <v>1.705316011225521E-2</v>
      </c>
      <c r="AR98">
        <v>4.9194801915272542E-2</v>
      </c>
    </row>
    <row r="99" spans="1:44">
      <c r="A99">
        <v>94</v>
      </c>
      <c r="B99" s="129">
        <v>37029</v>
      </c>
      <c r="C99">
        <v>20</v>
      </c>
      <c r="D99">
        <v>2001</v>
      </c>
      <c r="E99" s="130">
        <v>1.6105688312516867E-2</v>
      </c>
      <c r="F99" s="130">
        <v>2.264147199509679E-3</v>
      </c>
      <c r="G99" s="130">
        <v>3.7251991574007874E-2</v>
      </c>
      <c r="H99" s="130">
        <v>0.18334775286308433</v>
      </c>
      <c r="I99" s="130">
        <v>5.2372661589076101E-3</v>
      </c>
      <c r="J99" s="130">
        <v>1.4994546642092574E-4</v>
      </c>
      <c r="K99" s="130">
        <v>8.3121069253302862E-4</v>
      </c>
      <c r="L99" s="130">
        <v>5.4034488712850015E-3</v>
      </c>
      <c r="M99" s="130">
        <v>2.2315288957878442E-2</v>
      </c>
      <c r="N99" s="130">
        <v>6.1380511184678514E-2</v>
      </c>
      <c r="T99" s="130">
        <v>1.9141488446460277E-2</v>
      </c>
      <c r="U99" s="130">
        <v>2.8008663845875874E-3</v>
      </c>
      <c r="V99" s="130">
        <v>4.5521654335775E-2</v>
      </c>
      <c r="W99" s="130">
        <v>0.20580988475931697</v>
      </c>
      <c r="X99" s="130">
        <v>5.7822213776869682E-3</v>
      </c>
      <c r="Y99" s="130">
        <v>1.6847190468770667E-4</v>
      </c>
      <c r="Z99" s="130">
        <v>1.0930103576596592E-3</v>
      </c>
      <c r="AA99" s="130">
        <v>6.6273981290653284E-3</v>
      </c>
      <c r="AB99" s="130">
        <v>2.77859183224335E-2</v>
      </c>
      <c r="AC99" s="130">
        <v>7.4171689434249732E-2</v>
      </c>
      <c r="AI99">
        <v>1.3069888178573456E-2</v>
      </c>
      <c r="AJ99">
        <v>1.7274280144317701E-3</v>
      </c>
      <c r="AK99">
        <v>2.8982328812240759E-2</v>
      </c>
      <c r="AL99">
        <v>0.16088562096685169</v>
      </c>
      <c r="AM99">
        <v>4.6923109401282503E-3</v>
      </c>
      <c r="AN99">
        <v>1.3141902815414481E-4</v>
      </c>
      <c r="AO99">
        <v>5.6941102740639814E-4</v>
      </c>
      <c r="AP99">
        <v>4.1794996135046765E-3</v>
      </c>
      <c r="AQ99">
        <v>1.6844659593323388E-2</v>
      </c>
      <c r="AR99">
        <v>4.8589332935107289E-2</v>
      </c>
    </row>
    <row r="100" spans="1:44">
      <c r="A100">
        <v>95</v>
      </c>
      <c r="B100" s="129">
        <v>37036</v>
      </c>
      <c r="C100">
        <v>21</v>
      </c>
      <c r="D100">
        <v>2001</v>
      </c>
      <c r="E100" s="130">
        <v>1.5712064958725288E-2</v>
      </c>
      <c r="F100" s="130">
        <v>2.209062911221746E-3</v>
      </c>
      <c r="G100" s="130">
        <v>3.6348805412746953E-2</v>
      </c>
      <c r="H100" s="130">
        <v>0.17881163778374679</v>
      </c>
      <c r="I100" s="130">
        <v>5.113857442068959E-3</v>
      </c>
      <c r="J100" s="130">
        <v>1.4635265738007316E-4</v>
      </c>
      <c r="K100" s="130">
        <v>8.1099512298872826E-4</v>
      </c>
      <c r="L100" s="130">
        <v>5.2717963161135377E-3</v>
      </c>
      <c r="M100" s="130">
        <v>2.1776729865914866E-2</v>
      </c>
      <c r="N100" s="130">
        <v>5.9888312065321837E-2</v>
      </c>
      <c r="T100" s="130">
        <v>1.8671703485942246E-2</v>
      </c>
      <c r="U100" s="130">
        <v>2.7327317920193663E-3</v>
      </c>
      <c r="V100" s="130">
        <v>4.4413317833238458E-2</v>
      </c>
      <c r="W100" s="130">
        <v>0.20068185903474692</v>
      </c>
      <c r="X100" s="130">
        <v>5.6462107934714088E-3</v>
      </c>
      <c r="Y100" s="130">
        <v>1.6443279802974306E-4</v>
      </c>
      <c r="Z100" s="130">
        <v>1.0664347562865124E-3</v>
      </c>
      <c r="AA100" s="130">
        <v>6.4659504058397687E-3</v>
      </c>
      <c r="AB100" s="130">
        <v>2.7113716662404565E-2</v>
      </c>
      <c r="AC100" s="130">
        <v>7.2358827416893229E-2</v>
      </c>
      <c r="AI100">
        <v>1.2752426431508328E-2</v>
      </c>
      <c r="AJ100">
        <v>1.6853940304241255E-3</v>
      </c>
      <c r="AK100">
        <v>2.828429299225543E-2</v>
      </c>
      <c r="AL100">
        <v>0.15694141653274665</v>
      </c>
      <c r="AM100">
        <v>4.5815040906665083E-3</v>
      </c>
      <c r="AN100">
        <v>1.2827251673040328E-4</v>
      </c>
      <c r="AO100">
        <v>5.5555548969094426E-4</v>
      </c>
      <c r="AP100">
        <v>4.0776422263873067E-3</v>
      </c>
      <c r="AQ100">
        <v>1.6439743069425163E-2</v>
      </c>
      <c r="AR100">
        <v>4.7417796713750467E-2</v>
      </c>
    </row>
    <row r="101" spans="1:44">
      <c r="A101">
        <v>96</v>
      </c>
      <c r="B101" s="129">
        <v>37043</v>
      </c>
      <c r="C101">
        <v>22</v>
      </c>
      <c r="D101">
        <v>2001</v>
      </c>
      <c r="E101" s="130">
        <v>1.515558756349281E-2</v>
      </c>
      <c r="F101" s="130">
        <v>2.131063654607337E-3</v>
      </c>
      <c r="G101" s="130">
        <v>3.5068491099408558E-2</v>
      </c>
      <c r="H101" s="130">
        <v>0.17242515368665565</v>
      </c>
      <c r="I101" s="130">
        <v>4.9371559296486171E-3</v>
      </c>
      <c r="J101" s="130">
        <v>1.4123818618818173E-4</v>
      </c>
      <c r="K101" s="130">
        <v>7.8236546955929643E-4</v>
      </c>
      <c r="L101" s="130">
        <v>5.0854719860440019E-3</v>
      </c>
      <c r="M101" s="130">
        <v>2.1011981172335485E-2</v>
      </c>
      <c r="N101" s="130">
        <v>5.777516098160352E-2</v>
      </c>
      <c r="T101" s="130">
        <v>1.8008509462164413E-2</v>
      </c>
      <c r="U101" s="130">
        <v>2.6362496843797935E-3</v>
      </c>
      <c r="V101" s="130">
        <v>4.2844460117556264E-2</v>
      </c>
      <c r="W101" s="130">
        <v>0.19347940056066865</v>
      </c>
      <c r="X101" s="130">
        <v>5.4513458479291338E-3</v>
      </c>
      <c r="Y101" s="130">
        <v>1.5868418854888468E-4</v>
      </c>
      <c r="Z101" s="130">
        <v>1.0287944564204867E-3</v>
      </c>
      <c r="AA101" s="130">
        <v>6.2374453423559451E-3</v>
      </c>
      <c r="AB101" s="130">
        <v>2.6159987486247323E-2</v>
      </c>
      <c r="AC101" s="130">
        <v>6.9796300521978397E-2</v>
      </c>
      <c r="AI101">
        <v>1.2302665664821206E-2</v>
      </c>
      <c r="AJ101">
        <v>1.6258776248348804E-3</v>
      </c>
      <c r="AK101">
        <v>2.7292522081260845E-2</v>
      </c>
      <c r="AL101">
        <v>0.15137090681264265</v>
      </c>
      <c r="AM101">
        <v>4.4229660113681022E-3</v>
      </c>
      <c r="AN101">
        <v>1.2379218382747878E-4</v>
      </c>
      <c r="AO101">
        <v>5.3593648269810608E-4</v>
      </c>
      <c r="AP101">
        <v>3.9334986297320596E-3</v>
      </c>
      <c r="AQ101">
        <v>1.5863974858423648E-2</v>
      </c>
      <c r="AR101">
        <v>4.5754021441228629E-2</v>
      </c>
    </row>
    <row r="102" spans="1:44">
      <c r="A102">
        <v>97</v>
      </c>
      <c r="B102" s="129">
        <v>37050</v>
      </c>
      <c r="C102">
        <v>23</v>
      </c>
      <c r="D102">
        <v>2001</v>
      </c>
      <c r="E102" s="130">
        <v>1.5459073333963043E-2</v>
      </c>
      <c r="F102" s="130">
        <v>2.1739788272262146E-3</v>
      </c>
      <c r="G102" s="130">
        <v>3.5777989191857172E-2</v>
      </c>
      <c r="H102" s="130">
        <v>0.17582302786358484</v>
      </c>
      <c r="I102" s="130">
        <v>5.0405156432544443E-3</v>
      </c>
      <c r="J102" s="130">
        <v>1.441363561076965E-4</v>
      </c>
      <c r="K102" s="130">
        <v>7.9812526308635186E-4</v>
      </c>
      <c r="L102" s="130">
        <v>5.1876971550776987E-3</v>
      </c>
      <c r="M102" s="130">
        <v>2.1439328256357568E-2</v>
      </c>
      <c r="N102" s="130">
        <v>5.8940441472279607E-2</v>
      </c>
      <c r="T102" s="130">
        <v>1.8367194043481139E-2</v>
      </c>
      <c r="U102" s="130">
        <v>2.6893456470074534E-3</v>
      </c>
      <c r="V102" s="130">
        <v>4.3706700928033915E-2</v>
      </c>
      <c r="W102" s="130">
        <v>0.19725668169745716</v>
      </c>
      <c r="X102" s="130">
        <v>5.565706494288899E-3</v>
      </c>
      <c r="Y102" s="130">
        <v>1.6193799315165742E-4</v>
      </c>
      <c r="Z102" s="130">
        <v>1.0495252533650424E-3</v>
      </c>
      <c r="AA102" s="130">
        <v>6.3628523986665906E-3</v>
      </c>
      <c r="AB102" s="130">
        <v>2.6690446057941988E-2</v>
      </c>
      <c r="AC102" s="130">
        <v>7.1194497256643965E-2</v>
      </c>
      <c r="AI102">
        <v>1.2550952624444953E-2</v>
      </c>
      <c r="AJ102">
        <v>1.6586120074449759E-3</v>
      </c>
      <c r="AK102">
        <v>2.7849277455680433E-2</v>
      </c>
      <c r="AL102">
        <v>0.15438937402971251</v>
      </c>
      <c r="AM102">
        <v>4.5153247922199904E-3</v>
      </c>
      <c r="AN102">
        <v>1.2633471906373553E-4</v>
      </c>
      <c r="AO102">
        <v>5.467252728076613E-4</v>
      </c>
      <c r="AP102">
        <v>4.0125419114888077E-3</v>
      </c>
      <c r="AQ102">
        <v>1.6188210454773155E-2</v>
      </c>
      <c r="AR102">
        <v>4.668638568791527E-2</v>
      </c>
    </row>
    <row r="103" spans="1:44">
      <c r="A103">
        <v>98</v>
      </c>
      <c r="B103" s="129">
        <v>37057</v>
      </c>
      <c r="C103">
        <v>24</v>
      </c>
      <c r="D103">
        <v>2001</v>
      </c>
      <c r="E103" s="130">
        <v>1.5581427315250257E-2</v>
      </c>
      <c r="F103" s="130">
        <v>2.1914253880467504E-3</v>
      </c>
      <c r="G103" s="130">
        <v>3.6068544157672827E-2</v>
      </c>
      <c r="H103" s="130">
        <v>0.17715896094050851</v>
      </c>
      <c r="I103" s="130">
        <v>5.0849294495593613E-3</v>
      </c>
      <c r="J103" s="130">
        <v>1.4534723621974785E-4</v>
      </c>
      <c r="K103" s="130">
        <v>8.0453388075369249E-4</v>
      </c>
      <c r="L103" s="130">
        <v>5.2291440858968884E-3</v>
      </c>
      <c r="M103" s="130">
        <v>2.1615591339125911E-2</v>
      </c>
      <c r="N103" s="130">
        <v>5.9415621787633217E-2</v>
      </c>
      <c r="T103" s="130">
        <v>1.8510621998539516E-2</v>
      </c>
      <c r="U103" s="130">
        <v>2.710935582969338E-3</v>
      </c>
      <c r="V103" s="130">
        <v>4.4057027789811409E-2</v>
      </c>
      <c r="W103" s="130">
        <v>0.19871974847255058</v>
      </c>
      <c r="X103" s="130">
        <v>5.614986629859587E-3</v>
      </c>
      <c r="Y103" s="130">
        <v>1.6329605177348416E-4</v>
      </c>
      <c r="Z103" s="130">
        <v>1.0579595615400007E-3</v>
      </c>
      <c r="AA103" s="130">
        <v>6.4137141012848989E-3</v>
      </c>
      <c r="AB103" s="130">
        <v>2.6908277517014925E-2</v>
      </c>
      <c r="AC103" s="130">
        <v>7.1758855153559564E-2</v>
      </c>
      <c r="AI103">
        <v>1.2652232631960992E-2</v>
      </c>
      <c r="AJ103">
        <v>1.6719151931241633E-3</v>
      </c>
      <c r="AK103">
        <v>2.8080060525534238E-2</v>
      </c>
      <c r="AL103">
        <v>0.15559817340846646</v>
      </c>
      <c r="AM103">
        <v>4.5548722692591356E-3</v>
      </c>
      <c r="AN103">
        <v>1.2739842066601152E-4</v>
      </c>
      <c r="AO103">
        <v>5.5110819996738436E-4</v>
      </c>
      <c r="AP103">
        <v>4.0445740705088787E-3</v>
      </c>
      <c r="AQ103">
        <v>1.6322905161236904E-2</v>
      </c>
      <c r="AR103">
        <v>4.7072388421706871E-2</v>
      </c>
    </row>
    <row r="104" spans="1:44">
      <c r="A104">
        <v>99</v>
      </c>
      <c r="B104" s="129">
        <v>37064</v>
      </c>
      <c r="C104">
        <v>25</v>
      </c>
      <c r="D104">
        <v>2001</v>
      </c>
      <c r="E104" s="130">
        <v>1.541360767241704E-2</v>
      </c>
      <c r="F104" s="130">
        <v>2.1680572436844538E-3</v>
      </c>
      <c r="G104" s="130">
        <v>3.568743249913426E-2</v>
      </c>
      <c r="H104" s="130">
        <v>0.17519548940794963</v>
      </c>
      <c r="I104" s="130">
        <v>5.0346226905972616E-3</v>
      </c>
      <c r="J104" s="130">
        <v>1.4385072029660681E-4</v>
      </c>
      <c r="K104" s="130">
        <v>7.9595718094232061E-4</v>
      </c>
      <c r="L104" s="130">
        <v>5.1732019526695826E-3</v>
      </c>
      <c r="M104" s="130">
        <v>2.1389224325845575E-2</v>
      </c>
      <c r="N104" s="130">
        <v>5.8784538009831355E-2</v>
      </c>
      <c r="T104" s="130">
        <v>1.8309333756973759E-2</v>
      </c>
      <c r="U104" s="130">
        <v>2.6820350657045908E-3</v>
      </c>
      <c r="V104" s="130">
        <v>4.3586936894445386E-2</v>
      </c>
      <c r="W104" s="130">
        <v>0.19648203154165492</v>
      </c>
      <c r="X104" s="130">
        <v>5.559672443016095E-3</v>
      </c>
      <c r="Y104" s="130">
        <v>1.6161238532761974E-4</v>
      </c>
      <c r="Z104" s="130">
        <v>1.0466882069000119E-3</v>
      </c>
      <c r="AA104" s="130">
        <v>6.3451250077014593E-3</v>
      </c>
      <c r="AB104" s="130">
        <v>2.6624896059157421E-2</v>
      </c>
      <c r="AC104" s="130">
        <v>7.0987156705295165E-2</v>
      </c>
      <c r="AI104">
        <v>1.2517881587860316E-2</v>
      </c>
      <c r="AJ104">
        <v>1.6540794216643165E-3</v>
      </c>
      <c r="AK104">
        <v>2.7787928103823134E-2</v>
      </c>
      <c r="AL104">
        <v>0.15390894727424431</v>
      </c>
      <c r="AM104">
        <v>4.5095729381784298E-3</v>
      </c>
      <c r="AN104">
        <v>1.2608905526559385E-4</v>
      </c>
      <c r="AO104">
        <v>5.4522615498462908E-4</v>
      </c>
      <c r="AP104">
        <v>4.0012788976377068E-3</v>
      </c>
      <c r="AQ104">
        <v>1.6153552592533729E-2</v>
      </c>
      <c r="AR104">
        <v>4.6581919314367559E-2</v>
      </c>
    </row>
    <row r="105" spans="1:44">
      <c r="A105">
        <v>100</v>
      </c>
      <c r="B105" s="129">
        <v>37071</v>
      </c>
      <c r="C105">
        <v>26</v>
      </c>
      <c r="D105">
        <v>2001</v>
      </c>
      <c r="E105" s="130">
        <v>1.5734799742037123E-2</v>
      </c>
      <c r="F105" s="130">
        <v>2.2134721390488239E-3</v>
      </c>
      <c r="G105" s="130">
        <v>3.6438674219181205E-2</v>
      </c>
      <c r="H105" s="130">
        <v>0.1787893840402244</v>
      </c>
      <c r="I105" s="130">
        <v>5.1440779822382078E-3</v>
      </c>
      <c r="J105" s="130">
        <v>1.4691830603601514E-4</v>
      </c>
      <c r="K105" s="130">
        <v>8.1263167201421681E-4</v>
      </c>
      <c r="L105" s="130">
        <v>5.2813830597777962E-3</v>
      </c>
      <c r="M105" s="130">
        <v>2.1841451765146222E-2</v>
      </c>
      <c r="N105" s="130">
        <v>6.001880279877618E-2</v>
      </c>
      <c r="T105" s="130">
        <v>1.8688910124236343E-2</v>
      </c>
      <c r="U105" s="130">
        <v>2.738223956937633E-3</v>
      </c>
      <c r="V105" s="130">
        <v>4.4499799486873937E-2</v>
      </c>
      <c r="W105" s="130">
        <v>0.20047662419270768</v>
      </c>
      <c r="X105" s="130">
        <v>5.6807845944896731E-3</v>
      </c>
      <c r="Y105" s="130">
        <v>1.6505633827497957E-4</v>
      </c>
      <c r="Z105" s="130">
        <v>1.068622384764281E-3</v>
      </c>
      <c r="AA105" s="130">
        <v>6.4778395563706561E-3</v>
      </c>
      <c r="AB105" s="130">
        <v>2.7186198646144914E-2</v>
      </c>
      <c r="AC105" s="130">
        <v>7.246792392189777E-2</v>
      </c>
      <c r="AI105">
        <v>1.2780689359837906E-2</v>
      </c>
      <c r="AJ105">
        <v>1.6887203211600143E-3</v>
      </c>
      <c r="AK105">
        <v>2.837754895148846E-2</v>
      </c>
      <c r="AL105">
        <v>0.1571021438877411</v>
      </c>
      <c r="AM105">
        <v>4.6073713699867408E-3</v>
      </c>
      <c r="AN105">
        <v>1.287802737970507E-4</v>
      </c>
      <c r="AO105">
        <v>5.5664095926415266E-4</v>
      </c>
      <c r="AP105">
        <v>4.0849265631849371E-3</v>
      </c>
      <c r="AQ105">
        <v>1.6496704884147523E-2</v>
      </c>
      <c r="AR105">
        <v>4.7569681675654597E-2</v>
      </c>
    </row>
    <row r="106" spans="1:44">
      <c r="A106">
        <v>101</v>
      </c>
      <c r="B106" s="129">
        <v>37078</v>
      </c>
      <c r="C106">
        <v>27</v>
      </c>
      <c r="D106">
        <v>2001</v>
      </c>
      <c r="E106" s="130">
        <v>1.5785141941339141E-2</v>
      </c>
      <c r="F106" s="130">
        <v>2.2207941796784825E-3</v>
      </c>
      <c r="G106" s="130">
        <v>3.6560764939189298E-2</v>
      </c>
      <c r="H106" s="130">
        <v>0.17931815441370405</v>
      </c>
      <c r="I106" s="130">
        <v>5.1643078096828996E-3</v>
      </c>
      <c r="J106" s="130">
        <v>1.4745976969700821E-4</v>
      </c>
      <c r="K106" s="130">
        <v>8.1533059474233585E-4</v>
      </c>
      <c r="L106" s="130">
        <v>5.2986854531611744E-3</v>
      </c>
      <c r="M106" s="130">
        <v>2.1917923098151614E-2</v>
      </c>
      <c r="N106" s="130">
        <v>6.0214586374711693E-2</v>
      </c>
      <c r="T106" s="130">
        <v>1.8746752167259104E-2</v>
      </c>
      <c r="U106" s="130">
        <v>2.7472946574589444E-3</v>
      </c>
      <c r="V106" s="130">
        <v>4.464435947908317E-2</v>
      </c>
      <c r="W106" s="130">
        <v>0.2010340371205033</v>
      </c>
      <c r="X106" s="130">
        <v>5.7032423989510682E-3</v>
      </c>
      <c r="Y106" s="130">
        <v>1.6566394582618799E-4</v>
      </c>
      <c r="Z106" s="130">
        <v>1.0721783636890225E-3</v>
      </c>
      <c r="AA106" s="130">
        <v>6.4991034158082377E-3</v>
      </c>
      <c r="AB106" s="130">
        <v>2.7279838852272864E-2</v>
      </c>
      <c r="AC106" s="130">
        <v>7.269473895316135E-2</v>
      </c>
      <c r="AI106">
        <v>1.2823531715419178E-2</v>
      </c>
      <c r="AJ106">
        <v>1.6942937018980216E-3</v>
      </c>
      <c r="AK106">
        <v>2.8477170399295426E-2</v>
      </c>
      <c r="AL106">
        <v>0.15760227170690477</v>
      </c>
      <c r="AM106">
        <v>4.6253732204147311E-3</v>
      </c>
      <c r="AN106">
        <v>1.2925559356782846E-4</v>
      </c>
      <c r="AO106">
        <v>5.5848282579564943E-4</v>
      </c>
      <c r="AP106">
        <v>4.0982674905141094E-3</v>
      </c>
      <c r="AQ106">
        <v>1.6556007344030375E-2</v>
      </c>
      <c r="AR106">
        <v>4.7734433796262035E-2</v>
      </c>
    </row>
    <row r="107" spans="1:44">
      <c r="A107">
        <v>102</v>
      </c>
      <c r="B107" s="129">
        <v>37085</v>
      </c>
      <c r="C107">
        <v>28</v>
      </c>
      <c r="D107">
        <v>2001</v>
      </c>
      <c r="E107" s="130">
        <v>1.4530436530129405E-2</v>
      </c>
      <c r="F107" s="130">
        <v>2.044502484134081E-3</v>
      </c>
      <c r="G107" s="130">
        <v>3.3654864114742264E-2</v>
      </c>
      <c r="H107" s="130">
        <v>0.16505704696913345</v>
      </c>
      <c r="I107" s="130">
        <v>4.7554877218055321E-3</v>
      </c>
      <c r="J107" s="130">
        <v>1.3580762534584807E-4</v>
      </c>
      <c r="K107" s="130">
        <v>7.5064072719385267E-4</v>
      </c>
      <c r="L107" s="130">
        <v>4.8779434051861833E-3</v>
      </c>
      <c r="M107" s="130">
        <v>2.0182015489397836E-2</v>
      </c>
      <c r="N107" s="130">
        <v>5.5418696509529415E-2</v>
      </c>
      <c r="T107" s="130">
        <v>1.725486832056735E-2</v>
      </c>
      <c r="U107" s="130">
        <v>2.5292319745454216E-3</v>
      </c>
      <c r="V107" s="130">
        <v>4.1092122322801322E-2</v>
      </c>
      <c r="W107" s="130">
        <v>0.18501445943369357</v>
      </c>
      <c r="X107" s="130">
        <v>5.2515770355290887E-3</v>
      </c>
      <c r="Y107" s="130">
        <v>1.5257659477187983E-4</v>
      </c>
      <c r="Z107" s="130">
        <v>9.8711535498143769E-4</v>
      </c>
      <c r="AA107" s="130">
        <v>5.983115641679416E-3</v>
      </c>
      <c r="AB107" s="130">
        <v>2.511803548449627E-2</v>
      </c>
      <c r="AC107" s="130">
        <v>6.6896416446217175E-2</v>
      </c>
      <c r="AI107">
        <v>1.1806004739691459E-2</v>
      </c>
      <c r="AJ107">
        <v>1.5597729937227411E-3</v>
      </c>
      <c r="AK107">
        <v>2.6217605906683206E-2</v>
      </c>
      <c r="AL107">
        <v>0.14509963450457333</v>
      </c>
      <c r="AM107">
        <v>4.2593984080819764E-3</v>
      </c>
      <c r="AN107">
        <v>1.1903865591981634E-4</v>
      </c>
      <c r="AO107">
        <v>5.1416609940626765E-4</v>
      </c>
      <c r="AP107">
        <v>3.7727711686929523E-3</v>
      </c>
      <c r="AQ107">
        <v>1.5245995494299397E-2</v>
      </c>
      <c r="AR107">
        <v>4.3940976572841677E-2</v>
      </c>
    </row>
    <row r="108" spans="1:44">
      <c r="A108">
        <v>103</v>
      </c>
      <c r="B108" s="129">
        <v>37092</v>
      </c>
      <c r="C108">
        <v>29</v>
      </c>
      <c r="D108">
        <v>2001</v>
      </c>
      <c r="E108" s="130">
        <v>1.4954998501294895E-2</v>
      </c>
      <c r="F108" s="130">
        <v>2.1044745493142181E-3</v>
      </c>
      <c r="G108" s="130">
        <v>3.4638501947785942E-2</v>
      </c>
      <c r="H108" s="130">
        <v>0.16987134414231764</v>
      </c>
      <c r="I108" s="130">
        <v>4.8961387704697761E-3</v>
      </c>
      <c r="J108" s="130">
        <v>1.3984616540660085E-4</v>
      </c>
      <c r="K108" s="130">
        <v>7.7269207182367489E-4</v>
      </c>
      <c r="L108" s="130">
        <v>5.0209083486387231E-3</v>
      </c>
      <c r="M108" s="130">
        <v>2.0778082578633974E-2</v>
      </c>
      <c r="N108" s="130">
        <v>5.7028410159492955E-2</v>
      </c>
      <c r="T108" s="130">
        <v>1.7757216603684664E-2</v>
      </c>
      <c r="U108" s="130">
        <v>2.6034473165848825E-3</v>
      </c>
      <c r="V108" s="130">
        <v>4.2289182566363555E-2</v>
      </c>
      <c r="W108" s="130">
        <v>0.19037856734997008</v>
      </c>
      <c r="X108" s="130">
        <v>5.4067135247838323E-3</v>
      </c>
      <c r="Y108" s="130">
        <v>1.5711716902637741E-4</v>
      </c>
      <c r="Z108" s="130">
        <v>1.0161193789508054E-3</v>
      </c>
      <c r="AA108" s="130">
        <v>6.1585472273499231E-3</v>
      </c>
      <c r="AB108" s="130">
        <v>2.5858618995048568E-2</v>
      </c>
      <c r="AC108" s="130">
        <v>6.88308621815647E-2</v>
      </c>
      <c r="AI108">
        <v>1.2152780398905128E-2</v>
      </c>
      <c r="AJ108">
        <v>1.6055017820435539E-3</v>
      </c>
      <c r="AK108">
        <v>2.6987821329208319E-2</v>
      </c>
      <c r="AL108">
        <v>0.14936412093466517</v>
      </c>
      <c r="AM108">
        <v>4.385564016155718E-3</v>
      </c>
      <c r="AN108">
        <v>1.2257516178682437E-4</v>
      </c>
      <c r="AO108">
        <v>5.2926476469654436E-4</v>
      </c>
      <c r="AP108">
        <v>3.8832694699275213E-3</v>
      </c>
      <c r="AQ108">
        <v>1.5697546162219373E-2</v>
      </c>
      <c r="AR108">
        <v>4.522595813742121E-2</v>
      </c>
    </row>
    <row r="109" spans="1:44">
      <c r="A109">
        <v>104</v>
      </c>
      <c r="B109" s="129">
        <v>37099</v>
      </c>
      <c r="C109">
        <v>30</v>
      </c>
      <c r="D109">
        <v>2001</v>
      </c>
      <c r="E109" s="130">
        <v>1.5862618536021011E-2</v>
      </c>
      <c r="F109" s="130">
        <v>2.2324394217960253E-3</v>
      </c>
      <c r="G109" s="130">
        <v>3.674111126455544E-2</v>
      </c>
      <c r="H109" s="130">
        <v>0.18017133254644177</v>
      </c>
      <c r="I109" s="130">
        <v>5.1950694080284791E-3</v>
      </c>
      <c r="J109" s="130">
        <v>1.4840756712732007E-4</v>
      </c>
      <c r="K109" s="130">
        <v>8.1970957644277313E-4</v>
      </c>
      <c r="L109" s="130">
        <v>5.326084023955336E-3</v>
      </c>
      <c r="M109" s="130">
        <v>2.204578006845925E-2</v>
      </c>
      <c r="N109" s="130">
        <v>6.047972319671082E-2</v>
      </c>
      <c r="T109" s="130">
        <v>1.8832978790683731E-2</v>
      </c>
      <c r="U109" s="130">
        <v>2.7617788442220953E-3</v>
      </c>
      <c r="V109" s="130">
        <v>4.4852017450074472E-2</v>
      </c>
      <c r="W109" s="130">
        <v>0.2018877724982294</v>
      </c>
      <c r="X109" s="130">
        <v>5.7366183682008333E-3</v>
      </c>
      <c r="Y109" s="130">
        <v>1.6673948525875796E-4</v>
      </c>
      <c r="Z109" s="130">
        <v>1.0779553980702118E-3</v>
      </c>
      <c r="AA109" s="130">
        <v>6.5329502334388117E-3</v>
      </c>
      <c r="AB109" s="130">
        <v>2.7434942012564533E-2</v>
      </c>
      <c r="AC109" s="130">
        <v>7.2987293156821287E-2</v>
      </c>
      <c r="AI109">
        <v>1.2892258281358294E-2</v>
      </c>
      <c r="AJ109">
        <v>1.7030999993699553E-3</v>
      </c>
      <c r="AK109">
        <v>2.8630205079036412E-2</v>
      </c>
      <c r="AL109">
        <v>0.15845489259465417</v>
      </c>
      <c r="AM109">
        <v>4.653520447856125E-3</v>
      </c>
      <c r="AN109">
        <v>1.3007564899588221E-4</v>
      </c>
      <c r="AO109">
        <v>5.6146375481533437E-4</v>
      </c>
      <c r="AP109">
        <v>4.1192178144718612E-3</v>
      </c>
      <c r="AQ109">
        <v>1.6656618124353966E-2</v>
      </c>
      <c r="AR109">
        <v>4.7972153236600361E-2</v>
      </c>
    </row>
    <row r="110" spans="1:44">
      <c r="A110">
        <v>105</v>
      </c>
      <c r="B110" s="129">
        <v>37106</v>
      </c>
      <c r="C110">
        <v>31</v>
      </c>
      <c r="D110">
        <v>2001</v>
      </c>
      <c r="E110" s="130">
        <v>1.4868051333678661E-2</v>
      </c>
      <c r="F110" s="130">
        <v>2.0926930939831603E-3</v>
      </c>
      <c r="G110" s="130">
        <v>3.443794697650502E-2</v>
      </c>
      <c r="H110" s="130">
        <v>0.16886539615156904</v>
      </c>
      <c r="I110" s="130">
        <v>4.8709970044098286E-3</v>
      </c>
      <c r="J110" s="130">
        <v>1.3917156001287602E-4</v>
      </c>
      <c r="K110" s="130">
        <v>7.6842709916893968E-4</v>
      </c>
      <c r="L110" s="130">
        <v>4.9925658072687449E-3</v>
      </c>
      <c r="M110" s="130">
        <v>2.0669712366633255E-2</v>
      </c>
      <c r="N110" s="130">
        <v>5.6678941346297841E-2</v>
      </c>
      <c r="T110" s="130">
        <v>1.7650373198185187E-2</v>
      </c>
      <c r="U110" s="130">
        <v>2.588921376417498E-3</v>
      </c>
      <c r="V110" s="130">
        <v>4.2036495003059053E-2</v>
      </c>
      <c r="W110" s="130">
        <v>0.18918706813394498</v>
      </c>
      <c r="X110" s="130">
        <v>5.3785775053421742E-3</v>
      </c>
      <c r="Y110" s="130">
        <v>1.5636596948640096E-4</v>
      </c>
      <c r="Z110" s="130">
        <v>1.0105224595625727E-3</v>
      </c>
      <c r="AA110" s="130">
        <v>6.1239339732299105E-3</v>
      </c>
      <c r="AB110" s="130">
        <v>2.5721229117361494E-2</v>
      </c>
      <c r="AC110" s="130">
        <v>6.8391924510724303E-2</v>
      </c>
      <c r="AI110">
        <v>1.2085729469172133E-2</v>
      </c>
      <c r="AJ110">
        <v>1.5964648115488228E-3</v>
      </c>
      <c r="AK110">
        <v>2.6839398949950983E-2</v>
      </c>
      <c r="AL110">
        <v>0.14854372416919309</v>
      </c>
      <c r="AM110">
        <v>4.3634165034774838E-3</v>
      </c>
      <c r="AN110">
        <v>1.2197715053935114E-4</v>
      </c>
      <c r="AO110">
        <v>5.2633173877530655E-4</v>
      </c>
      <c r="AP110">
        <v>3.8611976413075785E-3</v>
      </c>
      <c r="AQ110">
        <v>1.5618195615905016E-2</v>
      </c>
      <c r="AR110">
        <v>4.4965958181871379E-2</v>
      </c>
    </row>
    <row r="111" spans="1:44">
      <c r="A111">
        <v>106</v>
      </c>
      <c r="B111" s="129">
        <v>37113</v>
      </c>
      <c r="C111">
        <v>32</v>
      </c>
      <c r="D111">
        <v>2001</v>
      </c>
      <c r="E111" s="130">
        <v>1.4576725462144136E-2</v>
      </c>
      <c r="F111" s="130">
        <v>2.0519054806617072E-3</v>
      </c>
      <c r="G111" s="130">
        <v>3.376370256240338E-2</v>
      </c>
      <c r="H111" s="130">
        <v>0.16554693586909708</v>
      </c>
      <c r="I111" s="130">
        <v>4.7771551789787649E-3</v>
      </c>
      <c r="J111" s="130">
        <v>1.365117447826395E-4</v>
      </c>
      <c r="K111" s="130">
        <v>7.5347795753168665E-4</v>
      </c>
      <c r="L111" s="130">
        <v>4.8951470738243389E-3</v>
      </c>
      <c r="M111" s="130">
        <v>2.0270686717121057E-2</v>
      </c>
      <c r="N111" s="130">
        <v>5.5560112774013279E-2</v>
      </c>
      <c r="T111" s="130">
        <v>1.7302768687199672E-2</v>
      </c>
      <c r="U111" s="130">
        <v>2.5384860529099546E-3</v>
      </c>
      <c r="V111" s="130">
        <v>4.1209647650256524E-2</v>
      </c>
      <c r="W111" s="130">
        <v>0.18543787900347919</v>
      </c>
      <c r="X111" s="130">
        <v>5.2747742933874206E-3</v>
      </c>
      <c r="Y111" s="130">
        <v>1.5338083841750282E-4</v>
      </c>
      <c r="Z111" s="130">
        <v>9.9086930723802551E-4</v>
      </c>
      <c r="AA111" s="130">
        <v>6.0045134609266575E-3</v>
      </c>
      <c r="AB111" s="130">
        <v>2.5223447630862303E-2</v>
      </c>
      <c r="AC111" s="130">
        <v>6.7033509220047166E-2</v>
      </c>
      <c r="AI111">
        <v>1.1850682237088605E-2</v>
      </c>
      <c r="AJ111">
        <v>1.5653249084134602E-3</v>
      </c>
      <c r="AK111">
        <v>2.631775747455024E-2</v>
      </c>
      <c r="AL111">
        <v>0.14565599273471502</v>
      </c>
      <c r="AM111">
        <v>4.2795360645701093E-3</v>
      </c>
      <c r="AN111">
        <v>1.1964265114777611E-4</v>
      </c>
      <c r="AO111">
        <v>5.1608660782534801E-4</v>
      </c>
      <c r="AP111">
        <v>3.785780686722022E-3</v>
      </c>
      <c r="AQ111">
        <v>1.5317925803379808E-2</v>
      </c>
      <c r="AR111">
        <v>4.4086716327979392E-2</v>
      </c>
    </row>
    <row r="112" spans="1:44">
      <c r="A112">
        <v>107</v>
      </c>
      <c r="B112" s="129">
        <v>37120</v>
      </c>
      <c r="C112">
        <v>33</v>
      </c>
      <c r="D112">
        <v>2001</v>
      </c>
      <c r="E112" s="130">
        <v>1.5012293675711035E-2</v>
      </c>
      <c r="F112" s="130">
        <v>2.1134380897467843E-3</v>
      </c>
      <c r="G112" s="130">
        <v>3.4773236354459253E-2</v>
      </c>
      <c r="H112" s="130">
        <v>0.17048319038086662</v>
      </c>
      <c r="I112" s="130">
        <v>4.9215311302564842E-3</v>
      </c>
      <c r="J112" s="130">
        <v>1.4065948884875104E-4</v>
      </c>
      <c r="K112" s="130">
        <v>7.7610069186321933E-4</v>
      </c>
      <c r="L112" s="130">
        <v>5.041830810219851E-3</v>
      </c>
      <c r="M112" s="130">
        <v>2.0882475423809731E-2</v>
      </c>
      <c r="N112" s="130">
        <v>5.7212157857816179E-2</v>
      </c>
      <c r="T112" s="130">
        <v>1.7817983284967687E-2</v>
      </c>
      <c r="U112" s="130">
        <v>2.6146350295019514E-3</v>
      </c>
      <c r="V112" s="130">
        <v>4.24378699448432E-2</v>
      </c>
      <c r="W112" s="130">
        <v>0.19093495874645272</v>
      </c>
      <c r="X112" s="130">
        <v>5.4340012178460614E-3</v>
      </c>
      <c r="Y112" s="130">
        <v>1.580445324322311E-4</v>
      </c>
      <c r="Z112" s="130">
        <v>1.0206255386410357E-3</v>
      </c>
      <c r="AA112" s="130">
        <v>6.1845162340459694E-3</v>
      </c>
      <c r="AB112" s="130">
        <v>2.5983440564648207E-2</v>
      </c>
      <c r="AC112" s="130">
        <v>6.9018102020542801E-2</v>
      </c>
      <c r="AI112">
        <v>1.2206604066454381E-2</v>
      </c>
      <c r="AJ112">
        <v>1.6122411499916176E-3</v>
      </c>
      <c r="AK112">
        <v>2.7108602764075306E-2</v>
      </c>
      <c r="AL112">
        <v>0.15003142201528047</v>
      </c>
      <c r="AM112">
        <v>4.4090610426669079E-3</v>
      </c>
      <c r="AN112">
        <v>1.2327444526527096E-4</v>
      </c>
      <c r="AO112">
        <v>5.3157584508540297E-4</v>
      </c>
      <c r="AP112">
        <v>3.8991453863937335E-3</v>
      </c>
      <c r="AQ112">
        <v>1.578151028297126E-2</v>
      </c>
      <c r="AR112">
        <v>4.5406213695089549E-2</v>
      </c>
    </row>
    <row r="113" spans="1:44">
      <c r="A113">
        <v>108</v>
      </c>
      <c r="B113" s="129">
        <v>37127</v>
      </c>
      <c r="C113">
        <v>34</v>
      </c>
      <c r="D113">
        <v>2001</v>
      </c>
      <c r="E113" s="130">
        <v>1.4841485468599449E-2</v>
      </c>
      <c r="F113" s="130">
        <v>2.0896048961278556E-3</v>
      </c>
      <c r="G113" s="130">
        <v>3.4378305283373545E-2</v>
      </c>
      <c r="H113" s="130">
        <v>0.16853263896616191</v>
      </c>
      <c r="I113" s="130">
        <v>4.8671264701765022E-3</v>
      </c>
      <c r="J113" s="130">
        <v>1.391264340038578E-4</v>
      </c>
      <c r="K113" s="130">
        <v>7.6737444876564989E-4</v>
      </c>
      <c r="L113" s="130">
        <v>4.9848657398099362E-3</v>
      </c>
      <c r="M113" s="130">
        <v>2.0650810010264666E-2</v>
      </c>
      <c r="N113" s="130">
        <v>5.6553489955318635E-2</v>
      </c>
      <c r="T113" s="130">
        <v>1.7613465523842995E-2</v>
      </c>
      <c r="U113" s="130">
        <v>2.5851743739928193E-3</v>
      </c>
      <c r="V113" s="130">
        <v>4.1951992676173874E-2</v>
      </c>
      <c r="W113" s="130">
        <v>0.18871853380366921</v>
      </c>
      <c r="X113" s="130">
        <v>5.3737454282790625E-3</v>
      </c>
      <c r="Y113" s="130">
        <v>1.5632536586914742E-4</v>
      </c>
      <c r="Z113" s="130">
        <v>1.0091558497751238E-3</v>
      </c>
      <c r="AA113" s="130">
        <v>6.1147165622132448E-3</v>
      </c>
      <c r="AB113" s="130">
        <v>2.5693925100508004E-2</v>
      </c>
      <c r="AC113" s="130">
        <v>6.8215024913787947E-2</v>
      </c>
      <c r="AI113">
        <v>1.2069505413355905E-2</v>
      </c>
      <c r="AJ113">
        <v>1.5940354182628919E-3</v>
      </c>
      <c r="AK113">
        <v>2.6804617890573219E-2</v>
      </c>
      <c r="AL113">
        <v>0.14834674412865459</v>
      </c>
      <c r="AM113">
        <v>4.360507512073941E-3</v>
      </c>
      <c r="AN113">
        <v>1.2192750213856817E-4</v>
      </c>
      <c r="AO113">
        <v>5.2559304775617584E-4</v>
      </c>
      <c r="AP113">
        <v>3.8550149174066272E-3</v>
      </c>
      <c r="AQ113">
        <v>1.5607694920021334E-2</v>
      </c>
      <c r="AR113">
        <v>4.4891954996849337E-2</v>
      </c>
    </row>
    <row r="114" spans="1:44">
      <c r="A114">
        <v>109</v>
      </c>
      <c r="B114" s="129">
        <v>37134</v>
      </c>
      <c r="C114">
        <v>35</v>
      </c>
      <c r="D114">
        <v>2001</v>
      </c>
      <c r="E114" s="130">
        <v>1.4425549290458521E-2</v>
      </c>
      <c r="F114" s="130">
        <v>2.0312469678617916E-3</v>
      </c>
      <c r="G114" s="130">
        <v>3.3415620458607673E-2</v>
      </c>
      <c r="H114" s="130">
        <v>0.1637985158896739</v>
      </c>
      <c r="I114" s="130">
        <v>4.732253245687326E-3</v>
      </c>
      <c r="J114" s="130">
        <v>1.3529237427781755E-4</v>
      </c>
      <c r="K114" s="130">
        <v>7.4596729518427161E-4</v>
      </c>
      <c r="L114" s="130">
        <v>4.8455465975855592E-3</v>
      </c>
      <c r="M114" s="130">
        <v>2.0077759258667897E-2</v>
      </c>
      <c r="N114" s="130">
        <v>5.4961396243125772E-2</v>
      </c>
      <c r="T114" s="130">
        <v>1.7118110492672062E-2</v>
      </c>
      <c r="U114" s="130">
        <v>2.5130001834260318E-3</v>
      </c>
      <c r="V114" s="130">
        <v>4.0773440401941155E-2</v>
      </c>
      <c r="W114" s="130">
        <v>0.18338643211461508</v>
      </c>
      <c r="X114" s="130">
        <v>5.2246523420239324E-3</v>
      </c>
      <c r="Y114" s="130">
        <v>1.5202061502236439E-4</v>
      </c>
      <c r="Z114" s="130">
        <v>9.810095889563079E-4</v>
      </c>
      <c r="AA114" s="130">
        <v>5.9438939176640155E-3</v>
      </c>
      <c r="AB114" s="130">
        <v>2.4979703637316608E-2</v>
      </c>
      <c r="AC114" s="130">
        <v>6.6286399790950051E-2</v>
      </c>
      <c r="AI114">
        <v>1.1732988088244984E-2</v>
      </c>
      <c r="AJ114">
        <v>1.549493752297552E-3</v>
      </c>
      <c r="AK114">
        <v>2.6057800515274187E-2</v>
      </c>
      <c r="AL114">
        <v>0.14421059966473265</v>
      </c>
      <c r="AM114">
        <v>4.2398541493507179E-3</v>
      </c>
      <c r="AN114">
        <v>1.1856413353327074E-4</v>
      </c>
      <c r="AO114">
        <v>5.109250014122352E-4</v>
      </c>
      <c r="AP114">
        <v>3.747199277507102E-3</v>
      </c>
      <c r="AQ114">
        <v>1.5175814880019178E-2</v>
      </c>
      <c r="AR114">
        <v>4.36363926953015E-2</v>
      </c>
    </row>
    <row r="115" spans="1:44">
      <c r="A115">
        <v>110</v>
      </c>
      <c r="B115" s="129">
        <v>37141</v>
      </c>
      <c r="C115">
        <v>36</v>
      </c>
      <c r="D115">
        <v>2001</v>
      </c>
      <c r="E115" s="130">
        <v>1.4776454409473703E-2</v>
      </c>
      <c r="F115" s="130">
        <v>2.0808626901067445E-3</v>
      </c>
      <c r="G115" s="130">
        <v>3.4229339290694057E-2</v>
      </c>
      <c r="H115" s="130">
        <v>0.1677712841090655</v>
      </c>
      <c r="I115" s="130">
        <v>4.8489143915742272E-3</v>
      </c>
      <c r="J115" s="130">
        <v>1.3864948786000244E-4</v>
      </c>
      <c r="K115" s="130">
        <v>7.6421167905019866E-4</v>
      </c>
      <c r="L115" s="130">
        <v>4.9638017373664581E-3</v>
      </c>
      <c r="M115" s="130">
        <v>2.0571912762446007E-2</v>
      </c>
      <c r="N115" s="130">
        <v>5.6291335990171651E-2</v>
      </c>
      <c r="T115" s="130">
        <v>1.7532740428000831E-2</v>
      </c>
      <c r="U115" s="130">
        <v>2.5744078085680605E-3</v>
      </c>
      <c r="V115" s="130">
        <v>4.1762460086835936E-2</v>
      </c>
      <c r="W115" s="130">
        <v>0.18780261455913283</v>
      </c>
      <c r="X115" s="130">
        <v>5.3532669071943107E-3</v>
      </c>
      <c r="Y115" s="130">
        <v>1.5579618222546848E-4</v>
      </c>
      <c r="Z115" s="130">
        <v>1.0050084267722683E-3</v>
      </c>
      <c r="AA115" s="130">
        <v>6.0890301408228808E-3</v>
      </c>
      <c r="AB115" s="130">
        <v>2.5593246593618443E-2</v>
      </c>
      <c r="AC115" s="130">
        <v>6.7881958806648796E-2</v>
      </c>
      <c r="AI115">
        <v>1.2020168390946571E-2</v>
      </c>
      <c r="AJ115">
        <v>1.5873175716454285E-3</v>
      </c>
      <c r="AK115">
        <v>2.6696218494552167E-2</v>
      </c>
      <c r="AL115">
        <v>0.14773995365899822</v>
      </c>
      <c r="AM115">
        <v>4.3445618759541437E-3</v>
      </c>
      <c r="AN115">
        <v>1.2150279349453637E-4</v>
      </c>
      <c r="AO115">
        <v>5.2341493132812913E-4</v>
      </c>
      <c r="AP115">
        <v>3.8385733339100347E-3</v>
      </c>
      <c r="AQ115">
        <v>1.5550578931273578E-2</v>
      </c>
      <c r="AR115">
        <v>4.4700713173694499E-2</v>
      </c>
    </row>
    <row r="116" spans="1:44">
      <c r="A116">
        <v>111</v>
      </c>
      <c r="B116" s="129">
        <v>37148</v>
      </c>
      <c r="C116">
        <v>37</v>
      </c>
      <c r="D116">
        <v>2001</v>
      </c>
      <c r="E116" s="130">
        <v>1.5070365529781141E-2</v>
      </c>
      <c r="F116" s="130">
        <v>2.122457711643671E-3</v>
      </c>
      <c r="G116" s="130">
        <v>3.4911152498696488E-2</v>
      </c>
      <c r="H116" s="130">
        <v>0.17109598351612043</v>
      </c>
      <c r="I116" s="130">
        <v>4.9469217752667232E-3</v>
      </c>
      <c r="J116" s="130">
        <v>1.4147421825926222E-4</v>
      </c>
      <c r="K116" s="130">
        <v>7.7951015693405968E-4</v>
      </c>
      <c r="L116" s="130">
        <v>5.0629216896100225E-3</v>
      </c>
      <c r="M116" s="130">
        <v>2.0986894555494223E-2</v>
      </c>
      <c r="N116" s="130">
        <v>5.7404184560792451E-2</v>
      </c>
      <c r="T116" s="130">
        <v>1.7879670983021862E-2</v>
      </c>
      <c r="U116" s="130">
        <v>2.6258934649109446E-3</v>
      </c>
      <c r="V116" s="130">
        <v>4.25903785209924E-2</v>
      </c>
      <c r="W116" s="130">
        <v>0.19149200536304534</v>
      </c>
      <c r="X116" s="130">
        <v>5.4612792610498669E-3</v>
      </c>
      <c r="Y116" s="130">
        <v>1.5897367963169361E-4</v>
      </c>
      <c r="Z116" s="130">
        <v>1.0251334134897558E-3</v>
      </c>
      <c r="AA116" s="130">
        <v>6.2106969719696245E-3</v>
      </c>
      <c r="AB116" s="130">
        <v>2.6108237078259041E-2</v>
      </c>
      <c r="AC116" s="130">
        <v>6.9215376236177045E-2</v>
      </c>
      <c r="AI116">
        <v>1.2261060076540421E-2</v>
      </c>
      <c r="AJ116">
        <v>1.6190219583763969E-3</v>
      </c>
      <c r="AK116">
        <v>2.7231926476400586E-2</v>
      </c>
      <c r="AL116">
        <v>0.15069996166919553</v>
      </c>
      <c r="AM116">
        <v>4.4325642894835794E-3</v>
      </c>
      <c r="AN116">
        <v>1.2397475688683083E-4</v>
      </c>
      <c r="AO116">
        <v>5.3388690037836346E-4</v>
      </c>
      <c r="AP116">
        <v>3.9151464072504187E-3</v>
      </c>
      <c r="AQ116">
        <v>1.5865552032729411E-2</v>
      </c>
      <c r="AR116">
        <v>4.559299288540785E-2</v>
      </c>
    </row>
    <row r="117" spans="1:44">
      <c r="A117">
        <v>112</v>
      </c>
      <c r="B117" s="129">
        <v>37155</v>
      </c>
      <c r="C117">
        <v>38</v>
      </c>
      <c r="D117">
        <v>2001</v>
      </c>
      <c r="E117" s="130">
        <v>1.5922426019674602E-2</v>
      </c>
      <c r="F117" s="130">
        <v>2.2426724371084786E-3</v>
      </c>
      <c r="G117" s="130">
        <v>3.6886101777142952E-2</v>
      </c>
      <c r="H117" s="130">
        <v>0.18075602159924148</v>
      </c>
      <c r="I117" s="130">
        <v>5.2282435521629252E-3</v>
      </c>
      <c r="J117" s="130">
        <v>1.4954320060305023E-4</v>
      </c>
      <c r="K117" s="130">
        <v>8.2368349681495861E-4</v>
      </c>
      <c r="L117" s="130">
        <v>5.3495761036624692E-3</v>
      </c>
      <c r="M117" s="130">
        <v>2.217951349688262E-2</v>
      </c>
      <c r="N117" s="130">
        <v>6.0642898229871178E-2</v>
      </c>
      <c r="T117" s="130">
        <v>1.8888663026347893E-2</v>
      </c>
      <c r="U117" s="130">
        <v>2.7746489439471871E-3</v>
      </c>
      <c r="V117" s="130">
        <v>4.4995580141731092E-2</v>
      </c>
      <c r="W117" s="130">
        <v>0.20226954312082437</v>
      </c>
      <c r="X117" s="130">
        <v>5.7716516690244114E-3</v>
      </c>
      <c r="Y117" s="130">
        <v>1.6804437717075129E-4</v>
      </c>
      <c r="Z117" s="130">
        <v>1.083232206814622E-3</v>
      </c>
      <c r="AA117" s="130">
        <v>6.5624188227248028E-3</v>
      </c>
      <c r="AB117" s="130">
        <v>2.7590529466507925E-2</v>
      </c>
      <c r="AC117" s="130">
        <v>7.3111431232476209E-2</v>
      </c>
      <c r="AI117">
        <v>1.2956189013001312E-2</v>
      </c>
      <c r="AJ117">
        <v>1.7106959302697696E-3</v>
      </c>
      <c r="AK117">
        <v>2.8776623412554807E-2</v>
      </c>
      <c r="AL117">
        <v>0.15924250007765853</v>
      </c>
      <c r="AM117">
        <v>4.6848354353014382E-3</v>
      </c>
      <c r="AN117">
        <v>1.3104202403534917E-4</v>
      </c>
      <c r="AO117">
        <v>5.6413478681529552E-4</v>
      </c>
      <c r="AP117">
        <v>4.1367333846001339E-3</v>
      </c>
      <c r="AQ117">
        <v>1.6768497527257314E-2</v>
      </c>
      <c r="AR117">
        <v>4.817436522726614E-2</v>
      </c>
    </row>
    <row r="118" spans="1:44">
      <c r="A118">
        <v>113</v>
      </c>
      <c r="B118" s="129">
        <v>37162</v>
      </c>
      <c r="C118">
        <v>39</v>
      </c>
      <c r="D118">
        <v>2001</v>
      </c>
      <c r="E118" s="130">
        <v>1.5896282649796246E-2</v>
      </c>
      <c r="F118" s="130">
        <v>2.2391996117981207E-3</v>
      </c>
      <c r="G118" s="130">
        <v>3.6826733685887694E-2</v>
      </c>
      <c r="H118" s="130">
        <v>0.18044526950629214</v>
      </c>
      <c r="I118" s="130">
        <v>5.221265932638725E-3</v>
      </c>
      <c r="J118" s="130">
        <v>1.4936724466802349E-4</v>
      </c>
      <c r="K118" s="130">
        <v>8.2242901449108504E-4</v>
      </c>
      <c r="L118" s="130">
        <v>5.3411883621293744E-3</v>
      </c>
      <c r="M118" s="130">
        <v>2.2149053596354037E-2</v>
      </c>
      <c r="N118" s="130">
        <v>6.0536832292057439E-2</v>
      </c>
      <c r="T118" s="130">
        <v>1.885575241954867E-2</v>
      </c>
      <c r="U118" s="130">
        <v>2.7703787911639109E-3</v>
      </c>
      <c r="V118" s="130">
        <v>4.4919002255290594E-2</v>
      </c>
      <c r="W118" s="130">
        <v>0.20188784238315807</v>
      </c>
      <c r="X118" s="130">
        <v>5.7637492095306102E-3</v>
      </c>
      <c r="Y118" s="130">
        <v>1.6785028454635112E-4</v>
      </c>
      <c r="Z118" s="130">
        <v>1.0815889002373834E-3</v>
      </c>
      <c r="AA118" s="130">
        <v>6.5522117359225803E-3</v>
      </c>
      <c r="AB118" s="130">
        <v>2.7551283559349094E-2</v>
      </c>
      <c r="AC118" s="130">
        <v>7.2974547841042223E-2</v>
      </c>
      <c r="AI118">
        <v>1.293681288004382E-2</v>
      </c>
      <c r="AJ118">
        <v>1.7080204324323306E-3</v>
      </c>
      <c r="AK118">
        <v>2.8734465116484795E-2</v>
      </c>
      <c r="AL118">
        <v>0.15900269662942618</v>
      </c>
      <c r="AM118">
        <v>4.6787826557468399E-3</v>
      </c>
      <c r="AN118">
        <v>1.3088420478969581E-4</v>
      </c>
      <c r="AO118">
        <v>5.6326912874478656E-4</v>
      </c>
      <c r="AP118">
        <v>4.1301649883361677E-3</v>
      </c>
      <c r="AQ118">
        <v>1.6746823633358984E-2</v>
      </c>
      <c r="AR118">
        <v>4.8099116743072656E-2</v>
      </c>
    </row>
    <row r="119" spans="1:44">
      <c r="A119">
        <v>114</v>
      </c>
      <c r="B119" s="129">
        <v>37169</v>
      </c>
      <c r="C119">
        <v>40</v>
      </c>
      <c r="D119">
        <v>2001</v>
      </c>
      <c r="E119" s="130">
        <v>1.5626930117141367E-2</v>
      </c>
      <c r="F119" s="130">
        <v>2.2014601292507218E-3</v>
      </c>
      <c r="G119" s="130">
        <v>3.6203984335330272E-2</v>
      </c>
      <c r="H119" s="130">
        <v>0.17737356152698056</v>
      </c>
      <c r="I119" s="130">
        <v>5.1343555781428679E-3</v>
      </c>
      <c r="J119" s="130">
        <v>1.4690422563711904E-4</v>
      </c>
      <c r="K119" s="130">
        <v>8.0858716792072652E-4</v>
      </c>
      <c r="L119" s="130">
        <v>5.2510682664526735E-3</v>
      </c>
      <c r="M119" s="130">
        <v>2.1779532115969009E-2</v>
      </c>
      <c r="N119" s="130">
        <v>5.9505022535836949E-2</v>
      </c>
      <c r="T119" s="130">
        <v>1.8534391818995376E-2</v>
      </c>
      <c r="U119" s="130">
        <v>2.7237128493425907E-3</v>
      </c>
      <c r="V119" s="130">
        <v>4.4155325746928126E-2</v>
      </c>
      <c r="W119" s="130">
        <v>0.19841776642465186</v>
      </c>
      <c r="X119" s="130">
        <v>5.667612689540559E-3</v>
      </c>
      <c r="Y119" s="130">
        <v>1.6508606137342194E-4</v>
      </c>
      <c r="Z119" s="130">
        <v>1.0633916660677174E-3</v>
      </c>
      <c r="AA119" s="130">
        <v>6.4417395264665415E-3</v>
      </c>
      <c r="AB119" s="130">
        <v>2.7090301809479217E-2</v>
      </c>
      <c r="AC119" s="130">
        <v>7.1721902876653282E-2</v>
      </c>
      <c r="AI119">
        <v>1.2719468415287358E-2</v>
      </c>
      <c r="AJ119">
        <v>1.6792074091588533E-3</v>
      </c>
      <c r="AK119">
        <v>2.8252642923732429E-2</v>
      </c>
      <c r="AL119">
        <v>0.1563293566293093</v>
      </c>
      <c r="AM119">
        <v>4.601098466745176E-3</v>
      </c>
      <c r="AN119">
        <v>1.2872238990081612E-4</v>
      </c>
      <c r="AO119">
        <v>5.5378266977373577E-4</v>
      </c>
      <c r="AP119">
        <v>4.0603970064388047E-3</v>
      </c>
      <c r="AQ119">
        <v>1.6468762422458798E-2</v>
      </c>
      <c r="AR119">
        <v>4.7288142195020609E-2</v>
      </c>
    </row>
    <row r="120" spans="1:44">
      <c r="A120">
        <v>115</v>
      </c>
      <c r="B120" s="129">
        <v>37176</v>
      </c>
      <c r="C120">
        <v>41</v>
      </c>
      <c r="D120">
        <v>2001</v>
      </c>
      <c r="E120" s="130">
        <v>1.5534533561775084E-2</v>
      </c>
      <c r="F120" s="130">
        <v>2.188641324563072E-3</v>
      </c>
      <c r="G120" s="130">
        <v>3.5991251144466246E-2</v>
      </c>
      <c r="H120" s="130">
        <v>0.1763102829539917</v>
      </c>
      <c r="I120" s="130">
        <v>5.1055309083433299E-3</v>
      </c>
      <c r="J120" s="130">
        <v>1.4610266565899028E-4</v>
      </c>
      <c r="K120" s="130">
        <v>8.0389687757213976E-4</v>
      </c>
      <c r="L120" s="130">
        <v>5.2203952598625604E-3</v>
      </c>
      <c r="M120" s="130">
        <v>2.1656428877393712E-2</v>
      </c>
      <c r="N120" s="130">
        <v>5.9147502498968045E-2</v>
      </c>
      <c r="T120" s="130">
        <v>1.8422956721250085E-2</v>
      </c>
      <c r="U120" s="130">
        <v>2.7078789576530436E-3</v>
      </c>
      <c r="V120" s="130">
        <v>4.3891812124254727E-2</v>
      </c>
      <c r="W120" s="130">
        <v>0.1971952162865013</v>
      </c>
      <c r="X120" s="130">
        <v>5.6355990918224401E-3</v>
      </c>
      <c r="Y120" s="130">
        <v>1.6418885398569017E-4</v>
      </c>
      <c r="Z120" s="130">
        <v>1.0572297335894347E-3</v>
      </c>
      <c r="AA120" s="130">
        <v>6.404192238228819E-3</v>
      </c>
      <c r="AB120" s="130">
        <v>2.6935855170076361E-2</v>
      </c>
      <c r="AC120" s="130">
        <v>7.1282204127158258E-2</v>
      </c>
      <c r="AI120">
        <v>1.2646110402300086E-2</v>
      </c>
      <c r="AJ120">
        <v>1.6694036914731006E-3</v>
      </c>
      <c r="AK120">
        <v>2.8090690164677766E-2</v>
      </c>
      <c r="AL120">
        <v>0.15542534962148208</v>
      </c>
      <c r="AM120">
        <v>4.5754627248642205E-3</v>
      </c>
      <c r="AN120">
        <v>1.280164773322904E-4</v>
      </c>
      <c r="AO120">
        <v>5.5056402155484485E-4</v>
      </c>
      <c r="AP120">
        <v>4.0365982814962991E-3</v>
      </c>
      <c r="AQ120">
        <v>1.6377002584711062E-2</v>
      </c>
      <c r="AR120">
        <v>4.7012800870777839E-2</v>
      </c>
    </row>
    <row r="121" spans="1:44">
      <c r="A121">
        <v>116</v>
      </c>
      <c r="B121" s="129">
        <v>37183</v>
      </c>
      <c r="C121">
        <v>42</v>
      </c>
      <c r="D121">
        <v>2001</v>
      </c>
      <c r="E121" s="130">
        <v>1.5233154463347665E-2</v>
      </c>
      <c r="F121" s="130">
        <v>2.146370835429802E-3</v>
      </c>
      <c r="G121" s="130">
        <v>3.5294378663722405E-2</v>
      </c>
      <c r="H121" s="130">
        <v>0.17287508682618424</v>
      </c>
      <c r="I121" s="130">
        <v>5.0079658394687034E-3</v>
      </c>
      <c r="J121" s="130">
        <v>1.4333345394747005E-4</v>
      </c>
      <c r="K121" s="130">
        <v>7.8838718445891395E-4</v>
      </c>
      <c r="L121" s="130">
        <v>5.119478173357719E-3</v>
      </c>
      <c r="M121" s="130">
        <v>2.1241770360675961E-2</v>
      </c>
      <c r="N121" s="130">
        <v>5.799474592248971E-2</v>
      </c>
      <c r="T121" s="130">
        <v>1.8063731447047329E-2</v>
      </c>
      <c r="U121" s="130">
        <v>2.655605586389471E-3</v>
      </c>
      <c r="V121" s="130">
        <v>4.3037988655607776E-2</v>
      </c>
      <c r="W121" s="130">
        <v>0.19332065792686962</v>
      </c>
      <c r="X121" s="130">
        <v>5.5277131380957112E-3</v>
      </c>
      <c r="Y121" s="130">
        <v>1.6108033340446012E-4</v>
      </c>
      <c r="Z121" s="130">
        <v>1.0368387330591602E-3</v>
      </c>
      <c r="AA121" s="130">
        <v>6.2804701776959125E-3</v>
      </c>
      <c r="AB121" s="130">
        <v>2.6418810084947515E-2</v>
      </c>
      <c r="AC121" s="130">
        <v>6.9884354038982008E-2</v>
      </c>
      <c r="AI121">
        <v>1.2402577479648E-2</v>
      </c>
      <c r="AJ121">
        <v>1.6371360844701327E-3</v>
      </c>
      <c r="AK121">
        <v>2.7550768671837034E-2</v>
      </c>
      <c r="AL121">
        <v>0.15242951572549882</v>
      </c>
      <c r="AM121">
        <v>4.4882185408416956E-3</v>
      </c>
      <c r="AN121">
        <v>1.2558657449047997E-4</v>
      </c>
      <c r="AO121">
        <v>5.3993563585866765E-4</v>
      </c>
      <c r="AP121">
        <v>3.9584861690195256E-3</v>
      </c>
      <c r="AQ121">
        <v>1.6064730636404411E-2</v>
      </c>
      <c r="AR121">
        <v>4.6105137805997419E-2</v>
      </c>
    </row>
    <row r="122" spans="1:44">
      <c r="A122">
        <v>117</v>
      </c>
      <c r="B122" s="129">
        <v>37190</v>
      </c>
      <c r="C122">
        <v>43</v>
      </c>
      <c r="D122">
        <v>2001</v>
      </c>
      <c r="E122" s="130">
        <v>1.5369521747275551E-2</v>
      </c>
      <c r="F122" s="130">
        <v>2.1657739412974252E-3</v>
      </c>
      <c r="G122" s="130">
        <v>3.5611801518692358E-2</v>
      </c>
      <c r="H122" s="130">
        <v>0.17440744003528014</v>
      </c>
      <c r="I122" s="130">
        <v>5.0542777148882088E-3</v>
      </c>
      <c r="J122" s="130">
        <v>1.4468195971403274E-4</v>
      </c>
      <c r="K122" s="130">
        <v>7.9552952421565418E-4</v>
      </c>
      <c r="L122" s="130">
        <v>5.1656669148546861E-3</v>
      </c>
      <c r="M122" s="130">
        <v>2.1437392438669448E-2</v>
      </c>
      <c r="N122" s="130">
        <v>5.8508923878729358E-2</v>
      </c>
      <c r="T122" s="130">
        <v>1.822361559078705E-2</v>
      </c>
      <c r="U122" s="130">
        <v>2.6796378712061137E-3</v>
      </c>
      <c r="V122" s="130">
        <v>4.3421042066011717E-2</v>
      </c>
      <c r="W122" s="130">
        <v>0.19500153870516629</v>
      </c>
      <c r="X122" s="130">
        <v>5.5786382298468936E-3</v>
      </c>
      <c r="Y122" s="130">
        <v>1.6259933526871107E-4</v>
      </c>
      <c r="Z122" s="130">
        <v>1.0462382624556801E-3</v>
      </c>
      <c r="AA122" s="130">
        <v>6.337213826411274E-3</v>
      </c>
      <c r="AB122" s="130">
        <v>2.6660796014666824E-2</v>
      </c>
      <c r="AC122" s="130">
        <v>7.0495285687414991E-2</v>
      </c>
      <c r="AI122">
        <v>1.2515427903764057E-2</v>
      </c>
      <c r="AJ122">
        <v>1.6519100113887373E-3</v>
      </c>
      <c r="AK122">
        <v>2.7802560971372996E-2</v>
      </c>
      <c r="AL122">
        <v>0.15381334136539399</v>
      </c>
      <c r="AM122">
        <v>4.5299171999295239E-3</v>
      </c>
      <c r="AN122">
        <v>1.2676458415935437E-4</v>
      </c>
      <c r="AO122">
        <v>5.4482078597562844E-4</v>
      </c>
      <c r="AP122">
        <v>3.9941200032980982E-3</v>
      </c>
      <c r="AQ122">
        <v>1.6213988862672071E-2</v>
      </c>
      <c r="AR122">
        <v>4.6522562070043724E-2</v>
      </c>
    </row>
    <row r="123" spans="1:44">
      <c r="A123">
        <v>118</v>
      </c>
      <c r="B123" s="129">
        <v>37197</v>
      </c>
      <c r="C123">
        <v>44</v>
      </c>
      <c r="D123">
        <v>2001</v>
      </c>
      <c r="E123" s="130">
        <v>1.5466983178927099E-2</v>
      </c>
      <c r="F123" s="130">
        <v>2.1796942180874316E-3</v>
      </c>
      <c r="G123" s="130">
        <v>3.583917569962599E-2</v>
      </c>
      <c r="H123" s="130">
        <v>0.17549765501138478</v>
      </c>
      <c r="I123" s="130">
        <v>5.0877999476783477E-3</v>
      </c>
      <c r="J123" s="130">
        <v>1.456647525137396E-4</v>
      </c>
      <c r="K123" s="130">
        <v>8.0065692896853704E-4</v>
      </c>
      <c r="L123" s="130">
        <v>5.1987792460320547E-3</v>
      </c>
      <c r="M123" s="130">
        <v>2.1578759591790515E-2</v>
      </c>
      <c r="N123" s="130">
        <v>5.8875232489206362E-2</v>
      </c>
      <c r="T123" s="130">
        <v>1.833734412859539E-2</v>
      </c>
      <c r="U123" s="130">
        <v>2.6968868698845267E-3</v>
      </c>
      <c r="V123" s="130">
        <v>4.3694240322643539E-2</v>
      </c>
      <c r="W123" s="130">
        <v>0.19618761274684859</v>
      </c>
      <c r="X123" s="130">
        <v>5.6154437547842485E-3</v>
      </c>
      <c r="Y123" s="130">
        <v>1.6370739432238434E-4</v>
      </c>
      <c r="Z123" s="130">
        <v>1.0529879790410087E-3</v>
      </c>
      <c r="AA123" s="130">
        <v>6.3779167982085305E-3</v>
      </c>
      <c r="AB123" s="130">
        <v>2.6835286249857697E-2</v>
      </c>
      <c r="AC123" s="130">
        <v>7.092793536329757E-2</v>
      </c>
      <c r="AI123">
        <v>1.259662222925881E-2</v>
      </c>
      <c r="AJ123">
        <v>1.6625015662903374E-3</v>
      </c>
      <c r="AK123">
        <v>2.7984111076608441E-2</v>
      </c>
      <c r="AL123">
        <v>0.154807697275921</v>
      </c>
      <c r="AM123">
        <v>4.5601561405724488E-3</v>
      </c>
      <c r="AN123">
        <v>1.2762211070509492E-4</v>
      </c>
      <c r="AO123">
        <v>5.4832587889606542E-4</v>
      </c>
      <c r="AP123">
        <v>4.0196416938555772E-3</v>
      </c>
      <c r="AQ123">
        <v>1.6322232933723337E-2</v>
      </c>
      <c r="AR123">
        <v>4.6822529615115162E-2</v>
      </c>
    </row>
    <row r="124" spans="1:44">
      <c r="A124">
        <v>119</v>
      </c>
      <c r="B124" s="129">
        <v>37204</v>
      </c>
      <c r="C124">
        <v>45</v>
      </c>
      <c r="D124">
        <v>2001</v>
      </c>
      <c r="E124" s="130">
        <v>1.6021122922419268E-2</v>
      </c>
      <c r="F124" s="130">
        <v>2.2579766203737442E-3</v>
      </c>
      <c r="G124" s="130">
        <v>3.7124880170795377E-2</v>
      </c>
      <c r="H124" s="130">
        <v>0.18176852588645334</v>
      </c>
      <c r="I124" s="130">
        <v>5.2715881951343069E-3</v>
      </c>
      <c r="J124" s="130">
        <v>1.509507194987342E-4</v>
      </c>
      <c r="K124" s="130">
        <v>8.2942551658492724E-4</v>
      </c>
      <c r="L124" s="130">
        <v>5.3853999744242981E-3</v>
      </c>
      <c r="M124" s="130">
        <v>2.2357415977650567E-2</v>
      </c>
      <c r="N124" s="130">
        <v>6.098001463664466E-2</v>
      </c>
      <c r="T124" s="130">
        <v>1.8992426881905545E-2</v>
      </c>
      <c r="U124" s="130">
        <v>2.7937708183746858E-3</v>
      </c>
      <c r="V124" s="130">
        <v>4.5257559712715507E-2</v>
      </c>
      <c r="W124" s="130">
        <v>0.2031637591832228</v>
      </c>
      <c r="X124" s="130">
        <v>5.818090723609907E-3</v>
      </c>
      <c r="Y124" s="130">
        <v>1.6965179288665571E-4</v>
      </c>
      <c r="Z124" s="130">
        <v>1.0908298136099383E-3</v>
      </c>
      <c r="AA124" s="130">
        <v>6.6069490696254668E-3</v>
      </c>
      <c r="AB124" s="130">
        <v>2.7802250782625052E-2</v>
      </c>
      <c r="AC124" s="130">
        <v>7.3454597215169296E-2</v>
      </c>
      <c r="AI124">
        <v>1.3049818962932995E-2</v>
      </c>
      <c r="AJ124">
        <v>1.7221824223728026E-3</v>
      </c>
      <c r="AK124">
        <v>2.8992200628875243E-2</v>
      </c>
      <c r="AL124">
        <v>0.16037329258968389</v>
      </c>
      <c r="AM124">
        <v>4.7250856666587078E-3</v>
      </c>
      <c r="AN124">
        <v>1.3224964611081269E-4</v>
      </c>
      <c r="AO124">
        <v>5.6802121955991619E-4</v>
      </c>
      <c r="AP124">
        <v>4.1638508792231285E-3</v>
      </c>
      <c r="AQ124">
        <v>1.6912581172676085E-2</v>
      </c>
      <c r="AR124">
        <v>4.8505432058120017E-2</v>
      </c>
    </row>
    <row r="125" spans="1:44">
      <c r="A125">
        <v>120</v>
      </c>
      <c r="B125" s="129">
        <v>37211</v>
      </c>
      <c r="C125">
        <v>46</v>
      </c>
      <c r="D125">
        <v>2001</v>
      </c>
      <c r="E125" s="130">
        <v>1.6362908121652427E-2</v>
      </c>
      <c r="F125" s="130">
        <v>2.3063374907965335E-3</v>
      </c>
      <c r="G125" s="130">
        <v>3.791867871479071E-2</v>
      </c>
      <c r="H125" s="130">
        <v>0.18562875154524225</v>
      </c>
      <c r="I125" s="130">
        <v>5.3855688983470464E-3</v>
      </c>
      <c r="J125" s="130">
        <v>1.5423916065765295E-4</v>
      </c>
      <c r="K125" s="130">
        <v>8.4720246896816337E-4</v>
      </c>
      <c r="L125" s="130">
        <v>5.500653504910147E-3</v>
      </c>
      <c r="M125" s="130">
        <v>2.2839967661570246E-2</v>
      </c>
      <c r="N125" s="130">
        <v>6.2276596569993001E-2</v>
      </c>
      <c r="T125" s="130">
        <v>1.9395668269928369E-2</v>
      </c>
      <c r="U125" s="130">
        <v>2.8536347140093589E-3</v>
      </c>
      <c r="V125" s="130">
        <v>4.6220981884242666E-2</v>
      </c>
      <c r="W125" s="130">
        <v>0.20744364954054323</v>
      </c>
      <c r="X125" s="130">
        <v>5.9436818573241224E-3</v>
      </c>
      <c r="Y125" s="130">
        <v>1.7335140779295739E-4</v>
      </c>
      <c r="Z125" s="130">
        <v>1.114216256494528E-3</v>
      </c>
      <c r="AA125" s="130">
        <v>6.7484310851601056E-3</v>
      </c>
      <c r="AB125" s="130">
        <v>2.8400920681218994E-2</v>
      </c>
      <c r="AC125" s="130">
        <v>7.5007234596819364E-2</v>
      </c>
      <c r="AI125">
        <v>1.3330147973376488E-2</v>
      </c>
      <c r="AJ125">
        <v>1.7590402675837084E-3</v>
      </c>
      <c r="AK125">
        <v>2.9616375545338757E-2</v>
      </c>
      <c r="AL125">
        <v>0.1638138535499413</v>
      </c>
      <c r="AM125">
        <v>4.8274559393699703E-3</v>
      </c>
      <c r="AN125">
        <v>1.3512691352234849E-4</v>
      </c>
      <c r="AO125">
        <v>5.8018868144179875E-4</v>
      </c>
      <c r="AP125">
        <v>4.2528759246601875E-3</v>
      </c>
      <c r="AQ125">
        <v>1.7279014641921497E-2</v>
      </c>
      <c r="AR125">
        <v>4.9545958543166631E-2</v>
      </c>
    </row>
    <row r="126" spans="1:44">
      <c r="A126">
        <v>121</v>
      </c>
      <c r="B126" s="129">
        <v>37218</v>
      </c>
      <c r="C126">
        <v>47</v>
      </c>
      <c r="D126">
        <v>2001</v>
      </c>
      <c r="E126" s="130">
        <v>1.6787094873131115E-2</v>
      </c>
      <c r="F126" s="130">
        <v>2.3663182247429912E-3</v>
      </c>
      <c r="G126" s="130">
        <v>3.8903593573916068E-2</v>
      </c>
      <c r="H126" s="130">
        <v>0.19042252589691561</v>
      </c>
      <c r="I126" s="130">
        <v>5.5267228038003088E-3</v>
      </c>
      <c r="J126" s="130">
        <v>1.5830702980725432E-4</v>
      </c>
      <c r="K126" s="130">
        <v>8.6924711231776974E-4</v>
      </c>
      <c r="L126" s="130">
        <v>5.6436188140689221E-3</v>
      </c>
      <c r="M126" s="130">
        <v>2.3437724046808547E-2</v>
      </c>
      <c r="N126" s="130">
        <v>6.3886921271551295E-2</v>
      </c>
      <c r="T126" s="130">
        <v>1.9896496100907619E-2</v>
      </c>
      <c r="U126" s="130">
        <v>2.9278772137348273E-3</v>
      </c>
      <c r="V126" s="130">
        <v>4.7417166037137005E-2</v>
      </c>
      <c r="W126" s="130">
        <v>0.21276521313463551</v>
      </c>
      <c r="X126" s="130">
        <v>6.0992524319573877E-3</v>
      </c>
      <c r="Y126" s="130">
        <v>1.7792721532228022E-4</v>
      </c>
      <c r="Z126" s="130">
        <v>1.1432157922623828E-3</v>
      </c>
      <c r="AA126" s="130">
        <v>6.9239152806751508E-3</v>
      </c>
      <c r="AB126" s="130">
        <v>2.914277796732925E-2</v>
      </c>
      <c r="AC126" s="130">
        <v>7.6937331380672602E-2</v>
      </c>
      <c r="AI126">
        <v>1.3677693645354613E-2</v>
      </c>
      <c r="AJ126">
        <v>1.804759235751156E-3</v>
      </c>
      <c r="AK126">
        <v>3.039002111069513E-2</v>
      </c>
      <c r="AL126">
        <v>0.16807983865919573</v>
      </c>
      <c r="AM126">
        <v>4.95419317564323E-3</v>
      </c>
      <c r="AN126">
        <v>1.3868684429222848E-4</v>
      </c>
      <c r="AO126">
        <v>5.9527843237315668E-4</v>
      </c>
      <c r="AP126">
        <v>4.3633223474626942E-3</v>
      </c>
      <c r="AQ126">
        <v>1.7732670126287847E-2</v>
      </c>
      <c r="AR126">
        <v>5.0836511162429973E-2</v>
      </c>
    </row>
    <row r="127" spans="1:44">
      <c r="A127">
        <v>122</v>
      </c>
      <c r="B127" s="129">
        <v>37225</v>
      </c>
      <c r="C127">
        <v>48</v>
      </c>
      <c r="D127">
        <v>2001</v>
      </c>
      <c r="E127" s="130">
        <v>1.6847036672973992E-2</v>
      </c>
      <c r="F127" s="130">
        <v>2.374956875900626E-3</v>
      </c>
      <c r="G127" s="130">
        <v>3.9044514654689687E-2</v>
      </c>
      <c r="H127" s="130">
        <v>0.19108356791418316</v>
      </c>
      <c r="I127" s="130">
        <v>5.5479838687347866E-3</v>
      </c>
      <c r="J127" s="130">
        <v>1.5894148007829071E-4</v>
      </c>
      <c r="K127" s="130">
        <v>8.7243071402408649E-4</v>
      </c>
      <c r="L127" s="130">
        <v>5.6641341625349416E-3</v>
      </c>
      <c r="M127" s="130">
        <v>2.3527018083048211E-2</v>
      </c>
      <c r="N127" s="130">
        <v>6.411123988580282E-2</v>
      </c>
      <c r="T127" s="130">
        <v>1.9965557037846544E-2</v>
      </c>
      <c r="U127" s="130">
        <v>2.9385943252608982E-3</v>
      </c>
      <c r="V127" s="130">
        <v>4.7584532761587112E-2</v>
      </c>
      <c r="W127" s="130">
        <v>0.21346815576384706</v>
      </c>
      <c r="X127" s="130">
        <v>6.1225039024183775E-3</v>
      </c>
      <c r="Y127" s="130">
        <v>1.7864419295955929E-4</v>
      </c>
      <c r="Z127" s="130">
        <v>1.1474099084228505E-3</v>
      </c>
      <c r="AA127" s="130">
        <v>6.9491735798725383E-3</v>
      </c>
      <c r="AB127" s="130">
        <v>2.9252363760136419E-2</v>
      </c>
      <c r="AC127" s="130">
        <v>7.7198036533161291E-2</v>
      </c>
      <c r="AI127">
        <v>1.3728516308101435E-2</v>
      </c>
      <c r="AJ127">
        <v>1.8113194265403536E-3</v>
      </c>
      <c r="AK127">
        <v>3.0504496547792255E-2</v>
      </c>
      <c r="AL127">
        <v>0.16869898006451925</v>
      </c>
      <c r="AM127">
        <v>4.9734638350511957E-3</v>
      </c>
      <c r="AN127">
        <v>1.3923876719702211E-4</v>
      </c>
      <c r="AO127">
        <v>5.9745151962532262E-4</v>
      </c>
      <c r="AP127">
        <v>4.3790947451973466E-3</v>
      </c>
      <c r="AQ127">
        <v>1.7801672405959999E-2</v>
      </c>
      <c r="AR127">
        <v>5.1024443238444378E-2</v>
      </c>
    </row>
    <row r="128" spans="1:44">
      <c r="A128">
        <v>123</v>
      </c>
      <c r="B128" s="129">
        <v>37232</v>
      </c>
      <c r="C128">
        <v>49</v>
      </c>
      <c r="D128">
        <v>2001</v>
      </c>
      <c r="E128" s="130">
        <v>1.6709656005576171E-2</v>
      </c>
      <c r="F128" s="130">
        <v>2.3557743796682028E-3</v>
      </c>
      <c r="G128" s="130">
        <v>3.8728189943215287E-2</v>
      </c>
      <c r="H128" s="130">
        <v>0.18950619259507342</v>
      </c>
      <c r="I128" s="130">
        <v>5.5042380542483565E-3</v>
      </c>
      <c r="J128" s="130">
        <v>1.5771351525973524E-4</v>
      </c>
      <c r="K128" s="130">
        <v>8.653930126034246E-4</v>
      </c>
      <c r="L128" s="130">
        <v>5.6183004641968239E-3</v>
      </c>
      <c r="M128" s="130">
        <v>2.3340649418339569E-2</v>
      </c>
      <c r="N128" s="130">
        <v>6.358498617570682E-2</v>
      </c>
      <c r="T128" s="130">
        <v>1.980078123338843E-2</v>
      </c>
      <c r="U128" s="130">
        <v>2.9148875388550371E-3</v>
      </c>
      <c r="V128" s="130">
        <v>4.7194662733274044E-2</v>
      </c>
      <c r="W128" s="130">
        <v>0.21167066365575626</v>
      </c>
      <c r="X128" s="130">
        <v>6.0740175830906289E-3</v>
      </c>
      <c r="Y128" s="130">
        <v>1.7726787550968523E-4</v>
      </c>
      <c r="Z128" s="130">
        <v>1.1381610902882913E-3</v>
      </c>
      <c r="AA128" s="130">
        <v>6.8930298011750761E-3</v>
      </c>
      <c r="AB128" s="130">
        <v>2.9019209255353916E-2</v>
      </c>
      <c r="AC128" s="130">
        <v>7.6555010659145023E-2</v>
      </c>
      <c r="AI128">
        <v>1.3618530777763918E-2</v>
      </c>
      <c r="AJ128">
        <v>1.7966612204813686E-3</v>
      </c>
      <c r="AK128">
        <v>3.0261717153156523E-2</v>
      </c>
      <c r="AL128">
        <v>0.16734172153439053</v>
      </c>
      <c r="AM128">
        <v>4.9344585254060859E-3</v>
      </c>
      <c r="AN128">
        <v>1.3815915500978526E-4</v>
      </c>
      <c r="AO128">
        <v>5.9262493491855776E-4</v>
      </c>
      <c r="AP128">
        <v>4.3435711272185708E-3</v>
      </c>
      <c r="AQ128">
        <v>1.7662089581325219E-2</v>
      </c>
      <c r="AR128">
        <v>5.0614961692268604E-2</v>
      </c>
    </row>
    <row r="129" spans="1:44">
      <c r="A129">
        <v>124</v>
      </c>
      <c r="B129" s="129">
        <v>37239</v>
      </c>
      <c r="C129">
        <v>50</v>
      </c>
      <c r="D129">
        <v>2001</v>
      </c>
      <c r="E129" s="130">
        <v>1.6986394841094845E-2</v>
      </c>
      <c r="F129" s="130">
        <v>2.3949737656009992E-3</v>
      </c>
      <c r="G129" s="130">
        <v>3.9371768803609757E-2</v>
      </c>
      <c r="H129" s="130">
        <v>0.19262481450735275</v>
      </c>
      <c r="I129" s="130">
        <v>5.5968988508195731E-3</v>
      </c>
      <c r="J129" s="130">
        <v>1.6039428728868916E-4</v>
      </c>
      <c r="K129" s="130">
        <v>8.7980066996582601E-4</v>
      </c>
      <c r="L129" s="130">
        <v>5.7117037551709104E-3</v>
      </c>
      <c r="M129" s="130">
        <v>2.3732708384869503E-2</v>
      </c>
      <c r="N129" s="130">
        <v>6.4634866403113264E-2</v>
      </c>
      <c r="T129" s="130">
        <v>2.0126719193612884E-2</v>
      </c>
      <c r="U129" s="130">
        <v>2.9634191129324491E-3</v>
      </c>
      <c r="V129" s="130">
        <v>4.7974506791054056E-2</v>
      </c>
      <c r="W129" s="130">
        <v>0.21511815340187723</v>
      </c>
      <c r="X129" s="130">
        <v>6.1760563422318419E-3</v>
      </c>
      <c r="Y129" s="130">
        <v>1.8028496489512567E-4</v>
      </c>
      <c r="Z129" s="130">
        <v>1.1571172010164793E-3</v>
      </c>
      <c r="AA129" s="130">
        <v>7.0077152504444242E-3</v>
      </c>
      <c r="AB129" s="130">
        <v>2.9505195235010519E-2</v>
      </c>
      <c r="AC129" s="130">
        <v>7.780954853543208E-2</v>
      </c>
      <c r="AI129">
        <v>1.3846070488576809E-2</v>
      </c>
      <c r="AJ129">
        <v>1.8265284182695492E-3</v>
      </c>
      <c r="AK129">
        <v>3.0769030816165461E-2</v>
      </c>
      <c r="AL129">
        <v>0.17013147561282824</v>
      </c>
      <c r="AM129">
        <v>5.017741359407306E-3</v>
      </c>
      <c r="AN129">
        <v>1.405036096822527E-4</v>
      </c>
      <c r="AO129">
        <v>6.0248413891517279E-4</v>
      </c>
      <c r="AP129">
        <v>4.4156922598973967E-3</v>
      </c>
      <c r="AQ129">
        <v>1.7960221534728482E-2</v>
      </c>
      <c r="AR129">
        <v>5.1460184270794421E-2</v>
      </c>
    </row>
    <row r="130" spans="1:44">
      <c r="A130">
        <v>125</v>
      </c>
      <c r="B130" s="129">
        <v>37246</v>
      </c>
      <c r="C130">
        <v>51</v>
      </c>
      <c r="D130">
        <v>2001</v>
      </c>
      <c r="E130" s="130">
        <v>1.8309036964160613E-2</v>
      </c>
      <c r="F130" s="130">
        <v>2.5816525851233342E-3</v>
      </c>
      <c r="G130" s="130">
        <v>4.2439871521875193E-2</v>
      </c>
      <c r="H130" s="130">
        <v>0.20760160191659577</v>
      </c>
      <c r="I130" s="130">
        <v>6.0342988557251787E-3</v>
      </c>
      <c r="J130" s="130">
        <v>1.729569755962054E-4</v>
      </c>
      <c r="K130" s="130">
        <v>9.4838469172466532E-4</v>
      </c>
      <c r="L130" s="130">
        <v>6.1568211821593551E-3</v>
      </c>
      <c r="M130" s="130">
        <v>2.5586498978483609E-2</v>
      </c>
      <c r="N130" s="130">
        <v>6.9664550245815443E-2</v>
      </c>
      <c r="T130" s="130">
        <v>2.1691734454422035E-2</v>
      </c>
      <c r="U130" s="130">
        <v>3.1944370118869685E-3</v>
      </c>
      <c r="V130" s="130">
        <v>5.1708216050662892E-2</v>
      </c>
      <c r="W130" s="130">
        <v>0.23180518358358138</v>
      </c>
      <c r="X130" s="130">
        <v>6.6584870689572256E-3</v>
      </c>
      <c r="Y130" s="130">
        <v>1.9440981612311686E-4</v>
      </c>
      <c r="Z130" s="130">
        <v>1.2473269833428394E-3</v>
      </c>
      <c r="AA130" s="130">
        <v>7.5539290482667587E-3</v>
      </c>
      <c r="AB130" s="130">
        <v>3.1808310156200427E-2</v>
      </c>
      <c r="AC130" s="130">
        <v>8.3854217880179174E-2</v>
      </c>
      <c r="AI130">
        <v>1.4926339473899191E-2</v>
      </c>
      <c r="AJ130">
        <v>1.9688681583597007E-3</v>
      </c>
      <c r="AK130">
        <v>3.3171526993087494E-2</v>
      </c>
      <c r="AL130">
        <v>0.18339802024961013</v>
      </c>
      <c r="AM130">
        <v>5.41011064249313E-3</v>
      </c>
      <c r="AN130">
        <v>1.5150413506929394E-4</v>
      </c>
      <c r="AO130">
        <v>6.4944240010649131E-4</v>
      </c>
      <c r="AP130">
        <v>4.7597133160519507E-3</v>
      </c>
      <c r="AQ130">
        <v>1.9364687800766792E-2</v>
      </c>
      <c r="AR130">
        <v>5.5474882611451719E-2</v>
      </c>
    </row>
    <row r="131" spans="1:44">
      <c r="A131">
        <v>126</v>
      </c>
      <c r="B131" s="129">
        <v>37253</v>
      </c>
      <c r="C131">
        <v>52</v>
      </c>
      <c r="D131">
        <v>2001</v>
      </c>
      <c r="E131" s="130">
        <v>2.0133672817585383E-2</v>
      </c>
      <c r="F131" s="130">
        <v>2.839144217005392E-3</v>
      </c>
      <c r="G131" s="130">
        <v>4.6672087793455379E-2</v>
      </c>
      <c r="H131" s="130">
        <v>0.22826611997762716</v>
      </c>
      <c r="I131" s="130">
        <v>6.6373990656590246E-3</v>
      </c>
      <c r="J131" s="130">
        <v>1.90273856606714E-4</v>
      </c>
      <c r="K131" s="130">
        <v>1.0429819076713802E-3</v>
      </c>
      <c r="L131" s="130">
        <v>6.7708033985910149E-3</v>
      </c>
      <c r="M131" s="130">
        <v>2.814273311559334E-2</v>
      </c>
      <c r="N131" s="130">
        <v>7.6604122273078695E-2</v>
      </c>
      <c r="T131" s="130">
        <v>2.385112328212528E-2</v>
      </c>
      <c r="U131" s="130">
        <v>3.5130813246101282E-3</v>
      </c>
      <c r="V131" s="130">
        <v>5.6859445428012668E-2</v>
      </c>
      <c r="W131" s="130">
        <v>0.25483646232835233</v>
      </c>
      <c r="X131" s="130">
        <v>7.3237182635865995E-3</v>
      </c>
      <c r="Y131" s="130">
        <v>2.138792879356026E-4</v>
      </c>
      <c r="Z131" s="130">
        <v>1.3717510087359476E-3</v>
      </c>
      <c r="AA131" s="130">
        <v>8.3073434232652319E-3</v>
      </c>
      <c r="AB131" s="130">
        <v>3.4984408745782992E-2</v>
      </c>
      <c r="AC131" s="130">
        <v>9.2196043145460635E-2</v>
      </c>
      <c r="AI131">
        <v>1.6416222353045486E-2</v>
      </c>
      <c r="AJ131">
        <v>2.1652071094006567E-3</v>
      </c>
      <c r="AK131">
        <v>3.6484730158898103E-2</v>
      </c>
      <c r="AL131">
        <v>0.20169577762690202</v>
      </c>
      <c r="AM131">
        <v>5.9510798677314489E-3</v>
      </c>
      <c r="AN131">
        <v>1.6666842527782546E-4</v>
      </c>
      <c r="AO131">
        <v>7.1421280660681279E-4</v>
      </c>
      <c r="AP131">
        <v>5.234263373916798E-3</v>
      </c>
      <c r="AQ131">
        <v>2.1301057485403688E-2</v>
      </c>
      <c r="AR131">
        <v>6.1012201400696776E-2</v>
      </c>
    </row>
    <row r="132" spans="1:44">
      <c r="A132">
        <v>127</v>
      </c>
      <c r="B132" s="129">
        <v>37260</v>
      </c>
      <c r="C132">
        <v>1</v>
      </c>
      <c r="D132">
        <v>2002</v>
      </c>
      <c r="E132" s="130">
        <v>2.1496025657866635E-2</v>
      </c>
      <c r="F132" s="130">
        <v>3.0146492752711898E-3</v>
      </c>
      <c r="G132" s="130">
        <v>4.9369312483110439E-2</v>
      </c>
      <c r="H132" s="130">
        <v>0.247318247173409</v>
      </c>
      <c r="I132" s="130">
        <v>6.9911891745521055E-3</v>
      </c>
      <c r="J132" s="130">
        <v>2.0197043081314649E-4</v>
      </c>
      <c r="K132" s="130">
        <v>1.10959979901079E-3</v>
      </c>
      <c r="L132" s="130">
        <v>7.1884425909498669E-3</v>
      </c>
      <c r="M132" s="130">
        <v>2.9271880368233198E-2</v>
      </c>
      <c r="N132" s="130">
        <v>8.1834395130219825E-2</v>
      </c>
      <c r="T132" s="130">
        <v>2.5458836713883895E-2</v>
      </c>
      <c r="U132" s="130">
        <v>3.7293272362618804E-3</v>
      </c>
      <c r="V132" s="130">
        <v>6.0092528073160283E-2</v>
      </c>
      <c r="W132" s="130">
        <v>0.27666046724481336</v>
      </c>
      <c r="X132" s="130">
        <v>7.6979310132677965E-3</v>
      </c>
      <c r="Y132" s="130">
        <v>2.2341710532446484E-4</v>
      </c>
      <c r="Z132" s="130">
        <v>1.4605176879911017E-3</v>
      </c>
      <c r="AA132" s="130">
        <v>8.8174333125390462E-3</v>
      </c>
      <c r="AB132" s="130">
        <v>3.6322448059190396E-2</v>
      </c>
      <c r="AC132" s="130">
        <v>9.8490349634188554E-2</v>
      </c>
      <c r="AI132">
        <v>1.7533214601849371E-2</v>
      </c>
      <c r="AJ132">
        <v>2.2999713142805001E-3</v>
      </c>
      <c r="AK132">
        <v>3.8646096893060596E-2</v>
      </c>
      <c r="AL132">
        <v>0.21797602710200467</v>
      </c>
      <c r="AM132">
        <v>6.2844473358364154E-3</v>
      </c>
      <c r="AN132">
        <v>1.8052375630182808E-4</v>
      </c>
      <c r="AO132">
        <v>7.5868191003047836E-4</v>
      </c>
      <c r="AP132">
        <v>5.5594518693606884E-3</v>
      </c>
      <c r="AQ132">
        <v>2.2221312677276006E-2</v>
      </c>
      <c r="AR132">
        <v>6.5178440626251111E-2</v>
      </c>
    </row>
    <row r="133" spans="1:44">
      <c r="A133">
        <v>128</v>
      </c>
      <c r="B133" s="129">
        <v>37267</v>
      </c>
      <c r="C133">
        <v>2</v>
      </c>
      <c r="D133">
        <v>2002</v>
      </c>
      <c r="E133" s="130">
        <v>2.0949154124657809E-2</v>
      </c>
      <c r="F133" s="130">
        <v>2.9328421028306131E-3</v>
      </c>
      <c r="G133" s="130">
        <v>4.7963220443175768E-2</v>
      </c>
      <c r="H133" s="130">
        <v>0.24219262201269254</v>
      </c>
      <c r="I133" s="130">
        <v>6.7842268928669071E-3</v>
      </c>
      <c r="J133" s="130">
        <v>1.9652161878678053E-4</v>
      </c>
      <c r="K133" s="130">
        <v>1.0802317026984869E-3</v>
      </c>
      <c r="L133" s="130">
        <v>6.9929408830435198E-3</v>
      </c>
      <c r="M133" s="130">
        <v>2.8282643191419148E-2</v>
      </c>
      <c r="N133" s="130">
        <v>7.9754922157551852E-2</v>
      </c>
      <c r="T133" s="130">
        <v>2.480743041052573E-2</v>
      </c>
      <c r="U133" s="130">
        <v>3.6278486138644293E-3</v>
      </c>
      <c r="V133" s="130">
        <v>5.8360087196443935E-2</v>
      </c>
      <c r="W133" s="130">
        <v>0.2710732264730229</v>
      </c>
      <c r="X133" s="130">
        <v>7.4645653780413511E-3</v>
      </c>
      <c r="Y133" s="130">
        <v>2.1621479205761337E-4</v>
      </c>
      <c r="Z133" s="130">
        <v>1.4222381381995704E-3</v>
      </c>
      <c r="AA133" s="130">
        <v>8.5769425247395215E-3</v>
      </c>
      <c r="AB133" s="130">
        <v>3.5071997277055768E-2</v>
      </c>
      <c r="AC133" s="130">
        <v>9.5979309373917118E-2</v>
      </c>
      <c r="AI133">
        <v>1.7090877838789889E-2</v>
      </c>
      <c r="AJ133">
        <v>2.237835591796797E-3</v>
      </c>
      <c r="AK133">
        <v>3.75663536899076E-2</v>
      </c>
      <c r="AL133">
        <v>0.2133120175523622</v>
      </c>
      <c r="AM133">
        <v>6.1038884076924631E-3</v>
      </c>
      <c r="AN133">
        <v>1.7682844551594772E-4</v>
      </c>
      <c r="AO133">
        <v>7.3822526719740311E-4</v>
      </c>
      <c r="AP133">
        <v>5.4089392413475147E-3</v>
      </c>
      <c r="AQ133">
        <v>2.1493289105782534E-2</v>
      </c>
      <c r="AR133">
        <v>6.3530534941186559E-2</v>
      </c>
    </row>
    <row r="134" spans="1:44">
      <c r="A134">
        <v>129</v>
      </c>
      <c r="B134" s="129">
        <v>37274</v>
      </c>
      <c r="C134">
        <v>3</v>
      </c>
      <c r="D134">
        <v>2002</v>
      </c>
      <c r="E134" s="130">
        <v>1.9984803924736665E-2</v>
      </c>
      <c r="F134" s="130">
        <v>2.7981533420231761E-3</v>
      </c>
      <c r="G134" s="130">
        <v>4.575560873552479E-2</v>
      </c>
      <c r="H134" s="130">
        <v>0.23103299518146619</v>
      </c>
      <c r="I134" s="130">
        <v>6.474170794626111E-3</v>
      </c>
      <c r="J134" s="130">
        <v>1.8756878918425461E-4</v>
      </c>
      <c r="K134" s="130">
        <v>1.0306645468606502E-3</v>
      </c>
      <c r="L134" s="130">
        <v>6.6716373064064543E-3</v>
      </c>
      <c r="M134" s="130">
        <v>2.6988950725695147E-2</v>
      </c>
      <c r="N134" s="130">
        <v>7.6070979366788041E-2</v>
      </c>
      <c r="T134" s="130">
        <v>2.3663062114849226E-2</v>
      </c>
      <c r="U134" s="130">
        <v>3.4612744539300228E-3</v>
      </c>
      <c r="V134" s="130">
        <v>5.5668726560834922E-2</v>
      </c>
      <c r="W134" s="130">
        <v>0.25853990802280202</v>
      </c>
      <c r="X134" s="130">
        <v>7.1231684655828856E-3</v>
      </c>
      <c r="Y134" s="130">
        <v>2.0636869357736808E-4</v>
      </c>
      <c r="Z134" s="130">
        <v>1.3569831480667659E-3</v>
      </c>
      <c r="AA134" s="130">
        <v>8.1829635866258986E-3</v>
      </c>
      <c r="AB134" s="130">
        <v>3.3466116670461475E-2</v>
      </c>
      <c r="AC134" s="130">
        <v>9.1534480999130488E-2</v>
      </c>
      <c r="AI134">
        <v>1.6306545734624107E-2</v>
      </c>
      <c r="AJ134">
        <v>2.1350322301163295E-3</v>
      </c>
      <c r="AK134">
        <v>3.5842490910214644E-2</v>
      </c>
      <c r="AL134">
        <v>0.20352608234013037</v>
      </c>
      <c r="AM134">
        <v>5.8251731236693347E-3</v>
      </c>
      <c r="AN134">
        <v>1.6876888479114109E-4</v>
      </c>
      <c r="AO134">
        <v>7.0434594565453438E-4</v>
      </c>
      <c r="AP134">
        <v>5.1603110261870108E-3</v>
      </c>
      <c r="AQ134">
        <v>2.0511784780928816E-2</v>
      </c>
      <c r="AR134">
        <v>6.0607477734445594E-2</v>
      </c>
    </row>
    <row r="135" spans="1:44">
      <c r="A135">
        <v>130</v>
      </c>
      <c r="B135" s="129">
        <v>37281</v>
      </c>
      <c r="C135">
        <v>4</v>
      </c>
      <c r="D135">
        <v>2002</v>
      </c>
      <c r="E135" s="130">
        <v>1.9542381309838878E-2</v>
      </c>
      <c r="F135" s="130">
        <v>2.7365150082571113E-3</v>
      </c>
      <c r="G135" s="130">
        <v>4.4743043746499796E-2</v>
      </c>
      <c r="H135" s="130">
        <v>0.22590726570913666</v>
      </c>
      <c r="I135" s="130">
        <v>6.3330149314570943E-3</v>
      </c>
      <c r="J135" s="130">
        <v>1.8350735843743594E-4</v>
      </c>
      <c r="K135" s="130">
        <v>1.0080000688804736E-3</v>
      </c>
      <c r="L135" s="130">
        <v>6.5245218958196547E-3</v>
      </c>
      <c r="M135" s="130">
        <v>2.6399436998171329E-2</v>
      </c>
      <c r="N135" s="130">
        <v>7.4375023878414992E-2</v>
      </c>
      <c r="T135" s="130">
        <v>2.3136856812274738E-2</v>
      </c>
      <c r="U135" s="130">
        <v>3.385060378386439E-3</v>
      </c>
      <c r="V135" s="130">
        <v>5.4431692769154889E-2</v>
      </c>
      <c r="W135" s="130">
        <v>0.25276195135741869</v>
      </c>
      <c r="X135" s="130">
        <v>6.96762030708505E-3</v>
      </c>
      <c r="Y135" s="130">
        <v>2.0190399062270346E-4</v>
      </c>
      <c r="Z135" s="130">
        <v>1.3271481423215636E-3</v>
      </c>
      <c r="AA135" s="130">
        <v>8.0026245617155958E-3</v>
      </c>
      <c r="AB135" s="130">
        <v>3.2733526295416732E-2</v>
      </c>
      <c r="AC135" s="130">
        <v>8.9482577072885747E-2</v>
      </c>
      <c r="AI135">
        <v>1.5947905807403014E-2</v>
      </c>
      <c r="AJ135">
        <v>2.0879696381277844E-3</v>
      </c>
      <c r="AK135">
        <v>3.5054394723844702E-2</v>
      </c>
      <c r="AL135">
        <v>0.19905258006085458</v>
      </c>
      <c r="AM135">
        <v>5.6984095558291377E-3</v>
      </c>
      <c r="AN135">
        <v>1.6511072625216845E-4</v>
      </c>
      <c r="AO135">
        <v>6.8885199543938368E-4</v>
      </c>
      <c r="AP135">
        <v>5.0464192299237137E-3</v>
      </c>
      <c r="AQ135">
        <v>2.0065347700925922E-2</v>
      </c>
      <c r="AR135">
        <v>5.9267470683944251E-2</v>
      </c>
    </row>
    <row r="136" spans="1:44">
      <c r="A136">
        <v>131</v>
      </c>
      <c r="B136" s="129">
        <v>37288</v>
      </c>
      <c r="C136">
        <v>5</v>
      </c>
      <c r="D136">
        <v>2002</v>
      </c>
      <c r="E136" s="130">
        <v>1.8508154966246547E-2</v>
      </c>
      <c r="F136" s="130">
        <v>2.5919792691039218E-3</v>
      </c>
      <c r="G136" s="130">
        <v>4.2375588714099965E-2</v>
      </c>
      <c r="H136" s="130">
        <v>0.21394067248141488</v>
      </c>
      <c r="I136" s="130">
        <v>5.9998904236155609E-3</v>
      </c>
      <c r="J136" s="130">
        <v>1.7388132259198584E-4</v>
      </c>
      <c r="K136" s="130">
        <v>9.5479572971268495E-4</v>
      </c>
      <c r="L136" s="130">
        <v>6.1797729498599373E-3</v>
      </c>
      <c r="M136" s="130">
        <v>2.5009779592131891E-2</v>
      </c>
      <c r="N136" s="130">
        <v>7.0428049603433004E-2</v>
      </c>
      <c r="T136" s="130">
        <v>2.1910177039950237E-2</v>
      </c>
      <c r="U136" s="130">
        <v>3.2063001383653548E-3</v>
      </c>
      <c r="V136" s="130">
        <v>5.1546767934888618E-2</v>
      </c>
      <c r="W136" s="130">
        <v>0.23933313464501185</v>
      </c>
      <c r="X136" s="130">
        <v>6.6008852583974969E-3</v>
      </c>
      <c r="Y136" s="130">
        <v>1.9131655063309895E-4</v>
      </c>
      <c r="Z136" s="130">
        <v>1.2571035230068311E-3</v>
      </c>
      <c r="AA136" s="130">
        <v>7.5798714621229269E-3</v>
      </c>
      <c r="AB136" s="130">
        <v>3.1008930799682539E-2</v>
      </c>
      <c r="AC136" s="130">
        <v>8.4723274076375366E-2</v>
      </c>
      <c r="AI136">
        <v>1.5106132892542857E-2</v>
      </c>
      <c r="AJ136">
        <v>1.9776583998424883E-3</v>
      </c>
      <c r="AK136">
        <v>3.3204409493311306E-2</v>
      </c>
      <c r="AL136">
        <v>0.18854821031781793</v>
      </c>
      <c r="AM136">
        <v>5.3988955888336259E-3</v>
      </c>
      <c r="AN136">
        <v>1.5644609455087277E-4</v>
      </c>
      <c r="AO136">
        <v>6.5248793641853884E-4</v>
      </c>
      <c r="AP136">
        <v>4.7796744375969494E-3</v>
      </c>
      <c r="AQ136">
        <v>1.901062838458124E-2</v>
      </c>
      <c r="AR136">
        <v>5.613282513049065E-2</v>
      </c>
    </row>
    <row r="137" spans="1:44">
      <c r="A137">
        <v>132</v>
      </c>
      <c r="B137" s="129">
        <v>37295</v>
      </c>
      <c r="C137">
        <v>6</v>
      </c>
      <c r="D137">
        <v>2002</v>
      </c>
      <c r="E137" s="130">
        <v>1.7817605656855483E-2</v>
      </c>
      <c r="F137" s="130">
        <v>2.4955432794046E-3</v>
      </c>
      <c r="G137" s="130">
        <v>4.0795053195949935E-2</v>
      </c>
      <c r="H137" s="130">
        <v>0.20594725788630805</v>
      </c>
      <c r="I137" s="130">
        <v>5.7779676497663277E-3</v>
      </c>
      <c r="J137" s="130">
        <v>1.6747556881676446E-4</v>
      </c>
      <c r="K137" s="130">
        <v>9.1930492878747046E-4</v>
      </c>
      <c r="L137" s="130">
        <v>5.9497186987218361E-3</v>
      </c>
      <c r="M137" s="130">
        <v>2.4083751148109785E-2</v>
      </c>
      <c r="N137" s="130">
        <v>6.7790233427076324E-2</v>
      </c>
      <c r="T137" s="130">
        <v>2.1090556755451413E-2</v>
      </c>
      <c r="U137" s="130">
        <v>3.087036947376665E-3</v>
      </c>
      <c r="V137" s="130">
        <v>4.9619523221429734E-2</v>
      </c>
      <c r="W137" s="130">
        <v>0.23035280800989055</v>
      </c>
      <c r="X137" s="130">
        <v>6.356511990486622E-3</v>
      </c>
      <c r="Y137" s="130">
        <v>1.8427196437227194E-4</v>
      </c>
      <c r="Z137" s="130">
        <v>1.210380468449346E-3</v>
      </c>
      <c r="AA137" s="130">
        <v>7.2977896228934233E-3</v>
      </c>
      <c r="AB137" s="130">
        <v>2.9859315623959777E-2</v>
      </c>
      <c r="AC137" s="130">
        <v>8.1539858571188895E-2</v>
      </c>
      <c r="AI137">
        <v>1.4544654558259556E-2</v>
      </c>
      <c r="AJ137">
        <v>1.9040496114325347E-3</v>
      </c>
      <c r="AK137">
        <v>3.1970583170470135E-2</v>
      </c>
      <c r="AL137">
        <v>0.18154170776272552</v>
      </c>
      <c r="AM137">
        <v>5.1994233090460326E-3</v>
      </c>
      <c r="AN137">
        <v>1.5067917326125698E-4</v>
      </c>
      <c r="AO137">
        <v>6.2822938912559471E-4</v>
      </c>
      <c r="AP137">
        <v>4.6016477745502472E-3</v>
      </c>
      <c r="AQ137">
        <v>1.8308186672259797E-2</v>
      </c>
      <c r="AR137">
        <v>5.4040608282963754E-2</v>
      </c>
    </row>
    <row r="138" spans="1:44">
      <c r="A138">
        <v>133</v>
      </c>
      <c r="B138" s="129">
        <v>37302</v>
      </c>
      <c r="C138">
        <v>7</v>
      </c>
      <c r="D138">
        <v>2002</v>
      </c>
      <c r="E138" s="130">
        <v>1.7174481711831415E-2</v>
      </c>
      <c r="F138" s="130">
        <v>2.4057256576725116E-3</v>
      </c>
      <c r="G138" s="130">
        <v>3.932314988928072E-2</v>
      </c>
      <c r="H138" s="130">
        <v>0.19850236924139167</v>
      </c>
      <c r="I138" s="130">
        <v>5.5712596185243674E-3</v>
      </c>
      <c r="J138" s="130">
        <v>1.6150894761766729E-4</v>
      </c>
      <c r="K138" s="130">
        <v>8.8624836549537221E-4</v>
      </c>
      <c r="L138" s="130">
        <v>5.7354559894725893E-3</v>
      </c>
      <c r="M138" s="130">
        <v>2.3221217648097054E-2</v>
      </c>
      <c r="N138" s="130">
        <v>6.5333963509654314E-2</v>
      </c>
      <c r="T138" s="130">
        <v>2.0327236516781706E-2</v>
      </c>
      <c r="U138" s="130">
        <v>2.9759586934462508E-3</v>
      </c>
      <c r="V138" s="130">
        <v>4.7824757661353141E-2</v>
      </c>
      <c r="W138" s="130">
        <v>0.22198890447473346</v>
      </c>
      <c r="X138" s="130">
        <v>6.1288933043659108E-3</v>
      </c>
      <c r="Y138" s="130">
        <v>1.7771029874220654E-4</v>
      </c>
      <c r="Z138" s="130">
        <v>1.166862055860661E-3</v>
      </c>
      <c r="AA138" s="130">
        <v>7.0350705250648666E-3</v>
      </c>
      <c r="AB138" s="130">
        <v>2.8788530021842663E-2</v>
      </c>
      <c r="AC138" s="130">
        <v>7.8575586925177743E-2</v>
      </c>
      <c r="AI138">
        <v>1.4021726906881126E-2</v>
      </c>
      <c r="AJ138">
        <v>1.8354926218987725E-3</v>
      </c>
      <c r="AK138">
        <v>3.0821542117208296E-2</v>
      </c>
      <c r="AL138">
        <v>0.17501583400804982</v>
      </c>
      <c r="AM138">
        <v>5.0136259326828241E-3</v>
      </c>
      <c r="AN138">
        <v>1.4530759649312804E-4</v>
      </c>
      <c r="AO138">
        <v>6.0563467513008321E-4</v>
      </c>
      <c r="AP138">
        <v>4.4358414538803121E-3</v>
      </c>
      <c r="AQ138">
        <v>1.7653905274351456E-2</v>
      </c>
      <c r="AR138">
        <v>5.2092340094130885E-2</v>
      </c>
    </row>
    <row r="139" spans="1:44">
      <c r="A139">
        <v>134</v>
      </c>
      <c r="B139" s="129">
        <v>37309</v>
      </c>
      <c r="C139">
        <v>8</v>
      </c>
      <c r="D139">
        <v>2002</v>
      </c>
      <c r="E139" s="130">
        <v>1.7737638153638945E-2</v>
      </c>
      <c r="F139" s="130">
        <v>2.4848735126832824E-3</v>
      </c>
      <c r="G139" s="130">
        <v>4.0613263590989233E-2</v>
      </c>
      <c r="H139" s="130">
        <v>0.20499920907699276</v>
      </c>
      <c r="I139" s="130">
        <v>5.7558302602814188E-3</v>
      </c>
      <c r="J139" s="130">
        <v>1.6688530572900616E-4</v>
      </c>
      <c r="K139" s="130">
        <v>9.1543566888687019E-4</v>
      </c>
      <c r="L139" s="130">
        <v>5.924024622908931E-3</v>
      </c>
      <c r="M139" s="130">
        <v>2.3989556799950667E-2</v>
      </c>
      <c r="N139" s="130">
        <v>6.7466943791897688E-2</v>
      </c>
      <c r="T139" s="130">
        <v>2.0991648499112479E-2</v>
      </c>
      <c r="U139" s="130">
        <v>3.0738959969864245E-3</v>
      </c>
      <c r="V139" s="130">
        <v>4.9389174911940038E-2</v>
      </c>
      <c r="W139" s="130">
        <v>0.2292165051618934</v>
      </c>
      <c r="X139" s="130">
        <v>6.3317176643397392E-3</v>
      </c>
      <c r="Y139" s="130">
        <v>1.8362944549639489E-4</v>
      </c>
      <c r="Z139" s="130">
        <v>1.2052958511848996E-3</v>
      </c>
      <c r="AA139" s="130">
        <v>7.2664613609658615E-3</v>
      </c>
      <c r="AB139" s="130">
        <v>2.9739625770348794E-2</v>
      </c>
      <c r="AC139" s="130">
        <v>8.1130754294510485E-2</v>
      </c>
      <c r="AI139">
        <v>1.4483627808165412E-2</v>
      </c>
      <c r="AJ139">
        <v>1.8958510283801407E-3</v>
      </c>
      <c r="AK139">
        <v>3.1837352270038435E-2</v>
      </c>
      <c r="AL139">
        <v>0.18078191299209209</v>
      </c>
      <c r="AM139">
        <v>5.1799428562230992E-3</v>
      </c>
      <c r="AN139">
        <v>1.5014116596161745E-4</v>
      </c>
      <c r="AO139">
        <v>6.2557548658884079E-4</v>
      </c>
      <c r="AP139">
        <v>4.5815878848519996E-3</v>
      </c>
      <c r="AQ139">
        <v>1.823948782955254E-2</v>
      </c>
      <c r="AR139">
        <v>5.3803133289284898E-2</v>
      </c>
    </row>
    <row r="140" spans="1:44">
      <c r="A140">
        <v>135</v>
      </c>
      <c r="B140" s="129">
        <v>37316</v>
      </c>
      <c r="C140">
        <v>9</v>
      </c>
      <c r="D140">
        <v>2002</v>
      </c>
      <c r="E140" s="130">
        <v>1.7437644366281604E-2</v>
      </c>
      <c r="F140" s="130">
        <v>2.443102533753249E-3</v>
      </c>
      <c r="G140" s="130">
        <v>3.9927147543431622E-2</v>
      </c>
      <c r="H140" s="130">
        <v>0.20151970527560711</v>
      </c>
      <c r="I140" s="130">
        <v>5.6603186757316635E-3</v>
      </c>
      <c r="J140" s="130">
        <v>1.6414136048363673E-4</v>
      </c>
      <c r="K140" s="130">
        <v>9.0007514779871073E-4</v>
      </c>
      <c r="L140" s="130">
        <v>5.824319217652806E-3</v>
      </c>
      <c r="M140" s="130">
        <v>2.3590539377195689E-2</v>
      </c>
      <c r="N140" s="130">
        <v>6.631705304273583E-2</v>
      </c>
      <c r="T140" s="130">
        <v>2.0634534608322902E-2</v>
      </c>
      <c r="U140" s="130">
        <v>3.0222519528205123E-3</v>
      </c>
      <c r="V140" s="130">
        <v>4.8550261251341723E-2</v>
      </c>
      <c r="W140" s="130">
        <v>0.2252886949692807</v>
      </c>
      <c r="X140" s="130">
        <v>6.2264333582718497E-3</v>
      </c>
      <c r="Y140" s="130">
        <v>1.8061361125597321E-4</v>
      </c>
      <c r="Z140" s="130">
        <v>1.1850764612490895E-3</v>
      </c>
      <c r="AA140" s="130">
        <v>7.1442543074518644E-3</v>
      </c>
      <c r="AB140" s="130">
        <v>2.9243537775411516E-2</v>
      </c>
      <c r="AC140" s="130">
        <v>7.9738045327844356E-2</v>
      </c>
      <c r="AI140">
        <v>1.4240754124240303E-2</v>
      </c>
      <c r="AJ140">
        <v>1.8639531146859864E-3</v>
      </c>
      <c r="AK140">
        <v>3.1304033835521515E-2</v>
      </c>
      <c r="AL140">
        <v>0.1777507155819335</v>
      </c>
      <c r="AM140">
        <v>5.0942039931914781E-3</v>
      </c>
      <c r="AN140">
        <v>1.4766910971130028E-4</v>
      </c>
      <c r="AO140">
        <v>6.1507383434833212E-4</v>
      </c>
      <c r="AP140">
        <v>4.5043841278537451E-3</v>
      </c>
      <c r="AQ140">
        <v>1.7937540978979861E-2</v>
      </c>
      <c r="AR140">
        <v>5.2896060757627282E-2</v>
      </c>
    </row>
    <row r="141" spans="1:44">
      <c r="A141">
        <v>136</v>
      </c>
      <c r="B141" s="129">
        <v>37323</v>
      </c>
      <c r="C141">
        <v>10</v>
      </c>
      <c r="D141">
        <v>2002</v>
      </c>
      <c r="E141" s="130">
        <v>1.7438347928286621E-2</v>
      </c>
      <c r="F141" s="130">
        <v>2.4434527955762056E-3</v>
      </c>
      <c r="G141" s="130">
        <v>3.9929612396701328E-2</v>
      </c>
      <c r="H141" s="130">
        <v>0.20151497856081793</v>
      </c>
      <c r="I141" s="130">
        <v>5.6623635146229451E-3</v>
      </c>
      <c r="J141" s="130">
        <v>1.6422603738995209E-4</v>
      </c>
      <c r="K141" s="130">
        <v>9.0023087603117069E-4</v>
      </c>
      <c r="L141" s="130">
        <v>5.8250348180840681E-3</v>
      </c>
      <c r="M141" s="130">
        <v>2.3598128625051194E-2</v>
      </c>
      <c r="N141" s="130">
        <v>6.6311240027828455E-2</v>
      </c>
      <c r="T141" s="130">
        <v>2.0633284201663805E-2</v>
      </c>
      <c r="U141" s="130">
        <v>3.0227137578230567E-3</v>
      </c>
      <c r="V141" s="130">
        <v>4.8548720446465188E-2</v>
      </c>
      <c r="W141" s="130">
        <v>0.22524618387975121</v>
      </c>
      <c r="X141" s="130">
        <v>6.2284661212210499E-3</v>
      </c>
      <c r="Y141" s="130">
        <v>1.8071021121083376E-4</v>
      </c>
      <c r="Z141" s="130">
        <v>1.1852863549928522E-3</v>
      </c>
      <c r="AA141" s="130">
        <v>7.1452247820997777E-3</v>
      </c>
      <c r="AB141" s="130">
        <v>2.9251514782220028E-2</v>
      </c>
      <c r="AC141" s="130">
        <v>7.9721129596399667E-2</v>
      </c>
      <c r="AI141">
        <v>1.4243411654909442E-2</v>
      </c>
      <c r="AJ141">
        <v>1.8641918333293544E-3</v>
      </c>
      <c r="AK141">
        <v>3.1310504346937468E-2</v>
      </c>
      <c r="AL141">
        <v>0.17778377324188466</v>
      </c>
      <c r="AM141">
        <v>5.0962609080248402E-3</v>
      </c>
      <c r="AN141">
        <v>1.477418635690704E-4</v>
      </c>
      <c r="AO141">
        <v>6.1517539706948887E-4</v>
      </c>
      <c r="AP141">
        <v>4.5048448540683595E-3</v>
      </c>
      <c r="AQ141">
        <v>1.7944742467882364E-2</v>
      </c>
      <c r="AR141">
        <v>5.2901350459257236E-2</v>
      </c>
    </row>
    <row r="142" spans="1:44">
      <c r="A142">
        <v>137</v>
      </c>
      <c r="B142" s="129">
        <v>37330</v>
      </c>
      <c r="C142">
        <v>11</v>
      </c>
      <c r="D142">
        <v>2002</v>
      </c>
      <c r="E142" s="130">
        <v>1.7439110399213666E-2</v>
      </c>
      <c r="F142" s="130">
        <v>2.4438077721089168E-3</v>
      </c>
      <c r="G142" s="130">
        <v>3.9932295534685455E-2</v>
      </c>
      <c r="H142" s="130">
        <v>0.20151046609207565</v>
      </c>
      <c r="I142" s="130">
        <v>5.6644083318844142E-3</v>
      </c>
      <c r="J142" s="130">
        <v>1.6431077201531222E-4</v>
      </c>
      <c r="K142" s="130">
        <v>9.0038699482495905E-4</v>
      </c>
      <c r="L142" s="130">
        <v>5.8257641486530289E-3</v>
      </c>
      <c r="M142" s="130">
        <v>2.3605721890022736E-2</v>
      </c>
      <c r="N142" s="130">
        <v>6.6305991422217547E-2</v>
      </c>
      <c r="T142" s="130">
        <v>2.0632105935356998E-2</v>
      </c>
      <c r="U142" s="130">
        <v>3.0231814482694283E-3</v>
      </c>
      <c r="V142" s="130">
        <v>4.854744485042891E-2</v>
      </c>
      <c r="W142" s="130">
        <v>0.22520394600679217</v>
      </c>
      <c r="X142" s="130">
        <v>6.2304987046629973E-3</v>
      </c>
      <c r="Y142" s="130">
        <v>1.8080688197247491E-4</v>
      </c>
      <c r="Z142" s="130">
        <v>1.1854967891728699E-3</v>
      </c>
      <c r="AA142" s="130">
        <v>7.1462123269007468E-3</v>
      </c>
      <c r="AB142" s="130">
        <v>2.9259495339224399E-2</v>
      </c>
      <c r="AC142" s="130">
        <v>7.9704901753143875E-2</v>
      </c>
      <c r="AI142">
        <v>1.4246114863070328E-2</v>
      </c>
      <c r="AJ142">
        <v>1.8644340959484056E-3</v>
      </c>
      <c r="AK142">
        <v>3.1317146218942001E-2</v>
      </c>
      <c r="AL142">
        <v>0.17781698617735917</v>
      </c>
      <c r="AM142">
        <v>5.0983179591058301E-3</v>
      </c>
      <c r="AN142">
        <v>1.4781466205814956E-4</v>
      </c>
      <c r="AO142">
        <v>6.1527720047704828E-4</v>
      </c>
      <c r="AP142">
        <v>4.5053159704053101E-3</v>
      </c>
      <c r="AQ142">
        <v>1.7951948440821066E-2</v>
      </c>
      <c r="AR142">
        <v>5.2907081091291219E-2</v>
      </c>
    </row>
    <row r="143" spans="1:44">
      <c r="A143">
        <v>138</v>
      </c>
      <c r="B143" s="129">
        <v>37337</v>
      </c>
      <c r="C143">
        <v>12</v>
      </c>
      <c r="D143">
        <v>2002</v>
      </c>
      <c r="E143" s="130">
        <v>1.6789404413902229E-2</v>
      </c>
      <c r="F143" s="130">
        <v>2.3529975492552449E-3</v>
      </c>
      <c r="G143" s="130">
        <v>3.8445572102641941E-2</v>
      </c>
      <c r="H143" s="130">
        <v>0.193989786403891</v>
      </c>
      <c r="I143" s="130">
        <v>5.4550887615224565E-3</v>
      </c>
      <c r="J143" s="130">
        <v>1.5826344554310443E-4</v>
      </c>
      <c r="K143" s="130">
        <v>8.6695233130099309E-4</v>
      </c>
      <c r="L143" s="130">
        <v>5.6091725917336022E-3</v>
      </c>
      <c r="M143" s="130">
        <v>2.2732518766398986E-2</v>
      </c>
      <c r="N143" s="130">
        <v>6.3828196722726716E-2</v>
      </c>
      <c r="T143" s="130">
        <v>1.9861442241308865E-2</v>
      </c>
      <c r="U143" s="130">
        <v>2.910869639340011E-3</v>
      </c>
      <c r="V143" s="130">
        <v>4.6735601113314741E-2</v>
      </c>
      <c r="W143" s="130">
        <v>0.21676321400983348</v>
      </c>
      <c r="X143" s="130">
        <v>6.0000514680462616E-3</v>
      </c>
      <c r="Y143" s="130">
        <v>1.7415573763730204E-4</v>
      </c>
      <c r="Z143" s="130">
        <v>1.1414796789319783E-3</v>
      </c>
      <c r="AA143" s="130">
        <v>6.8806185145226396E-3</v>
      </c>
      <c r="AB143" s="130">
        <v>2.8175773208537706E-2</v>
      </c>
      <c r="AC143" s="130">
        <v>7.6716861574877643E-2</v>
      </c>
      <c r="AI143">
        <v>1.3717366586495592E-2</v>
      </c>
      <c r="AJ143">
        <v>1.7951254591704782E-3</v>
      </c>
      <c r="AK143">
        <v>3.0155543091969148E-2</v>
      </c>
      <c r="AL143">
        <v>0.17121635879794855</v>
      </c>
      <c r="AM143">
        <v>4.9101260549986522E-3</v>
      </c>
      <c r="AN143">
        <v>1.4237115344890684E-4</v>
      </c>
      <c r="AO143">
        <v>5.9242498367000768E-4</v>
      </c>
      <c r="AP143">
        <v>4.3377266689445648E-3</v>
      </c>
      <c r="AQ143">
        <v>1.7289264324260267E-2</v>
      </c>
      <c r="AR143">
        <v>5.0939531870575795E-2</v>
      </c>
    </row>
    <row r="144" spans="1:44">
      <c r="A144">
        <v>139</v>
      </c>
      <c r="B144" s="129">
        <v>37344</v>
      </c>
      <c r="C144">
        <v>13</v>
      </c>
      <c r="D144">
        <v>2002</v>
      </c>
      <c r="E144" s="130">
        <v>1.6056260222809701E-2</v>
      </c>
      <c r="F144" s="130">
        <v>2.2504710485699024E-3</v>
      </c>
      <c r="G144" s="130">
        <v>3.6767779881758104E-2</v>
      </c>
      <c r="H144" s="130">
        <v>0.18550571205669653</v>
      </c>
      <c r="I144" s="130">
        <v>5.2185005663254623E-3</v>
      </c>
      <c r="J144" s="130">
        <v>1.5142303167580865E-4</v>
      </c>
      <c r="K144" s="130">
        <v>8.2919772597302057E-4</v>
      </c>
      <c r="L144" s="130">
        <v>5.3646626332618805E-3</v>
      </c>
      <c r="M144" s="130">
        <v>2.174575859126613E-2</v>
      </c>
      <c r="N144" s="130">
        <v>6.1034121966398978E-2</v>
      </c>
      <c r="T144" s="130">
        <v>1.8992240297542515E-2</v>
      </c>
      <c r="U144" s="130">
        <v>2.7840615192859376E-3</v>
      </c>
      <c r="V144" s="130">
        <v>4.4691847943265889E-2</v>
      </c>
      <c r="W144" s="130">
        <v>0.20724897019480387</v>
      </c>
      <c r="X144" s="130">
        <v>5.7396285311386141E-3</v>
      </c>
      <c r="Y144" s="130">
        <v>1.6663160077112326E-4</v>
      </c>
      <c r="Z144" s="130">
        <v>1.0917743175936632E-3</v>
      </c>
      <c r="AA144" s="130">
        <v>6.5807707808020139E-3</v>
      </c>
      <c r="AB144" s="130">
        <v>2.6951415411753644E-2</v>
      </c>
      <c r="AC144" s="130">
        <v>7.3349469724939498E-2</v>
      </c>
      <c r="AI144">
        <v>1.3120280148076886E-2</v>
      </c>
      <c r="AJ144">
        <v>1.7168805778538681E-3</v>
      </c>
      <c r="AK144">
        <v>2.8843711820250317E-2</v>
      </c>
      <c r="AL144">
        <v>0.16376245391858918</v>
      </c>
      <c r="AM144">
        <v>4.6973726015123113E-3</v>
      </c>
      <c r="AN144">
        <v>1.362144625804941E-4</v>
      </c>
      <c r="AO144">
        <v>5.6662113435237797E-4</v>
      </c>
      <c r="AP144">
        <v>4.1485544857217472E-3</v>
      </c>
      <c r="AQ144">
        <v>1.6540101770778613E-2</v>
      </c>
      <c r="AR144">
        <v>4.8718774207858459E-2</v>
      </c>
    </row>
    <row r="145" spans="1:44">
      <c r="A145">
        <v>140</v>
      </c>
      <c r="B145" s="129">
        <v>37351</v>
      </c>
      <c r="C145">
        <v>14</v>
      </c>
      <c r="D145">
        <v>2002</v>
      </c>
      <c r="E145" s="130">
        <v>1.6499646862502146E-2</v>
      </c>
      <c r="F145" s="130">
        <v>2.3128417267145921E-3</v>
      </c>
      <c r="G145" s="130">
        <v>3.7784223490507883E-2</v>
      </c>
      <c r="H145" s="130">
        <v>0.19061447813193955</v>
      </c>
      <c r="I145" s="130">
        <v>5.3642536316957281E-3</v>
      </c>
      <c r="J145" s="130">
        <v>1.556764819483232E-4</v>
      </c>
      <c r="K145" s="130">
        <v>8.5219871477803589E-4</v>
      </c>
      <c r="L145" s="130">
        <v>5.5132379991712716E-3</v>
      </c>
      <c r="M145" s="130">
        <v>2.2352253253764786E-2</v>
      </c>
      <c r="N145" s="130">
        <v>6.2712790796015966E-2</v>
      </c>
      <c r="T145" s="130">
        <v>1.9514741411631994E-2</v>
      </c>
      <c r="U145" s="130">
        <v>2.8612475486751864E-3</v>
      </c>
      <c r="V145" s="130">
        <v>4.5923058156966186E-2</v>
      </c>
      <c r="W145" s="130">
        <v>0.21292144485980152</v>
      </c>
      <c r="X145" s="130">
        <v>5.8997315508745865E-3</v>
      </c>
      <c r="Y145" s="130">
        <v>1.7131551881479959E-4</v>
      </c>
      <c r="Z145" s="130">
        <v>1.1220635671319471E-3</v>
      </c>
      <c r="AA145" s="130">
        <v>6.7631150107261102E-3</v>
      </c>
      <c r="AB145" s="130">
        <v>2.7701739903200073E-2</v>
      </c>
      <c r="AC145" s="130">
        <v>7.5357495336126831E-2</v>
      </c>
      <c r="AI145">
        <v>1.3484552313372292E-2</v>
      </c>
      <c r="AJ145">
        <v>1.7644359047539976E-3</v>
      </c>
      <c r="AK145">
        <v>2.9645388824049584E-2</v>
      </c>
      <c r="AL145">
        <v>0.1683075114040776</v>
      </c>
      <c r="AM145">
        <v>4.8287757125168697E-3</v>
      </c>
      <c r="AN145">
        <v>1.4003744508184679E-4</v>
      </c>
      <c r="AO145">
        <v>5.8233386242412439E-4</v>
      </c>
      <c r="AP145">
        <v>4.263360987616433E-3</v>
      </c>
      <c r="AQ145">
        <v>1.7002766604329492E-2</v>
      </c>
      <c r="AR145">
        <v>5.0068086255905114E-2</v>
      </c>
    </row>
    <row r="146" spans="1:44">
      <c r="A146">
        <v>141</v>
      </c>
      <c r="B146" s="129">
        <v>37358</v>
      </c>
      <c r="C146">
        <v>15</v>
      </c>
      <c r="D146">
        <v>2002</v>
      </c>
      <c r="E146" s="130">
        <v>1.6481582753420605E-2</v>
      </c>
      <c r="F146" s="130">
        <v>2.3105310270027783E-3</v>
      </c>
      <c r="G146" s="130">
        <v>3.7744047662110272E-2</v>
      </c>
      <c r="H146" s="130">
        <v>0.19039149372079955</v>
      </c>
      <c r="I146" s="130">
        <v>5.3600076807279514E-3</v>
      </c>
      <c r="J146" s="130">
        <v>1.5557747364775378E-4</v>
      </c>
      <c r="K146" s="130">
        <v>8.5136623031267073E-4</v>
      </c>
      <c r="L146" s="130">
        <v>5.5076287221282249E-3</v>
      </c>
      <c r="M146" s="130">
        <v>2.233370023896436E-2</v>
      </c>
      <c r="N146" s="130">
        <v>6.2637685807192131E-2</v>
      </c>
      <c r="T146" s="130">
        <v>1.9491419339595108E-2</v>
      </c>
      <c r="U146" s="130">
        <v>2.8584161255566991E-3</v>
      </c>
      <c r="V146" s="130">
        <v>4.5869938580854412E-2</v>
      </c>
      <c r="W146" s="130">
        <v>0.21263734202511625</v>
      </c>
      <c r="X146" s="130">
        <v>5.8948567337259684E-3</v>
      </c>
      <c r="Y146" s="130">
        <v>1.7120982713776002E-4</v>
      </c>
      <c r="Z146" s="130">
        <v>1.1209721678999665E-3</v>
      </c>
      <c r="AA146" s="130">
        <v>6.7563227013706859E-3</v>
      </c>
      <c r="AB146" s="130">
        <v>2.7677390053225687E-2</v>
      </c>
      <c r="AC146" s="130">
        <v>7.525790158702389E-2</v>
      </c>
      <c r="AI146">
        <v>1.3471746167246099E-2</v>
      </c>
      <c r="AJ146">
        <v>1.7626459284488583E-3</v>
      </c>
      <c r="AK146">
        <v>2.9618156743366132E-2</v>
      </c>
      <c r="AL146">
        <v>0.16814564541648283</v>
      </c>
      <c r="AM146">
        <v>4.8251586277299335E-3</v>
      </c>
      <c r="AN146">
        <v>1.3994512015774754E-4</v>
      </c>
      <c r="AO146">
        <v>5.8176029272537493E-4</v>
      </c>
      <c r="AP146">
        <v>4.2589347428857623E-3</v>
      </c>
      <c r="AQ146">
        <v>1.6990010424703033E-2</v>
      </c>
      <c r="AR146">
        <v>5.0017470027360365E-2</v>
      </c>
    </row>
    <row r="147" spans="1:44">
      <c r="A147">
        <v>142</v>
      </c>
      <c r="B147" s="129">
        <v>37365</v>
      </c>
      <c r="C147">
        <v>16</v>
      </c>
      <c r="D147">
        <v>2002</v>
      </c>
      <c r="E147" s="130">
        <v>1.6371689623648388E-2</v>
      </c>
      <c r="F147" s="130">
        <v>2.2953420655513353E-3</v>
      </c>
      <c r="G147" s="130">
        <v>3.7493640773899446E-2</v>
      </c>
      <c r="H147" s="130">
        <v>0.18910742227670552</v>
      </c>
      <c r="I147" s="130">
        <v>5.3258677373942817E-3</v>
      </c>
      <c r="J147" s="130">
        <v>1.5461063843638068E-4</v>
      </c>
      <c r="K147" s="130">
        <v>8.4578709529934781E-4</v>
      </c>
      <c r="L147" s="130">
        <v>5.4713245034553708E-3</v>
      </c>
      <c r="M147" s="130">
        <v>2.2190597708259107E-2</v>
      </c>
      <c r="N147" s="130">
        <v>6.2213941110703087E-2</v>
      </c>
      <c r="T147" s="130">
        <v>1.9359515921243693E-2</v>
      </c>
      <c r="U147" s="130">
        <v>2.8396525176696951E-3</v>
      </c>
      <c r="V147" s="130">
        <v>4.556135985698731E-2</v>
      </c>
      <c r="W147" s="130">
        <v>0.21116847788911519</v>
      </c>
      <c r="X147" s="130">
        <v>5.8571064172942451E-3</v>
      </c>
      <c r="Y147" s="130">
        <v>1.7014909091502245E-4</v>
      </c>
      <c r="Z147" s="130">
        <v>1.1136309624047761E-3</v>
      </c>
      <c r="AA147" s="130">
        <v>6.7118757856607335E-3</v>
      </c>
      <c r="AB147" s="130">
        <v>2.7498699585544226E-2</v>
      </c>
      <c r="AC147" s="130">
        <v>7.4739503372395363E-2</v>
      </c>
      <c r="AI147">
        <v>1.3383863326053076E-2</v>
      </c>
      <c r="AJ147">
        <v>1.7510316134329755E-3</v>
      </c>
      <c r="AK147">
        <v>2.9425921690811586E-2</v>
      </c>
      <c r="AL147">
        <v>0.16704636666429587</v>
      </c>
      <c r="AM147">
        <v>4.7946290574943174E-3</v>
      </c>
      <c r="AN147">
        <v>1.3907218595773891E-4</v>
      </c>
      <c r="AO147">
        <v>5.7794322819391952E-4</v>
      </c>
      <c r="AP147">
        <v>4.2307732212500072E-3</v>
      </c>
      <c r="AQ147">
        <v>1.6882495830973985E-2</v>
      </c>
      <c r="AR147">
        <v>4.9688378849010797E-2</v>
      </c>
    </row>
    <row r="148" spans="1:44">
      <c r="A148">
        <v>143</v>
      </c>
      <c r="B148" s="129">
        <v>37372</v>
      </c>
      <c r="C148">
        <v>17</v>
      </c>
      <c r="D148">
        <v>2002</v>
      </c>
      <c r="E148" s="130">
        <v>1.598793068262393E-2</v>
      </c>
      <c r="F148" s="130">
        <v>2.2417470114454423E-3</v>
      </c>
      <c r="G148" s="130">
        <v>3.6616072806245757E-2</v>
      </c>
      <c r="H148" s="130">
        <v>0.18466000476717448</v>
      </c>
      <c r="I148" s="130">
        <v>5.2025714782091663E-3</v>
      </c>
      <c r="J148" s="130">
        <v>1.5105490826472113E-4</v>
      </c>
      <c r="K148" s="130">
        <v>8.2605437586510781E-4</v>
      </c>
      <c r="L148" s="130">
        <v>5.3434782277850569E-3</v>
      </c>
      <c r="M148" s="130">
        <v>2.1676048727894269E-2</v>
      </c>
      <c r="N148" s="130">
        <v>6.074995785589047E-2</v>
      </c>
      <c r="T148" s="130">
        <v>1.8903826868632179E-2</v>
      </c>
      <c r="U148" s="130">
        <v>2.7733745447588247E-3</v>
      </c>
      <c r="V148" s="130">
        <v>4.4490797691837405E-2</v>
      </c>
      <c r="W148" s="130">
        <v>0.20616831661016183</v>
      </c>
      <c r="X148" s="130">
        <v>5.7213127434381913E-3</v>
      </c>
      <c r="Y148" s="130">
        <v>1.6623918293348405E-4</v>
      </c>
      <c r="Z148" s="130">
        <v>1.0876538967022939E-3</v>
      </c>
      <c r="AA148" s="130">
        <v>6.5551283883380287E-3</v>
      </c>
      <c r="AB148" s="130">
        <v>2.6859750306273474E-2</v>
      </c>
      <c r="AC148" s="130">
        <v>7.2971720391594525E-2</v>
      </c>
      <c r="AI148">
        <v>1.3072034496615684E-2</v>
      </c>
      <c r="AJ148">
        <v>1.7101194781320595E-3</v>
      </c>
      <c r="AK148">
        <v>2.8741347920654112E-2</v>
      </c>
      <c r="AL148">
        <v>0.16315169292418708</v>
      </c>
      <c r="AM148">
        <v>4.6838302129801413E-3</v>
      </c>
      <c r="AN148">
        <v>1.3587063359595815E-4</v>
      </c>
      <c r="AO148">
        <v>5.6445485502792166E-4</v>
      </c>
      <c r="AP148">
        <v>4.1318280672320842E-3</v>
      </c>
      <c r="AQ148">
        <v>1.6492347149515068E-2</v>
      </c>
      <c r="AR148">
        <v>4.8528195320186422E-2</v>
      </c>
    </row>
    <row r="149" spans="1:44">
      <c r="A149">
        <v>144</v>
      </c>
      <c r="B149" s="129">
        <v>37379</v>
      </c>
      <c r="C149">
        <v>18</v>
      </c>
      <c r="D149">
        <v>2002</v>
      </c>
      <c r="E149" s="130">
        <v>1.5949253524219026E-2</v>
      </c>
      <c r="F149" s="130">
        <v>2.2365290645603299E-3</v>
      </c>
      <c r="G149" s="130">
        <v>3.6528857766781622E-2</v>
      </c>
      <c r="H149" s="130">
        <v>0.18419826676968801</v>
      </c>
      <c r="I149" s="130">
        <v>5.1915093849423033E-3</v>
      </c>
      <c r="J149" s="130">
        <v>1.5075728723463422E-4</v>
      </c>
      <c r="K149" s="130">
        <v>8.241463880301861E-4</v>
      </c>
      <c r="L149" s="130">
        <v>5.3309493682451928E-3</v>
      </c>
      <c r="M149" s="130">
        <v>2.1629139082274082E-2</v>
      </c>
      <c r="N149" s="130">
        <v>6.0597634103293808E-2</v>
      </c>
      <c r="T149" s="130">
        <v>1.8856207994074087E-2</v>
      </c>
      <c r="U149" s="130">
        <v>2.7669455985872586E-3</v>
      </c>
      <c r="V149" s="130">
        <v>4.4380672049245541E-2</v>
      </c>
      <c r="W149" s="130">
        <v>0.20561899672146197</v>
      </c>
      <c r="X149" s="130">
        <v>5.708949090070318E-3</v>
      </c>
      <c r="Y149" s="130">
        <v>1.6591481680021757E-4</v>
      </c>
      <c r="Z149" s="130">
        <v>1.0851462995107892E-3</v>
      </c>
      <c r="AA149" s="130">
        <v>6.5398449042562519E-3</v>
      </c>
      <c r="AB149" s="130">
        <v>2.6800307253605552E-2</v>
      </c>
      <c r="AC149" s="130">
        <v>7.27797228729717E-2</v>
      </c>
      <c r="AI149">
        <v>1.3042299054363962E-2</v>
      </c>
      <c r="AJ149">
        <v>1.7061125305334014E-3</v>
      </c>
      <c r="AK149">
        <v>2.8677043484317707E-2</v>
      </c>
      <c r="AL149">
        <v>0.16277753681791407</v>
      </c>
      <c r="AM149">
        <v>4.6740696798142885E-3</v>
      </c>
      <c r="AN149">
        <v>1.3559975766905085E-4</v>
      </c>
      <c r="AO149">
        <v>5.6314647654958294E-4</v>
      </c>
      <c r="AP149">
        <v>4.1220538322341346E-3</v>
      </c>
      <c r="AQ149">
        <v>1.6457970910942615E-2</v>
      </c>
      <c r="AR149">
        <v>4.8415545333615924E-2</v>
      </c>
    </row>
    <row r="150" spans="1:44">
      <c r="A150">
        <v>145</v>
      </c>
      <c r="B150" s="129">
        <v>37386</v>
      </c>
      <c r="C150">
        <v>19</v>
      </c>
      <c r="D150">
        <v>2002</v>
      </c>
      <c r="E150" s="130">
        <v>1.5451596790597415E-2</v>
      </c>
      <c r="F150" s="130">
        <v>2.1669396317821879E-3</v>
      </c>
      <c r="G150" s="130">
        <v>3.5390454626598435E-2</v>
      </c>
      <c r="H150" s="130">
        <v>0.1784358960355307</v>
      </c>
      <c r="I150" s="130">
        <v>5.0309812717265643E-3</v>
      </c>
      <c r="J150" s="130">
        <v>1.4611854926101895E-4</v>
      </c>
      <c r="K150" s="130">
        <v>7.9851629908977572E-4</v>
      </c>
      <c r="L150" s="130">
        <v>5.1649909993363319E-3</v>
      </c>
      <c r="M150" s="130">
        <v>2.0959547609107908E-2</v>
      </c>
      <c r="N150" s="130">
        <v>5.8701919808698502E-2</v>
      </c>
      <c r="T150" s="130">
        <v>1.8266019989875804E-2</v>
      </c>
      <c r="U150" s="130">
        <v>2.6808779445396291E-3</v>
      </c>
      <c r="V150" s="130">
        <v>4.2993545535801529E-2</v>
      </c>
      <c r="W150" s="130">
        <v>0.19915379298858901</v>
      </c>
      <c r="X150" s="130">
        <v>5.532228645900153E-3</v>
      </c>
      <c r="Y150" s="130">
        <v>1.6081276606221394E-4</v>
      </c>
      <c r="Z150" s="130">
        <v>1.0514038872559764E-3</v>
      </c>
      <c r="AA150" s="130">
        <v>6.3363361012407429E-3</v>
      </c>
      <c r="AB150" s="130">
        <v>2.5969352588693359E-2</v>
      </c>
      <c r="AC150" s="130">
        <v>7.0494164911899346E-2</v>
      </c>
      <c r="AI150">
        <v>1.2637173591319025E-2</v>
      </c>
      <c r="AJ150">
        <v>1.6530013190247468E-3</v>
      </c>
      <c r="AK150">
        <v>2.7787363717395326E-2</v>
      </c>
      <c r="AL150">
        <v>0.15771799908247239</v>
      </c>
      <c r="AM150">
        <v>4.5297338975529757E-3</v>
      </c>
      <c r="AN150">
        <v>1.3142433245982393E-4</v>
      </c>
      <c r="AO150">
        <v>5.4562871092357504E-4</v>
      </c>
      <c r="AP150">
        <v>3.993645897431921E-3</v>
      </c>
      <c r="AQ150">
        <v>1.5949742629522454E-2</v>
      </c>
      <c r="AR150">
        <v>4.6909674705497659E-2</v>
      </c>
    </row>
    <row r="151" spans="1:44">
      <c r="A151">
        <v>146</v>
      </c>
      <c r="B151" s="129">
        <v>37393</v>
      </c>
      <c r="C151">
        <v>20</v>
      </c>
      <c r="D151">
        <v>2002</v>
      </c>
      <c r="E151" s="130">
        <v>1.552269994671822E-2</v>
      </c>
      <c r="F151" s="130">
        <v>2.1771050984062843E-3</v>
      </c>
      <c r="G151" s="130">
        <v>3.555477145711957E-2</v>
      </c>
      <c r="H151" s="130">
        <v>0.17924163788058919</v>
      </c>
      <c r="I151" s="130">
        <v>5.0555828083820899E-3</v>
      </c>
      <c r="J151" s="130">
        <v>1.4685608811005715E-4</v>
      </c>
      <c r="K151" s="130">
        <v>8.0227436254741479E-4</v>
      </c>
      <c r="L151" s="130">
        <v>5.1891362458441953E-3</v>
      </c>
      <c r="M151" s="130">
        <v>2.1061249531444021E-2</v>
      </c>
      <c r="N151" s="130">
        <v>5.8967383798595473E-2</v>
      </c>
      <c r="T151" s="130">
        <v>1.8348240577721681E-2</v>
      </c>
      <c r="U151" s="130">
        <v>2.6934801903471658E-3</v>
      </c>
      <c r="V151" s="130">
        <v>4.318911772843613E-2</v>
      </c>
      <c r="W151" s="130">
        <v>0.20002024957263848</v>
      </c>
      <c r="X151" s="130">
        <v>5.5590879125075373E-3</v>
      </c>
      <c r="Y151" s="130">
        <v>1.6162757148260979E-4</v>
      </c>
      <c r="Z151" s="130">
        <v>1.0563566604105102E-3</v>
      </c>
      <c r="AA151" s="130">
        <v>6.3660415374566315E-3</v>
      </c>
      <c r="AB151" s="130">
        <v>2.6094081927936216E-2</v>
      </c>
      <c r="AC151" s="130">
        <v>7.0804175560012908E-2</v>
      </c>
      <c r="AI151">
        <v>1.2697159315714759E-2</v>
      </c>
      <c r="AJ151">
        <v>1.6607300064654031E-3</v>
      </c>
      <c r="AK151">
        <v>2.7920425185803024E-2</v>
      </c>
      <c r="AL151">
        <v>0.15846302618853991</v>
      </c>
      <c r="AM151">
        <v>4.5520777042566433E-3</v>
      </c>
      <c r="AN151">
        <v>1.3208460473750449E-4</v>
      </c>
      <c r="AO151">
        <v>5.481920646843194E-4</v>
      </c>
      <c r="AP151">
        <v>4.0122309542317582E-3</v>
      </c>
      <c r="AQ151">
        <v>1.6028417134951824E-2</v>
      </c>
      <c r="AR151">
        <v>4.713059203717803E-2</v>
      </c>
    </row>
    <row r="152" spans="1:44">
      <c r="A152">
        <v>147</v>
      </c>
      <c r="B152" s="129">
        <v>37400</v>
      </c>
      <c r="C152">
        <v>21</v>
      </c>
      <c r="D152">
        <v>2002</v>
      </c>
      <c r="E152" s="130">
        <v>1.5355564803271719E-2</v>
      </c>
      <c r="F152" s="130">
        <v>2.1538529286094688E-3</v>
      </c>
      <c r="G152" s="130">
        <v>3.5173458850385857E-2</v>
      </c>
      <c r="H152" s="130">
        <v>0.17729615973849774</v>
      </c>
      <c r="I152" s="130">
        <v>5.0025677940580583E-3</v>
      </c>
      <c r="J152" s="130">
        <v>1.4533890429308519E-4</v>
      </c>
      <c r="K152" s="130">
        <v>7.93716671203817E-4</v>
      </c>
      <c r="L152" s="130">
        <v>5.1336330524099187E-3</v>
      </c>
      <c r="M152" s="130">
        <v>2.0839614293193118E-2</v>
      </c>
      <c r="N152" s="130">
        <v>5.8328130827389475E-2</v>
      </c>
      <c r="T152" s="130">
        <v>1.8148870270775982E-2</v>
      </c>
      <c r="U152" s="130">
        <v>2.6647385479469537E-3</v>
      </c>
      <c r="V152" s="130">
        <v>4.2721925805681252E-2</v>
      </c>
      <c r="W152" s="130">
        <v>0.19781678510542314</v>
      </c>
      <c r="X152" s="130">
        <v>5.5006015821586172E-3</v>
      </c>
      <c r="Y152" s="130">
        <v>1.5996085045853512E-4</v>
      </c>
      <c r="Z152" s="130">
        <v>1.0450932422384786E-3</v>
      </c>
      <c r="AA152" s="130">
        <v>6.2980337949294692E-3</v>
      </c>
      <c r="AB152" s="130">
        <v>2.58182157368076E-2</v>
      </c>
      <c r="AC152" s="130">
        <v>7.0027918993861737E-2</v>
      </c>
      <c r="AI152">
        <v>1.2562259335767453E-2</v>
      </c>
      <c r="AJ152">
        <v>1.6429673092719845E-3</v>
      </c>
      <c r="AK152">
        <v>2.7624991895090451E-2</v>
      </c>
      <c r="AL152">
        <v>0.15677553437157235</v>
      </c>
      <c r="AM152">
        <v>4.5045340059575003E-3</v>
      </c>
      <c r="AN152">
        <v>1.3071695812763532E-4</v>
      </c>
      <c r="AO152">
        <v>5.4234010016915529E-4</v>
      </c>
      <c r="AP152">
        <v>3.9692323098903691E-3</v>
      </c>
      <c r="AQ152">
        <v>1.5861012849578644E-2</v>
      </c>
      <c r="AR152">
        <v>4.662834266091722E-2</v>
      </c>
    </row>
    <row r="153" spans="1:44">
      <c r="A153">
        <v>148</v>
      </c>
      <c r="B153" s="129">
        <v>37407</v>
      </c>
      <c r="C153">
        <v>22</v>
      </c>
      <c r="D153">
        <v>2002</v>
      </c>
      <c r="E153" s="130">
        <v>1.5653663027103467E-2</v>
      </c>
      <c r="F153" s="130">
        <v>2.1958556423908749E-3</v>
      </c>
      <c r="G153" s="130">
        <v>3.585788807156335E-2</v>
      </c>
      <c r="H153" s="130">
        <v>0.18072179356437681</v>
      </c>
      <c r="I153" s="130">
        <v>5.1011135487556451E-3</v>
      </c>
      <c r="J153" s="130">
        <v>1.4822523829774651E-4</v>
      </c>
      <c r="K153" s="130">
        <v>8.0920503520904392E-4</v>
      </c>
      <c r="L153" s="130">
        <v>5.2336639906150912E-3</v>
      </c>
      <c r="M153" s="130">
        <v>2.1249345618081318E-2</v>
      </c>
      <c r="N153" s="130">
        <v>5.9456302804111266E-2</v>
      </c>
      <c r="T153" s="130">
        <v>1.8499349400019537E-2</v>
      </c>
      <c r="U153" s="130">
        <v>2.7167302610153605E-3</v>
      </c>
      <c r="V153" s="130">
        <v>4.3549155143524247E-2</v>
      </c>
      <c r="W153" s="130">
        <v>0.20160585121009383</v>
      </c>
      <c r="X153" s="130">
        <v>5.6087630077906458E-3</v>
      </c>
      <c r="Y153" s="130">
        <v>1.631406993392453E-4</v>
      </c>
      <c r="Z153" s="130">
        <v>1.0654915228912403E-3</v>
      </c>
      <c r="AA153" s="130">
        <v>6.420839043169437E-3</v>
      </c>
      <c r="AB153" s="130">
        <v>2.6324538188270897E-2</v>
      </c>
      <c r="AC153" s="130">
        <v>7.1373536378933511E-2</v>
      </c>
      <c r="AI153">
        <v>1.2807976654187396E-2</v>
      </c>
      <c r="AJ153">
        <v>1.6749810237663895E-3</v>
      </c>
      <c r="AK153">
        <v>2.8166620999602467E-2</v>
      </c>
      <c r="AL153">
        <v>0.15983773591865974</v>
      </c>
      <c r="AM153">
        <v>4.5934640897206435E-3</v>
      </c>
      <c r="AN153">
        <v>1.3330977725624775E-4</v>
      </c>
      <c r="AO153">
        <v>5.5291854752684754E-4</v>
      </c>
      <c r="AP153">
        <v>4.0464889380607445E-3</v>
      </c>
      <c r="AQ153">
        <v>1.6174153047891736E-2</v>
      </c>
      <c r="AR153">
        <v>4.7539069229289022E-2</v>
      </c>
    </row>
    <row r="154" spans="1:44">
      <c r="A154">
        <v>149</v>
      </c>
      <c r="B154" s="129">
        <v>37414</v>
      </c>
      <c r="C154">
        <v>23</v>
      </c>
      <c r="D154">
        <v>2002</v>
      </c>
      <c r="E154" s="130">
        <v>1.5184222075585065E-2</v>
      </c>
      <c r="F154" s="130">
        <v>2.1301851395146391E-3</v>
      </c>
      <c r="G154" s="130">
        <v>3.4784158291536069E-2</v>
      </c>
      <c r="H154" s="130">
        <v>0.17528600357774005</v>
      </c>
      <c r="I154" s="130">
        <v>4.9495075406601561E-3</v>
      </c>
      <c r="J154" s="130">
        <v>1.4384259845650631E-4</v>
      </c>
      <c r="K154" s="130">
        <v>7.8501304610028634E-4</v>
      </c>
      <c r="L154" s="130">
        <v>5.0770664702494252E-3</v>
      </c>
      <c r="M154" s="130">
        <v>2.0617049923150561E-2</v>
      </c>
      <c r="N154" s="130">
        <v>5.7669487194312634E-2</v>
      </c>
      <c r="T154" s="130">
        <v>1.7942779853102976E-2</v>
      </c>
      <c r="U154" s="130">
        <v>2.6355075640435207E-3</v>
      </c>
      <c r="V154" s="130">
        <v>4.2241155232100626E-2</v>
      </c>
      <c r="W154" s="130">
        <v>0.19550986745329912</v>
      </c>
      <c r="X154" s="130">
        <v>5.4418802525601512E-3</v>
      </c>
      <c r="Y154" s="130">
        <v>1.5832009108176498E-4</v>
      </c>
      <c r="Z154" s="130">
        <v>1.033642101709045E-3</v>
      </c>
      <c r="AA154" s="130">
        <v>6.2288029215763424E-3</v>
      </c>
      <c r="AB154" s="130">
        <v>2.5539969033536641E-2</v>
      </c>
      <c r="AC154" s="130">
        <v>6.9219994475934757E-2</v>
      </c>
      <c r="AI154">
        <v>1.242566429806715E-2</v>
      </c>
      <c r="AJ154">
        <v>1.6248627149857567E-3</v>
      </c>
      <c r="AK154">
        <v>2.7327161350971494E-2</v>
      </c>
      <c r="AL154">
        <v>0.15506213970218091</v>
      </c>
      <c r="AM154">
        <v>4.4571348287601627E-3</v>
      </c>
      <c r="AN154">
        <v>1.2936510583124765E-4</v>
      </c>
      <c r="AO154">
        <v>5.3638399049152764E-4</v>
      </c>
      <c r="AP154">
        <v>3.925330018922508E-3</v>
      </c>
      <c r="AQ154">
        <v>1.5694130812764485E-2</v>
      </c>
      <c r="AR154">
        <v>4.6118979912690511E-2</v>
      </c>
    </row>
    <row r="155" spans="1:44">
      <c r="A155">
        <v>150</v>
      </c>
      <c r="B155" s="129">
        <v>37421</v>
      </c>
      <c r="C155">
        <v>24</v>
      </c>
      <c r="D155">
        <v>2002</v>
      </c>
      <c r="E155" s="130">
        <v>1.5540196177346505E-2</v>
      </c>
      <c r="F155" s="130">
        <v>2.1803074990886444E-3</v>
      </c>
      <c r="G155" s="130">
        <v>3.5601348301967442E-2</v>
      </c>
      <c r="H155" s="130">
        <v>0.17937853638548518</v>
      </c>
      <c r="I155" s="130">
        <v>5.0669310434733302E-3</v>
      </c>
      <c r="J155" s="130">
        <v>1.4727837458302387E-4</v>
      </c>
      <c r="K155" s="130">
        <v>8.0349172564098939E-4</v>
      </c>
      <c r="L155" s="130">
        <v>5.196451375096587E-3</v>
      </c>
      <c r="M155" s="130">
        <v>2.1105399452569656E-2</v>
      </c>
      <c r="N155" s="130">
        <v>5.9017881058686938E-2</v>
      </c>
      <c r="T155" s="130">
        <v>1.8361595629806129E-2</v>
      </c>
      <c r="U155" s="130">
        <v>2.6975459642160828E-3</v>
      </c>
      <c r="V155" s="130">
        <v>4.3229476113101482E-2</v>
      </c>
      <c r="W155" s="130">
        <v>0.20004182058467435</v>
      </c>
      <c r="X155" s="130">
        <v>5.5707911384458098E-3</v>
      </c>
      <c r="Y155" s="130">
        <v>1.6210479137532635E-4</v>
      </c>
      <c r="Z155" s="130">
        <v>1.0579779766108058E-3</v>
      </c>
      <c r="AA155" s="130">
        <v>6.3753556226078603E-3</v>
      </c>
      <c r="AB155" s="130">
        <v>2.614363997324403E-2</v>
      </c>
      <c r="AC155" s="130">
        <v>7.0829672954409659E-2</v>
      </c>
      <c r="AI155">
        <v>1.2718796724886877E-2</v>
      </c>
      <c r="AJ155">
        <v>1.6630690339612057E-3</v>
      </c>
      <c r="AK155">
        <v>2.7973220490833405E-2</v>
      </c>
      <c r="AL155">
        <v>0.15871525218629601</v>
      </c>
      <c r="AM155">
        <v>4.563070948500848E-3</v>
      </c>
      <c r="AN155">
        <v>1.3245195779072139E-4</v>
      </c>
      <c r="AO155">
        <v>5.4900547467117311E-4</v>
      </c>
      <c r="AP155">
        <v>4.0175471275853136E-3</v>
      </c>
      <c r="AQ155">
        <v>1.6067158931895285E-2</v>
      </c>
      <c r="AR155">
        <v>4.7206089162964218E-2</v>
      </c>
    </row>
    <row r="156" spans="1:44">
      <c r="A156">
        <v>151</v>
      </c>
      <c r="B156" s="129">
        <v>37428</v>
      </c>
      <c r="C156">
        <v>25</v>
      </c>
      <c r="D156">
        <v>2002</v>
      </c>
      <c r="E156" s="130">
        <v>1.5315553944235265E-2</v>
      </c>
      <c r="F156" s="130">
        <v>2.1489675788215947E-3</v>
      </c>
      <c r="G156" s="130">
        <v>3.5088468924579244E-2</v>
      </c>
      <c r="H156" s="130">
        <v>0.17676860157118102</v>
      </c>
      <c r="I156" s="130">
        <v>4.9950390760861822E-3</v>
      </c>
      <c r="J156" s="130">
        <v>1.4521164101405359E-4</v>
      </c>
      <c r="K156" s="130">
        <v>7.9194873182784854E-4</v>
      </c>
      <c r="L156" s="130">
        <v>5.1216839469578543E-3</v>
      </c>
      <c r="M156" s="130">
        <v>2.0805186322733371E-2</v>
      </c>
      <c r="N156" s="130">
        <v>5.8161463896791818E-2</v>
      </c>
      <c r="T156" s="130">
        <v>1.8094367340344107E-2</v>
      </c>
      <c r="U156" s="130">
        <v>2.6587968999761146E-3</v>
      </c>
      <c r="V156" s="130">
        <v>4.260270336627317E-2</v>
      </c>
      <c r="W156" s="130">
        <v>0.19709897761587106</v>
      </c>
      <c r="X156" s="130">
        <v>5.4915591157842407E-3</v>
      </c>
      <c r="Y156" s="130">
        <v>1.5983308035857961E-4</v>
      </c>
      <c r="Z156" s="130">
        <v>1.0427836119062156E-3</v>
      </c>
      <c r="AA156" s="130">
        <v>6.2837101084708726E-3</v>
      </c>
      <c r="AB156" s="130">
        <v>2.5770492151405474E-2</v>
      </c>
      <c r="AC156" s="130">
        <v>6.9793198405674842E-2</v>
      </c>
      <c r="AI156">
        <v>1.2536740548126424E-2</v>
      </c>
      <c r="AJ156">
        <v>1.6391382576670744E-3</v>
      </c>
      <c r="AK156">
        <v>2.7574234482885318E-2</v>
      </c>
      <c r="AL156">
        <v>0.15643822552649095</v>
      </c>
      <c r="AM156">
        <v>4.498519036388122E-3</v>
      </c>
      <c r="AN156">
        <v>1.3059020166952755E-4</v>
      </c>
      <c r="AO156">
        <v>5.4111385174948135E-4</v>
      </c>
      <c r="AP156">
        <v>3.959657785444836E-3</v>
      </c>
      <c r="AQ156">
        <v>1.5839880494061261E-2</v>
      </c>
      <c r="AR156">
        <v>4.652972938790878E-2</v>
      </c>
    </row>
    <row r="157" spans="1:44">
      <c r="A157">
        <v>152</v>
      </c>
      <c r="B157" s="129">
        <v>37435</v>
      </c>
      <c r="C157">
        <v>26</v>
      </c>
      <c r="D157">
        <v>2002</v>
      </c>
      <c r="E157" s="130">
        <v>1.530809441425024E-2</v>
      </c>
      <c r="F157" s="130">
        <v>2.1480958150042633E-3</v>
      </c>
      <c r="G157" s="130">
        <v>3.5073197044362098E-2</v>
      </c>
      <c r="H157" s="130">
        <v>0.17666525620134832</v>
      </c>
      <c r="I157" s="130">
        <v>4.9939436343784428E-3</v>
      </c>
      <c r="J157" s="130">
        <v>1.4520274617636731E-4</v>
      </c>
      <c r="K157" s="130">
        <v>7.9163285210788763E-4</v>
      </c>
      <c r="L157" s="130">
        <v>5.1195350905931898E-3</v>
      </c>
      <c r="M157" s="130">
        <v>2.079986805482294E-2</v>
      </c>
      <c r="N157" s="130">
        <v>5.8130113104386906E-2</v>
      </c>
      <c r="T157" s="130">
        <v>1.8083755541974542E-2</v>
      </c>
      <c r="U157" s="130">
        <v>2.657744031567598E-3</v>
      </c>
      <c r="V157" s="130">
        <v>4.2580159329378753E-2</v>
      </c>
      <c r="W157" s="130">
        <v>0.19695152955669709</v>
      </c>
      <c r="X157" s="130">
        <v>5.4901637722311099E-3</v>
      </c>
      <c r="Y157" s="130">
        <v>1.5982637237565368E-4</v>
      </c>
      <c r="Z157" s="130">
        <v>1.0423722906674538E-3</v>
      </c>
      <c r="AA157" s="130">
        <v>6.2811580429419818E-3</v>
      </c>
      <c r="AB157" s="130">
        <v>2.5762636105370839E-2</v>
      </c>
      <c r="AC157" s="130">
        <v>6.9746927614314641E-2</v>
      </c>
      <c r="AI157">
        <v>1.2532433286525939E-2</v>
      </c>
      <c r="AJ157">
        <v>1.638447598440928E-3</v>
      </c>
      <c r="AK157">
        <v>2.7566234759345439E-2</v>
      </c>
      <c r="AL157">
        <v>0.15637898284599946</v>
      </c>
      <c r="AM157">
        <v>4.4977234965257748E-3</v>
      </c>
      <c r="AN157">
        <v>1.3057911997708095E-4</v>
      </c>
      <c r="AO157">
        <v>5.4089341354832132E-4</v>
      </c>
      <c r="AP157">
        <v>3.9579121382443952E-3</v>
      </c>
      <c r="AQ157">
        <v>1.5837100004275042E-2</v>
      </c>
      <c r="AR157">
        <v>4.6513298594459157E-2</v>
      </c>
    </row>
    <row r="158" spans="1:44">
      <c r="A158">
        <v>153</v>
      </c>
      <c r="B158" s="129">
        <v>37442</v>
      </c>
      <c r="C158">
        <v>27</v>
      </c>
      <c r="D158">
        <v>2002</v>
      </c>
      <c r="E158" s="130">
        <v>1.5226501086787645E-2</v>
      </c>
      <c r="F158" s="130">
        <v>2.1368340642406061E-3</v>
      </c>
      <c r="G158" s="130">
        <v>3.4886720590841677E-2</v>
      </c>
      <c r="H158" s="130">
        <v>0.17571502965712929</v>
      </c>
      <c r="I158" s="130">
        <v>4.968322806278536E-3</v>
      </c>
      <c r="J158" s="130">
        <v>1.4449182417370263E-4</v>
      </c>
      <c r="K158" s="130">
        <v>7.8749881660737002E-4</v>
      </c>
      <c r="L158" s="130">
        <v>5.0926221498643256E-3</v>
      </c>
      <c r="M158" s="130">
        <v>2.0693836074731915E-2</v>
      </c>
      <c r="N158" s="130">
        <v>5.7813687886095907E-2</v>
      </c>
      <c r="T158" s="130">
        <v>1.79855285859662E-2</v>
      </c>
      <c r="U158" s="130">
        <v>2.6438345449004211E-3</v>
      </c>
      <c r="V158" s="130">
        <v>4.2349859905689735E-2</v>
      </c>
      <c r="W158" s="130">
        <v>0.19585899960246064</v>
      </c>
      <c r="X158" s="130">
        <v>5.4617794627101219E-3</v>
      </c>
      <c r="Y158" s="130">
        <v>1.5904613815395939E-4</v>
      </c>
      <c r="Z158" s="130">
        <v>1.0369339684554019E-3</v>
      </c>
      <c r="AA158" s="130">
        <v>6.2482157935154362E-3</v>
      </c>
      <c r="AB158" s="130">
        <v>2.5630081897274323E-2</v>
      </c>
      <c r="AC158" s="130">
        <v>6.9358732073130022E-2</v>
      </c>
      <c r="AI158">
        <v>1.2467473587609088E-2</v>
      </c>
      <c r="AJ158">
        <v>1.6298335835807909E-3</v>
      </c>
      <c r="AK158">
        <v>2.7423581275993623E-2</v>
      </c>
      <c r="AL158">
        <v>0.15557105971179791</v>
      </c>
      <c r="AM158">
        <v>4.4748661498469509E-3</v>
      </c>
      <c r="AN158">
        <v>1.2993751019344587E-4</v>
      </c>
      <c r="AO158">
        <v>5.3806366475933805E-4</v>
      </c>
      <c r="AP158">
        <v>3.937028506213215E-3</v>
      </c>
      <c r="AQ158">
        <v>1.5757590252189514E-2</v>
      </c>
      <c r="AR158">
        <v>4.62686436990618E-2</v>
      </c>
    </row>
    <row r="159" spans="1:44">
      <c r="A159">
        <v>154</v>
      </c>
      <c r="B159" s="129">
        <v>37449</v>
      </c>
      <c r="C159">
        <v>28</v>
      </c>
      <c r="D159">
        <v>2002</v>
      </c>
      <c r="E159" s="130">
        <v>1.5141852263093603E-2</v>
      </c>
      <c r="F159" s="130">
        <v>2.1252361329395422E-3</v>
      </c>
      <c r="G159" s="130">
        <v>3.4684944644189968E-2</v>
      </c>
      <c r="H159" s="130">
        <v>0.17478236818230236</v>
      </c>
      <c r="I159" s="130">
        <v>4.9397795441500471E-3</v>
      </c>
      <c r="J159" s="130">
        <v>1.4376212260419855E-4</v>
      </c>
      <c r="K159" s="130">
        <v>7.8331053665993649E-4</v>
      </c>
      <c r="L159" s="130">
        <v>5.0648866764280188E-3</v>
      </c>
      <c r="M159" s="130">
        <v>2.0584137948619487E-2</v>
      </c>
      <c r="N159" s="130">
        <v>5.7463170844726907E-2</v>
      </c>
      <c r="T159" s="130">
        <v>1.7883409480505732E-2</v>
      </c>
      <c r="U159" s="130">
        <v>2.6295003003038828E-3</v>
      </c>
      <c r="V159" s="130">
        <v>4.2101467899151909E-2</v>
      </c>
      <c r="W159" s="130">
        <v>0.19477945446415768</v>
      </c>
      <c r="X159" s="130">
        <v>5.4300201197061424E-3</v>
      </c>
      <c r="Y159" s="130">
        <v>1.5824052657492516E-4</v>
      </c>
      <c r="Z159" s="130">
        <v>1.0314272292393919E-3</v>
      </c>
      <c r="AA159" s="130">
        <v>6.2142230733975715E-3</v>
      </c>
      <c r="AB159" s="130">
        <v>2.5493232930611207E-2</v>
      </c>
      <c r="AC159" s="130">
        <v>6.893015515602538E-2</v>
      </c>
      <c r="AI159">
        <v>1.2400295045681478E-2</v>
      </c>
      <c r="AJ159">
        <v>1.6209719655752013E-3</v>
      </c>
      <c r="AK159">
        <v>2.7268421389228022E-2</v>
      </c>
      <c r="AL159">
        <v>0.15478528190044702</v>
      </c>
      <c r="AM159">
        <v>4.4495389685939527E-3</v>
      </c>
      <c r="AN159">
        <v>1.2928371863347199E-4</v>
      </c>
      <c r="AO159">
        <v>5.3519384408048118E-4</v>
      </c>
      <c r="AP159">
        <v>3.9155502794584662E-3</v>
      </c>
      <c r="AQ159">
        <v>1.5675042966627768E-2</v>
      </c>
      <c r="AR159">
        <v>4.5996186533428435E-2</v>
      </c>
    </row>
    <row r="160" spans="1:44">
      <c r="A160">
        <v>155</v>
      </c>
      <c r="B160" s="129">
        <v>37456</v>
      </c>
      <c r="C160">
        <v>29</v>
      </c>
      <c r="D160">
        <v>2002</v>
      </c>
      <c r="E160" s="130">
        <v>1.5004341864410249E-2</v>
      </c>
      <c r="F160" s="130">
        <v>2.1062110203037727E-3</v>
      </c>
      <c r="G160" s="130">
        <v>3.4362274668756007E-2</v>
      </c>
      <c r="H160" s="130">
        <v>0.17323844139783479</v>
      </c>
      <c r="I160" s="130">
        <v>4.8939852535083333E-3</v>
      </c>
      <c r="J160" s="130">
        <v>1.4252889830666774E-4</v>
      </c>
      <c r="K160" s="130">
        <v>7.7638192460061984E-4</v>
      </c>
      <c r="L160" s="130">
        <v>5.0194549159064831E-3</v>
      </c>
      <c r="M160" s="130">
        <v>2.0402417121518225E-2</v>
      </c>
      <c r="N160" s="130">
        <v>5.6912813783524731E-2</v>
      </c>
      <c r="T160" s="130">
        <v>1.7718892983324526E-2</v>
      </c>
      <c r="U160" s="130">
        <v>2.6059764398217939E-3</v>
      </c>
      <c r="V160" s="130">
        <v>4.1706390763978238E-2</v>
      </c>
      <c r="W160" s="130">
        <v>0.19301931830879471</v>
      </c>
      <c r="X160" s="130">
        <v>5.3793038565564241E-3</v>
      </c>
      <c r="Y160" s="130">
        <v>1.5688071522409821E-4</v>
      </c>
      <c r="Z160" s="130">
        <v>1.0223120337003407E-3</v>
      </c>
      <c r="AA160" s="130">
        <v>6.1585181713254156E-3</v>
      </c>
      <c r="AB160" s="130">
        <v>2.526719820945935E-2</v>
      </c>
      <c r="AC160" s="130">
        <v>6.8262009505893381E-2</v>
      </c>
      <c r="AI160">
        <v>1.2289790745495976E-2</v>
      </c>
      <c r="AJ160">
        <v>1.6064456007857521E-3</v>
      </c>
      <c r="AK160">
        <v>2.7018158573533773E-2</v>
      </c>
      <c r="AL160">
        <v>0.15345756448687484</v>
      </c>
      <c r="AM160">
        <v>4.4086666504602433E-3</v>
      </c>
      <c r="AN160">
        <v>1.2817708138923724E-4</v>
      </c>
      <c r="AO160">
        <v>5.3045181550089894E-4</v>
      </c>
      <c r="AP160">
        <v>3.8803916604875496E-3</v>
      </c>
      <c r="AQ160">
        <v>1.5537636033577103E-2</v>
      </c>
      <c r="AR160">
        <v>4.5563618061156087E-2</v>
      </c>
    </row>
    <row r="161" spans="1:44">
      <c r="A161">
        <v>156</v>
      </c>
      <c r="B161" s="129">
        <v>37463</v>
      </c>
      <c r="C161">
        <v>30</v>
      </c>
      <c r="D161">
        <v>2002</v>
      </c>
      <c r="E161" s="130">
        <v>1.5128640134195744E-2</v>
      </c>
      <c r="F161" s="130">
        <v>2.1239330194396376E-3</v>
      </c>
      <c r="G161" s="130">
        <v>3.4639272476304557E-2</v>
      </c>
      <c r="H161" s="130">
        <v>0.17471685898359007</v>
      </c>
      <c r="I161" s="130">
        <v>4.9335669898689987E-3</v>
      </c>
      <c r="J161" s="130">
        <v>1.4378202198579921E-4</v>
      </c>
      <c r="K161" s="130">
        <v>7.8299719965548465E-4</v>
      </c>
      <c r="L161" s="130">
        <v>5.0616006474840164E-3</v>
      </c>
      <c r="M161" s="130">
        <v>2.0576607694884275E-2</v>
      </c>
      <c r="N161" s="130">
        <v>5.7355884815521924E-2</v>
      </c>
      <c r="T161" s="130">
        <v>1.7863556708717265E-2</v>
      </c>
      <c r="U161" s="130">
        <v>2.6279191692570813E-3</v>
      </c>
      <c r="V161" s="130">
        <v>4.2039157369575544E-2</v>
      </c>
      <c r="W161" s="130">
        <v>0.1946266854272089</v>
      </c>
      <c r="X161" s="130">
        <v>5.4224309535025319E-3</v>
      </c>
      <c r="Y161" s="130">
        <v>1.582576123143468E-4</v>
      </c>
      <c r="Z161" s="130">
        <v>1.0310309449424624E-3</v>
      </c>
      <c r="AA161" s="130">
        <v>6.2102649841193867E-3</v>
      </c>
      <c r="AB161" s="130">
        <v>2.5481938916919505E-2</v>
      </c>
      <c r="AC161" s="130">
        <v>6.8785433331558371E-2</v>
      </c>
      <c r="AI161">
        <v>1.2393723559674221E-2</v>
      </c>
      <c r="AJ161">
        <v>1.6199468696221938E-3</v>
      </c>
      <c r="AK161">
        <v>2.7239387583033563E-2</v>
      </c>
      <c r="AL161">
        <v>0.15480703253997127</v>
      </c>
      <c r="AM161">
        <v>4.4447030262354656E-3</v>
      </c>
      <c r="AN161">
        <v>1.2930643165725154E-4</v>
      </c>
      <c r="AO161">
        <v>5.3496345436850697E-4</v>
      </c>
      <c r="AP161">
        <v>3.912936310848646E-3</v>
      </c>
      <c r="AQ161">
        <v>1.5671276472849046E-2</v>
      </c>
      <c r="AR161">
        <v>4.5926336299485462E-2</v>
      </c>
    </row>
    <row r="162" spans="1:44">
      <c r="A162">
        <v>157</v>
      </c>
      <c r="B162" s="129">
        <v>37470</v>
      </c>
      <c r="C162">
        <v>31</v>
      </c>
      <c r="D162">
        <v>2002</v>
      </c>
      <c r="E162" s="130">
        <v>1.5575421766431322E-2</v>
      </c>
      <c r="F162" s="130">
        <v>2.1869356177397405E-3</v>
      </c>
      <c r="G162" s="130">
        <v>3.5654433842061899E-2</v>
      </c>
      <c r="H162" s="130">
        <v>0.17992075481792885</v>
      </c>
      <c r="I162" s="130">
        <v>5.078257207987844E-3</v>
      </c>
      <c r="J162" s="130">
        <v>1.481021825993471E-4</v>
      </c>
      <c r="K162" s="130">
        <v>8.0630685935359871E-4</v>
      </c>
      <c r="L162" s="130">
        <v>5.2116553443635602E-3</v>
      </c>
      <c r="M162" s="130">
        <v>2.1189521824582374E-2</v>
      </c>
      <c r="N162" s="130">
        <v>5.9020830177990362E-2</v>
      </c>
      <c r="T162" s="130">
        <v>1.8388925295416029E-2</v>
      </c>
      <c r="U162" s="130">
        <v>2.7058877548041776E-3</v>
      </c>
      <c r="V162" s="130">
        <v>4.3267657861767554E-2</v>
      </c>
      <c r="W162" s="130">
        <v>0.20038258710257903</v>
      </c>
      <c r="X162" s="130">
        <v>5.5810679153270541E-3</v>
      </c>
      <c r="Y162" s="130">
        <v>1.6301023434076701E-4</v>
      </c>
      <c r="Z162" s="130">
        <v>1.0617329145057798E-3</v>
      </c>
      <c r="AA162" s="130">
        <v>6.3944110218897418E-3</v>
      </c>
      <c r="AB162" s="130">
        <v>2.6239954057016731E-2</v>
      </c>
      <c r="AC162" s="130">
        <v>7.0773948623288119E-2</v>
      </c>
      <c r="AI162">
        <v>1.2761918237446615E-2</v>
      </c>
      <c r="AJ162">
        <v>1.6679834806753036E-3</v>
      </c>
      <c r="AK162">
        <v>2.804120982235624E-2</v>
      </c>
      <c r="AL162">
        <v>0.1594589225332787</v>
      </c>
      <c r="AM162">
        <v>4.5754465006486349E-3</v>
      </c>
      <c r="AN162">
        <v>1.3319413085792728E-4</v>
      </c>
      <c r="AO162">
        <v>5.5088080420141749E-4</v>
      </c>
      <c r="AP162">
        <v>4.0288996668373794E-3</v>
      </c>
      <c r="AQ162">
        <v>1.6139089592148017E-2</v>
      </c>
      <c r="AR162">
        <v>4.7267711732692605E-2</v>
      </c>
    </row>
    <row r="163" spans="1:44">
      <c r="A163">
        <v>158</v>
      </c>
      <c r="B163" s="129">
        <v>37477</v>
      </c>
      <c r="C163">
        <v>32</v>
      </c>
      <c r="D163">
        <v>2002</v>
      </c>
      <c r="E163" s="130">
        <v>1.4466092751199684E-2</v>
      </c>
      <c r="F163" s="130">
        <v>2.0314304663073953E-3</v>
      </c>
      <c r="G163" s="130">
        <v>3.3107833278430567E-2</v>
      </c>
      <c r="H163" s="130">
        <v>0.16714683856378687</v>
      </c>
      <c r="I163" s="130">
        <v>4.715613400903625E-3</v>
      </c>
      <c r="J163" s="130">
        <v>1.3762207111997187E-4</v>
      </c>
      <c r="K163" s="130">
        <v>7.4904929107930996E-4</v>
      </c>
      <c r="L163" s="130">
        <v>4.840993773925599E-3</v>
      </c>
      <c r="M163" s="130">
        <v>1.9685130730975688E-2</v>
      </c>
      <c r="N163" s="130">
        <v>5.4790660470473068E-2</v>
      </c>
      <c r="T163" s="130">
        <v>1.7077187792085273E-2</v>
      </c>
      <c r="U163" s="130">
        <v>2.5134968512467758E-3</v>
      </c>
      <c r="V163" s="130">
        <v>4.0174017595767442E-2</v>
      </c>
      <c r="W163" s="130">
        <v>0.18611788192430864</v>
      </c>
      <c r="X163" s="130">
        <v>5.1821556317726176E-3</v>
      </c>
      <c r="Y163" s="130">
        <v>1.5147288372715216E-4</v>
      </c>
      <c r="Z163" s="130">
        <v>9.8634480183596557E-4</v>
      </c>
      <c r="AA163" s="130">
        <v>5.9396658553931662E-3</v>
      </c>
      <c r="AB163" s="130">
        <v>2.4376055612812093E-2</v>
      </c>
      <c r="AC163" s="130">
        <v>6.5693802337464538E-2</v>
      </c>
      <c r="AI163">
        <v>1.1854997710314098E-2</v>
      </c>
      <c r="AJ163">
        <v>1.5493640813680147E-3</v>
      </c>
      <c r="AK163">
        <v>2.6041648961093698E-2</v>
      </c>
      <c r="AL163">
        <v>0.1481757952032651</v>
      </c>
      <c r="AM163">
        <v>4.2490711700346323E-3</v>
      </c>
      <c r="AN163">
        <v>1.2377125851279161E-4</v>
      </c>
      <c r="AO163">
        <v>5.1175378032265436E-4</v>
      </c>
      <c r="AP163">
        <v>3.7423216924580317E-3</v>
      </c>
      <c r="AQ163">
        <v>1.4994205849139288E-2</v>
      </c>
      <c r="AR163">
        <v>4.3887518603481612E-2</v>
      </c>
    </row>
    <row r="164" spans="1:44">
      <c r="A164">
        <v>159</v>
      </c>
      <c r="B164" s="129">
        <v>37484</v>
      </c>
      <c r="C164">
        <v>33</v>
      </c>
      <c r="D164">
        <v>2002</v>
      </c>
      <c r="E164" s="130">
        <v>1.5246409417341586E-2</v>
      </c>
      <c r="F164" s="130">
        <v>2.1412733739884747E-3</v>
      </c>
      <c r="G164" s="130">
        <v>3.488620960416456E-2</v>
      </c>
      <c r="H164" s="130">
        <v>0.17620528817040587</v>
      </c>
      <c r="I164" s="130">
        <v>4.968953639815977E-3</v>
      </c>
      <c r="J164" s="130">
        <v>1.4511686750427529E-4</v>
      </c>
      <c r="K164" s="130">
        <v>7.8963020759577091E-4</v>
      </c>
      <c r="L164" s="130">
        <v>5.1026736628321818E-3</v>
      </c>
      <c r="M164" s="130">
        <v>2.0751936764128454E-2</v>
      </c>
      <c r="N164" s="130">
        <v>5.7718496499607475E-2</v>
      </c>
      <c r="T164" s="130">
        <v>1.7996222128220548E-2</v>
      </c>
      <c r="U164" s="130">
        <v>2.6494218672701258E-3</v>
      </c>
      <c r="V164" s="130">
        <v>4.2328513292039988E-2</v>
      </c>
      <c r="W164" s="130">
        <v>0.19616438894248991</v>
      </c>
      <c r="X164" s="130">
        <v>5.4601789932728403E-3</v>
      </c>
      <c r="Y164" s="130">
        <v>1.5971955485680805E-4</v>
      </c>
      <c r="Z164" s="130">
        <v>1.0397898029500081E-3</v>
      </c>
      <c r="AA164" s="130">
        <v>6.2607726598875417E-3</v>
      </c>
      <c r="AB164" s="130">
        <v>2.5696085703414733E-2</v>
      </c>
      <c r="AC164" s="130">
        <v>6.9196280935203858E-2</v>
      </c>
      <c r="AI164">
        <v>1.2496596706462623E-2</v>
      </c>
      <c r="AJ164">
        <v>1.6331248807068242E-3</v>
      </c>
      <c r="AK164">
        <v>2.7443905916289115E-2</v>
      </c>
      <c r="AL164">
        <v>0.15624618739832186</v>
      </c>
      <c r="AM164">
        <v>4.4777282863591129E-3</v>
      </c>
      <c r="AN164">
        <v>1.3051418015174254E-4</v>
      </c>
      <c r="AO164">
        <v>5.3947061224153374E-4</v>
      </c>
      <c r="AP164">
        <v>3.9445746657768219E-3</v>
      </c>
      <c r="AQ164">
        <v>1.5807787824842174E-2</v>
      </c>
      <c r="AR164">
        <v>4.6240712064011091E-2</v>
      </c>
    </row>
    <row r="165" spans="1:44">
      <c r="A165">
        <v>160</v>
      </c>
      <c r="B165" s="129">
        <v>37491</v>
      </c>
      <c r="C165">
        <v>34</v>
      </c>
      <c r="D165">
        <v>2002</v>
      </c>
      <c r="E165" s="130">
        <v>1.4308032491001056E-2</v>
      </c>
      <c r="F165" s="130">
        <v>2.0097293726533618E-3</v>
      </c>
      <c r="G165" s="130">
        <v>3.2732088023841713E-2</v>
      </c>
      <c r="H165" s="130">
        <v>0.16539969461961498</v>
      </c>
      <c r="I165" s="130">
        <v>4.6621481703371494E-3</v>
      </c>
      <c r="J165" s="130">
        <v>1.3625172199853823E-4</v>
      </c>
      <c r="K165" s="130">
        <v>7.4119340823781694E-4</v>
      </c>
      <c r="L165" s="130">
        <v>4.7891298484997475E-3</v>
      </c>
      <c r="M165" s="130">
        <v>1.9479296853252084E-2</v>
      </c>
      <c r="N165" s="130">
        <v>5.4140442991717275E-2</v>
      </c>
      <c r="T165" s="130">
        <v>1.6886608052902423E-2</v>
      </c>
      <c r="U165" s="130">
        <v>2.4866760210470228E-3</v>
      </c>
      <c r="V165" s="130">
        <v>3.9711630616371126E-2</v>
      </c>
      <c r="W165" s="130">
        <v>0.18409725304559746</v>
      </c>
      <c r="X165" s="130">
        <v>5.1226857530847075E-3</v>
      </c>
      <c r="Y165" s="130">
        <v>1.499600540394853E-4</v>
      </c>
      <c r="Z165" s="130">
        <v>9.7601566117908013E-4</v>
      </c>
      <c r="AA165" s="130">
        <v>5.8761033209737074E-3</v>
      </c>
      <c r="AB165" s="130">
        <v>2.4119306374312605E-2</v>
      </c>
      <c r="AC165" s="130">
        <v>6.489923131508106E-2</v>
      </c>
      <c r="AI165">
        <v>1.172945692909969E-2</v>
      </c>
      <c r="AJ165">
        <v>1.5327827242597003E-3</v>
      </c>
      <c r="AK165">
        <v>2.5752545431312293E-2</v>
      </c>
      <c r="AL165">
        <v>0.14670213619363254</v>
      </c>
      <c r="AM165">
        <v>4.2016105875895913E-3</v>
      </c>
      <c r="AN165">
        <v>1.2254338995759117E-4</v>
      </c>
      <c r="AO165">
        <v>5.0637115529655375E-4</v>
      </c>
      <c r="AP165">
        <v>3.7021563760257889E-3</v>
      </c>
      <c r="AQ165">
        <v>1.4839287332191559E-2</v>
      </c>
      <c r="AR165">
        <v>4.3381654668353468E-2</v>
      </c>
    </row>
    <row r="166" spans="1:44">
      <c r="A166">
        <v>161</v>
      </c>
      <c r="B166" s="129">
        <v>37498</v>
      </c>
      <c r="C166">
        <v>35</v>
      </c>
      <c r="D166">
        <v>2002</v>
      </c>
      <c r="E166" s="130">
        <v>1.4177902708042757E-2</v>
      </c>
      <c r="F166" s="130">
        <v>1.9916915905398773E-3</v>
      </c>
      <c r="G166" s="130">
        <v>3.2427557901275446E-2</v>
      </c>
      <c r="H166" s="130">
        <v>0.16393406568698216</v>
      </c>
      <c r="I166" s="130">
        <v>4.6187591971052011E-3</v>
      </c>
      <c r="J166" s="130">
        <v>1.3507785307642907E-4</v>
      </c>
      <c r="K166" s="130">
        <v>7.3461116706773793E-4</v>
      </c>
      <c r="L166" s="130">
        <v>4.7460762904390358E-3</v>
      </c>
      <c r="M166" s="130">
        <v>1.9306607673308857E-2</v>
      </c>
      <c r="N166" s="130">
        <v>5.3622939038759948E-2</v>
      </c>
      <c r="T166" s="130">
        <v>1.6731054509116106E-2</v>
      </c>
      <c r="U166" s="130">
        <v>2.4643725020095496E-3</v>
      </c>
      <c r="V166" s="130">
        <v>3.933897943420657E-2</v>
      </c>
      <c r="W166" s="130">
        <v>0.18242874216953961</v>
      </c>
      <c r="X166" s="130">
        <v>5.0746571240053041E-3</v>
      </c>
      <c r="Y166" s="130">
        <v>1.4866582011612386E-4</v>
      </c>
      <c r="Z166" s="130">
        <v>9.6735571813216835E-4</v>
      </c>
      <c r="AA166" s="130">
        <v>5.8233141395094036E-3</v>
      </c>
      <c r="AB166" s="130">
        <v>2.390455724795958E-2</v>
      </c>
      <c r="AC166" s="130">
        <v>6.4271507581220924E-2</v>
      </c>
      <c r="AI166">
        <v>1.1624750906969409E-2</v>
      </c>
      <c r="AJ166">
        <v>1.5190106790702053E-3</v>
      </c>
      <c r="AK166">
        <v>2.5516136368344329E-2</v>
      </c>
      <c r="AL166">
        <v>0.14543938920442473</v>
      </c>
      <c r="AM166">
        <v>4.1628612702050991E-3</v>
      </c>
      <c r="AN166">
        <v>1.2148988603673433E-4</v>
      </c>
      <c r="AO166">
        <v>5.018666160033074E-4</v>
      </c>
      <c r="AP166">
        <v>3.6688384413686684E-3</v>
      </c>
      <c r="AQ166">
        <v>1.4708658098658131E-2</v>
      </c>
      <c r="AR166">
        <v>4.2974370496298958E-2</v>
      </c>
    </row>
    <row r="167" spans="1:44">
      <c r="A167">
        <v>162</v>
      </c>
      <c r="B167" s="129">
        <v>37505</v>
      </c>
      <c r="C167">
        <v>36</v>
      </c>
      <c r="D167">
        <v>2002</v>
      </c>
      <c r="E167" s="130">
        <v>1.4863152349871948E-2</v>
      </c>
      <c r="F167" s="130">
        <v>2.0882033433452826E-3</v>
      </c>
      <c r="G167" s="130">
        <v>3.3987756448713075E-2</v>
      </c>
      <c r="H167" s="130">
        <v>0.17189751818171412</v>
      </c>
      <c r="I167" s="130">
        <v>4.8409415412195714E-3</v>
      </c>
      <c r="J167" s="130">
        <v>1.4167443579694389E-4</v>
      </c>
      <c r="K167" s="130">
        <v>7.7028037768668274E-4</v>
      </c>
      <c r="L167" s="130">
        <v>4.9759870456236813E-3</v>
      </c>
      <c r="M167" s="130">
        <v>2.0244351502905763E-2</v>
      </c>
      <c r="N167" s="130">
        <v>5.6188641361171063E-2</v>
      </c>
      <c r="T167" s="130">
        <v>1.7537639756392588E-2</v>
      </c>
      <c r="U167" s="130">
        <v>2.5838047971641414E-3</v>
      </c>
      <c r="V167" s="130">
        <v>4.1228376318281842E-2</v>
      </c>
      <c r="W167" s="130">
        <v>0.19125164712446069</v>
      </c>
      <c r="X167" s="130">
        <v>5.3183999451846733E-3</v>
      </c>
      <c r="Y167" s="130">
        <v>1.5592360498653944E-4</v>
      </c>
      <c r="Z167" s="130">
        <v>1.0143339273648467E-3</v>
      </c>
      <c r="AA167" s="130">
        <v>6.1054469023345843E-3</v>
      </c>
      <c r="AB167" s="130">
        <v>2.5064658404011491E-2</v>
      </c>
      <c r="AC167" s="130">
        <v>6.7338997564410905E-2</v>
      </c>
      <c r="AI167">
        <v>1.2188664943351309E-2</v>
      </c>
      <c r="AJ167">
        <v>1.5926018895264234E-3</v>
      </c>
      <c r="AK167">
        <v>2.6747136579144321E-2</v>
      </c>
      <c r="AL167">
        <v>0.15254338923896749</v>
      </c>
      <c r="AM167">
        <v>4.3634831372544695E-3</v>
      </c>
      <c r="AN167">
        <v>1.2742526660734831E-4</v>
      </c>
      <c r="AO167">
        <v>5.2622682800851893E-4</v>
      </c>
      <c r="AP167">
        <v>3.8465271889127797E-3</v>
      </c>
      <c r="AQ167">
        <v>1.5424044601800035E-2</v>
      </c>
      <c r="AR167">
        <v>4.5038285157931228E-2</v>
      </c>
    </row>
    <row r="168" spans="1:44">
      <c r="A168">
        <v>163</v>
      </c>
      <c r="B168" s="129">
        <v>37512</v>
      </c>
      <c r="C168">
        <v>37</v>
      </c>
      <c r="D168">
        <v>2002</v>
      </c>
      <c r="E168" s="130">
        <v>1.5022823002951415E-2</v>
      </c>
      <c r="F168" s="130">
        <v>2.1108846525176544E-3</v>
      </c>
      <c r="G168" s="130">
        <v>3.4345771492676716E-2</v>
      </c>
      <c r="H168" s="130">
        <v>0.17378437754893561</v>
      </c>
      <c r="I168" s="130">
        <v>4.8918649947186487E-3</v>
      </c>
      <c r="J168" s="130">
        <v>1.4326459133114005E-4</v>
      </c>
      <c r="K168" s="130">
        <v>7.7871817784825063E-4</v>
      </c>
      <c r="L168" s="130">
        <v>5.0299656567830914E-3</v>
      </c>
      <c r="M168" s="130">
        <v>2.0466416501958466E-2</v>
      </c>
      <c r="N168" s="130">
        <v>5.6766268016144643E-2</v>
      </c>
      <c r="T168" s="130">
        <v>1.7723958881222995E-2</v>
      </c>
      <c r="U168" s="130">
        <v>2.6118851466638412E-3</v>
      </c>
      <c r="V168" s="130">
        <v>4.1659298200534219E-2</v>
      </c>
      <c r="W168" s="130">
        <v>0.19331159681060345</v>
      </c>
      <c r="X168" s="130">
        <v>5.3739722739375275E-3</v>
      </c>
      <c r="Y168" s="130">
        <v>1.5767129518475925E-4</v>
      </c>
      <c r="Z168" s="130">
        <v>1.0254532621200348E-3</v>
      </c>
      <c r="AA168" s="130">
        <v>6.1717165526101502E-3</v>
      </c>
      <c r="AB168" s="130">
        <v>2.5338617173811352E-2</v>
      </c>
      <c r="AC168" s="130">
        <v>6.802347524370192E-2</v>
      </c>
      <c r="AI168">
        <v>1.2321687124679835E-2</v>
      </c>
      <c r="AJ168">
        <v>1.6098841583714681E-3</v>
      </c>
      <c r="AK168">
        <v>2.7032244784819217E-2</v>
      </c>
      <c r="AL168">
        <v>0.15425715828726783</v>
      </c>
      <c r="AM168">
        <v>4.4097577154997699E-3</v>
      </c>
      <c r="AN168">
        <v>1.2885788747752085E-4</v>
      </c>
      <c r="AO168">
        <v>5.3198309357646654E-4</v>
      </c>
      <c r="AP168">
        <v>3.8882147609560313E-3</v>
      </c>
      <c r="AQ168">
        <v>1.559421583010559E-2</v>
      </c>
      <c r="AR168">
        <v>4.550906078858738E-2</v>
      </c>
    </row>
    <row r="169" spans="1:44">
      <c r="A169">
        <v>164</v>
      </c>
      <c r="B169" s="129">
        <v>37519</v>
      </c>
      <c r="C169">
        <v>38</v>
      </c>
      <c r="D169">
        <v>2002</v>
      </c>
      <c r="E169" s="130">
        <v>1.4819123104854025E-2</v>
      </c>
      <c r="F169" s="130">
        <v>2.0825042578549481E-3</v>
      </c>
      <c r="G169" s="130">
        <v>3.387312106072618E-2</v>
      </c>
      <c r="H169" s="130">
        <v>0.17146727989235791</v>
      </c>
      <c r="I169" s="130">
        <v>4.8244505936692996E-3</v>
      </c>
      <c r="J169" s="130">
        <v>1.4138877720752354E-4</v>
      </c>
      <c r="K169" s="130">
        <v>7.6831732883386739E-4</v>
      </c>
      <c r="L169" s="130">
        <v>4.9622736607492163E-3</v>
      </c>
      <c r="M169" s="130">
        <v>2.0193353871671503E-2</v>
      </c>
      <c r="N169" s="130">
        <v>5.5971206519968369E-2</v>
      </c>
      <c r="T169" s="130">
        <v>1.7481581928052943E-2</v>
      </c>
      <c r="U169" s="130">
        <v>2.5767847533256605E-3</v>
      </c>
      <c r="V169" s="130">
        <v>4.1082690296129973E-2</v>
      </c>
      <c r="W169" s="130">
        <v>0.19069535089515044</v>
      </c>
      <c r="X169" s="130">
        <v>5.2995458851737964E-3</v>
      </c>
      <c r="Y169" s="130">
        <v>1.5560448246847711E-4</v>
      </c>
      <c r="Z169" s="130">
        <v>1.0117649462909413E-3</v>
      </c>
      <c r="AA169" s="130">
        <v>6.0886977947720361E-3</v>
      </c>
      <c r="AB169" s="130">
        <v>2.4999581158389277E-2</v>
      </c>
      <c r="AC169" s="130">
        <v>6.7063097364788035E-2</v>
      </c>
      <c r="AI169">
        <v>1.2156664281655103E-2</v>
      </c>
      <c r="AJ169">
        <v>1.588223762384236E-3</v>
      </c>
      <c r="AK169">
        <v>2.6663551825322391E-2</v>
      </c>
      <c r="AL169">
        <v>0.15223920888956535</v>
      </c>
      <c r="AM169">
        <v>4.3493553021648011E-3</v>
      </c>
      <c r="AN169">
        <v>1.2717307194656991E-4</v>
      </c>
      <c r="AO169">
        <v>5.2486971137679337E-4</v>
      </c>
      <c r="AP169">
        <v>3.8358495267263961E-3</v>
      </c>
      <c r="AQ169">
        <v>1.5387126584953724E-2</v>
      </c>
      <c r="AR169">
        <v>4.4879315675148711E-2</v>
      </c>
    </row>
    <row r="170" spans="1:44">
      <c r="A170">
        <v>165</v>
      </c>
      <c r="B170" s="129">
        <v>37526</v>
      </c>
      <c r="C170">
        <v>39</v>
      </c>
      <c r="D170">
        <v>2002</v>
      </c>
      <c r="E170" s="130">
        <v>1.5500397247974595E-2</v>
      </c>
      <c r="F170" s="130">
        <v>2.1784922421530365E-3</v>
      </c>
      <c r="G170" s="130">
        <v>3.5423162318519719E-2</v>
      </c>
      <c r="H170" s="130">
        <v>0.17939082839171658</v>
      </c>
      <c r="I170" s="130">
        <v>5.045091992072895E-3</v>
      </c>
      <c r="J170" s="130">
        <v>1.4795810560701739E-4</v>
      </c>
      <c r="K170" s="130">
        <v>8.0380153759000695E-4</v>
      </c>
      <c r="L170" s="130">
        <v>5.1909322071215496E-3</v>
      </c>
      <c r="M170" s="130">
        <v>2.1126271850306313E-2</v>
      </c>
      <c r="N170" s="130">
        <v>5.851813922871061E-2</v>
      </c>
      <c r="T170" s="130">
        <v>1.828311388427329E-2</v>
      </c>
      <c r="U170" s="130">
        <v>2.6955720426035772E-3</v>
      </c>
      <c r="V170" s="130">
        <v>4.2959184171974488E-2</v>
      </c>
      <c r="W170" s="130">
        <v>0.19946689442744212</v>
      </c>
      <c r="X170" s="130">
        <v>5.5415307777482384E-3</v>
      </c>
      <c r="Y170" s="130">
        <v>1.6283183715810589E-4</v>
      </c>
      <c r="Z170" s="130">
        <v>1.0585010074493967E-3</v>
      </c>
      <c r="AA170" s="130">
        <v>6.3693019928826831E-3</v>
      </c>
      <c r="AB170" s="130">
        <v>2.6153529604947871E-2</v>
      </c>
      <c r="AC170" s="130">
        <v>7.01067800110175E-2</v>
      </c>
      <c r="AI170">
        <v>1.2717680611675903E-2</v>
      </c>
      <c r="AJ170">
        <v>1.6614124417024955E-3</v>
      </c>
      <c r="AK170">
        <v>2.7887140465064943E-2</v>
      </c>
      <c r="AL170">
        <v>0.15931476235599107</v>
      </c>
      <c r="AM170">
        <v>4.5486532063975524E-3</v>
      </c>
      <c r="AN170">
        <v>1.3308437405592887E-4</v>
      </c>
      <c r="AO170">
        <v>5.4910206773061711E-4</v>
      </c>
      <c r="AP170">
        <v>4.0125624213604135E-3</v>
      </c>
      <c r="AQ170">
        <v>1.6099014095664749E-2</v>
      </c>
      <c r="AR170">
        <v>4.6929498446403713E-2</v>
      </c>
    </row>
    <row r="171" spans="1:44">
      <c r="A171">
        <v>166</v>
      </c>
      <c r="B171" s="129">
        <v>37533</v>
      </c>
      <c r="C171">
        <v>40</v>
      </c>
      <c r="D171">
        <v>2002</v>
      </c>
      <c r="E171" s="130">
        <v>1.5439134592664751E-2</v>
      </c>
      <c r="F171" s="130">
        <v>2.170127779610188E-3</v>
      </c>
      <c r="G171" s="130">
        <v>3.527605736140469E-2</v>
      </c>
      <c r="H171" s="130">
        <v>0.17872204149284304</v>
      </c>
      <c r="I171" s="130">
        <v>5.0239880007681868E-3</v>
      </c>
      <c r="J171" s="130">
        <v>1.474418555909728E-4</v>
      </c>
      <c r="K171" s="130">
        <v>8.0078398070428721E-4</v>
      </c>
      <c r="L171" s="130">
        <v>5.1709388361216762E-3</v>
      </c>
      <c r="M171" s="130">
        <v>2.1047256005212196E-2</v>
      </c>
      <c r="N171" s="130">
        <v>5.8261044167561803E-2</v>
      </c>
      <c r="T171" s="130">
        <v>1.8208722213244551E-2</v>
      </c>
      <c r="U171" s="130">
        <v>2.6852388654398872E-3</v>
      </c>
      <c r="V171" s="130">
        <v>4.2777343928582165E-2</v>
      </c>
      <c r="W171" s="130">
        <v>0.19868291493888379</v>
      </c>
      <c r="X171" s="130">
        <v>5.517967670254172E-3</v>
      </c>
      <c r="Y171" s="130">
        <v>1.6226122300827929E-4</v>
      </c>
      <c r="Z171" s="130">
        <v>1.0545356435146586E-3</v>
      </c>
      <c r="AA171" s="130">
        <v>6.3448108754330388E-3</v>
      </c>
      <c r="AB171" s="130">
        <v>2.6054700715471356E-2</v>
      </c>
      <c r="AC171" s="130">
        <v>6.9790844503607327E-2</v>
      </c>
      <c r="AI171">
        <v>1.2669546972084951E-2</v>
      </c>
      <c r="AJ171">
        <v>1.6550166937804893E-3</v>
      </c>
      <c r="AK171">
        <v>2.7774770794227209E-2</v>
      </c>
      <c r="AL171">
        <v>0.15876116804680229</v>
      </c>
      <c r="AM171">
        <v>4.5300083312822016E-3</v>
      </c>
      <c r="AN171">
        <v>1.326224881736663E-4</v>
      </c>
      <c r="AO171">
        <v>5.4703231789391587E-4</v>
      </c>
      <c r="AP171">
        <v>3.9970667968103162E-3</v>
      </c>
      <c r="AQ171">
        <v>1.6039811294953035E-2</v>
      </c>
      <c r="AR171">
        <v>4.6731243831516271E-2</v>
      </c>
    </row>
    <row r="172" spans="1:44">
      <c r="A172">
        <v>167</v>
      </c>
      <c r="B172" s="129">
        <v>37540</v>
      </c>
      <c r="C172">
        <v>41</v>
      </c>
      <c r="D172">
        <v>2002</v>
      </c>
      <c r="E172" s="130">
        <v>1.557782976312983E-2</v>
      </c>
      <c r="F172" s="130">
        <v>2.1898675475486521E-3</v>
      </c>
      <c r="G172" s="130">
        <v>3.5585855050601502E-2</v>
      </c>
      <c r="H172" s="130">
        <v>0.1803677940380789</v>
      </c>
      <c r="I172" s="130">
        <v>5.0679283363214535E-3</v>
      </c>
      <c r="J172" s="130">
        <v>1.48835011791245E-4</v>
      </c>
      <c r="K172" s="130">
        <v>8.0813580881297544E-4</v>
      </c>
      <c r="L172" s="130">
        <v>5.2179140879088023E-3</v>
      </c>
      <c r="M172" s="130">
        <v>2.1240777279236626E-2</v>
      </c>
      <c r="N172" s="130">
        <v>5.8758672988960155E-2</v>
      </c>
      <c r="T172" s="130">
        <v>1.837015073162197E-2</v>
      </c>
      <c r="U172" s="130">
        <v>2.7096810169566377E-3</v>
      </c>
      <c r="V172" s="130">
        <v>4.3149553176372042E-2</v>
      </c>
      <c r="W172" s="130">
        <v>0.200471798683269</v>
      </c>
      <c r="X172" s="130">
        <v>5.5658430131820076E-3</v>
      </c>
      <c r="Y172" s="130">
        <v>1.6379191493396094E-4</v>
      </c>
      <c r="Z172" s="130">
        <v>1.0642255529312371E-3</v>
      </c>
      <c r="AA172" s="130">
        <v>6.4024916647709776E-3</v>
      </c>
      <c r="AB172" s="130">
        <v>2.6293243573943862E-2</v>
      </c>
      <c r="AC172" s="130">
        <v>7.0378976380294486E-2</v>
      </c>
      <c r="AI172">
        <v>1.2785508794637686E-2</v>
      </c>
      <c r="AJ172">
        <v>1.6700540781406661E-3</v>
      </c>
      <c r="AK172">
        <v>2.8022156924830961E-2</v>
      </c>
      <c r="AL172">
        <v>0.16026378939288877</v>
      </c>
      <c r="AM172">
        <v>4.5700136594608986E-3</v>
      </c>
      <c r="AN172">
        <v>1.3387810864852907E-4</v>
      </c>
      <c r="AO172">
        <v>5.5204606469471404E-4</v>
      </c>
      <c r="AP172">
        <v>4.033336511046628E-3</v>
      </c>
      <c r="AQ172">
        <v>1.6188310984529379E-2</v>
      </c>
      <c r="AR172">
        <v>4.7138369597625823E-2</v>
      </c>
    </row>
    <row r="173" spans="1:44">
      <c r="A173">
        <v>168</v>
      </c>
      <c r="B173" s="129">
        <v>37547</v>
      </c>
      <c r="C173">
        <v>42</v>
      </c>
      <c r="D173">
        <v>2002</v>
      </c>
      <c r="E173" s="130">
        <v>1.6295088509290612E-2</v>
      </c>
      <c r="F173" s="130">
        <v>2.2909496582572144E-3</v>
      </c>
      <c r="G173" s="130">
        <v>3.7216995053018918E-2</v>
      </c>
      <c r="H173" s="130">
        <v>0.1887142862670905</v>
      </c>
      <c r="I173" s="130">
        <v>5.300009097322215E-3</v>
      </c>
      <c r="J173" s="130">
        <v>1.5575917128442493E-4</v>
      </c>
      <c r="K173" s="130">
        <v>8.4550789292769859E-4</v>
      </c>
      <c r="L173" s="130">
        <v>5.4587075808250783E-3</v>
      </c>
      <c r="M173" s="130">
        <v>2.2223350689082665E-2</v>
      </c>
      <c r="N173" s="130">
        <v>6.1437497487069795E-2</v>
      </c>
      <c r="T173" s="130">
        <v>1.9213735385611382E-2</v>
      </c>
      <c r="U173" s="130">
        <v>2.8347749146849241E-3</v>
      </c>
      <c r="V173" s="130">
        <v>4.5123768767492814E-2</v>
      </c>
      <c r="W173" s="130">
        <v>0.209706083470969</v>
      </c>
      <c r="X173" s="130">
        <v>5.8203226924288089E-3</v>
      </c>
      <c r="Y173" s="130">
        <v>1.7140929938413692E-4</v>
      </c>
      <c r="Z173" s="130">
        <v>1.113449291476048E-3</v>
      </c>
      <c r="AA173" s="130">
        <v>6.6979941650134201E-3</v>
      </c>
      <c r="AB173" s="130">
        <v>2.7508470661358562E-2</v>
      </c>
      <c r="AC173" s="130">
        <v>7.3579250323555834E-2</v>
      </c>
      <c r="AI173">
        <v>1.3376441632969843E-2</v>
      </c>
      <c r="AJ173">
        <v>1.7471244018295046E-3</v>
      </c>
      <c r="AK173">
        <v>2.9310221338545023E-2</v>
      </c>
      <c r="AL173">
        <v>0.16772248906321197</v>
      </c>
      <c r="AM173">
        <v>4.7796955022156203E-3</v>
      </c>
      <c r="AN173">
        <v>1.4010904318471291E-4</v>
      </c>
      <c r="AO173">
        <v>5.7756649437934937E-4</v>
      </c>
      <c r="AP173">
        <v>4.2194209966367382E-3</v>
      </c>
      <c r="AQ173">
        <v>1.6938230716806765E-2</v>
      </c>
      <c r="AR173">
        <v>4.9295744650583749E-2</v>
      </c>
    </row>
    <row r="174" spans="1:44">
      <c r="A174">
        <v>169</v>
      </c>
      <c r="B174" s="129">
        <v>37554</v>
      </c>
      <c r="C174">
        <v>43</v>
      </c>
      <c r="D174">
        <v>2002</v>
      </c>
      <c r="E174" s="130">
        <v>1.6960800956818057E-2</v>
      </c>
      <c r="F174" s="130">
        <v>2.384802974243397E-3</v>
      </c>
      <c r="G174" s="130">
        <v>3.8729850172704056E-2</v>
      </c>
      <c r="H174" s="130">
        <v>0.19646698611886326</v>
      </c>
      <c r="I174" s="130">
        <v>5.5151985628739244E-3</v>
      </c>
      <c r="J174" s="130">
        <v>1.621961205948922E-4</v>
      </c>
      <c r="K174" s="130">
        <v>8.8021635104213716E-4</v>
      </c>
      <c r="L174" s="130">
        <v>5.6822746307620721E-3</v>
      </c>
      <c r="M174" s="130">
        <v>2.3135931855016542E-2</v>
      </c>
      <c r="N174" s="130">
        <v>6.3920025916660822E-2</v>
      </c>
      <c r="T174" s="130">
        <v>1.9996354097383474E-2</v>
      </c>
      <c r="U174" s="130">
        <v>2.950925627141469E-3</v>
      </c>
      <c r="V174" s="130">
        <v>4.6954268507416574E-2</v>
      </c>
      <c r="W174" s="130">
        <v>0.21827694168232012</v>
      </c>
      <c r="X174" s="130">
        <v>6.0562193117549767E-3</v>
      </c>
      <c r="Y174" s="130">
        <v>1.7849029729213165E-4</v>
      </c>
      <c r="Z174" s="130">
        <v>1.1591660566382209E-3</v>
      </c>
      <c r="AA174" s="130">
        <v>6.9723633608112789E-3</v>
      </c>
      <c r="AB174" s="130">
        <v>2.8636968625998346E-2</v>
      </c>
      <c r="AC174" s="130">
        <v>7.6543752931246031E-2</v>
      </c>
      <c r="AI174">
        <v>1.3925247816252635E-2</v>
      </c>
      <c r="AJ174">
        <v>1.8186803213453252E-3</v>
      </c>
      <c r="AK174">
        <v>3.0505431837991544E-2</v>
      </c>
      <c r="AL174">
        <v>0.17465703055540643</v>
      </c>
      <c r="AM174">
        <v>4.9741778139928711E-3</v>
      </c>
      <c r="AN174">
        <v>1.4590194389765273E-4</v>
      </c>
      <c r="AO174">
        <v>6.012666454460532E-4</v>
      </c>
      <c r="AP174">
        <v>4.3921859007128661E-3</v>
      </c>
      <c r="AQ174">
        <v>1.7634895084034735E-2</v>
      </c>
      <c r="AR174">
        <v>5.1296298902075627E-2</v>
      </c>
    </row>
    <row r="175" spans="1:44">
      <c r="A175">
        <v>170</v>
      </c>
      <c r="B175" s="129">
        <v>37561</v>
      </c>
      <c r="C175">
        <v>44</v>
      </c>
      <c r="D175">
        <v>2002</v>
      </c>
      <c r="E175" s="130">
        <v>1.6393027229750695E-2</v>
      </c>
      <c r="F175" s="130">
        <v>2.3052181932481553E-3</v>
      </c>
      <c r="G175" s="130">
        <v>3.7426070648981201E-2</v>
      </c>
      <c r="H175" s="130">
        <v>0.18993138207194879</v>
      </c>
      <c r="I175" s="130">
        <v>5.3292660226287973E-3</v>
      </c>
      <c r="J175" s="130">
        <v>1.5683714626922441E-4</v>
      </c>
      <c r="K175" s="130">
        <v>8.5090870982807928E-4</v>
      </c>
      <c r="L175" s="130">
        <v>5.492592844012917E-3</v>
      </c>
      <c r="M175" s="130">
        <v>2.2365885483163924E-2</v>
      </c>
      <c r="N175" s="130">
        <v>6.1754062070686046E-2</v>
      </c>
      <c r="T175" s="130">
        <v>1.932471349953677E-2</v>
      </c>
      <c r="U175" s="130">
        <v>2.8524663694934711E-3</v>
      </c>
      <c r="V175" s="130">
        <v>4.5369995308496329E-2</v>
      </c>
      <c r="W175" s="130">
        <v>0.21097310822974119</v>
      </c>
      <c r="X175" s="130">
        <v>5.8516435576704481E-3</v>
      </c>
      <c r="Y175" s="130">
        <v>1.7259033866670674E-4</v>
      </c>
      <c r="Z175" s="130">
        <v>1.1205794143561308E-3</v>
      </c>
      <c r="AA175" s="130">
        <v>6.7396613721139734E-3</v>
      </c>
      <c r="AB175" s="130">
        <v>2.7682753002825529E-2</v>
      </c>
      <c r="AC175" s="130">
        <v>7.3941694417656842E-2</v>
      </c>
      <c r="AI175">
        <v>1.3461340959964622E-2</v>
      </c>
      <c r="AJ175">
        <v>1.7579700170028394E-3</v>
      </c>
      <c r="AK175">
        <v>2.9482145989466076E-2</v>
      </c>
      <c r="AL175">
        <v>0.16888965591415636</v>
      </c>
      <c r="AM175">
        <v>4.8068884875871474E-3</v>
      </c>
      <c r="AN175">
        <v>1.4108395387174211E-4</v>
      </c>
      <c r="AO175">
        <v>5.8123800530002743E-4</v>
      </c>
      <c r="AP175">
        <v>4.2455243159118597E-3</v>
      </c>
      <c r="AQ175">
        <v>1.7049017963502323E-2</v>
      </c>
      <c r="AR175">
        <v>4.9566429723715243E-2</v>
      </c>
    </row>
    <row r="176" spans="1:44">
      <c r="A176">
        <v>171</v>
      </c>
      <c r="B176" s="129">
        <v>37568</v>
      </c>
      <c r="C176">
        <v>45</v>
      </c>
      <c r="D176">
        <v>2002</v>
      </c>
      <c r="E176" s="130">
        <v>1.6167390458906961E-2</v>
      </c>
      <c r="F176" s="130">
        <v>2.2737303131780411E-3</v>
      </c>
      <c r="G176" s="130">
        <v>3.6903820927962322E-2</v>
      </c>
      <c r="H176" s="130">
        <v>0.18735747609427367</v>
      </c>
      <c r="I176" s="130">
        <v>5.2546060985564028E-3</v>
      </c>
      <c r="J176" s="130">
        <v>1.5474757258653038E-4</v>
      </c>
      <c r="K176" s="130">
        <v>8.3934998766109796E-4</v>
      </c>
      <c r="L176" s="130">
        <v>5.4175158865040077E-3</v>
      </c>
      <c r="M176" s="130">
        <v>2.2062343982034372E-2</v>
      </c>
      <c r="N176" s="130">
        <v>6.0878514455999774E-2</v>
      </c>
      <c r="T176" s="130">
        <v>1.9056508575774057E-2</v>
      </c>
      <c r="U176" s="130">
        <v>2.8135211982134398E-3</v>
      </c>
      <c r="V176" s="130">
        <v>4.4733317766013636E-2</v>
      </c>
      <c r="W176" s="130">
        <v>0.20807196272482131</v>
      </c>
      <c r="X176" s="130">
        <v>5.7692676151110834E-3</v>
      </c>
      <c r="Y176" s="130">
        <v>1.7028829396021556E-4</v>
      </c>
      <c r="Z176" s="130">
        <v>1.1053662685753373E-3</v>
      </c>
      <c r="AA176" s="130">
        <v>6.6475828764454639E-3</v>
      </c>
      <c r="AB176" s="130">
        <v>2.7305992029361056E-2</v>
      </c>
      <c r="AC176" s="130">
        <v>7.2885151648298577E-2</v>
      </c>
      <c r="AI176">
        <v>1.3278272342039868E-2</v>
      </c>
      <c r="AJ176">
        <v>1.7339394281426419E-3</v>
      </c>
      <c r="AK176">
        <v>2.9074324089911008E-2</v>
      </c>
      <c r="AL176">
        <v>0.16664298946372605</v>
      </c>
      <c r="AM176">
        <v>4.7399445820017231E-3</v>
      </c>
      <c r="AN176">
        <v>1.3920685121284523E-4</v>
      </c>
      <c r="AO176">
        <v>5.7333370674685861E-4</v>
      </c>
      <c r="AP176">
        <v>4.1874488965625524E-3</v>
      </c>
      <c r="AQ176">
        <v>1.6818695934707688E-2</v>
      </c>
      <c r="AR176">
        <v>4.8871877263700993E-2</v>
      </c>
    </row>
    <row r="177" spans="1:44">
      <c r="A177">
        <v>172</v>
      </c>
      <c r="B177" s="129">
        <v>37575</v>
      </c>
      <c r="C177">
        <v>46</v>
      </c>
      <c r="D177">
        <v>2002</v>
      </c>
      <c r="E177" s="130">
        <v>1.6143085340530102E-2</v>
      </c>
      <c r="F177" s="130">
        <v>2.2705503575594374E-3</v>
      </c>
      <c r="G177" s="130">
        <v>3.68413037920318E-2</v>
      </c>
      <c r="H177" s="130">
        <v>0.18711576552588799</v>
      </c>
      <c r="I177" s="130">
        <v>5.2453847626195678E-3</v>
      </c>
      <c r="J177" s="130">
        <v>1.5458348846215215E-4</v>
      </c>
      <c r="K177" s="130">
        <v>8.3823866498349128E-4</v>
      </c>
      <c r="L177" s="130">
        <v>5.4098904688532137E-3</v>
      </c>
      <c r="M177" s="130">
        <v>2.2033402095589801E-2</v>
      </c>
      <c r="N177" s="130">
        <v>6.0761760378591954E-2</v>
      </c>
      <c r="T177" s="130">
        <v>1.902565047051253E-2</v>
      </c>
      <c r="U177" s="130">
        <v>2.809604140396878E-3</v>
      </c>
      <c r="V177" s="130">
        <v>4.4653969877535032E-2</v>
      </c>
      <c r="W177" s="130">
        <v>0.2077615363710219</v>
      </c>
      <c r="X177" s="130">
        <v>5.7587464238568623E-3</v>
      </c>
      <c r="Y177" s="130">
        <v>1.7010514654175796E-4</v>
      </c>
      <c r="Z177" s="130">
        <v>1.1039114999403785E-3</v>
      </c>
      <c r="AA177" s="130">
        <v>6.638270667254002E-3</v>
      </c>
      <c r="AB177" s="130">
        <v>2.7269111485590858E-2</v>
      </c>
      <c r="AC177" s="130">
        <v>7.2737202664521786E-2</v>
      </c>
      <c r="AI177">
        <v>1.3260520210547678E-2</v>
      </c>
      <c r="AJ177">
        <v>1.7314965747219967E-3</v>
      </c>
      <c r="AK177">
        <v>2.9028637706528568E-2</v>
      </c>
      <c r="AL177">
        <v>0.1664699946807541</v>
      </c>
      <c r="AM177">
        <v>4.7320231013822751E-3</v>
      </c>
      <c r="AN177">
        <v>1.3906183038254631E-4</v>
      </c>
      <c r="AO177">
        <v>5.7256583002660412E-4</v>
      </c>
      <c r="AP177">
        <v>4.1815102704524263E-3</v>
      </c>
      <c r="AQ177">
        <v>1.6797692705588747E-2</v>
      </c>
      <c r="AR177">
        <v>4.8786318092662116E-2</v>
      </c>
    </row>
    <row r="178" spans="1:44">
      <c r="A178">
        <v>173</v>
      </c>
      <c r="B178" s="129">
        <v>37582</v>
      </c>
      <c r="C178">
        <v>47</v>
      </c>
      <c r="D178">
        <v>2002</v>
      </c>
      <c r="E178" s="130">
        <v>1.5976828675706232E-2</v>
      </c>
      <c r="F178" s="130">
        <v>2.2473989734523529E-3</v>
      </c>
      <c r="G178" s="130">
        <v>3.6454971376443185E-2</v>
      </c>
      <c r="H178" s="130">
        <v>0.18522788845629473</v>
      </c>
      <c r="I178" s="130">
        <v>5.1900380254258222E-3</v>
      </c>
      <c r="J178" s="130">
        <v>1.530587960351824E-4</v>
      </c>
      <c r="K178" s="130">
        <v>8.2975209593495432E-4</v>
      </c>
      <c r="L178" s="130">
        <v>5.3546836887333063E-3</v>
      </c>
      <c r="M178" s="130">
        <v>2.1810589734596451E-2</v>
      </c>
      <c r="N178" s="130">
        <v>6.0111280182503293E-2</v>
      </c>
      <c r="T178" s="130">
        <v>1.8827522322927972E-2</v>
      </c>
      <c r="U178" s="130">
        <v>2.7809740761476488E-3</v>
      </c>
      <c r="V178" s="130">
        <v>4.4182184562319982E-2</v>
      </c>
      <c r="W178" s="130">
        <v>0.20562382844629093</v>
      </c>
      <c r="X178" s="130">
        <v>5.6975908934013076E-3</v>
      </c>
      <c r="Y178" s="130">
        <v>1.6842480130218734E-4</v>
      </c>
      <c r="Z178" s="130">
        <v>1.0927438632227949E-3</v>
      </c>
      <c r="AA178" s="130">
        <v>6.5705729590371867E-3</v>
      </c>
      <c r="AB178" s="130">
        <v>2.6992303520426638E-2</v>
      </c>
      <c r="AC178" s="130">
        <v>7.1950453937686148E-2</v>
      </c>
      <c r="AI178">
        <v>1.3126135028484495E-2</v>
      </c>
      <c r="AJ178">
        <v>1.7138238707570567E-3</v>
      </c>
      <c r="AK178">
        <v>2.8727758190566385E-2</v>
      </c>
      <c r="AL178">
        <v>0.16483194846629851</v>
      </c>
      <c r="AM178">
        <v>4.6824851574503359E-3</v>
      </c>
      <c r="AN178">
        <v>1.3769279076817752E-4</v>
      </c>
      <c r="AO178">
        <v>5.6676032864711368E-4</v>
      </c>
      <c r="AP178">
        <v>4.138794418429426E-3</v>
      </c>
      <c r="AQ178">
        <v>1.6628875948766261E-2</v>
      </c>
      <c r="AR178">
        <v>4.8272106427320424E-2</v>
      </c>
    </row>
    <row r="179" spans="1:44">
      <c r="A179">
        <v>174</v>
      </c>
      <c r="B179" s="129">
        <v>37589</v>
      </c>
      <c r="C179">
        <v>48</v>
      </c>
      <c r="D179">
        <v>2002</v>
      </c>
      <c r="E179" s="130">
        <v>1.6400981743254051E-2</v>
      </c>
      <c r="F179" s="130">
        <v>2.3072990720848382E-3</v>
      </c>
      <c r="G179" s="130">
        <v>3.7415749007341847E-2</v>
      </c>
      <c r="H179" s="130">
        <v>0.19018525382598453</v>
      </c>
      <c r="I179" s="130">
        <v>5.3264463850429336E-3</v>
      </c>
      <c r="J179" s="130">
        <v>1.571908414646313E-4</v>
      </c>
      <c r="K179" s="130">
        <v>8.5192805533849752E-4</v>
      </c>
      <c r="L179" s="130">
        <v>5.4973584978473258E-3</v>
      </c>
      <c r="M179" s="130">
        <v>2.2393760188585531E-2</v>
      </c>
      <c r="N179" s="130">
        <v>6.1682038637640497E-2</v>
      </c>
      <c r="T179" s="130">
        <v>1.9325116328024555E-2</v>
      </c>
      <c r="U179" s="130">
        <v>2.8551138485301952E-3</v>
      </c>
      <c r="V179" s="130">
        <v>4.5342998661929798E-2</v>
      </c>
      <c r="W179" s="130">
        <v>0.21108446336848585</v>
      </c>
      <c r="X179" s="130">
        <v>5.8469372176356178E-3</v>
      </c>
      <c r="Y179" s="130">
        <v>1.7296904654558214E-4</v>
      </c>
      <c r="Z179" s="130">
        <v>1.1219574568211001E-3</v>
      </c>
      <c r="AA179" s="130">
        <v>6.7456908879871521E-3</v>
      </c>
      <c r="AB179" s="130">
        <v>2.7712944319177799E-2</v>
      </c>
      <c r="AC179" s="130">
        <v>7.3822317215606087E-2</v>
      </c>
      <c r="AI179">
        <v>1.3476847158483544E-2</v>
      </c>
      <c r="AJ179">
        <v>1.7594842956394807E-3</v>
      </c>
      <c r="AK179">
        <v>2.94884993527539E-2</v>
      </c>
      <c r="AL179">
        <v>0.16928604428348323</v>
      </c>
      <c r="AM179">
        <v>4.8059555524502503E-3</v>
      </c>
      <c r="AN179">
        <v>1.4141263638368045E-4</v>
      </c>
      <c r="AO179">
        <v>5.8189865385589485E-4</v>
      </c>
      <c r="AP179">
        <v>4.2490261077074995E-3</v>
      </c>
      <c r="AQ179">
        <v>1.7074576057993261E-2</v>
      </c>
      <c r="AR179">
        <v>4.9541760059674915E-2</v>
      </c>
    </row>
    <row r="180" spans="1:44">
      <c r="A180">
        <v>175</v>
      </c>
      <c r="B180" s="129">
        <v>37596</v>
      </c>
      <c r="C180">
        <v>49</v>
      </c>
      <c r="D180">
        <v>2002</v>
      </c>
      <c r="E180" s="130">
        <v>1.6507567288478953E-2</v>
      </c>
      <c r="F180" s="130">
        <v>2.3225283239718193E-3</v>
      </c>
      <c r="G180" s="130">
        <v>3.7651887860535027E-2</v>
      </c>
      <c r="H180" s="130">
        <v>0.19146108804410494</v>
      </c>
      <c r="I180" s="130">
        <v>5.359658973567054E-3</v>
      </c>
      <c r="J180" s="130">
        <v>1.5828096461856353E-4</v>
      </c>
      <c r="K180" s="130">
        <v>8.5761056636660679E-4</v>
      </c>
      <c r="L180" s="130">
        <v>5.5336020798096176E-3</v>
      </c>
      <c r="M180" s="130">
        <v>2.2543386157651973E-2</v>
      </c>
      <c r="N180" s="130">
        <v>6.2057929072884564E-2</v>
      </c>
      <c r="T180" s="130">
        <v>1.9448453900219549E-2</v>
      </c>
      <c r="U180" s="130">
        <v>2.8739773782992958E-3</v>
      </c>
      <c r="V180" s="130">
        <v>4.5625532889659974E-2</v>
      </c>
      <c r="W180" s="130">
        <v>0.21245765276449374</v>
      </c>
      <c r="X180" s="130">
        <v>5.8829913139300605E-3</v>
      </c>
      <c r="Y180" s="130">
        <v>1.7416594620537945E-4</v>
      </c>
      <c r="Z180" s="130">
        <v>1.1294500881600352E-3</v>
      </c>
      <c r="AA180" s="130">
        <v>6.7902111356981576E-3</v>
      </c>
      <c r="AB180" s="130">
        <v>2.7897025238497186E-2</v>
      </c>
      <c r="AC180" s="130">
        <v>7.4263891403076807E-2</v>
      </c>
      <c r="AI180">
        <v>1.3566680676738356E-2</v>
      </c>
      <c r="AJ180">
        <v>1.7710792696443436E-3</v>
      </c>
      <c r="AK180">
        <v>2.9678242831410077E-2</v>
      </c>
      <c r="AL180">
        <v>0.17046452332371612</v>
      </c>
      <c r="AM180">
        <v>4.8363266332040493E-3</v>
      </c>
      <c r="AN180">
        <v>1.4239598303174763E-4</v>
      </c>
      <c r="AO180">
        <v>5.8577104457317828E-4</v>
      </c>
      <c r="AP180">
        <v>4.2769930239210784E-3</v>
      </c>
      <c r="AQ180">
        <v>1.7189747076806768E-2</v>
      </c>
      <c r="AR180">
        <v>4.9851966742692343E-2</v>
      </c>
    </row>
    <row r="181" spans="1:44">
      <c r="A181">
        <v>176</v>
      </c>
      <c r="B181" s="129">
        <v>37603</v>
      </c>
      <c r="C181">
        <v>50</v>
      </c>
      <c r="D181">
        <v>2002</v>
      </c>
      <c r="E181" s="130">
        <v>1.7679132534539746E-2</v>
      </c>
      <c r="F181" s="130">
        <v>2.4876097457761583E-3</v>
      </c>
      <c r="G181" s="130">
        <v>4.0316643448531024E-2</v>
      </c>
      <c r="H181" s="130">
        <v>0.20509171554051192</v>
      </c>
      <c r="I181" s="130">
        <v>5.7385216650278617E-3</v>
      </c>
      <c r="J181" s="130">
        <v>1.6958730386591308E-4</v>
      </c>
      <c r="K181" s="130">
        <v>9.186300765020828E-4</v>
      </c>
      <c r="L181" s="130">
        <v>5.926879637920191E-3</v>
      </c>
      <c r="M181" s="130">
        <v>2.4147628430645843E-2</v>
      </c>
      <c r="N181" s="130">
        <v>6.6435821554345575E-2</v>
      </c>
      <c r="T181" s="130">
        <v>2.0826329962439417E-2</v>
      </c>
      <c r="U181" s="130">
        <v>3.0782747035490001E-3</v>
      </c>
      <c r="V181" s="130">
        <v>4.8850722055227828E-2</v>
      </c>
      <c r="W181" s="130">
        <v>0.22753723001867579</v>
      </c>
      <c r="X181" s="130">
        <v>6.2984151925138572E-3</v>
      </c>
      <c r="Y181" s="130">
        <v>1.8660414833237816E-4</v>
      </c>
      <c r="Z181" s="130">
        <v>1.2098207619902397E-3</v>
      </c>
      <c r="AA181" s="130">
        <v>7.2728470665119199E-3</v>
      </c>
      <c r="AB181" s="130">
        <v>2.9881082146204756E-2</v>
      </c>
      <c r="AC181" s="130">
        <v>7.949398652364971E-2</v>
      </c>
      <c r="AI181">
        <v>1.4531935106640075E-2</v>
      </c>
      <c r="AJ181">
        <v>1.8969447880033167E-3</v>
      </c>
      <c r="AK181">
        <v>3.1782564841834234E-2</v>
      </c>
      <c r="AL181">
        <v>0.18264620106234802</v>
      </c>
      <c r="AM181">
        <v>5.1786281375418653E-3</v>
      </c>
      <c r="AN181">
        <v>1.5257045939944796E-4</v>
      </c>
      <c r="AO181">
        <v>6.2743939101392613E-4</v>
      </c>
      <c r="AP181">
        <v>4.580912209328462E-3</v>
      </c>
      <c r="AQ181">
        <v>1.8414174715086933E-2</v>
      </c>
      <c r="AR181">
        <v>5.3377656585041414E-2</v>
      </c>
    </row>
    <row r="182" spans="1:44">
      <c r="A182">
        <v>177</v>
      </c>
      <c r="B182" s="129">
        <v>37610</v>
      </c>
      <c r="C182">
        <v>51</v>
      </c>
      <c r="D182">
        <v>2002</v>
      </c>
      <c r="E182" s="130">
        <v>1.8547223615351646E-2</v>
      </c>
      <c r="F182" s="130">
        <v>2.6100151479823931E-3</v>
      </c>
      <c r="G182" s="130">
        <v>4.2288540989565256E-2</v>
      </c>
      <c r="H182" s="130">
        <v>0.21520634826134011</v>
      </c>
      <c r="I182" s="130">
        <v>6.0186850193361639E-3</v>
      </c>
      <c r="J182" s="130">
        <v>1.7799042149102719E-4</v>
      </c>
      <c r="K182" s="130">
        <v>9.6389556591532555E-4</v>
      </c>
      <c r="L182" s="130">
        <v>6.2184772289093845E-3</v>
      </c>
      <c r="M182" s="130">
        <v>2.5337775054668474E-2</v>
      </c>
      <c r="N182" s="130">
        <v>6.9670547499783173E-2</v>
      </c>
      <c r="T182" s="130">
        <v>2.1846433215051229E-2</v>
      </c>
      <c r="U182" s="130">
        <v>3.2297652648159208E-3</v>
      </c>
      <c r="V182" s="130">
        <v>5.123594759739545E-2</v>
      </c>
      <c r="W182" s="130">
        <v>0.2387107531664793</v>
      </c>
      <c r="X182" s="130">
        <v>6.6054607660340822E-3</v>
      </c>
      <c r="Y182" s="130">
        <v>1.9584748273983755E-4</v>
      </c>
      <c r="Z182" s="130">
        <v>1.2694447637995843E-3</v>
      </c>
      <c r="AA182" s="130">
        <v>7.6307181051383302E-3</v>
      </c>
      <c r="AB182" s="130">
        <v>3.1352588178420647E-2</v>
      </c>
      <c r="AC182" s="130">
        <v>8.3355220504970184E-2</v>
      </c>
      <c r="AI182">
        <v>1.5248014015652067E-2</v>
      </c>
      <c r="AJ182">
        <v>1.9902650311488658E-3</v>
      </c>
      <c r="AK182">
        <v>3.3341134381735069E-2</v>
      </c>
      <c r="AL182">
        <v>0.19170194335620089</v>
      </c>
      <c r="AM182">
        <v>5.4319092726382474E-3</v>
      </c>
      <c r="AN182">
        <v>1.6013336024221683E-4</v>
      </c>
      <c r="AO182">
        <v>6.5834636803106686E-4</v>
      </c>
      <c r="AP182">
        <v>4.8062363526804397E-3</v>
      </c>
      <c r="AQ182">
        <v>1.9322961930916299E-2</v>
      </c>
      <c r="AR182">
        <v>5.5985874494596147E-2</v>
      </c>
    </row>
    <row r="183" spans="1:44">
      <c r="A183">
        <v>178</v>
      </c>
      <c r="B183" s="129">
        <v>37617</v>
      </c>
      <c r="C183">
        <v>52</v>
      </c>
      <c r="D183">
        <v>2002</v>
      </c>
      <c r="E183" s="130">
        <v>1.9233216536977848E-2</v>
      </c>
      <c r="F183" s="130">
        <v>2.7068135213393876E-3</v>
      </c>
      <c r="G183" s="130">
        <v>4.3844661438691375E-2</v>
      </c>
      <c r="H183" s="130">
        <v>0.2232114115711252</v>
      </c>
      <c r="I183" s="130">
        <v>6.2396023914537526E-3</v>
      </c>
      <c r="J183" s="130">
        <v>1.8465180803824588E-4</v>
      </c>
      <c r="K183" s="130">
        <v>9.9970779426930599E-4</v>
      </c>
      <c r="L183" s="130">
        <v>6.4490646329645141E-3</v>
      </c>
      <c r="M183" s="130">
        <v>2.6279440464665408E-2</v>
      </c>
      <c r="N183" s="130">
        <v>7.2219249165964075E-2</v>
      </c>
      <c r="T183" s="130">
        <v>2.2651837926444138E-2</v>
      </c>
      <c r="U183" s="130">
        <v>3.34957022117563E-3</v>
      </c>
      <c r="V183" s="130">
        <v>5.3117089179928641E-2</v>
      </c>
      <c r="W183" s="130">
        <v>0.24754030249725478</v>
      </c>
      <c r="X183" s="130">
        <v>6.8474471631934436E-3</v>
      </c>
      <c r="Y183" s="130">
        <v>2.031740938341612E-4</v>
      </c>
      <c r="Z183" s="130">
        <v>1.316619728221373E-3</v>
      </c>
      <c r="AA183" s="130">
        <v>7.9137280966611375E-3</v>
      </c>
      <c r="AB183" s="130">
        <v>3.2516524009157936E-2</v>
      </c>
      <c r="AC183" s="130">
        <v>8.639492522501975E-2</v>
      </c>
      <c r="AI183">
        <v>1.5814595147511566E-2</v>
      </c>
      <c r="AJ183">
        <v>2.0640568215031458E-3</v>
      </c>
      <c r="AK183">
        <v>3.4572233697454102E-2</v>
      </c>
      <c r="AL183">
        <v>0.19888252064499565</v>
      </c>
      <c r="AM183">
        <v>5.6317576197140624E-3</v>
      </c>
      <c r="AN183">
        <v>1.6612952224233059E-4</v>
      </c>
      <c r="AO183">
        <v>6.8279586031723904E-4</v>
      </c>
      <c r="AP183">
        <v>4.9844011692678917E-3</v>
      </c>
      <c r="AQ183">
        <v>2.0042356920172873E-2</v>
      </c>
      <c r="AR183">
        <v>5.80435731069084E-2</v>
      </c>
    </row>
    <row r="184" spans="1:44">
      <c r="A184">
        <v>179</v>
      </c>
      <c r="B184" s="129">
        <v>37624</v>
      </c>
      <c r="C184">
        <v>1</v>
      </c>
      <c r="D184">
        <v>2003</v>
      </c>
      <c r="E184" s="130">
        <v>1.8992909364196949E-2</v>
      </c>
      <c r="F184" s="130">
        <v>2.6646897060679494E-3</v>
      </c>
      <c r="G184" s="130">
        <v>4.3401559210229645E-2</v>
      </c>
      <c r="H184" s="130">
        <v>0.21996895238350858</v>
      </c>
      <c r="I184" s="130">
        <v>6.2024515031563832E-3</v>
      </c>
      <c r="J184" s="130">
        <v>1.7888412308590231E-4</v>
      </c>
      <c r="K184" s="130">
        <v>9.8515297852635347E-4</v>
      </c>
      <c r="L184" s="130">
        <v>6.3466413133971156E-3</v>
      </c>
      <c r="M184" s="130">
        <v>2.5666180882282067E-2</v>
      </c>
      <c r="N184" s="130">
        <v>7.2051016509221896E-2</v>
      </c>
      <c r="T184" s="130">
        <v>2.2402320761210629E-2</v>
      </c>
      <c r="U184" s="130">
        <v>3.2954440342411778E-3</v>
      </c>
      <c r="V184" s="130">
        <v>5.2627572661159291E-2</v>
      </c>
      <c r="W184" s="130">
        <v>0.24468677390506902</v>
      </c>
      <c r="X184" s="130">
        <v>6.8101258753556423E-3</v>
      </c>
      <c r="Y184" s="130">
        <v>1.9662847700619102E-4</v>
      </c>
      <c r="Z184" s="130">
        <v>1.2957274714745536E-3</v>
      </c>
      <c r="AA184" s="130">
        <v>7.7843791626389918E-3</v>
      </c>
      <c r="AB184" s="130">
        <v>3.1753325367636018E-2</v>
      </c>
      <c r="AC184" s="130">
        <v>8.6347510596850724E-2</v>
      </c>
      <c r="AI184">
        <v>1.5583497967183274E-2</v>
      </c>
      <c r="AJ184">
        <v>2.0339353778947209E-3</v>
      </c>
      <c r="AK184">
        <v>3.4175545759300013E-2</v>
      </c>
      <c r="AL184">
        <v>0.19525113086194815</v>
      </c>
      <c r="AM184">
        <v>5.5947771309571249E-3</v>
      </c>
      <c r="AN184">
        <v>1.6113976916561361E-4</v>
      </c>
      <c r="AO184">
        <v>6.7457848557815343E-4</v>
      </c>
      <c r="AP184">
        <v>4.9089034641552386E-3</v>
      </c>
      <c r="AQ184">
        <v>1.9579036396928123E-2</v>
      </c>
      <c r="AR184">
        <v>5.7754522421593062E-2</v>
      </c>
    </row>
    <row r="185" spans="1:44">
      <c r="A185">
        <v>180</v>
      </c>
      <c r="B185" s="129">
        <v>37631</v>
      </c>
      <c r="C185">
        <v>2</v>
      </c>
      <c r="D185">
        <v>2003</v>
      </c>
      <c r="E185" s="130">
        <v>1.9177023749010914E-2</v>
      </c>
      <c r="F185" s="130">
        <v>2.6822892332831311E-3</v>
      </c>
      <c r="G185" s="130">
        <v>4.3925682298333817E-2</v>
      </c>
      <c r="H185" s="130">
        <v>0.22165468177649675</v>
      </c>
      <c r="I185" s="130">
        <v>6.3040577923856086E-3</v>
      </c>
      <c r="J185" s="130">
        <v>1.7715781524746098E-4</v>
      </c>
      <c r="K185" s="130">
        <v>9.9270892639483207E-4</v>
      </c>
      <c r="L185" s="130">
        <v>6.3864120398185262E-3</v>
      </c>
      <c r="M185" s="130">
        <v>2.5631150525187898E-2</v>
      </c>
      <c r="N185" s="130">
        <v>7.347838747033876E-2</v>
      </c>
      <c r="T185" s="130">
        <v>2.2653013421960477E-2</v>
      </c>
      <c r="U185" s="130">
        <v>3.3152033981360914E-3</v>
      </c>
      <c r="V185" s="130">
        <v>5.3310283467522243E-2</v>
      </c>
      <c r="W185" s="130">
        <v>0.24730720896153666</v>
      </c>
      <c r="X185" s="130">
        <v>6.9251146804769851E-3</v>
      </c>
      <c r="Y185" s="130">
        <v>1.9452780433149483E-4</v>
      </c>
      <c r="Z185" s="130">
        <v>1.3039315336954534E-3</v>
      </c>
      <c r="AA185" s="130">
        <v>7.8294884348708935E-3</v>
      </c>
      <c r="AB185" s="130">
        <v>3.170558650079975E-2</v>
      </c>
      <c r="AC185" s="130">
        <v>8.8210178567612443E-2</v>
      </c>
      <c r="AI185">
        <v>1.5701034076061354E-2</v>
      </c>
      <c r="AJ185">
        <v>2.0493750684301717E-3</v>
      </c>
      <c r="AK185">
        <v>3.454108112914539E-2</v>
      </c>
      <c r="AL185">
        <v>0.19600215459145676</v>
      </c>
      <c r="AM185">
        <v>5.6830009042942321E-3</v>
      </c>
      <c r="AN185">
        <v>1.5978782616342705E-4</v>
      </c>
      <c r="AO185">
        <v>6.8148631909421072E-4</v>
      </c>
      <c r="AP185">
        <v>4.9433356447661572E-3</v>
      </c>
      <c r="AQ185">
        <v>1.9556714549576051E-2</v>
      </c>
      <c r="AR185">
        <v>5.8746596373065098E-2</v>
      </c>
    </row>
    <row r="186" spans="1:44">
      <c r="A186">
        <v>181</v>
      </c>
      <c r="B186" s="129">
        <v>37638</v>
      </c>
      <c r="C186">
        <v>3</v>
      </c>
      <c r="D186">
        <v>2003</v>
      </c>
      <c r="E186" s="130">
        <v>1.9011206287777527E-2</v>
      </c>
      <c r="F186" s="130">
        <v>2.6594488105342973E-3</v>
      </c>
      <c r="G186" s="130">
        <v>4.3536513604378178E-2</v>
      </c>
      <c r="H186" s="130">
        <v>0.21979036885374617</v>
      </c>
      <c r="I186" s="130">
        <v>6.2483711608231343E-3</v>
      </c>
      <c r="J186" s="130">
        <v>1.7571383557511073E-4</v>
      </c>
      <c r="K186" s="130">
        <v>9.8435433247224613E-4</v>
      </c>
      <c r="L186" s="130">
        <v>6.331927770551536E-3</v>
      </c>
      <c r="M186" s="130">
        <v>2.5415847561191106E-2</v>
      </c>
      <c r="N186" s="130">
        <v>7.2808358751065019E-2</v>
      </c>
      <c r="T186" s="130">
        <v>2.2454486951286528E-2</v>
      </c>
      <c r="U186" s="130">
        <v>3.2870022730877128E-3</v>
      </c>
      <c r="V186" s="130">
        <v>5.2833680531245368E-2</v>
      </c>
      <c r="W186" s="130">
        <v>0.24517674683374086</v>
      </c>
      <c r="X186" s="130">
        <v>6.8634742525583428E-3</v>
      </c>
      <c r="Y186" s="130">
        <v>1.9294021398906294E-4</v>
      </c>
      <c r="Z186" s="130">
        <v>1.2929678985063476E-3</v>
      </c>
      <c r="AA186" s="130">
        <v>7.76276699539341E-3</v>
      </c>
      <c r="AB186" s="130">
        <v>3.1438066549585732E-2</v>
      </c>
      <c r="AC186" s="130">
        <v>8.7395826193926315E-2</v>
      </c>
      <c r="AI186">
        <v>1.5567925624268524E-2</v>
      </c>
      <c r="AJ186">
        <v>2.0318953479808804E-3</v>
      </c>
      <c r="AK186">
        <v>3.4239346677511009E-2</v>
      </c>
      <c r="AL186">
        <v>0.19440399087375154</v>
      </c>
      <c r="AM186">
        <v>5.6332680690879249E-3</v>
      </c>
      <c r="AN186">
        <v>1.5848745716115858E-4</v>
      </c>
      <c r="AO186">
        <v>6.7574076643814459E-4</v>
      </c>
      <c r="AP186">
        <v>4.901088545709662E-3</v>
      </c>
      <c r="AQ186">
        <v>1.9393628572796473E-2</v>
      </c>
      <c r="AR186">
        <v>5.8220891308203716E-2</v>
      </c>
    </row>
    <row r="187" spans="1:44">
      <c r="A187">
        <v>182</v>
      </c>
      <c r="B187" s="129">
        <v>37645</v>
      </c>
      <c r="C187">
        <v>4</v>
      </c>
      <c r="D187">
        <v>2003</v>
      </c>
      <c r="E187" s="130">
        <v>1.8118782957502966E-2</v>
      </c>
      <c r="F187" s="130">
        <v>2.5349413810588639E-3</v>
      </c>
      <c r="G187" s="130">
        <v>4.1483982320018202E-2</v>
      </c>
      <c r="H187" s="130">
        <v>0.2095223679498632</v>
      </c>
      <c r="I187" s="130">
        <v>5.9539177033078291E-3</v>
      </c>
      <c r="J187" s="130">
        <v>1.6754863905689288E-4</v>
      </c>
      <c r="K187" s="130">
        <v>9.3836202537120469E-4</v>
      </c>
      <c r="L187" s="130">
        <v>6.0353915819611912E-3</v>
      </c>
      <c r="M187" s="130">
        <v>2.4228716265777852E-2</v>
      </c>
      <c r="N187" s="130">
        <v>6.9357873638406453E-2</v>
      </c>
      <c r="T187" s="130">
        <v>2.1397903974688087E-2</v>
      </c>
      <c r="U187" s="130">
        <v>3.1331421173917957E-3</v>
      </c>
      <c r="V187" s="130">
        <v>5.0338751818337926E-2</v>
      </c>
      <c r="W187" s="130">
        <v>0.23367477293766023</v>
      </c>
      <c r="X187" s="130">
        <v>6.5395889806738536E-3</v>
      </c>
      <c r="Y187" s="130">
        <v>1.8397259287960998E-4</v>
      </c>
      <c r="Z187" s="130">
        <v>1.2325658546051197E-3</v>
      </c>
      <c r="AA187" s="130">
        <v>7.3992928340066788E-3</v>
      </c>
      <c r="AB187" s="130">
        <v>2.9968511392494238E-2</v>
      </c>
      <c r="AC187" s="130">
        <v>8.3244524813931603E-2</v>
      </c>
      <c r="AI187">
        <v>1.4839661940317852E-2</v>
      </c>
      <c r="AJ187">
        <v>1.9367406447259325E-3</v>
      </c>
      <c r="AK187">
        <v>3.2629212821698478E-2</v>
      </c>
      <c r="AL187">
        <v>0.18536996296206626</v>
      </c>
      <c r="AM187">
        <v>5.3682464259418054E-3</v>
      </c>
      <c r="AN187">
        <v>1.5112468523417578E-4</v>
      </c>
      <c r="AO187">
        <v>6.441581961372895E-4</v>
      </c>
      <c r="AP187">
        <v>4.6714903299157036E-3</v>
      </c>
      <c r="AQ187">
        <v>1.8488921139061469E-2</v>
      </c>
      <c r="AR187">
        <v>5.5471222462881317E-2</v>
      </c>
    </row>
    <row r="188" spans="1:44">
      <c r="A188">
        <v>183</v>
      </c>
      <c r="B188" s="129">
        <v>37652</v>
      </c>
      <c r="C188">
        <v>5</v>
      </c>
      <c r="D188">
        <v>2003</v>
      </c>
      <c r="E188" s="130">
        <v>1.7529545994894799E-2</v>
      </c>
      <c r="F188" s="130">
        <v>2.4528211905229039E-3</v>
      </c>
      <c r="G188" s="130">
        <v>4.0126409189317376E-2</v>
      </c>
      <c r="H188" s="130">
        <v>0.20275592307382334</v>
      </c>
      <c r="I188" s="130">
        <v>5.7591666085646297E-3</v>
      </c>
      <c r="J188" s="130">
        <v>1.6217973455735695E-4</v>
      </c>
      <c r="K188" s="130">
        <v>9.0805103948203754E-4</v>
      </c>
      <c r="L188" s="130">
        <v>5.83978504565477E-3</v>
      </c>
      <c r="M188" s="130">
        <v>2.3446442369669928E-2</v>
      </c>
      <c r="N188" s="130">
        <v>6.7070970974901722E-2</v>
      </c>
      <c r="T188" s="130">
        <v>2.0699587500980138E-2</v>
      </c>
      <c r="U188" s="130">
        <v>3.031669648957196E-3</v>
      </c>
      <c r="V188" s="130">
        <v>4.8687460696977533E-2</v>
      </c>
      <c r="W188" s="130">
        <v>0.22608193541584484</v>
      </c>
      <c r="X188" s="130">
        <v>6.3252505855501857E-3</v>
      </c>
      <c r="Y188" s="130">
        <v>1.7807552666767516E-4</v>
      </c>
      <c r="Z188" s="130">
        <v>1.1927608900853997E-3</v>
      </c>
      <c r="AA188" s="130">
        <v>7.1595512993299559E-3</v>
      </c>
      <c r="AB188" s="130">
        <v>2.8999816502931378E-2</v>
      </c>
      <c r="AC188" s="130">
        <v>8.0490578241205937E-2</v>
      </c>
      <c r="AI188">
        <v>1.435950448880946E-2</v>
      </c>
      <c r="AJ188">
        <v>1.8739727320886117E-3</v>
      </c>
      <c r="AK188">
        <v>3.1565357681657219E-2</v>
      </c>
      <c r="AL188">
        <v>0.17942991073180184</v>
      </c>
      <c r="AM188">
        <v>5.1930826315790719E-3</v>
      </c>
      <c r="AN188">
        <v>1.4628394244703871E-4</v>
      </c>
      <c r="AO188">
        <v>6.2334118887867531E-4</v>
      </c>
      <c r="AP188">
        <v>4.5200187919795824E-3</v>
      </c>
      <c r="AQ188">
        <v>1.7893068236408481E-2</v>
      </c>
      <c r="AR188">
        <v>5.3651363708597528E-2</v>
      </c>
    </row>
    <row r="189" spans="1:44">
      <c r="A189">
        <v>184</v>
      </c>
      <c r="B189" s="129">
        <v>37659</v>
      </c>
      <c r="C189">
        <v>6</v>
      </c>
      <c r="D189">
        <v>2003</v>
      </c>
      <c r="E189" s="130">
        <v>1.7753454472308274E-2</v>
      </c>
      <c r="F189" s="130">
        <v>2.4844702999807741E-3</v>
      </c>
      <c r="G189" s="130">
        <v>4.0630434372763806E-2</v>
      </c>
      <c r="H189" s="130">
        <v>0.20539336151503895</v>
      </c>
      <c r="I189" s="130">
        <v>5.8315706158777953E-3</v>
      </c>
      <c r="J189" s="130">
        <v>1.6433167257337997E-4</v>
      </c>
      <c r="K189" s="130">
        <v>9.1985471614809851E-4</v>
      </c>
      <c r="L189" s="130">
        <v>5.9150503483149462E-3</v>
      </c>
      <c r="M189" s="130">
        <v>2.3751580997225418E-2</v>
      </c>
      <c r="N189" s="130">
        <v>6.7896274440941179E-2</v>
      </c>
      <c r="T189" s="130">
        <v>2.0961519667765344E-2</v>
      </c>
      <c r="U189" s="130">
        <v>3.0708147408025689E-3</v>
      </c>
      <c r="V189" s="130">
        <v>4.9295032297984202E-2</v>
      </c>
      <c r="W189" s="130">
        <v>0.22897583549650591</v>
      </c>
      <c r="X189" s="130">
        <v>6.4043363045989355E-3</v>
      </c>
      <c r="Y189" s="130">
        <v>1.8043648365889843E-4</v>
      </c>
      <c r="Z189" s="130">
        <v>1.2082750030607346E-3</v>
      </c>
      <c r="AA189" s="130">
        <v>7.2518963380685452E-3</v>
      </c>
      <c r="AB189" s="130">
        <v>2.9376113669441668E-2</v>
      </c>
      <c r="AC189" s="130">
        <v>8.1471747005629799E-2</v>
      </c>
      <c r="AI189">
        <v>1.4545389276851201E-2</v>
      </c>
      <c r="AJ189">
        <v>1.8981258591589793E-3</v>
      </c>
      <c r="AK189">
        <v>3.196583644754341E-2</v>
      </c>
      <c r="AL189">
        <v>0.18181088753357202</v>
      </c>
      <c r="AM189">
        <v>5.258804927156655E-3</v>
      </c>
      <c r="AN189">
        <v>1.4822686148786154E-4</v>
      </c>
      <c r="AO189">
        <v>6.3143442923546244E-4</v>
      </c>
      <c r="AP189">
        <v>4.5782043585613462E-3</v>
      </c>
      <c r="AQ189">
        <v>1.8127048325009176E-2</v>
      </c>
      <c r="AR189">
        <v>5.4320801876252538E-2</v>
      </c>
    </row>
    <row r="190" spans="1:44">
      <c r="A190">
        <v>185</v>
      </c>
      <c r="B190" s="129">
        <v>37666</v>
      </c>
      <c r="C190">
        <v>7</v>
      </c>
      <c r="D190">
        <v>2003</v>
      </c>
      <c r="E190" s="130">
        <v>1.7446355787550456E-2</v>
      </c>
      <c r="F190" s="130">
        <v>2.4418039068823502E-3</v>
      </c>
      <c r="G190" s="130">
        <v>3.9919309943472023E-2</v>
      </c>
      <c r="H190" s="130">
        <v>0.20188686420383031</v>
      </c>
      <c r="I190" s="130">
        <v>5.7295382865204933E-3</v>
      </c>
      <c r="J190" s="130">
        <v>1.6156752965406851E-4</v>
      </c>
      <c r="K190" s="130">
        <v>9.0414164106893092E-4</v>
      </c>
      <c r="L190" s="130">
        <v>5.81338795894635E-3</v>
      </c>
      <c r="M190" s="130">
        <v>2.3346200939161479E-2</v>
      </c>
      <c r="N190" s="130">
        <v>6.669125525812751E-2</v>
      </c>
      <c r="T190" s="130">
        <v>2.0596505842026214E-2</v>
      </c>
      <c r="U190" s="130">
        <v>3.0181055255115155E-3</v>
      </c>
      <c r="V190" s="130">
        <v>4.8428343689016523E-2</v>
      </c>
      <c r="W190" s="130">
        <v>0.2250206159846414</v>
      </c>
      <c r="X190" s="130">
        <v>6.2918555661739756E-3</v>
      </c>
      <c r="Y190" s="130">
        <v>1.773995815983631E-4</v>
      </c>
      <c r="Z190" s="130">
        <v>1.1876444482240419E-3</v>
      </c>
      <c r="AA190" s="130">
        <v>7.127326659660903E-3</v>
      </c>
      <c r="AB190" s="130">
        <v>2.8873640885480865E-2</v>
      </c>
      <c r="AC190" s="130">
        <v>8.001670975626643E-2</v>
      </c>
      <c r="AI190">
        <v>1.4296205733074701E-2</v>
      </c>
      <c r="AJ190">
        <v>1.865502288253185E-3</v>
      </c>
      <c r="AK190">
        <v>3.1410276197927522E-2</v>
      </c>
      <c r="AL190">
        <v>0.17875311242301922</v>
      </c>
      <c r="AM190">
        <v>5.1672210068670109E-3</v>
      </c>
      <c r="AN190">
        <v>1.4573547770977395E-4</v>
      </c>
      <c r="AO190">
        <v>6.206388339138198E-4</v>
      </c>
      <c r="AP190">
        <v>4.499449258231797E-3</v>
      </c>
      <c r="AQ190">
        <v>1.7818760992842093E-2</v>
      </c>
      <c r="AR190">
        <v>5.3365800759988591E-2</v>
      </c>
    </row>
    <row r="191" spans="1:44">
      <c r="A191">
        <v>186</v>
      </c>
      <c r="B191" s="129">
        <v>37673</v>
      </c>
      <c r="C191">
        <v>8</v>
      </c>
      <c r="D191">
        <v>2003</v>
      </c>
      <c r="E191" s="130">
        <v>1.8012343801736098E-2</v>
      </c>
      <c r="F191" s="130">
        <v>2.5213365504638124E-3</v>
      </c>
      <c r="G191" s="130">
        <v>4.1205858017483166E-2</v>
      </c>
      <c r="H191" s="130">
        <v>0.20848390928343266</v>
      </c>
      <c r="I191" s="130">
        <v>5.9141987402158451E-3</v>
      </c>
      <c r="J191" s="130">
        <v>1.6688950412239794E-4</v>
      </c>
      <c r="K191" s="130">
        <v>9.3367551046970082E-4</v>
      </c>
      <c r="L191" s="130">
        <v>6.0026559099032629E-3</v>
      </c>
      <c r="M191" s="130">
        <v>2.4109158589118551E-2</v>
      </c>
      <c r="N191" s="130">
        <v>6.8823603247918322E-2</v>
      </c>
      <c r="T191" s="130">
        <v>2.1262192217258839E-2</v>
      </c>
      <c r="U191" s="130">
        <v>3.1164365760038026E-3</v>
      </c>
      <c r="V191" s="130">
        <v>4.9985091113522735E-2</v>
      </c>
      <c r="W191" s="130">
        <v>0.23232601590813826</v>
      </c>
      <c r="X191" s="130">
        <v>6.4941989888868523E-3</v>
      </c>
      <c r="Y191" s="130">
        <v>1.8324112841003884E-4</v>
      </c>
      <c r="Z191" s="130">
        <v>1.2264486174623809E-3</v>
      </c>
      <c r="AA191" s="130">
        <v>7.3594445656489892E-3</v>
      </c>
      <c r="AB191" s="130">
        <v>2.9816103904632244E-2</v>
      </c>
      <c r="AC191" s="130">
        <v>8.2565762758653516E-2</v>
      </c>
      <c r="AI191">
        <v>1.4762495386213353E-2</v>
      </c>
      <c r="AJ191">
        <v>1.9262365249238225E-3</v>
      </c>
      <c r="AK191">
        <v>3.2426624921443603E-2</v>
      </c>
      <c r="AL191">
        <v>0.18464180265872707</v>
      </c>
      <c r="AM191">
        <v>5.3341984915448379E-3</v>
      </c>
      <c r="AN191">
        <v>1.5053787983475706E-4</v>
      </c>
      <c r="AO191">
        <v>6.4090240347702073E-4</v>
      </c>
      <c r="AP191">
        <v>4.6458672541575359E-3</v>
      </c>
      <c r="AQ191">
        <v>1.8402213273604848E-2</v>
      </c>
      <c r="AR191">
        <v>5.5081443737183128E-2</v>
      </c>
    </row>
    <row r="192" spans="1:44">
      <c r="A192">
        <v>187</v>
      </c>
      <c r="B192" s="129">
        <v>37680</v>
      </c>
      <c r="C192">
        <v>9</v>
      </c>
      <c r="D192">
        <v>2003</v>
      </c>
      <c r="E192" s="130">
        <v>1.7828541434918129E-2</v>
      </c>
      <c r="F192" s="130">
        <v>2.495918264734952E-3</v>
      </c>
      <c r="G192" s="130">
        <v>4.0777039998360694E-2</v>
      </c>
      <c r="H192" s="130">
        <v>0.20640313621460485</v>
      </c>
      <c r="I192" s="130">
        <v>5.8526270999172854E-3</v>
      </c>
      <c r="J192" s="130">
        <v>1.6526563001618687E-4</v>
      </c>
      <c r="K192" s="130">
        <v>9.2434517250950313E-4</v>
      </c>
      <c r="L192" s="130">
        <v>5.9420638568166949E-3</v>
      </c>
      <c r="M192" s="130">
        <v>2.3868574168963066E-2</v>
      </c>
      <c r="N192" s="130">
        <v>6.8090715568926097E-2</v>
      </c>
      <c r="T192" s="130">
        <v>2.1042758487650453E-2</v>
      </c>
      <c r="U192" s="130">
        <v>3.0850462374845291E-3</v>
      </c>
      <c r="V192" s="130">
        <v>4.9460920337544276E-2</v>
      </c>
      <c r="W192" s="130">
        <v>0.229960216806744</v>
      </c>
      <c r="X192" s="130">
        <v>6.4261538704873337E-3</v>
      </c>
      <c r="Y192" s="130">
        <v>1.814562382871889E-4</v>
      </c>
      <c r="Z192" s="130">
        <v>1.2142021159063626E-3</v>
      </c>
      <c r="AA192" s="130">
        <v>7.2852280855950045E-3</v>
      </c>
      <c r="AB192" s="130">
        <v>2.951744869301191E-2</v>
      </c>
      <c r="AC192" s="130">
        <v>8.1677297609481156E-2</v>
      </c>
      <c r="AI192">
        <v>1.4614324382185812E-2</v>
      </c>
      <c r="AJ192">
        <v>1.9067902919853747E-3</v>
      </c>
      <c r="AK192">
        <v>3.2093159659177119E-2</v>
      </c>
      <c r="AL192">
        <v>0.18284605562246561</v>
      </c>
      <c r="AM192">
        <v>5.2791003293472354E-3</v>
      </c>
      <c r="AN192">
        <v>1.4907502174518487E-4</v>
      </c>
      <c r="AO192">
        <v>6.3448822911264335E-4</v>
      </c>
      <c r="AP192">
        <v>4.5988996280383852E-3</v>
      </c>
      <c r="AQ192">
        <v>1.8219699644914225E-2</v>
      </c>
      <c r="AR192">
        <v>5.4504133528371024E-2</v>
      </c>
    </row>
    <row r="193" spans="1:44">
      <c r="A193">
        <v>188</v>
      </c>
      <c r="B193" s="129">
        <v>37687</v>
      </c>
      <c r="C193">
        <v>10</v>
      </c>
      <c r="D193">
        <v>2003</v>
      </c>
      <c r="E193" s="130">
        <v>1.7440463678243721E-2</v>
      </c>
      <c r="F193" s="130">
        <v>2.441889190693854E-3</v>
      </c>
      <c r="G193" s="130">
        <v>3.988134168599778E-2</v>
      </c>
      <c r="H193" s="130">
        <v>0.20195558551601525</v>
      </c>
      <c r="I193" s="130">
        <v>5.7240181117006704E-3</v>
      </c>
      <c r="J193" s="130">
        <v>1.6174512420109397E-4</v>
      </c>
      <c r="K193" s="130">
        <v>9.0441478929366448E-4</v>
      </c>
      <c r="L193" s="130">
        <v>5.813363127659581E-3</v>
      </c>
      <c r="M193" s="130">
        <v>2.3354256314786822E-2</v>
      </c>
      <c r="N193" s="130">
        <v>6.6578941131800101E-2</v>
      </c>
      <c r="T193" s="130">
        <v>2.0582303670009981E-2</v>
      </c>
      <c r="U193" s="130">
        <v>3.0182911053842033E-3</v>
      </c>
      <c r="V193" s="130">
        <v>4.8370575927875345E-2</v>
      </c>
      <c r="W193" s="130">
        <v>0.22495904439725956</v>
      </c>
      <c r="X193" s="130">
        <v>6.2845167059915486E-3</v>
      </c>
      <c r="Y193" s="130">
        <v>1.7758896820248106E-4</v>
      </c>
      <c r="Z193" s="130">
        <v>1.1880312924901248E-3</v>
      </c>
      <c r="AA193" s="130">
        <v>7.1275054203688631E-3</v>
      </c>
      <c r="AB193" s="130">
        <v>2.8880311766354486E-2</v>
      </c>
      <c r="AC193" s="130">
        <v>7.9854848804178258E-2</v>
      </c>
      <c r="AI193">
        <v>1.4298623686477465E-2</v>
      </c>
      <c r="AJ193">
        <v>1.8654872760035042E-3</v>
      </c>
      <c r="AK193">
        <v>3.1392107444120215E-2</v>
      </c>
      <c r="AL193">
        <v>0.17895212663477089</v>
      </c>
      <c r="AM193">
        <v>5.1635195174097896E-3</v>
      </c>
      <c r="AN193">
        <v>1.4590128019970685E-4</v>
      </c>
      <c r="AO193">
        <v>6.2079828609720429E-4</v>
      </c>
      <c r="AP193">
        <v>4.4992208349502981E-3</v>
      </c>
      <c r="AQ193">
        <v>1.7828200863219162E-2</v>
      </c>
      <c r="AR193">
        <v>5.3303033459421931E-2</v>
      </c>
    </row>
    <row r="194" spans="1:44">
      <c r="A194">
        <v>189</v>
      </c>
      <c r="B194" s="129">
        <v>37694</v>
      </c>
      <c r="C194">
        <v>11</v>
      </c>
      <c r="D194">
        <v>2003</v>
      </c>
      <c r="E194" s="130">
        <v>1.6786045443732307E-2</v>
      </c>
      <c r="F194" s="130">
        <v>2.3505480695650755E-3</v>
      </c>
      <c r="G194" s="130">
        <v>3.8377145504345421E-2</v>
      </c>
      <c r="H194" s="130">
        <v>0.19442084116705211</v>
      </c>
      <c r="I194" s="130">
        <v>5.5080502478096274E-3</v>
      </c>
      <c r="J194" s="130">
        <v>1.5574945301183681E-4</v>
      </c>
      <c r="K194" s="130">
        <v>8.7065870205229766E-4</v>
      </c>
      <c r="L194" s="130">
        <v>5.5958413916609093E-3</v>
      </c>
      <c r="M194" s="130">
        <v>2.248289822727309E-2</v>
      </c>
      <c r="N194" s="130">
        <v>6.4052468028846885E-2</v>
      </c>
      <c r="T194" s="130">
        <v>1.9807674952967036E-2</v>
      </c>
      <c r="U194" s="130">
        <v>2.9054149695909117E-3</v>
      </c>
      <c r="V194" s="130">
        <v>4.6542445570428019E-2</v>
      </c>
      <c r="W194" s="130">
        <v>0.21652180356491574</v>
      </c>
      <c r="X194" s="130">
        <v>6.0469924876068578E-3</v>
      </c>
      <c r="Y194" s="130">
        <v>1.7100418635360387E-4</v>
      </c>
      <c r="Z194" s="130">
        <v>1.1436985885199538E-3</v>
      </c>
      <c r="AA194" s="130">
        <v>6.8608793737886505E-3</v>
      </c>
      <c r="AB194" s="130">
        <v>2.7801716911714625E-2</v>
      </c>
      <c r="AC194" s="130">
        <v>7.681593032681118E-2</v>
      </c>
      <c r="AI194">
        <v>1.3764415934497573E-2</v>
      </c>
      <c r="AJ194">
        <v>1.7956811695392398E-3</v>
      </c>
      <c r="AK194">
        <v>3.0211845438262833E-2</v>
      </c>
      <c r="AL194">
        <v>0.17231987876918847</v>
      </c>
      <c r="AM194">
        <v>4.969108008012397E-3</v>
      </c>
      <c r="AN194">
        <v>1.4049471967006975E-4</v>
      </c>
      <c r="AO194">
        <v>5.9761881558464166E-4</v>
      </c>
      <c r="AP194">
        <v>4.3308034095331681E-3</v>
      </c>
      <c r="AQ194">
        <v>1.7164079542831553E-2</v>
      </c>
      <c r="AR194">
        <v>5.1289005730882582E-2</v>
      </c>
    </row>
    <row r="195" spans="1:44">
      <c r="A195">
        <v>190</v>
      </c>
      <c r="B195" s="129">
        <v>37701</v>
      </c>
      <c r="C195">
        <v>12</v>
      </c>
      <c r="D195">
        <v>2003</v>
      </c>
      <c r="E195" s="130">
        <v>1.6673283256738662E-2</v>
      </c>
      <c r="F195" s="130">
        <v>2.3350389659586154E-3</v>
      </c>
      <c r="G195" s="130">
        <v>3.8111726331517971E-2</v>
      </c>
      <c r="H195" s="130">
        <v>0.19315740588387451</v>
      </c>
      <c r="I195" s="130">
        <v>5.469854334497929E-3</v>
      </c>
      <c r="J195" s="130">
        <v>1.5477569581877126E-4</v>
      </c>
      <c r="K195" s="130">
        <v>8.6498638295497653E-4</v>
      </c>
      <c r="L195" s="130">
        <v>5.5588552617207533E-3</v>
      </c>
      <c r="M195" s="130">
        <v>2.233672295859835E-2</v>
      </c>
      <c r="N195" s="130">
        <v>6.3594424087772744E-2</v>
      </c>
      <c r="T195" s="130">
        <v>1.9672313550932446E-2</v>
      </c>
      <c r="U195" s="130">
        <v>2.8862705247548596E-3</v>
      </c>
      <c r="V195" s="130">
        <v>4.6216836406936447E-2</v>
      </c>
      <c r="W195" s="130">
        <v>0.2150708081439239</v>
      </c>
      <c r="X195" s="130">
        <v>6.0046538486424736E-3</v>
      </c>
      <c r="Y195" s="130">
        <v>1.6993326566016372E-4</v>
      </c>
      <c r="Z195" s="130">
        <v>1.1362563546952629E-3</v>
      </c>
      <c r="AA195" s="130">
        <v>6.8155993558792942E-3</v>
      </c>
      <c r="AB195" s="130">
        <v>2.7619910091587079E-2</v>
      </c>
      <c r="AC195" s="130">
        <v>7.6258025070193108E-2</v>
      </c>
      <c r="AI195">
        <v>1.3674252962544878E-2</v>
      </c>
      <c r="AJ195">
        <v>1.7838074071623712E-3</v>
      </c>
      <c r="AK195">
        <v>3.0006616256099499E-2</v>
      </c>
      <c r="AL195">
        <v>0.17124400362382511</v>
      </c>
      <c r="AM195">
        <v>4.9350548203533828E-3</v>
      </c>
      <c r="AN195">
        <v>1.3961812597737875E-4</v>
      </c>
      <c r="AO195">
        <v>5.9371641121469E-4</v>
      </c>
      <c r="AP195">
        <v>4.3021111675622115E-3</v>
      </c>
      <c r="AQ195">
        <v>1.7053535825609627E-2</v>
      </c>
      <c r="AR195">
        <v>5.093082310535238E-2</v>
      </c>
    </row>
    <row r="196" spans="1:44">
      <c r="A196">
        <v>191</v>
      </c>
      <c r="B196" s="129">
        <v>37708</v>
      </c>
      <c r="C196">
        <v>13</v>
      </c>
      <c r="D196">
        <v>2003</v>
      </c>
      <c r="E196" s="130">
        <v>1.6916506644823474E-2</v>
      </c>
      <c r="F196" s="130">
        <v>2.3693837236380042E-3</v>
      </c>
      <c r="G196" s="130">
        <v>3.866001883451297E-2</v>
      </c>
      <c r="H196" s="130">
        <v>0.19601801089255297</v>
      </c>
      <c r="I196" s="130">
        <v>5.54841669343842E-3</v>
      </c>
      <c r="J196" s="130">
        <v>1.5710657869112644E-4</v>
      </c>
      <c r="K196" s="130">
        <v>8.777808469214673E-4</v>
      </c>
      <c r="L196" s="130">
        <v>5.6405547998504973E-3</v>
      </c>
      <c r="M196" s="130">
        <v>2.2667415212780831E-2</v>
      </c>
      <c r="N196" s="130">
        <v>6.4494224685003348E-2</v>
      </c>
      <c r="T196" s="130">
        <v>1.9956953585793465E-2</v>
      </c>
      <c r="U196" s="130">
        <v>2.9287491809511447E-3</v>
      </c>
      <c r="V196" s="130">
        <v>4.6877964332870163E-2</v>
      </c>
      <c r="W196" s="130">
        <v>0.21821139236165191</v>
      </c>
      <c r="X196" s="130">
        <v>6.0904866515065154E-3</v>
      </c>
      <c r="Y196" s="130">
        <v>1.7249060091982068E-4</v>
      </c>
      <c r="Z196" s="130">
        <v>1.1530723763920616E-3</v>
      </c>
      <c r="AA196" s="130">
        <v>6.9158382301269779E-3</v>
      </c>
      <c r="AB196" s="130">
        <v>2.8027752667408392E-2</v>
      </c>
      <c r="AC196" s="130">
        <v>7.7328306254000723E-2</v>
      </c>
      <c r="AI196">
        <v>1.3876059703853475E-2</v>
      </c>
      <c r="AJ196">
        <v>1.810018266324863E-3</v>
      </c>
      <c r="AK196">
        <v>3.044207333615578E-2</v>
      </c>
      <c r="AL196">
        <v>0.173824629423454</v>
      </c>
      <c r="AM196">
        <v>5.0063467353703237E-3</v>
      </c>
      <c r="AN196">
        <v>1.4172255646243225E-4</v>
      </c>
      <c r="AO196">
        <v>6.0248931745087309E-4</v>
      </c>
      <c r="AP196">
        <v>4.3652713695740177E-3</v>
      </c>
      <c r="AQ196">
        <v>1.730707775815327E-2</v>
      </c>
      <c r="AR196">
        <v>5.1660143116005981E-2</v>
      </c>
    </row>
    <row r="197" spans="1:44">
      <c r="A197">
        <v>192</v>
      </c>
      <c r="B197" s="129">
        <v>37715</v>
      </c>
      <c r="C197">
        <v>14</v>
      </c>
      <c r="D197">
        <v>2003</v>
      </c>
      <c r="E197" s="130">
        <v>1.6639584228278093E-2</v>
      </c>
      <c r="F197" s="130">
        <v>2.3308716517411632E-3</v>
      </c>
      <c r="G197" s="130">
        <v>3.801967383150795E-2</v>
      </c>
      <c r="H197" s="130">
        <v>0.19285108335916415</v>
      </c>
      <c r="I197" s="130">
        <v>5.4563628355808321E-3</v>
      </c>
      <c r="J197" s="130">
        <v>1.5460615182601346E-4</v>
      </c>
      <c r="K197" s="130">
        <v>8.635825471614546E-4</v>
      </c>
      <c r="L197" s="130">
        <v>5.5488141909455606E-3</v>
      </c>
      <c r="M197" s="130">
        <v>2.2301051665396948E-2</v>
      </c>
      <c r="N197" s="130">
        <v>6.3411294253687259E-2</v>
      </c>
      <c r="T197" s="130">
        <v>1.9627967819982665E-2</v>
      </c>
      <c r="U197" s="130">
        <v>2.8811709334470607E-3</v>
      </c>
      <c r="V197" s="130">
        <v>4.6097798609498211E-2</v>
      </c>
      <c r="W197" s="130">
        <v>0.21464210539372072</v>
      </c>
      <c r="X197" s="130">
        <v>5.9890357941167344E-3</v>
      </c>
      <c r="Y197" s="130">
        <v>1.697435420035583E-4</v>
      </c>
      <c r="Z197" s="130">
        <v>1.1344300879740418E-3</v>
      </c>
      <c r="AA197" s="130">
        <v>6.8034236934077221E-3</v>
      </c>
      <c r="AB197" s="130">
        <v>2.7573702590764963E-2</v>
      </c>
      <c r="AC197" s="130">
        <v>7.6021338332067312E-2</v>
      </c>
      <c r="AI197">
        <v>1.3651200636573524E-2</v>
      </c>
      <c r="AJ197">
        <v>1.7805723700352661E-3</v>
      </c>
      <c r="AK197">
        <v>2.9941549053517685E-2</v>
      </c>
      <c r="AL197">
        <v>0.1710600613246076</v>
      </c>
      <c r="AM197">
        <v>4.9236898770449308E-3</v>
      </c>
      <c r="AN197">
        <v>1.3946876164846859E-4</v>
      </c>
      <c r="AO197">
        <v>5.9273500634886723E-4</v>
      </c>
      <c r="AP197">
        <v>4.2942046884833981E-3</v>
      </c>
      <c r="AQ197">
        <v>1.7028400740028933E-2</v>
      </c>
      <c r="AR197">
        <v>5.0801250175307192E-2</v>
      </c>
    </row>
    <row r="198" spans="1:44">
      <c r="A198">
        <v>193</v>
      </c>
      <c r="B198" s="129">
        <v>37722</v>
      </c>
      <c r="C198">
        <v>15</v>
      </c>
      <c r="D198">
        <v>2003</v>
      </c>
      <c r="E198" s="130">
        <v>1.6949742549132649E-2</v>
      </c>
      <c r="F198" s="130">
        <v>2.3745954687574935E-3</v>
      </c>
      <c r="G198" s="130">
        <v>3.8720789486133743E-2</v>
      </c>
      <c r="H198" s="130">
        <v>0.19648812612227792</v>
      </c>
      <c r="I198" s="130">
        <v>5.556801820894422E-3</v>
      </c>
      <c r="J198" s="130">
        <v>1.5756022554846126E-4</v>
      </c>
      <c r="K198" s="130">
        <v>8.798510765977587E-4</v>
      </c>
      <c r="L198" s="130">
        <v>5.6528448724581905E-3</v>
      </c>
      <c r="M198" s="130">
        <v>2.2721454000706274E-2</v>
      </c>
      <c r="N198" s="130">
        <v>6.456586988567041E-2</v>
      </c>
      <c r="T198" s="130">
        <v>1.9991497367817933E-2</v>
      </c>
      <c r="U198" s="130">
        <v>2.9352438919566038E-3</v>
      </c>
      <c r="V198" s="130">
        <v>4.694411377065532E-2</v>
      </c>
      <c r="W198" s="130">
        <v>0.21864552607485263</v>
      </c>
      <c r="X198" s="130">
        <v>6.0988695673289059E-3</v>
      </c>
      <c r="Y198" s="130">
        <v>1.7298502506066043E-4</v>
      </c>
      <c r="Z198" s="130">
        <v>1.1558100345111682E-3</v>
      </c>
      <c r="AA198" s="130">
        <v>6.9310455489752214E-3</v>
      </c>
      <c r="AB198" s="130">
        <v>2.8092430970453056E-2</v>
      </c>
      <c r="AC198" s="130">
        <v>7.7396832140212826E-2</v>
      </c>
      <c r="AI198">
        <v>1.3907987730447359E-2</v>
      </c>
      <c r="AJ198">
        <v>1.8139470455583835E-3</v>
      </c>
      <c r="AK198">
        <v>3.0497465201612159E-2</v>
      </c>
      <c r="AL198">
        <v>0.17433072616970324</v>
      </c>
      <c r="AM198">
        <v>5.0147340744599381E-3</v>
      </c>
      <c r="AN198">
        <v>1.4213542603626212E-4</v>
      </c>
      <c r="AO198">
        <v>6.0389211868434921E-4</v>
      </c>
      <c r="AP198">
        <v>4.3746441959411596E-3</v>
      </c>
      <c r="AQ198">
        <v>1.7350477030959491E-2</v>
      </c>
      <c r="AR198">
        <v>5.1734907631127994E-2</v>
      </c>
    </row>
    <row r="199" spans="1:44">
      <c r="A199">
        <v>194</v>
      </c>
      <c r="B199" s="129">
        <v>37729</v>
      </c>
      <c r="C199">
        <v>16</v>
      </c>
      <c r="D199">
        <v>2003</v>
      </c>
      <c r="E199" s="130">
        <v>1.6835708649645804E-2</v>
      </c>
      <c r="F199" s="130">
        <v>2.3588919217660299E-3</v>
      </c>
      <c r="G199" s="130">
        <v>3.8452830302645007E-2</v>
      </c>
      <c r="H199" s="130">
        <v>0.19520794358765525</v>
      </c>
      <c r="I199" s="130">
        <v>5.5181422395122869E-3</v>
      </c>
      <c r="J199" s="130">
        <v>1.565714825558499E-4</v>
      </c>
      <c r="K199" s="130">
        <v>8.740994813793108E-4</v>
      </c>
      <c r="L199" s="130">
        <v>5.6154077332793029E-3</v>
      </c>
      <c r="M199" s="130">
        <v>2.2573201066594765E-2</v>
      </c>
      <c r="N199" s="130">
        <v>6.4104539068572303E-2</v>
      </c>
      <c r="T199" s="130">
        <v>1.9854685732219966E-2</v>
      </c>
      <c r="U199" s="130">
        <v>2.9158588895615649E-3</v>
      </c>
      <c r="V199" s="130">
        <v>4.6615507600061536E-2</v>
      </c>
      <c r="W199" s="130">
        <v>0.21717672072344354</v>
      </c>
      <c r="X199" s="130">
        <v>6.0560315489850995E-3</v>
      </c>
      <c r="Y199" s="130">
        <v>1.7189767553440905E-4</v>
      </c>
      <c r="Z199" s="130">
        <v>1.148263508299837E-3</v>
      </c>
      <c r="AA199" s="130">
        <v>6.8852124759362626E-3</v>
      </c>
      <c r="AB199" s="130">
        <v>2.7908070131375216E-2</v>
      </c>
      <c r="AC199" s="130">
        <v>7.6835214280247144E-2</v>
      </c>
      <c r="AI199">
        <v>1.3816731567071644E-2</v>
      </c>
      <c r="AJ199">
        <v>1.8019249539704943E-3</v>
      </c>
      <c r="AK199">
        <v>3.0290153005228464E-2</v>
      </c>
      <c r="AL199">
        <v>0.17323916645186696</v>
      </c>
      <c r="AM199">
        <v>4.9802529300394752E-3</v>
      </c>
      <c r="AN199">
        <v>1.412452895772908E-4</v>
      </c>
      <c r="AO199">
        <v>5.9993545445878452E-4</v>
      </c>
      <c r="AP199">
        <v>4.3456029906223442E-3</v>
      </c>
      <c r="AQ199">
        <v>1.7238332001814311E-2</v>
      </c>
      <c r="AR199">
        <v>5.1373863856897468E-2</v>
      </c>
    </row>
    <row r="200" spans="1:44">
      <c r="A200">
        <v>195</v>
      </c>
      <c r="B200" s="129">
        <v>37736</v>
      </c>
      <c r="C200">
        <v>17</v>
      </c>
      <c r="D200">
        <v>2003</v>
      </c>
      <c r="E200" s="130">
        <v>1.6470014191546343E-2</v>
      </c>
      <c r="F200" s="130">
        <v>2.307917120824354E-3</v>
      </c>
      <c r="G200" s="130">
        <v>3.7610344842053264E-2</v>
      </c>
      <c r="H200" s="130">
        <v>0.19100830026238566</v>
      </c>
      <c r="I200" s="130">
        <v>5.3970174087405723E-3</v>
      </c>
      <c r="J200" s="130">
        <v>1.5323981169586374E-4</v>
      </c>
      <c r="K200" s="130">
        <v>8.552745790204511E-4</v>
      </c>
      <c r="L200" s="130">
        <v>5.4940105524303711E-3</v>
      </c>
      <c r="M200" s="130">
        <v>2.2087322083221207E-2</v>
      </c>
      <c r="N200" s="130">
        <v>6.2685996990935827E-2</v>
      </c>
      <c r="T200" s="130">
        <v>1.9421154013471473E-2</v>
      </c>
      <c r="U200" s="130">
        <v>2.8528739155328966E-3</v>
      </c>
      <c r="V200" s="130">
        <v>4.5590526670643672E-2</v>
      </c>
      <c r="W200" s="130">
        <v>0.21246117403681056</v>
      </c>
      <c r="X200" s="130">
        <v>5.922702082836637E-3</v>
      </c>
      <c r="Y200" s="130">
        <v>1.6823810766539179E-4</v>
      </c>
      <c r="Z200" s="130">
        <v>1.1235429349920852E-3</v>
      </c>
      <c r="AA200" s="130">
        <v>6.7364318857691119E-3</v>
      </c>
      <c r="AB200" s="130">
        <v>2.7306319390200527E-2</v>
      </c>
      <c r="AC200" s="130">
        <v>7.5126553815974925E-2</v>
      </c>
      <c r="AI200">
        <v>1.3518874369621212E-2</v>
      </c>
      <c r="AJ200">
        <v>1.7629603261158111E-3</v>
      </c>
      <c r="AK200">
        <v>2.9630163013462857E-2</v>
      </c>
      <c r="AL200">
        <v>0.16955542648796076</v>
      </c>
      <c r="AM200">
        <v>4.8713327346445049E-3</v>
      </c>
      <c r="AN200">
        <v>1.3824151572633571E-4</v>
      </c>
      <c r="AO200">
        <v>5.8700622304881699E-4</v>
      </c>
      <c r="AP200">
        <v>4.2515892190916312E-3</v>
      </c>
      <c r="AQ200">
        <v>1.6868324776241887E-2</v>
      </c>
      <c r="AR200">
        <v>5.0245440165896736E-2</v>
      </c>
    </row>
    <row r="201" spans="1:44">
      <c r="A201">
        <v>196</v>
      </c>
      <c r="B201" s="129">
        <v>37743</v>
      </c>
      <c r="C201">
        <v>18</v>
      </c>
      <c r="D201">
        <v>2003</v>
      </c>
      <c r="E201" s="130">
        <v>1.6016992373727144E-2</v>
      </c>
      <c r="F201" s="130">
        <v>2.2446895562927512E-3</v>
      </c>
      <c r="G201" s="130">
        <v>3.6568854091275645E-2</v>
      </c>
      <c r="H201" s="130">
        <v>0.18579359224806757</v>
      </c>
      <c r="I201" s="130">
        <v>5.247323637123472E-3</v>
      </c>
      <c r="J201" s="130">
        <v>1.4909174229838895E-4</v>
      </c>
      <c r="K201" s="130">
        <v>8.3190442128649642E-4</v>
      </c>
      <c r="L201" s="130">
        <v>5.3434506226822751E-3</v>
      </c>
      <c r="M201" s="130">
        <v>2.1484043396769063E-2</v>
      </c>
      <c r="N201" s="130">
        <v>6.0936625213170899E-2</v>
      </c>
      <c r="T201" s="130">
        <v>1.888476195686176E-2</v>
      </c>
      <c r="U201" s="130">
        <v>2.7747417756026991E-3</v>
      </c>
      <c r="V201" s="130">
        <v>4.4324500905514361E-2</v>
      </c>
      <c r="W201" s="130">
        <v>0.2066187226243878</v>
      </c>
      <c r="X201" s="130">
        <v>5.7580413663454654E-3</v>
      </c>
      <c r="Y201" s="130">
        <v>1.6368232297829185E-4</v>
      </c>
      <c r="Z201" s="130">
        <v>1.0928509879928536E-3</v>
      </c>
      <c r="AA201" s="130">
        <v>6.5518905351422269E-3</v>
      </c>
      <c r="AB201" s="130">
        <v>2.6559479591618074E-2</v>
      </c>
      <c r="AC201" s="130">
        <v>7.3021843027962219E-2</v>
      </c>
      <c r="AI201">
        <v>1.3149222790592528E-2</v>
      </c>
      <c r="AJ201">
        <v>1.7146373369828032E-3</v>
      </c>
      <c r="AK201">
        <v>2.8813207277036929E-2</v>
      </c>
      <c r="AL201">
        <v>0.16496846187174738</v>
      </c>
      <c r="AM201">
        <v>4.7366059079014802E-3</v>
      </c>
      <c r="AN201">
        <v>1.3450116161848607E-4</v>
      </c>
      <c r="AO201">
        <v>5.7095785458013948E-4</v>
      </c>
      <c r="AP201">
        <v>4.1350107102223243E-3</v>
      </c>
      <c r="AQ201">
        <v>1.6408607201920049E-2</v>
      </c>
      <c r="AR201">
        <v>4.8851407398379586E-2</v>
      </c>
    </row>
    <row r="202" spans="1:44">
      <c r="A202">
        <v>197</v>
      </c>
      <c r="B202" s="129">
        <v>37750</v>
      </c>
      <c r="C202">
        <v>19</v>
      </c>
      <c r="D202">
        <v>2003</v>
      </c>
      <c r="E202" s="130">
        <v>1.550061241248404E-2</v>
      </c>
      <c r="F202" s="130">
        <v>2.17256485790386E-3</v>
      </c>
      <c r="G202" s="130">
        <v>3.5383181363513261E-2</v>
      </c>
      <c r="H202" s="130">
        <v>0.17984130461107151</v>
      </c>
      <c r="I202" s="130">
        <v>5.0769334135195333E-3</v>
      </c>
      <c r="J202" s="130">
        <v>1.4434943417789388E-4</v>
      </c>
      <c r="K202" s="130">
        <v>8.0523185852158629E-4</v>
      </c>
      <c r="L202" s="130">
        <v>5.1717164343868856E-3</v>
      </c>
      <c r="M202" s="130">
        <v>2.0795458547693924E-2</v>
      </c>
      <c r="N202" s="130">
        <v>5.8947964373682951E-2</v>
      </c>
      <c r="T202" s="130">
        <v>1.8273802765301893E-2</v>
      </c>
      <c r="U202" s="130">
        <v>2.6856101080426479E-3</v>
      </c>
      <c r="V202" s="130">
        <v>4.2883933048724399E-2</v>
      </c>
      <c r="W202" s="130">
        <v>0.19995857758528565</v>
      </c>
      <c r="X202" s="130">
        <v>5.5706938057633057E-3</v>
      </c>
      <c r="Y202" s="130">
        <v>1.5847424829970548E-4</v>
      </c>
      <c r="Z202" s="130">
        <v>1.0578202396373535E-3</v>
      </c>
      <c r="AA202" s="130">
        <v>6.3413825306020688E-3</v>
      </c>
      <c r="AB202" s="130">
        <v>2.5707241244387918E-2</v>
      </c>
      <c r="AC202" s="130">
        <v>7.0630896732652548E-2</v>
      </c>
      <c r="AI202">
        <v>1.2727422059666187E-2</v>
      </c>
      <c r="AJ202">
        <v>1.6595196077650715E-3</v>
      </c>
      <c r="AK202">
        <v>2.7882429678302127E-2</v>
      </c>
      <c r="AL202">
        <v>0.15972403163685731</v>
      </c>
      <c r="AM202">
        <v>4.5831730212757618E-3</v>
      </c>
      <c r="AN202">
        <v>1.3022462005608226E-4</v>
      </c>
      <c r="AO202">
        <v>5.526434774058191E-4</v>
      </c>
      <c r="AP202">
        <v>4.0020503381717034E-3</v>
      </c>
      <c r="AQ202">
        <v>1.588367585099993E-2</v>
      </c>
      <c r="AR202">
        <v>4.7265032014713368E-2</v>
      </c>
    </row>
    <row r="203" spans="1:44">
      <c r="A203">
        <v>198</v>
      </c>
      <c r="B203" s="129">
        <v>37757</v>
      </c>
      <c r="C203">
        <v>20</v>
      </c>
      <c r="D203">
        <v>2003</v>
      </c>
      <c r="E203" s="130">
        <v>1.5728112381287043E-2</v>
      </c>
      <c r="F203" s="130">
        <v>2.204695290257375E-3</v>
      </c>
      <c r="G203" s="130">
        <v>3.5895735034746822E-2</v>
      </c>
      <c r="H203" s="130">
        <v>0.18251869564110465</v>
      </c>
      <c r="I203" s="130">
        <v>5.1501946769558372E-3</v>
      </c>
      <c r="J203" s="130">
        <v>1.4653287626321357E-4</v>
      </c>
      <c r="K203" s="130">
        <v>8.1719761600579453E-4</v>
      </c>
      <c r="L203" s="130">
        <v>5.2481612693054515E-3</v>
      </c>
      <c r="M203" s="130">
        <v>2.1104714516927643E-2</v>
      </c>
      <c r="N203" s="130">
        <v>5.9788922025070128E-2</v>
      </c>
      <c r="T203" s="130">
        <v>1.853985150563793E-2</v>
      </c>
      <c r="U203" s="130">
        <v>2.7253527390067589E-3</v>
      </c>
      <c r="V203" s="130">
        <v>4.3501659863553477E-2</v>
      </c>
      <c r="W203" s="130">
        <v>0.2028942101678097</v>
      </c>
      <c r="X203" s="130">
        <v>5.6507017710763566E-3</v>
      </c>
      <c r="Y203" s="130">
        <v>1.6086964868539382E-4</v>
      </c>
      <c r="Z203" s="130">
        <v>1.0735478814502045E-3</v>
      </c>
      <c r="AA203" s="130">
        <v>6.4351822450407206E-3</v>
      </c>
      <c r="AB203" s="130">
        <v>2.6088546200820635E-2</v>
      </c>
      <c r="AC203" s="130">
        <v>7.163053578027577E-2</v>
      </c>
      <c r="AI203">
        <v>1.2916373256936146E-2</v>
      </c>
      <c r="AJ203">
        <v>1.6840378415079913E-3</v>
      </c>
      <c r="AK203">
        <v>2.8289810205940177E-2</v>
      </c>
      <c r="AL203">
        <v>0.1621431811143996</v>
      </c>
      <c r="AM203">
        <v>4.6496875828353186E-3</v>
      </c>
      <c r="AN203">
        <v>1.3219610384103324E-4</v>
      </c>
      <c r="AO203">
        <v>5.6084735056138434E-4</v>
      </c>
      <c r="AP203">
        <v>4.0611402935701842E-3</v>
      </c>
      <c r="AQ203">
        <v>1.6120882833034658E-2</v>
      </c>
      <c r="AR203">
        <v>4.7947308269864479E-2</v>
      </c>
    </row>
    <row r="204" spans="1:44">
      <c r="A204">
        <v>199</v>
      </c>
      <c r="B204" s="129">
        <v>37764</v>
      </c>
      <c r="C204">
        <v>21</v>
      </c>
      <c r="D204">
        <v>2003</v>
      </c>
      <c r="E204" s="130">
        <v>1.553693445902336E-2</v>
      </c>
      <c r="F204" s="130">
        <v>2.1781354801364131E-3</v>
      </c>
      <c r="G204" s="130">
        <v>3.5452787120789343E-2</v>
      </c>
      <c r="H204" s="130">
        <v>0.18033731771544956</v>
      </c>
      <c r="I204" s="130">
        <v>5.0863415690333199E-3</v>
      </c>
      <c r="J204" s="130">
        <v>1.4481538118584918E-4</v>
      </c>
      <c r="K204" s="130">
        <v>8.0740789952846973E-4</v>
      </c>
      <c r="L204" s="130">
        <v>5.1848993842293703E-3</v>
      </c>
      <c r="M204" s="130">
        <v>2.0852114415049305E-2</v>
      </c>
      <c r="N204" s="130">
        <v>5.9038489183907868E-2</v>
      </c>
      <c r="T204" s="130">
        <v>1.8312371634322991E-2</v>
      </c>
      <c r="U204" s="130">
        <v>2.6925450424872561E-3</v>
      </c>
      <c r="V204" s="130">
        <v>4.2961419685324964E-2</v>
      </c>
      <c r="W204" s="130">
        <v>0.20042858270433619</v>
      </c>
      <c r="X204" s="130">
        <v>5.5802700106272569E-3</v>
      </c>
      <c r="Y204" s="130">
        <v>1.5898243889456314E-4</v>
      </c>
      <c r="Z204" s="130">
        <v>1.0606954998427164E-3</v>
      </c>
      <c r="AA204" s="130">
        <v>6.3576769936662331E-3</v>
      </c>
      <c r="AB204" s="130">
        <v>2.577531096123805E-2</v>
      </c>
      <c r="AC204" s="130">
        <v>7.0723595316542306E-2</v>
      </c>
      <c r="AI204">
        <v>1.2761497283723727E-2</v>
      </c>
      <c r="AJ204">
        <v>1.6637259177855702E-3</v>
      </c>
      <c r="AK204">
        <v>2.7944154556253712E-2</v>
      </c>
      <c r="AL204">
        <v>0.16024605272656295</v>
      </c>
      <c r="AM204">
        <v>4.5924131274393837E-3</v>
      </c>
      <c r="AN204">
        <v>1.3064832347713519E-4</v>
      </c>
      <c r="AO204">
        <v>5.5412029921422334E-4</v>
      </c>
      <c r="AP204">
        <v>4.0121217747925092E-3</v>
      </c>
      <c r="AQ204">
        <v>1.5928917868860561E-2</v>
      </c>
      <c r="AR204">
        <v>4.7353383051273422E-2</v>
      </c>
    </row>
    <row r="205" spans="1:44">
      <c r="A205">
        <v>200</v>
      </c>
      <c r="B205" s="129">
        <v>37771</v>
      </c>
      <c r="C205">
        <v>22</v>
      </c>
      <c r="D205">
        <v>2003</v>
      </c>
      <c r="E205" s="130">
        <v>1.5641865791411833E-2</v>
      </c>
      <c r="F205" s="130">
        <v>2.1930837145814511E-3</v>
      </c>
      <c r="G205" s="130">
        <v>3.5685597481351868E-2</v>
      </c>
      <c r="H205" s="130">
        <v>0.18159241867465861</v>
      </c>
      <c r="I205" s="130">
        <v>5.119418268857214E-3</v>
      </c>
      <c r="J205" s="130">
        <v>1.4585706059390622E-4</v>
      </c>
      <c r="K205" s="130">
        <v>8.130030551175689E-4</v>
      </c>
      <c r="L205" s="130">
        <v>5.220447122700882E-3</v>
      </c>
      <c r="M205" s="130">
        <v>2.0996836786630488E-2</v>
      </c>
      <c r="N205" s="130">
        <v>5.9413595526671019E-2</v>
      </c>
      <c r="T205" s="130">
        <v>1.8433910140532788E-2</v>
      </c>
      <c r="U205" s="130">
        <v>2.7110482522692144E-3</v>
      </c>
      <c r="V205" s="130">
        <v>4.3240080514007573E-2</v>
      </c>
      <c r="W205" s="130">
        <v>0.20178252982193573</v>
      </c>
      <c r="X205" s="130">
        <v>5.6161834631034153E-3</v>
      </c>
      <c r="Y205" s="130">
        <v>1.6012433700132467E-4</v>
      </c>
      <c r="Z205" s="130">
        <v>1.0680542498816403E-3</v>
      </c>
      <c r="AA205" s="130">
        <v>6.4013311054357033E-3</v>
      </c>
      <c r="AB205" s="130">
        <v>2.5953210971222468E-2</v>
      </c>
      <c r="AC205" s="130">
        <v>7.1165023621583515E-2</v>
      </c>
      <c r="AI205">
        <v>1.2849821442290882E-2</v>
      </c>
      <c r="AJ205">
        <v>1.6751191768936877E-3</v>
      </c>
      <c r="AK205">
        <v>2.8131114448696166E-2</v>
      </c>
      <c r="AL205">
        <v>0.16140230752738152</v>
      </c>
      <c r="AM205">
        <v>4.6226530746110136E-3</v>
      </c>
      <c r="AN205">
        <v>1.3158978418648771E-4</v>
      </c>
      <c r="AO205">
        <v>5.5795186035349743E-4</v>
      </c>
      <c r="AP205">
        <v>4.0395631399660608E-3</v>
      </c>
      <c r="AQ205">
        <v>1.6040462602038508E-2</v>
      </c>
      <c r="AR205">
        <v>4.766216743175853E-2</v>
      </c>
    </row>
    <row r="206" spans="1:44">
      <c r="A206">
        <v>201</v>
      </c>
      <c r="B206" s="129">
        <v>37778</v>
      </c>
      <c r="C206">
        <v>23</v>
      </c>
      <c r="D206">
        <v>2003</v>
      </c>
      <c r="E206" s="130">
        <v>1.4833785846962997E-2</v>
      </c>
      <c r="F206" s="130">
        <v>2.0800093090994486E-3</v>
      </c>
      <c r="G206" s="130">
        <v>3.3835791941344194E-2</v>
      </c>
      <c r="H206" s="130">
        <v>0.17224611191093891</v>
      </c>
      <c r="I206" s="130">
        <v>4.8537194498795436E-3</v>
      </c>
      <c r="J206" s="130">
        <v>1.3838184539440758E-4</v>
      </c>
      <c r="K206" s="130">
        <v>7.7113495284266743E-4</v>
      </c>
      <c r="L206" s="130">
        <v>4.9512518507052296E-3</v>
      </c>
      <c r="M206" s="130">
        <v>1.9915744617073156E-2</v>
      </c>
      <c r="N206" s="130">
        <v>5.6322022234397397E-2</v>
      </c>
      <c r="T206" s="130">
        <v>1.7479564369475124E-2</v>
      </c>
      <c r="U206" s="130">
        <v>2.5712912613366141E-3</v>
      </c>
      <c r="V206" s="130">
        <v>4.0995403173318921E-2</v>
      </c>
      <c r="W206" s="130">
        <v>0.19135822056446739</v>
      </c>
      <c r="X206" s="130">
        <v>5.3243470133581211E-3</v>
      </c>
      <c r="Y206" s="130">
        <v>1.5191631918175241E-4</v>
      </c>
      <c r="Z206" s="130">
        <v>1.0130594334086403E-3</v>
      </c>
      <c r="AA206" s="130">
        <v>6.0713055195088551E-3</v>
      </c>
      <c r="AB206" s="130">
        <v>2.4615982625110361E-2</v>
      </c>
      <c r="AC206" s="130">
        <v>6.7454467135809659E-2</v>
      </c>
      <c r="AI206">
        <v>1.2188007324450873E-2</v>
      </c>
      <c r="AJ206">
        <v>1.5887273568622835E-3</v>
      </c>
      <c r="AK206">
        <v>2.6676180709369456E-2</v>
      </c>
      <c r="AL206">
        <v>0.15313400325741047</v>
      </c>
      <c r="AM206">
        <v>4.3830918864009635E-3</v>
      </c>
      <c r="AN206">
        <v>1.2484737160706273E-4</v>
      </c>
      <c r="AO206">
        <v>5.2921047227669487E-4</v>
      </c>
      <c r="AP206">
        <v>3.8311981819016045E-3</v>
      </c>
      <c r="AQ206">
        <v>1.5215506609035949E-2</v>
      </c>
      <c r="AR206">
        <v>4.5189577332985127E-2</v>
      </c>
    </row>
    <row r="207" spans="1:44">
      <c r="A207">
        <v>202</v>
      </c>
      <c r="B207" s="129">
        <v>37785</v>
      </c>
      <c r="C207">
        <v>24</v>
      </c>
      <c r="D207">
        <v>2003</v>
      </c>
      <c r="E207" s="130">
        <v>1.49469154245772E-2</v>
      </c>
      <c r="F207" s="130">
        <v>2.0960951655004867E-3</v>
      </c>
      <c r="G207" s="130">
        <v>3.4087597032744832E-2</v>
      </c>
      <c r="H207" s="130">
        <v>0.17359477749143554</v>
      </c>
      <c r="I207" s="130">
        <v>4.8894903682933739E-3</v>
      </c>
      <c r="J207" s="130">
        <v>1.3949722848290781E-4</v>
      </c>
      <c r="K207" s="130">
        <v>7.7714763977366455E-4</v>
      </c>
      <c r="L207" s="130">
        <v>4.9895132722963366E-3</v>
      </c>
      <c r="M207" s="130">
        <v>2.0071232103774404E-2</v>
      </c>
      <c r="N207" s="130">
        <v>5.6729417302620128E-2</v>
      </c>
      <c r="T207" s="130">
        <v>1.7610833170900685E-2</v>
      </c>
      <c r="U207" s="130">
        <v>2.5912001328084661E-3</v>
      </c>
      <c r="V207" s="130">
        <v>4.1297190923554536E-2</v>
      </c>
      <c r="W207" s="130">
        <v>0.19281741005749176</v>
      </c>
      <c r="X207" s="130">
        <v>5.3632287132363123E-3</v>
      </c>
      <c r="Y207" s="130">
        <v>1.5313917896562235E-4</v>
      </c>
      <c r="Z207" s="130">
        <v>1.02096644538568E-3</v>
      </c>
      <c r="AA207" s="130">
        <v>6.1182856365549054E-3</v>
      </c>
      <c r="AB207" s="130">
        <v>2.4807217675625468E-2</v>
      </c>
      <c r="AC207" s="130">
        <v>6.7934840016363032E-2</v>
      </c>
      <c r="AI207">
        <v>1.2282997678253717E-2</v>
      </c>
      <c r="AJ207">
        <v>1.6009901981925072E-3</v>
      </c>
      <c r="AK207">
        <v>2.6878003141935128E-2</v>
      </c>
      <c r="AL207">
        <v>0.15437214492537926</v>
      </c>
      <c r="AM207">
        <v>4.4157520233504364E-3</v>
      </c>
      <c r="AN207">
        <v>1.2585527800019325E-4</v>
      </c>
      <c r="AO207">
        <v>5.3332883416164917E-4</v>
      </c>
      <c r="AP207">
        <v>3.860740908037767E-3</v>
      </c>
      <c r="AQ207">
        <v>1.5335246531923344E-2</v>
      </c>
      <c r="AR207">
        <v>4.552399458887723E-2</v>
      </c>
    </row>
    <row r="208" spans="1:44">
      <c r="A208">
        <v>203</v>
      </c>
      <c r="B208" s="129">
        <v>37792</v>
      </c>
      <c r="C208">
        <v>25</v>
      </c>
      <c r="D208">
        <v>2003</v>
      </c>
      <c r="E208" s="130">
        <v>1.4592675303550283E-2</v>
      </c>
      <c r="F208" s="130">
        <v>2.046633205612821E-3</v>
      </c>
      <c r="G208" s="130">
        <v>3.3273672214275386E-2</v>
      </c>
      <c r="H208" s="130">
        <v>0.1695145795394376</v>
      </c>
      <c r="I208" s="130">
        <v>4.7723803202414658E-3</v>
      </c>
      <c r="J208" s="130">
        <v>1.3624936873228813E-4</v>
      </c>
      <c r="K208" s="130">
        <v>7.5885581509880075E-4</v>
      </c>
      <c r="L208" s="130">
        <v>4.8717483481830887E-3</v>
      </c>
      <c r="M208" s="130">
        <v>1.9599003191578375E-2</v>
      </c>
      <c r="N208" s="130">
        <v>5.5363522174016716E-2</v>
      </c>
      <c r="T208" s="130">
        <v>1.7191469720269102E-2</v>
      </c>
      <c r="U208" s="130">
        <v>2.5300782360723403E-3</v>
      </c>
      <c r="V208" s="130">
        <v>4.0307900598819627E-2</v>
      </c>
      <c r="W208" s="130">
        <v>0.18824722586802464</v>
      </c>
      <c r="X208" s="130">
        <v>5.2344232774700159E-3</v>
      </c>
      <c r="Y208" s="130">
        <v>1.4957212286945435E-4</v>
      </c>
      <c r="Z208" s="130">
        <v>9.9694362851053975E-4</v>
      </c>
      <c r="AA208" s="130">
        <v>5.9739409433928695E-3</v>
      </c>
      <c r="AB208" s="130">
        <v>2.4222635667832417E-2</v>
      </c>
      <c r="AC208" s="130">
        <v>6.6291790102722042E-2</v>
      </c>
      <c r="AI208">
        <v>1.1993880886831466E-2</v>
      </c>
      <c r="AJ208">
        <v>1.5631881751533006E-3</v>
      </c>
      <c r="AK208">
        <v>2.623944382973115E-2</v>
      </c>
      <c r="AL208">
        <v>0.15078193321085051</v>
      </c>
      <c r="AM208">
        <v>4.310337363012914E-3</v>
      </c>
      <c r="AN208">
        <v>1.229266145951219E-4</v>
      </c>
      <c r="AO208">
        <v>5.2076800168706164E-4</v>
      </c>
      <c r="AP208">
        <v>3.7695557529733065E-3</v>
      </c>
      <c r="AQ208">
        <v>1.4975370715324331E-2</v>
      </c>
      <c r="AR208">
        <v>4.443525424531139E-2</v>
      </c>
    </row>
    <row r="209" spans="1:44">
      <c r="A209">
        <v>204</v>
      </c>
      <c r="B209" s="129">
        <v>37799</v>
      </c>
      <c r="C209">
        <v>26</v>
      </c>
      <c r="D209">
        <v>2003</v>
      </c>
      <c r="E209" s="130">
        <v>1.4729737565967871E-2</v>
      </c>
      <c r="F209" s="130">
        <v>2.066071380152234E-3</v>
      </c>
      <c r="G209" s="130">
        <v>3.3580128540970672E-2</v>
      </c>
      <c r="H209" s="130">
        <v>0.17114082495496385</v>
      </c>
      <c r="I209" s="130">
        <v>4.8159504693000661E-3</v>
      </c>
      <c r="J209" s="130">
        <v>1.375874637163351E-4</v>
      </c>
      <c r="K209" s="130">
        <v>7.6610902601025749E-4</v>
      </c>
      <c r="L209" s="130">
        <v>4.9179939882573577E-3</v>
      </c>
      <c r="M209" s="130">
        <v>1.9786518628964789E-2</v>
      </c>
      <c r="N209" s="130">
        <v>5.5862113783441712E-2</v>
      </c>
      <c r="T209" s="130">
        <v>1.7350935393359412E-2</v>
      </c>
      <c r="U209" s="130">
        <v>2.554131412304162E-3</v>
      </c>
      <c r="V209" s="130">
        <v>4.0675896258761376E-2</v>
      </c>
      <c r="W209" s="130">
        <v>0.19001467024734925</v>
      </c>
      <c r="X209" s="130">
        <v>5.2818602162810003E-3</v>
      </c>
      <c r="Y209" s="130">
        <v>1.5103946800913031E-4</v>
      </c>
      <c r="Z209" s="130">
        <v>1.0064803781424333E-3</v>
      </c>
      <c r="AA209" s="130">
        <v>6.0307121541379105E-3</v>
      </c>
      <c r="AB209" s="130">
        <v>2.4453452454099897E-2</v>
      </c>
      <c r="AC209" s="130">
        <v>6.6881382404752998E-2</v>
      </c>
      <c r="AI209">
        <v>1.2108539738576332E-2</v>
      </c>
      <c r="AJ209">
        <v>1.5780113480003059E-3</v>
      </c>
      <c r="AK209">
        <v>2.6484360823179967E-2</v>
      </c>
      <c r="AL209">
        <v>0.15226697966257843</v>
      </c>
      <c r="AM209">
        <v>4.3500407223191328E-3</v>
      </c>
      <c r="AN209">
        <v>1.2413545942353986E-4</v>
      </c>
      <c r="AO209">
        <v>5.2573767387808167E-4</v>
      </c>
      <c r="AP209">
        <v>3.8052758223768028E-3</v>
      </c>
      <c r="AQ209">
        <v>1.5119584803829682E-2</v>
      </c>
      <c r="AR209">
        <v>4.4842845162130426E-2</v>
      </c>
    </row>
    <row r="210" spans="1:44">
      <c r="A210">
        <v>205</v>
      </c>
      <c r="B210" s="129">
        <v>37806</v>
      </c>
      <c r="C210">
        <v>27</v>
      </c>
      <c r="D210">
        <v>2003</v>
      </c>
      <c r="E210" s="130">
        <v>1.4398105803664218E-2</v>
      </c>
      <c r="F210" s="130">
        <v>2.0197630953889419E-3</v>
      </c>
      <c r="G210" s="130">
        <v>3.2818199574907413E-2</v>
      </c>
      <c r="H210" s="130">
        <v>0.16732077741449033</v>
      </c>
      <c r="I210" s="130">
        <v>4.7062827411240744E-3</v>
      </c>
      <c r="J210" s="130">
        <v>1.3454643692694025E-4</v>
      </c>
      <c r="K210" s="130">
        <v>7.4898133264567979E-4</v>
      </c>
      <c r="L210" s="130">
        <v>4.8077418582356916E-3</v>
      </c>
      <c r="M210" s="130">
        <v>1.9344333486911912E-2</v>
      </c>
      <c r="N210" s="130">
        <v>5.4583675563207833E-2</v>
      </c>
      <c r="T210" s="130">
        <v>1.6958329658823847E-2</v>
      </c>
      <c r="U210" s="130">
        <v>2.4969068398830599E-3</v>
      </c>
      <c r="V210" s="130">
        <v>3.9749792919416209E-2</v>
      </c>
      <c r="W210" s="130">
        <v>0.18573571066236719</v>
      </c>
      <c r="X210" s="130">
        <v>5.161239776813804E-3</v>
      </c>
      <c r="Y210" s="130">
        <v>1.4769956182529101E-4</v>
      </c>
      <c r="Z210" s="130">
        <v>9.8398646267645494E-4</v>
      </c>
      <c r="AA210" s="130">
        <v>5.8955766726297293E-3</v>
      </c>
      <c r="AB210" s="130">
        <v>2.3906056441668929E-2</v>
      </c>
      <c r="AC210" s="130">
        <v>6.5343521075777206E-2</v>
      </c>
      <c r="AI210">
        <v>1.1837881948504587E-2</v>
      </c>
      <c r="AJ210">
        <v>1.5426193508948243E-3</v>
      </c>
      <c r="AK210">
        <v>2.5886606230398613E-2</v>
      </c>
      <c r="AL210">
        <v>0.14890584416661357</v>
      </c>
      <c r="AM210">
        <v>4.2513257054343449E-3</v>
      </c>
      <c r="AN210">
        <v>1.2139331202858948E-4</v>
      </c>
      <c r="AO210">
        <v>5.1397620261490454E-4</v>
      </c>
      <c r="AP210">
        <v>3.7199070438416531E-3</v>
      </c>
      <c r="AQ210">
        <v>1.4782610532154902E-2</v>
      </c>
      <c r="AR210">
        <v>4.382383005063846E-2</v>
      </c>
    </row>
    <row r="211" spans="1:44">
      <c r="A211">
        <v>206</v>
      </c>
      <c r="B211" s="129">
        <v>37813</v>
      </c>
      <c r="C211">
        <v>28</v>
      </c>
      <c r="D211">
        <v>2003</v>
      </c>
      <c r="E211" s="130">
        <v>1.503622001650614E-2</v>
      </c>
      <c r="F211" s="130">
        <v>2.1094130348963489E-3</v>
      </c>
      <c r="G211" s="130">
        <v>3.4271543320097332E-2</v>
      </c>
      <c r="H211" s="130">
        <v>0.17473940045927663</v>
      </c>
      <c r="I211" s="130">
        <v>4.9131912612005758E-3</v>
      </c>
      <c r="J211" s="130">
        <v>1.4056133712267435E-4</v>
      </c>
      <c r="K211" s="130">
        <v>7.8234311321839019E-4</v>
      </c>
      <c r="L211" s="130">
        <v>5.0210226297666633E-3</v>
      </c>
      <c r="M211" s="130">
        <v>2.0206671313836324E-2</v>
      </c>
      <c r="N211" s="130">
        <v>5.6991721176365112E-2</v>
      </c>
      <c r="T211" s="130">
        <v>1.7707513883971591E-2</v>
      </c>
      <c r="U211" s="130">
        <v>2.6077383813365384E-3</v>
      </c>
      <c r="V211" s="130">
        <v>4.1507150891292699E-2</v>
      </c>
      <c r="W211" s="130">
        <v>0.19391586297987715</v>
      </c>
      <c r="X211" s="130">
        <v>5.3883035713161382E-3</v>
      </c>
      <c r="Y211" s="130">
        <v>1.5429793547126866E-4</v>
      </c>
      <c r="Z211" s="130">
        <v>1.0278348116869477E-3</v>
      </c>
      <c r="AA211" s="130">
        <v>6.157073367928383E-3</v>
      </c>
      <c r="AB211" s="130">
        <v>2.4970572594586939E-2</v>
      </c>
      <c r="AC211" s="130">
        <v>6.8220085062894342E-2</v>
      </c>
      <c r="AI211">
        <v>1.2364926149040688E-2</v>
      </c>
      <c r="AJ211">
        <v>1.6110876884561595E-3</v>
      </c>
      <c r="AK211">
        <v>2.7035935748901958E-2</v>
      </c>
      <c r="AL211">
        <v>0.15556293793867612</v>
      </c>
      <c r="AM211">
        <v>4.4380789510850144E-3</v>
      </c>
      <c r="AN211">
        <v>1.2682473877408007E-4</v>
      </c>
      <c r="AO211">
        <v>5.3685141474983276E-4</v>
      </c>
      <c r="AP211">
        <v>3.884971891604944E-3</v>
      </c>
      <c r="AQ211">
        <v>1.5442770033085708E-2</v>
      </c>
      <c r="AR211">
        <v>4.5763357289835889E-2</v>
      </c>
    </row>
    <row r="212" spans="1:44">
      <c r="A212">
        <v>207</v>
      </c>
      <c r="B212" s="129">
        <v>37820</v>
      </c>
      <c r="C212">
        <v>29</v>
      </c>
      <c r="D212">
        <v>2003</v>
      </c>
      <c r="E212" s="130">
        <v>1.5235785171537265E-2</v>
      </c>
      <c r="F212" s="130">
        <v>2.1375439979953253E-3</v>
      </c>
      <c r="G212" s="130">
        <v>3.4725273857286298E-2</v>
      </c>
      <c r="H212" s="130">
        <v>0.17706166171500951</v>
      </c>
      <c r="I212" s="130">
        <v>4.9766891108846637E-3</v>
      </c>
      <c r="J212" s="130">
        <v>1.4247893267993985E-4</v>
      </c>
      <c r="K212" s="130">
        <v>7.9289328752950197E-4</v>
      </c>
      <c r="L212" s="130">
        <v>5.0878669362799537E-3</v>
      </c>
      <c r="M212" s="130">
        <v>2.0479853443889452E-2</v>
      </c>
      <c r="N212" s="130">
        <v>5.7737106832773513E-2</v>
      </c>
      <c r="T212" s="130">
        <v>1.794010803937033E-2</v>
      </c>
      <c r="U212" s="130">
        <v>2.6425181021478357E-3</v>
      </c>
      <c r="V212" s="130">
        <v>4.2053679075037737E-2</v>
      </c>
      <c r="W212" s="130">
        <v>0.19643747373923928</v>
      </c>
      <c r="X212" s="130">
        <v>5.4580969133426072E-3</v>
      </c>
      <c r="Y212" s="130">
        <v>1.5639833655908128E-4</v>
      </c>
      <c r="Z212" s="130">
        <v>1.0417145425082532E-3</v>
      </c>
      <c r="AA212" s="130">
        <v>6.238999345126727E-3</v>
      </c>
      <c r="AB212" s="130">
        <v>2.5306968110996492E-2</v>
      </c>
      <c r="AC212" s="130">
        <v>6.9106058324642838E-2</v>
      </c>
      <c r="AI212">
        <v>1.2531462303704204E-2</v>
      </c>
      <c r="AJ212">
        <v>1.6325698938428146E-3</v>
      </c>
      <c r="AK212">
        <v>2.7396868639534857E-2</v>
      </c>
      <c r="AL212">
        <v>0.1576858496907797</v>
      </c>
      <c r="AM212">
        <v>4.4952813084267211E-3</v>
      </c>
      <c r="AN212">
        <v>1.2855952880079838E-4</v>
      </c>
      <c r="AO212">
        <v>5.4407203255075088E-4</v>
      </c>
      <c r="AP212">
        <v>3.9367345274331821E-3</v>
      </c>
      <c r="AQ212">
        <v>1.5652738776782405E-2</v>
      </c>
      <c r="AR212">
        <v>4.6368155340904188E-2</v>
      </c>
    </row>
    <row r="213" spans="1:44">
      <c r="A213">
        <v>208</v>
      </c>
      <c r="B213" s="129">
        <v>37827</v>
      </c>
      <c r="C213">
        <v>30</v>
      </c>
      <c r="D213">
        <v>2003</v>
      </c>
      <c r="E213" s="130">
        <v>1.4300562470028916E-2</v>
      </c>
      <c r="F213" s="130">
        <v>2.0064577003658535E-3</v>
      </c>
      <c r="G213" s="130">
        <v>3.2592677966555315E-2</v>
      </c>
      <c r="H213" s="130">
        <v>0.16619586815061935</v>
      </c>
      <c r="I213" s="130">
        <v>4.6695798941176559E-3</v>
      </c>
      <c r="J213" s="130">
        <v>1.3378141777297423E-4</v>
      </c>
      <c r="K213" s="130">
        <v>7.4437657612281541E-4</v>
      </c>
      <c r="L213" s="130">
        <v>4.7757446726819598E-3</v>
      </c>
      <c r="M213" s="130">
        <v>1.9227341742655005E-2</v>
      </c>
      <c r="N213" s="130">
        <v>5.4182836482086598E-2</v>
      </c>
      <c r="T213" s="130">
        <v>1.6836612426495312E-2</v>
      </c>
      <c r="U213" s="130">
        <v>2.480467027028076E-3</v>
      </c>
      <c r="V213" s="130">
        <v>3.9468200836456732E-2</v>
      </c>
      <c r="W213" s="130">
        <v>0.18433070435789181</v>
      </c>
      <c r="X213" s="130">
        <v>5.1214256259549196E-3</v>
      </c>
      <c r="Y213" s="130">
        <v>1.4684681223741156E-4</v>
      </c>
      <c r="Z213" s="130">
        <v>9.7799043986140899E-4</v>
      </c>
      <c r="AA213" s="130">
        <v>5.8562200434532268E-3</v>
      </c>
      <c r="AB213" s="130">
        <v>2.3758119558857194E-2</v>
      </c>
      <c r="AC213" s="130">
        <v>6.4846024438732913E-2</v>
      </c>
      <c r="AI213">
        <v>1.176451251356252E-2</v>
      </c>
      <c r="AJ213">
        <v>1.5324483737036308E-3</v>
      </c>
      <c r="AK213">
        <v>2.5717155096653902E-2</v>
      </c>
      <c r="AL213">
        <v>0.14806103194334683</v>
      </c>
      <c r="AM213">
        <v>4.217734162280393E-3</v>
      </c>
      <c r="AN213">
        <v>1.2071602330853686E-4</v>
      </c>
      <c r="AO213">
        <v>5.1076271238422192E-4</v>
      </c>
      <c r="AP213">
        <v>3.6952693019106941E-3</v>
      </c>
      <c r="AQ213">
        <v>1.4696563926452817E-2</v>
      </c>
      <c r="AR213">
        <v>4.3519648525440283E-2</v>
      </c>
    </row>
    <row r="214" spans="1:44">
      <c r="A214">
        <v>209</v>
      </c>
      <c r="B214" s="129">
        <v>37834</v>
      </c>
      <c r="C214">
        <v>31</v>
      </c>
      <c r="D214">
        <v>2003</v>
      </c>
      <c r="E214" s="130">
        <v>1.4551132725544782E-2</v>
      </c>
      <c r="F214" s="130">
        <v>2.0417368417840454E-3</v>
      </c>
      <c r="G214" s="130">
        <v>3.3162712205763827E-2</v>
      </c>
      <c r="H214" s="130">
        <v>0.16911074625950881</v>
      </c>
      <c r="I214" s="130">
        <v>4.7497295196006423E-3</v>
      </c>
      <c r="J214" s="130">
        <v>1.3617413179261328E-4</v>
      </c>
      <c r="K214" s="130">
        <v>7.5757292926045231E-4</v>
      </c>
      <c r="L214" s="130">
        <v>4.8596114322727799E-3</v>
      </c>
      <c r="M214" s="130">
        <v>1.9568849457087929E-2</v>
      </c>
      <c r="N214" s="130">
        <v>5.5122028953624905E-2</v>
      </c>
      <c r="T214" s="130">
        <v>1.7129309797506358E-2</v>
      </c>
      <c r="U214" s="130">
        <v>2.5240838818047975E-3</v>
      </c>
      <c r="V214" s="130">
        <v>4.0155607962281188E-2</v>
      </c>
      <c r="W214" s="130">
        <v>0.18751096344572765</v>
      </c>
      <c r="X214" s="130">
        <v>5.2094784989605812E-3</v>
      </c>
      <c r="Y214" s="130">
        <v>1.494688207725341E-4</v>
      </c>
      <c r="Z214" s="130">
        <v>9.953464731173253E-4</v>
      </c>
      <c r="AA214" s="130">
        <v>5.959021724387897E-3</v>
      </c>
      <c r="AB214" s="130">
        <v>2.4178961866296939E-2</v>
      </c>
      <c r="AC214" s="130">
        <v>6.5964036271178833E-2</v>
      </c>
      <c r="AI214">
        <v>1.1972955653583202E-2</v>
      </c>
      <c r="AJ214">
        <v>1.5593898017632938E-3</v>
      </c>
      <c r="AK214">
        <v>2.6169816449246475E-2</v>
      </c>
      <c r="AL214">
        <v>0.15071052907328997</v>
      </c>
      <c r="AM214">
        <v>4.2899805402407025E-3</v>
      </c>
      <c r="AN214">
        <v>1.2287944281269244E-4</v>
      </c>
      <c r="AO214">
        <v>5.1979938540357932E-4</v>
      </c>
      <c r="AP214">
        <v>3.7602011401576632E-3</v>
      </c>
      <c r="AQ214">
        <v>1.4958737047878921E-2</v>
      </c>
      <c r="AR214">
        <v>4.428002163607099E-2</v>
      </c>
    </row>
    <row r="215" spans="1:44">
      <c r="A215">
        <v>210</v>
      </c>
      <c r="B215" s="129">
        <v>37841</v>
      </c>
      <c r="C215">
        <v>32</v>
      </c>
      <c r="D215">
        <v>2003</v>
      </c>
      <c r="E215" s="130">
        <v>1.6863317589533831E-2</v>
      </c>
      <c r="F215" s="130">
        <v>2.3663091030161109E-3</v>
      </c>
      <c r="G215" s="130">
        <v>3.8431097644149904E-2</v>
      </c>
      <c r="H215" s="130">
        <v>0.19598581037900564</v>
      </c>
      <c r="I215" s="130">
        <v>5.5025103305572226E-3</v>
      </c>
      <c r="J215" s="130">
        <v>1.5786805767227275E-4</v>
      </c>
      <c r="K215" s="130">
        <v>8.7812661043954257E-4</v>
      </c>
      <c r="L215" s="130">
        <v>5.6320203924699261E-3</v>
      </c>
      <c r="M215" s="130">
        <v>2.2683608065919979E-2</v>
      </c>
      <c r="N215" s="130">
        <v>6.3869350039752096E-2</v>
      </c>
      <c r="T215" s="130">
        <v>1.9848497260253669E-2</v>
      </c>
      <c r="U215" s="130">
        <v>2.9253382338378492E-3</v>
      </c>
      <c r="V215" s="130">
        <v>4.6531574135093658E-2</v>
      </c>
      <c r="W215" s="130">
        <v>0.21724932080838263</v>
      </c>
      <c r="X215" s="130">
        <v>6.0352953973931804E-3</v>
      </c>
      <c r="Y215" s="130">
        <v>1.7327564906761953E-4</v>
      </c>
      <c r="Z215" s="130">
        <v>1.1537584484877829E-3</v>
      </c>
      <c r="AA215" s="130">
        <v>6.9061311942642889E-3</v>
      </c>
      <c r="AB215" s="130">
        <v>2.8026187819580044E-2</v>
      </c>
      <c r="AC215" s="130">
        <v>7.6424890490923353E-2</v>
      </c>
      <c r="AI215">
        <v>1.3878137918813991E-2</v>
      </c>
      <c r="AJ215">
        <v>1.8072799721943734E-3</v>
      </c>
      <c r="AK215">
        <v>3.0330621153206151E-2</v>
      </c>
      <c r="AL215">
        <v>0.17472229994962871</v>
      </c>
      <c r="AM215">
        <v>4.9697252637212639E-3</v>
      </c>
      <c r="AN215">
        <v>1.4246046627692594E-4</v>
      </c>
      <c r="AO215">
        <v>6.0249477239130204E-4</v>
      </c>
      <c r="AP215">
        <v>4.3579095906755624E-3</v>
      </c>
      <c r="AQ215">
        <v>1.7341028312259921E-2</v>
      </c>
      <c r="AR215">
        <v>5.1313809588580846E-2</v>
      </c>
    </row>
    <row r="216" spans="1:44">
      <c r="A216">
        <v>211</v>
      </c>
      <c r="B216" s="129">
        <v>37848</v>
      </c>
      <c r="C216">
        <v>33</v>
      </c>
      <c r="D216">
        <v>2003</v>
      </c>
      <c r="E216" s="130">
        <v>1.5633795186650531E-2</v>
      </c>
      <c r="F216" s="130">
        <v>2.1939048703971753E-3</v>
      </c>
      <c r="G216" s="130">
        <v>3.5627957194163964E-2</v>
      </c>
      <c r="H216" s="130">
        <v>0.18169925635797499</v>
      </c>
      <c r="I216" s="130">
        <v>5.0994864144096111E-3</v>
      </c>
      <c r="J216" s="130">
        <v>1.464088777597165E-4</v>
      </c>
      <c r="K216" s="130">
        <v>8.1426062800645839E-4</v>
      </c>
      <c r="L216" s="130">
        <v>5.221578061204598E-3</v>
      </c>
      <c r="M216" s="130">
        <v>2.1034511900218919E-2</v>
      </c>
      <c r="N216" s="130">
        <v>5.9201984207459812E-2</v>
      </c>
      <c r="T216" s="130">
        <v>1.8398849350965744E-2</v>
      </c>
      <c r="U216" s="130">
        <v>2.7122082103634565E-3</v>
      </c>
      <c r="V216" s="130">
        <v>4.3134481642637751E-2</v>
      </c>
      <c r="W216" s="130">
        <v>0.20135648621519522</v>
      </c>
      <c r="X216" s="130">
        <v>5.5934064688931088E-3</v>
      </c>
      <c r="Y216" s="130">
        <v>1.6069337318184171E-4</v>
      </c>
      <c r="Z216" s="130">
        <v>1.0698653243974797E-3</v>
      </c>
      <c r="AA216" s="130">
        <v>6.4027951524729546E-3</v>
      </c>
      <c r="AB216" s="130">
        <v>2.5987461718887824E-2</v>
      </c>
      <c r="AC216" s="130">
        <v>7.0833513827156885E-2</v>
      </c>
      <c r="AI216">
        <v>1.2868741022335315E-2</v>
      </c>
      <c r="AJ216">
        <v>1.675601530430894E-3</v>
      </c>
      <c r="AK216">
        <v>2.8121432745690168E-2</v>
      </c>
      <c r="AL216">
        <v>0.16204202650075478</v>
      </c>
      <c r="AM216">
        <v>4.6055663599261117E-3</v>
      </c>
      <c r="AN216">
        <v>1.3212438233759129E-4</v>
      </c>
      <c r="AO216">
        <v>5.5865593161543705E-4</v>
      </c>
      <c r="AP216">
        <v>4.0403609699362405E-3</v>
      </c>
      <c r="AQ216">
        <v>1.6081562081550017E-2</v>
      </c>
      <c r="AR216">
        <v>4.7570454587762732E-2</v>
      </c>
    </row>
    <row r="217" spans="1:44">
      <c r="A217">
        <v>212</v>
      </c>
      <c r="B217" s="129">
        <v>37855</v>
      </c>
      <c r="C217">
        <v>34</v>
      </c>
      <c r="D217">
        <v>2003</v>
      </c>
      <c r="E217" s="130">
        <v>1.4750651881002134E-2</v>
      </c>
      <c r="F217" s="130">
        <v>2.0700886453559621E-3</v>
      </c>
      <c r="G217" s="130">
        <v>3.3614344436800218E-2</v>
      </c>
      <c r="H217" s="130">
        <v>0.17143796169738509</v>
      </c>
      <c r="I217" s="130">
        <v>4.8096760854647331E-3</v>
      </c>
      <c r="J217" s="130">
        <v>1.3818607654475485E-4</v>
      </c>
      <c r="K217" s="130">
        <v>7.684110006483878E-4</v>
      </c>
      <c r="L217" s="130">
        <v>4.9267943657690626E-3</v>
      </c>
      <c r="M217" s="130">
        <v>1.9850727938324365E-2</v>
      </c>
      <c r="N217" s="130">
        <v>5.5847878780491987E-2</v>
      </c>
      <c r="T217" s="130">
        <v>1.7357180219768672E-2</v>
      </c>
      <c r="U217" s="130">
        <v>2.5591445930997973E-3</v>
      </c>
      <c r="V217" s="130">
        <v>4.069367630632293E-2</v>
      </c>
      <c r="W217" s="130">
        <v>0.18993214697431254</v>
      </c>
      <c r="X217" s="130">
        <v>5.2756749475443374E-3</v>
      </c>
      <c r="Y217" s="130">
        <v>1.5166387226466741E-4</v>
      </c>
      <c r="Z217" s="130">
        <v>1.0096414397291922E-3</v>
      </c>
      <c r="AA217" s="130">
        <v>6.0412880001249076E-3</v>
      </c>
      <c r="AB217" s="130">
        <v>2.4523778602787621E-2</v>
      </c>
      <c r="AC217" s="130">
        <v>6.681428028895689E-2</v>
      </c>
      <c r="AI217">
        <v>1.2144123542235593E-2</v>
      </c>
      <c r="AJ217">
        <v>1.5810326976121263E-3</v>
      </c>
      <c r="AK217">
        <v>2.6535012567277506E-2</v>
      </c>
      <c r="AL217">
        <v>0.15294377642045767</v>
      </c>
      <c r="AM217">
        <v>4.3436772233851279E-3</v>
      </c>
      <c r="AN217">
        <v>1.2470828082484232E-4</v>
      </c>
      <c r="AO217">
        <v>5.2718056156758348E-4</v>
      </c>
      <c r="AP217">
        <v>3.8123007314132176E-3</v>
      </c>
      <c r="AQ217">
        <v>1.5177677273861115E-2</v>
      </c>
      <c r="AR217">
        <v>4.4881477272027077E-2</v>
      </c>
    </row>
    <row r="218" spans="1:44">
      <c r="A218">
        <v>213</v>
      </c>
      <c r="B218" s="129">
        <v>37862</v>
      </c>
      <c r="C218">
        <v>35</v>
      </c>
      <c r="D218">
        <v>2003</v>
      </c>
      <c r="E218" s="130">
        <v>1.4162836653260133E-2</v>
      </c>
      <c r="F218" s="130">
        <v>1.9877042976686695E-3</v>
      </c>
      <c r="G218" s="130">
        <v>3.2273851068623093E-2</v>
      </c>
      <c r="H218" s="130">
        <v>0.16460878682365254</v>
      </c>
      <c r="I218" s="130">
        <v>4.6163198763388069E-3</v>
      </c>
      <c r="J218" s="130">
        <v>1.3272469846501572E-4</v>
      </c>
      <c r="K218" s="130">
        <v>7.379287133103742E-4</v>
      </c>
      <c r="L218" s="130">
        <v>4.7306307359705514E-3</v>
      </c>
      <c r="M218" s="130">
        <v>1.9063866504436498E-2</v>
      </c>
      <c r="N218" s="130">
        <v>5.3613056903078361E-2</v>
      </c>
      <c r="T218" s="130">
        <v>1.6663261068477753E-2</v>
      </c>
      <c r="U218" s="130">
        <v>2.4573008506972929E-3</v>
      </c>
      <c r="V218" s="130">
        <v>3.9068038168785027E-2</v>
      </c>
      <c r="W218" s="130">
        <v>0.18231560201985472</v>
      </c>
      <c r="X218" s="130">
        <v>5.0637276138366166E-3</v>
      </c>
      <c r="Y218" s="130">
        <v>1.4566556942335827E-4</v>
      </c>
      <c r="Z218" s="130">
        <v>9.6960739515668855E-4</v>
      </c>
      <c r="AA218" s="130">
        <v>5.8007142003770155E-3</v>
      </c>
      <c r="AB218" s="130">
        <v>2.3550571930862425E-2</v>
      </c>
      <c r="AC218" s="130">
        <v>6.4134714399275386E-2</v>
      </c>
      <c r="AI218">
        <v>1.1662412238042515E-2</v>
      </c>
      <c r="AJ218">
        <v>1.5181077446400457E-3</v>
      </c>
      <c r="AK218">
        <v>2.5479663968461151E-2</v>
      </c>
      <c r="AL218">
        <v>0.14690197162745036</v>
      </c>
      <c r="AM218">
        <v>4.1689121388409972E-3</v>
      </c>
      <c r="AN218">
        <v>1.1978382750667314E-4</v>
      </c>
      <c r="AO218">
        <v>5.0625003146405974E-4</v>
      </c>
      <c r="AP218">
        <v>3.6605472715640873E-3</v>
      </c>
      <c r="AQ218">
        <v>1.4577161078010568E-2</v>
      </c>
      <c r="AR218">
        <v>4.3091399406881344E-2</v>
      </c>
    </row>
    <row r="219" spans="1:44">
      <c r="A219">
        <v>214</v>
      </c>
      <c r="B219" s="129">
        <v>37869</v>
      </c>
      <c r="C219">
        <v>36</v>
      </c>
      <c r="D219">
        <v>2003</v>
      </c>
      <c r="E219" s="130">
        <v>1.4544789955365329E-2</v>
      </c>
      <c r="F219" s="130">
        <v>2.0414194097121549E-3</v>
      </c>
      <c r="G219" s="130">
        <v>3.3143264583453895E-2</v>
      </c>
      <c r="H219" s="130">
        <v>0.16905077157941373</v>
      </c>
      <c r="I219" s="130">
        <v>4.7390641806797215E-3</v>
      </c>
      <c r="J219" s="130">
        <v>1.3635019090711082E-4</v>
      </c>
      <c r="K219" s="130">
        <v>7.5796979305243703E-4</v>
      </c>
      <c r="L219" s="130">
        <v>4.8583808793037538E-3</v>
      </c>
      <c r="M219" s="130">
        <v>1.9582225483512256E-2</v>
      </c>
      <c r="N219" s="130">
        <v>5.5049558514128849E-2</v>
      </c>
      <c r="T219" s="130">
        <v>1.7110357258217027E-2</v>
      </c>
      <c r="U219" s="130">
        <v>2.523710256184971E-3</v>
      </c>
      <c r="V219" s="130">
        <v>4.0117562961513753E-2</v>
      </c>
      <c r="W219" s="130">
        <v>0.18718353481919489</v>
      </c>
      <c r="X219" s="130">
        <v>5.1985144588993322E-3</v>
      </c>
      <c r="Y219" s="130">
        <v>1.4964018446856253E-4</v>
      </c>
      <c r="Z219" s="130">
        <v>9.959586828326135E-4</v>
      </c>
      <c r="AA219" s="130">
        <v>5.9573256018612495E-3</v>
      </c>
      <c r="AB219" s="130">
        <v>2.418978639481929E-2</v>
      </c>
      <c r="AC219" s="130">
        <v>6.5847048184635576E-2</v>
      </c>
      <c r="AI219">
        <v>1.1979222652513635E-2</v>
      </c>
      <c r="AJ219">
        <v>1.5591285632393388E-3</v>
      </c>
      <c r="AK219">
        <v>2.616896620539404E-2</v>
      </c>
      <c r="AL219">
        <v>0.15091800833963259</v>
      </c>
      <c r="AM219">
        <v>4.2796139024601108E-3</v>
      </c>
      <c r="AN219">
        <v>1.2306019734565911E-4</v>
      </c>
      <c r="AO219">
        <v>5.1998090327226066E-4</v>
      </c>
      <c r="AP219">
        <v>3.7594361567462584E-3</v>
      </c>
      <c r="AQ219">
        <v>1.4974664572205226E-2</v>
      </c>
      <c r="AR219">
        <v>4.4252068843622115E-2</v>
      </c>
    </row>
    <row r="220" spans="1:44">
      <c r="A220">
        <v>215</v>
      </c>
      <c r="B220" s="129">
        <v>37876</v>
      </c>
      <c r="C220">
        <v>37</v>
      </c>
      <c r="D220">
        <v>2003</v>
      </c>
      <c r="E220" s="130">
        <v>1.4652632580106682E-2</v>
      </c>
      <c r="F220" s="130">
        <v>2.0566631369278161E-3</v>
      </c>
      <c r="G220" s="130">
        <v>3.3388041046005908E-2</v>
      </c>
      <c r="H220" s="130">
        <v>0.17030690536169205</v>
      </c>
      <c r="I220" s="130">
        <v>4.772421092124563E-3</v>
      </c>
      <c r="J220" s="130">
        <v>1.3740708782654547E-4</v>
      </c>
      <c r="K220" s="130">
        <v>7.6372829407551251E-4</v>
      </c>
      <c r="L220" s="130">
        <v>4.8945728278602628E-3</v>
      </c>
      <c r="M220" s="130">
        <v>1.9731606862917205E-2</v>
      </c>
      <c r="N220" s="130">
        <v>5.5448434726379982E-2</v>
      </c>
      <c r="T220" s="130">
        <v>1.7234918392133369E-2</v>
      </c>
      <c r="U220" s="130">
        <v>2.5425595943490602E-3</v>
      </c>
      <c r="V220" s="130">
        <v>4.0410903291138688E-2</v>
      </c>
      <c r="W220" s="130">
        <v>0.1885223015500925</v>
      </c>
      <c r="X220" s="130">
        <v>5.2352524562396634E-3</v>
      </c>
      <c r="Y220" s="130">
        <v>1.5079569814400662E-4</v>
      </c>
      <c r="Z220" s="130">
        <v>1.0035435323984434E-3</v>
      </c>
      <c r="AA220" s="130">
        <v>6.0016681202097622E-3</v>
      </c>
      <c r="AB220" s="130">
        <v>2.4373166280957845E-2</v>
      </c>
      <c r="AC220" s="130">
        <v>6.6318016922969264E-2</v>
      </c>
      <c r="AI220">
        <v>1.2070346768079991E-2</v>
      </c>
      <c r="AJ220">
        <v>1.570766679506572E-3</v>
      </c>
      <c r="AK220">
        <v>2.6365178800873142E-2</v>
      </c>
      <c r="AL220">
        <v>0.15209150917329162</v>
      </c>
      <c r="AM220">
        <v>4.3095897280094617E-3</v>
      </c>
      <c r="AN220">
        <v>1.2401847750908429E-4</v>
      </c>
      <c r="AO220">
        <v>5.2391305575258146E-4</v>
      </c>
      <c r="AP220">
        <v>3.7874775355107634E-3</v>
      </c>
      <c r="AQ220">
        <v>1.5090047444876565E-2</v>
      </c>
      <c r="AR220">
        <v>4.4578852529790693E-2</v>
      </c>
    </row>
    <row r="221" spans="1:44">
      <c r="A221">
        <v>216</v>
      </c>
      <c r="B221" s="129">
        <v>37883</v>
      </c>
      <c r="C221">
        <v>38</v>
      </c>
      <c r="D221">
        <v>2003</v>
      </c>
      <c r="E221" s="130">
        <v>1.5121363547706469E-2</v>
      </c>
      <c r="F221" s="130">
        <v>2.12256329205945E-3</v>
      </c>
      <c r="G221" s="130">
        <v>3.4455125547596728E-2</v>
      </c>
      <c r="H221" s="130">
        <v>0.17575772240332097</v>
      </c>
      <c r="I221" s="130">
        <v>4.9232342527498509E-3</v>
      </c>
      <c r="J221" s="130">
        <v>1.4184956566616283E-4</v>
      </c>
      <c r="K221" s="130">
        <v>7.8829988519044634E-4</v>
      </c>
      <c r="L221" s="130">
        <v>5.0513196843700566E-3</v>
      </c>
      <c r="M221" s="130">
        <v>2.0367058774603979E-2</v>
      </c>
      <c r="N221" s="130">
        <v>5.7212771873200383E-2</v>
      </c>
      <c r="T221" s="130">
        <v>1.7783881255405459E-2</v>
      </c>
      <c r="U221" s="130">
        <v>2.6240335023472328E-3</v>
      </c>
      <c r="V221" s="130">
        <v>4.1699392788691989E-2</v>
      </c>
      <c r="W221" s="130">
        <v>0.19450250566750887</v>
      </c>
      <c r="X221" s="130">
        <v>5.4008431262441625E-3</v>
      </c>
      <c r="Y221" s="130">
        <v>1.5566650360450892E-4</v>
      </c>
      <c r="Z221" s="130">
        <v>1.0358496162298416E-3</v>
      </c>
      <c r="AA221" s="130">
        <v>6.1938328619587368E-3</v>
      </c>
      <c r="AB221" s="130">
        <v>2.51569114095366E-2</v>
      </c>
      <c r="AC221" s="130">
        <v>6.8421862708866049E-2</v>
      </c>
      <c r="AI221">
        <v>1.2458845840007483E-2</v>
      </c>
      <c r="AJ221">
        <v>1.621093081771667E-3</v>
      </c>
      <c r="AK221">
        <v>2.7210858306501468E-2</v>
      </c>
      <c r="AL221">
        <v>0.15701293913913303</v>
      </c>
      <c r="AM221">
        <v>4.4456253792555401E-3</v>
      </c>
      <c r="AN221">
        <v>1.2803262772781673E-4</v>
      </c>
      <c r="AO221">
        <v>5.4075015415105086E-4</v>
      </c>
      <c r="AP221">
        <v>3.9088065067813737E-3</v>
      </c>
      <c r="AQ221">
        <v>1.5577206139671354E-2</v>
      </c>
      <c r="AR221">
        <v>4.6003681037534723E-2</v>
      </c>
    </row>
    <row r="222" spans="1:44">
      <c r="A222">
        <v>217</v>
      </c>
      <c r="B222" s="129">
        <v>37890</v>
      </c>
      <c r="C222">
        <v>39</v>
      </c>
      <c r="D222">
        <v>2003</v>
      </c>
      <c r="E222" s="130">
        <v>1.4792330266155817E-2</v>
      </c>
      <c r="F222" s="130">
        <v>2.0764809875477037E-3</v>
      </c>
      <c r="G222" s="130">
        <v>3.3704448367917771E-2</v>
      </c>
      <c r="H222" s="130">
        <v>0.1719360314322716</v>
      </c>
      <c r="I222" s="130">
        <v>4.8142772110170689E-3</v>
      </c>
      <c r="J222" s="130">
        <v>1.3880836760218169E-4</v>
      </c>
      <c r="K222" s="130">
        <v>7.712815074770328E-4</v>
      </c>
      <c r="L222" s="130">
        <v>4.94157054673257E-3</v>
      </c>
      <c r="M222" s="130">
        <v>1.9927962945598298E-2</v>
      </c>
      <c r="N222" s="130">
        <v>5.5958770973203079E-2</v>
      </c>
      <c r="T222" s="130">
        <v>1.7394593622578586E-2</v>
      </c>
      <c r="U222" s="130">
        <v>2.5670685127977305E-3</v>
      </c>
      <c r="V222" s="130">
        <v>4.0787896372451518E-2</v>
      </c>
      <c r="W222" s="130">
        <v>0.19022093340679386</v>
      </c>
      <c r="X222" s="130">
        <v>5.2814640576560063E-3</v>
      </c>
      <c r="Y222" s="130">
        <v>1.5232464071157983E-4</v>
      </c>
      <c r="Z222" s="130">
        <v>1.0135054140930873E-3</v>
      </c>
      <c r="AA222" s="130">
        <v>6.0592255047679337E-3</v>
      </c>
      <c r="AB222" s="130">
        <v>2.4613388801801344E-2</v>
      </c>
      <c r="AC222" s="130">
        <v>6.6915947063501818E-2</v>
      </c>
      <c r="AI222">
        <v>1.2190066909733052E-2</v>
      </c>
      <c r="AJ222">
        <v>1.585893462297677E-3</v>
      </c>
      <c r="AK222">
        <v>2.6621000363384023E-2</v>
      </c>
      <c r="AL222">
        <v>0.15365112945774934</v>
      </c>
      <c r="AM222">
        <v>4.3470903643781341E-3</v>
      </c>
      <c r="AN222">
        <v>1.2529209449278354E-4</v>
      </c>
      <c r="AO222">
        <v>5.2905760086097804E-4</v>
      </c>
      <c r="AP222">
        <v>3.8239155886972062E-3</v>
      </c>
      <c r="AQ222">
        <v>1.5242537089395249E-2</v>
      </c>
      <c r="AR222">
        <v>4.5001594882904346E-2</v>
      </c>
    </row>
    <row r="223" spans="1:44">
      <c r="A223">
        <v>218</v>
      </c>
      <c r="B223" s="129">
        <v>37897</v>
      </c>
      <c r="C223">
        <v>40</v>
      </c>
      <c r="D223">
        <v>2003</v>
      </c>
      <c r="E223" s="130">
        <v>1.5319375832403675E-2</v>
      </c>
      <c r="F223" s="130">
        <v>2.1505700494013108E-3</v>
      </c>
      <c r="G223" s="130">
        <v>3.4904352136429062E-2</v>
      </c>
      <c r="H223" s="130">
        <v>0.17806485304086667</v>
      </c>
      <c r="I223" s="130">
        <v>4.9838968327569578E-3</v>
      </c>
      <c r="J223" s="130">
        <v>1.4380055185320709E-4</v>
      </c>
      <c r="K223" s="130">
        <v>7.9889877271637855E-4</v>
      </c>
      <c r="L223" s="130">
        <v>5.1178049246425692E-3</v>
      </c>
      <c r="M223" s="130">
        <v>2.0642140632790174E-2</v>
      </c>
      <c r="N223" s="130">
        <v>5.7943309180768808E-2</v>
      </c>
      <c r="T223" s="130">
        <v>1.8011958320132609E-2</v>
      </c>
      <c r="U223" s="130">
        <v>2.6586666819405393E-3</v>
      </c>
      <c r="V223" s="130">
        <v>4.2236874138306991E-2</v>
      </c>
      <c r="W223" s="130">
        <v>0.19694753759523304</v>
      </c>
      <c r="X223" s="130">
        <v>5.4676969281456204E-3</v>
      </c>
      <c r="Y223" s="130">
        <v>1.5779834153426954E-4</v>
      </c>
      <c r="Z223" s="130">
        <v>1.0498150983240435E-3</v>
      </c>
      <c r="AA223" s="130">
        <v>6.275283853160004E-3</v>
      </c>
      <c r="AB223" s="130">
        <v>2.5494278979085162E-2</v>
      </c>
      <c r="AC223" s="130">
        <v>6.9282604780126864E-2</v>
      </c>
      <c r="AI223">
        <v>1.2626793344674741E-2</v>
      </c>
      <c r="AJ223">
        <v>1.6424734168620826E-3</v>
      </c>
      <c r="AK223">
        <v>2.7571830134551136E-2</v>
      </c>
      <c r="AL223">
        <v>0.15918216848650027</v>
      </c>
      <c r="AM223">
        <v>4.5000967373682961E-3</v>
      </c>
      <c r="AN223">
        <v>1.2980276217214467E-4</v>
      </c>
      <c r="AO223">
        <v>5.4798244710871336E-4</v>
      </c>
      <c r="AP223">
        <v>3.9603259961251362E-3</v>
      </c>
      <c r="AQ223">
        <v>1.5790002286495186E-2</v>
      </c>
      <c r="AR223">
        <v>4.6604013581410739E-2</v>
      </c>
    </row>
    <row r="224" spans="1:44">
      <c r="A224">
        <v>219</v>
      </c>
      <c r="B224" s="129">
        <v>37904</v>
      </c>
      <c r="C224">
        <v>41</v>
      </c>
      <c r="D224">
        <v>2003</v>
      </c>
      <c r="E224" s="130">
        <v>1.5672201736515266E-2</v>
      </c>
      <c r="F224" s="130">
        <v>2.2002052134815278E-3</v>
      </c>
      <c r="G224" s="130">
        <v>3.5707260429399278E-2</v>
      </c>
      <c r="H224" s="130">
        <v>0.18216879160473595</v>
      </c>
      <c r="I224" s="130">
        <v>5.0967108525340225E-3</v>
      </c>
      <c r="J224" s="130">
        <v>1.471595236364237E-4</v>
      </c>
      <c r="K224" s="130">
        <v>8.1743572605629108E-4</v>
      </c>
      <c r="L224" s="130">
        <v>5.2358437127563596E-3</v>
      </c>
      <c r="M224" s="130">
        <v>2.1121727671583684E-2</v>
      </c>
      <c r="N224" s="130">
        <v>5.9268505653562925E-2</v>
      </c>
      <c r="T224" s="130">
        <v>1.8424347540317479E-2</v>
      </c>
      <c r="U224" s="130">
        <v>2.7200338775620783E-3</v>
      </c>
      <c r="V224" s="130">
        <v>4.3205271512349028E-2</v>
      </c>
      <c r="W224" s="130">
        <v>0.20143158840432629</v>
      </c>
      <c r="X224" s="130">
        <v>5.5916183816770723E-3</v>
      </c>
      <c r="Y224" s="130">
        <v>1.6147958794693275E-4</v>
      </c>
      <c r="Z224" s="130">
        <v>1.0741936461614921E-3</v>
      </c>
      <c r="AA224" s="130">
        <v>6.4199832599520553E-3</v>
      </c>
      <c r="AB224" s="130">
        <v>2.6085365816993864E-2</v>
      </c>
      <c r="AC224" s="130">
        <v>7.0860503789461182E-2</v>
      </c>
      <c r="AI224">
        <v>1.2920055932713052E-2</v>
      </c>
      <c r="AJ224">
        <v>1.6803765494009775E-3</v>
      </c>
      <c r="AK224">
        <v>2.8209249346449538E-2</v>
      </c>
      <c r="AL224">
        <v>0.16290599480514564</v>
      </c>
      <c r="AM224">
        <v>4.6018033233909727E-3</v>
      </c>
      <c r="AN224">
        <v>1.3283945932591467E-4</v>
      </c>
      <c r="AO224">
        <v>5.6067780595108992E-4</v>
      </c>
      <c r="AP224">
        <v>4.051704165560663E-3</v>
      </c>
      <c r="AQ224">
        <v>1.6158089526173501E-2</v>
      </c>
      <c r="AR224">
        <v>4.7676507517664654E-2</v>
      </c>
    </row>
    <row r="225" spans="1:44">
      <c r="A225">
        <v>220</v>
      </c>
      <c r="B225" s="129">
        <v>37911</v>
      </c>
      <c r="C225">
        <v>42</v>
      </c>
      <c r="D225">
        <v>2003</v>
      </c>
      <c r="E225" s="130">
        <v>1.5439911325768987E-2</v>
      </c>
      <c r="F225" s="130">
        <v>2.1676947970042386E-3</v>
      </c>
      <c r="G225" s="130">
        <v>3.5177052191935572E-2</v>
      </c>
      <c r="H225" s="130">
        <v>0.17947154562697196</v>
      </c>
      <c r="I225" s="130">
        <v>5.0192097460032637E-3</v>
      </c>
      <c r="J225" s="130">
        <v>1.450242084743377E-4</v>
      </c>
      <c r="K225" s="130">
        <v>8.0545242905691685E-4</v>
      </c>
      <c r="L225" s="130">
        <v>5.1584024898701907E-3</v>
      </c>
      <c r="M225" s="130">
        <v>2.0812699844550853E-2</v>
      </c>
      <c r="N225" s="130">
        <v>5.8381005983864726E-2</v>
      </c>
      <c r="T225" s="130">
        <v>1.814885442158869E-2</v>
      </c>
      <c r="U225" s="130">
        <v>2.67984766330118E-3</v>
      </c>
      <c r="V225" s="130">
        <v>4.2560584705490179E-2</v>
      </c>
      <c r="W225" s="130">
        <v>0.19839501742059693</v>
      </c>
      <c r="X225" s="130">
        <v>5.5067453488772712E-3</v>
      </c>
      <c r="Y225" s="130">
        <v>1.591318646555448E-4</v>
      </c>
      <c r="Z225" s="130">
        <v>1.0584656343500711E-3</v>
      </c>
      <c r="AA225" s="130">
        <v>6.3249931876125228E-3</v>
      </c>
      <c r="AB225" s="130">
        <v>2.5702501909083214E-2</v>
      </c>
      <c r="AC225" s="130">
        <v>6.9792872299686046E-2</v>
      </c>
      <c r="AI225">
        <v>1.2730968229949279E-2</v>
      </c>
      <c r="AJ225">
        <v>1.6555419307072968E-3</v>
      </c>
      <c r="AK225">
        <v>2.7793519678380962E-2</v>
      </c>
      <c r="AL225">
        <v>0.16054807383334696</v>
      </c>
      <c r="AM225">
        <v>4.5316741431292561E-3</v>
      </c>
      <c r="AN225">
        <v>1.3091655229313057E-4</v>
      </c>
      <c r="AO225">
        <v>5.5243922376376224E-4</v>
      </c>
      <c r="AP225">
        <v>3.9918117921278569E-3</v>
      </c>
      <c r="AQ225">
        <v>1.5922897780018493E-2</v>
      </c>
      <c r="AR225">
        <v>4.6969139668043391E-2</v>
      </c>
    </row>
    <row r="226" spans="1:44">
      <c r="A226">
        <v>221</v>
      </c>
      <c r="B226" s="129">
        <v>37918</v>
      </c>
      <c r="C226">
        <v>43</v>
      </c>
      <c r="D226">
        <v>2003</v>
      </c>
      <c r="E226" s="130">
        <v>1.6220930845762788E-2</v>
      </c>
      <c r="F226" s="130">
        <v>2.2774495993428327E-3</v>
      </c>
      <c r="G226" s="130">
        <v>3.6955462802707964E-2</v>
      </c>
      <c r="H226" s="130">
        <v>0.18855299190307695</v>
      </c>
      <c r="I226" s="130">
        <v>5.2710294383628105E-3</v>
      </c>
      <c r="J226" s="130">
        <v>1.5240783572619503E-4</v>
      </c>
      <c r="K226" s="130">
        <v>8.4633236331402241E-4</v>
      </c>
      <c r="L226" s="130">
        <v>5.4195062629022427E-3</v>
      </c>
      <c r="M226" s="130">
        <v>2.1869659971194066E-2</v>
      </c>
      <c r="N226" s="130">
        <v>6.1324836607461186E-2</v>
      </c>
      <c r="T226" s="130">
        <v>1.9064374833052171E-2</v>
      </c>
      <c r="U226" s="130">
        <v>2.8155394646372824E-3</v>
      </c>
      <c r="V226" s="130">
        <v>4.4708967322665757E-2</v>
      </c>
      <c r="W226" s="130">
        <v>0.20837732021317226</v>
      </c>
      <c r="X226" s="130">
        <v>5.7831864553205947E-3</v>
      </c>
      <c r="Y226" s="130">
        <v>1.6722890410940947E-4</v>
      </c>
      <c r="Z226" s="130">
        <v>1.1122072325070122E-3</v>
      </c>
      <c r="AA226" s="130">
        <v>6.645110643436718E-3</v>
      </c>
      <c r="AB226" s="130">
        <v>2.7006511638094307E-2</v>
      </c>
      <c r="AC226" s="130">
        <v>7.3305241890050402E-2</v>
      </c>
      <c r="AI226">
        <v>1.3377486858473403E-2</v>
      </c>
      <c r="AJ226">
        <v>1.7393597340483833E-3</v>
      </c>
      <c r="AK226">
        <v>2.9201958282750178E-2</v>
      </c>
      <c r="AL226">
        <v>0.16872866359298161</v>
      </c>
      <c r="AM226">
        <v>4.7588724214050254E-3</v>
      </c>
      <c r="AN226">
        <v>1.3758676734298059E-4</v>
      </c>
      <c r="AO226">
        <v>5.8045749412103233E-4</v>
      </c>
      <c r="AP226">
        <v>4.193901882367769E-3</v>
      </c>
      <c r="AQ226">
        <v>1.6732808304293828E-2</v>
      </c>
      <c r="AR226">
        <v>4.9344431324871978E-2</v>
      </c>
    </row>
    <row r="227" spans="1:44">
      <c r="A227">
        <v>222</v>
      </c>
      <c r="B227" s="129">
        <v>37925</v>
      </c>
      <c r="C227">
        <v>44</v>
      </c>
      <c r="D227">
        <v>2003</v>
      </c>
      <c r="E227" s="130">
        <v>1.7418695804682739E-2</v>
      </c>
      <c r="F227" s="130">
        <v>2.4457261306022509E-3</v>
      </c>
      <c r="G227" s="130">
        <v>3.9683213881013285E-2</v>
      </c>
      <c r="H227" s="130">
        <v>0.2024790852279732</v>
      </c>
      <c r="I227" s="130">
        <v>5.6580008713792811E-3</v>
      </c>
      <c r="J227" s="130">
        <v>1.637123613801861E-4</v>
      </c>
      <c r="K227" s="130">
        <v>9.0896988757616852E-4</v>
      </c>
      <c r="L227" s="130">
        <v>5.8198645846605553E-3</v>
      </c>
      <c r="M227" s="130">
        <v>2.348891688399923E-2</v>
      </c>
      <c r="N227" s="130">
        <v>6.5843232106959054E-2</v>
      </c>
      <c r="T227" s="130">
        <v>2.0469388938314029E-2</v>
      </c>
      <c r="U227" s="130">
        <v>3.0235807008835796E-3</v>
      </c>
      <c r="V227" s="130">
        <v>4.8005455815593984E-2</v>
      </c>
      <c r="W227" s="130">
        <v>0.22370688730220131</v>
      </c>
      <c r="X227" s="130">
        <v>6.2079305496019607E-3</v>
      </c>
      <c r="Y227" s="130">
        <v>1.7962754391331569E-4</v>
      </c>
      <c r="Z227" s="130">
        <v>1.1945440252891502E-3</v>
      </c>
      <c r="AA227" s="130">
        <v>7.1359709340316517E-3</v>
      </c>
      <c r="AB227" s="130">
        <v>2.9004736729502826E-2</v>
      </c>
      <c r="AC227" s="130">
        <v>7.8698925108510454E-2</v>
      </c>
      <c r="AI227">
        <v>1.4368002671051453E-2</v>
      </c>
      <c r="AJ227">
        <v>1.8678715603209215E-3</v>
      </c>
      <c r="AK227">
        <v>3.1360971946432586E-2</v>
      </c>
      <c r="AL227">
        <v>0.18125128315374511</v>
      </c>
      <c r="AM227">
        <v>5.1080711931566032E-3</v>
      </c>
      <c r="AN227">
        <v>1.4779717884705649E-4</v>
      </c>
      <c r="AO227">
        <v>6.2339574986318706E-4</v>
      </c>
      <c r="AP227">
        <v>4.5037582352894581E-3</v>
      </c>
      <c r="AQ227">
        <v>1.7973097038495631E-2</v>
      </c>
      <c r="AR227">
        <v>5.2987539105407662E-2</v>
      </c>
    </row>
    <row r="228" spans="1:44">
      <c r="A228">
        <v>223</v>
      </c>
      <c r="B228" s="129">
        <v>37932</v>
      </c>
      <c r="C228">
        <v>45</v>
      </c>
      <c r="D228">
        <v>2003</v>
      </c>
      <c r="E228" s="130">
        <v>1.7576448036451316E-2</v>
      </c>
      <c r="F228" s="130">
        <v>2.4679821595299219E-3</v>
      </c>
      <c r="G228" s="130">
        <v>4.0041536869728722E-2</v>
      </c>
      <c r="H228" s="130">
        <v>0.20431608797099476</v>
      </c>
      <c r="I228" s="130">
        <v>5.7069594969622068E-3</v>
      </c>
      <c r="J228" s="130">
        <v>1.6524555100617039E-4</v>
      </c>
      <c r="K228" s="130">
        <v>9.1734411615584563E-4</v>
      </c>
      <c r="L228" s="130">
        <v>5.8727488553276174E-3</v>
      </c>
      <c r="M228" s="130">
        <v>2.3705987083811761E-2</v>
      </c>
      <c r="N228" s="130">
        <v>6.6429732677748432E-2</v>
      </c>
      <c r="T228" s="130">
        <v>2.065203592629649E-2</v>
      </c>
      <c r="U228" s="130">
        <v>3.0511016541910417E-3</v>
      </c>
      <c r="V228" s="130">
        <v>4.8435320853163634E-2</v>
      </c>
      <c r="W228" s="130">
        <v>0.22567539574225062</v>
      </c>
      <c r="X228" s="130">
        <v>6.261821735594959E-3</v>
      </c>
      <c r="Y228" s="130">
        <v>1.8130453060990687E-4</v>
      </c>
      <c r="Z228" s="130">
        <v>1.2055711311511114E-3</v>
      </c>
      <c r="AA228" s="130">
        <v>7.2007769993921904E-3</v>
      </c>
      <c r="AB228" s="130">
        <v>2.9271397088343705E-2</v>
      </c>
      <c r="AC228" s="130">
        <v>7.9392428473257351E-2</v>
      </c>
      <c r="AI228">
        <v>1.4500860146606145E-2</v>
      </c>
      <c r="AJ228">
        <v>1.8848626648688025E-3</v>
      </c>
      <c r="AK228">
        <v>3.164775288629381E-2</v>
      </c>
      <c r="AL228">
        <v>0.18295678019973888</v>
      </c>
      <c r="AM228">
        <v>5.1520972583294529E-3</v>
      </c>
      <c r="AN228">
        <v>1.4918657140243393E-4</v>
      </c>
      <c r="AO228">
        <v>6.2911710116057991E-4</v>
      </c>
      <c r="AP228">
        <v>4.5447207112630436E-3</v>
      </c>
      <c r="AQ228">
        <v>1.814057707927982E-2</v>
      </c>
      <c r="AR228">
        <v>5.3467036882239499E-2</v>
      </c>
    </row>
    <row r="229" spans="1:44">
      <c r="A229">
        <v>224</v>
      </c>
      <c r="B229" s="129">
        <v>37939</v>
      </c>
      <c r="C229">
        <v>46</v>
      </c>
      <c r="D229">
        <v>2003</v>
      </c>
      <c r="E229" s="130">
        <v>1.7562043927251129E-2</v>
      </c>
      <c r="F229" s="130">
        <v>2.466063218866445E-3</v>
      </c>
      <c r="G229" s="130">
        <v>4.0007663208451484E-2</v>
      </c>
      <c r="H229" s="130">
        <v>0.20415191942466318</v>
      </c>
      <c r="I229" s="130">
        <v>5.6999840940605258E-3</v>
      </c>
      <c r="J229" s="130">
        <v>1.651600727958507E-4</v>
      </c>
      <c r="K229" s="130">
        <v>9.1673151267652401E-4</v>
      </c>
      <c r="L229" s="130">
        <v>5.8681096773978356E-3</v>
      </c>
      <c r="M229" s="130">
        <v>2.3690817595594892E-2</v>
      </c>
      <c r="N229" s="130">
        <v>6.6365644583066E-2</v>
      </c>
      <c r="T229" s="130">
        <v>2.0632383215633123E-2</v>
      </c>
      <c r="U229" s="130">
        <v>3.0487359459849569E-3</v>
      </c>
      <c r="V229" s="130">
        <v>4.8390736019817755E-2</v>
      </c>
      <c r="W229" s="130">
        <v>0.22543319941591727</v>
      </c>
      <c r="X229" s="130">
        <v>6.2543417173515688E-3</v>
      </c>
      <c r="Y229" s="130">
        <v>1.8120550204833583E-4</v>
      </c>
      <c r="Z229" s="130">
        <v>1.2047879467049687E-3</v>
      </c>
      <c r="AA229" s="130">
        <v>7.1950519784499487E-3</v>
      </c>
      <c r="AB229" s="130">
        <v>2.9251283220623939E-2</v>
      </c>
      <c r="AC229" s="130">
        <v>7.9308313618515466E-2</v>
      </c>
      <c r="AI229">
        <v>1.4491704638869134E-2</v>
      </c>
      <c r="AJ229">
        <v>1.8833904917479327E-3</v>
      </c>
      <c r="AK229">
        <v>3.162459039708522E-2</v>
      </c>
      <c r="AL229">
        <v>0.18287063943340903</v>
      </c>
      <c r="AM229">
        <v>5.1456264707694828E-3</v>
      </c>
      <c r="AN229">
        <v>1.4911464354336554E-4</v>
      </c>
      <c r="AO229">
        <v>6.2867507864807924E-4</v>
      </c>
      <c r="AP229">
        <v>4.5411673763457224E-3</v>
      </c>
      <c r="AQ229">
        <v>1.8130351970565842E-2</v>
      </c>
      <c r="AR229">
        <v>5.3422975547616533E-2</v>
      </c>
    </row>
    <row r="230" spans="1:44">
      <c r="A230">
        <v>225</v>
      </c>
      <c r="B230" s="129">
        <v>37946</v>
      </c>
      <c r="C230">
        <v>47</v>
      </c>
      <c r="D230">
        <v>2003</v>
      </c>
      <c r="E230" s="130">
        <v>1.6857800441484081E-2</v>
      </c>
      <c r="F230" s="130">
        <v>2.3672702480475203E-3</v>
      </c>
      <c r="G230" s="130">
        <v>3.8402333223468962E-2</v>
      </c>
      <c r="H230" s="130">
        <v>0.19596852655565469</v>
      </c>
      <c r="I230" s="130">
        <v>5.4691901621608374E-3</v>
      </c>
      <c r="J230" s="130">
        <v>1.5858452173665206E-4</v>
      </c>
      <c r="K230" s="130">
        <v>8.8010115731793916E-4</v>
      </c>
      <c r="L230" s="130">
        <v>5.632960490623889E-3</v>
      </c>
      <c r="M230" s="130">
        <v>2.2744817763119908E-2</v>
      </c>
      <c r="N230" s="130">
        <v>6.3695242813263581E-2</v>
      </c>
      <c r="T230" s="130">
        <v>1.9802402694282118E-2</v>
      </c>
      <c r="U230" s="130">
        <v>2.9266070410860247E-3</v>
      </c>
      <c r="V230" s="130">
        <v>4.644555640101794E-2</v>
      </c>
      <c r="W230" s="130">
        <v>0.21633848629539232</v>
      </c>
      <c r="X230" s="130">
        <v>6.0012680065692752E-3</v>
      </c>
      <c r="Y230" s="130">
        <v>1.7398610109855284E-4</v>
      </c>
      <c r="Z230" s="130">
        <v>1.1566685757579136E-3</v>
      </c>
      <c r="AA230" s="130">
        <v>6.9066943926632722E-3</v>
      </c>
      <c r="AB230" s="130">
        <v>2.8081919904332533E-2</v>
      </c>
      <c r="AC230" s="130">
        <v>7.6109892280278993E-2</v>
      </c>
      <c r="AI230">
        <v>1.3913198188686046E-2</v>
      </c>
      <c r="AJ230">
        <v>1.8079334550090153E-3</v>
      </c>
      <c r="AK230">
        <v>3.0359110045919974E-2</v>
      </c>
      <c r="AL230">
        <v>0.17559856681591704</v>
      </c>
      <c r="AM230">
        <v>4.9371123177523995E-3</v>
      </c>
      <c r="AN230">
        <v>1.4318294237475129E-4</v>
      </c>
      <c r="AO230">
        <v>6.0353373887796506E-4</v>
      </c>
      <c r="AP230">
        <v>4.3592265885845066E-3</v>
      </c>
      <c r="AQ230">
        <v>1.740771562190728E-2</v>
      </c>
      <c r="AR230">
        <v>5.1280593346248182E-2</v>
      </c>
    </row>
    <row r="231" spans="1:44">
      <c r="A231">
        <v>226</v>
      </c>
      <c r="B231" s="129">
        <v>37953</v>
      </c>
      <c r="C231">
        <v>48</v>
      </c>
      <c r="D231">
        <v>2003</v>
      </c>
      <c r="E231" s="130">
        <v>1.7468736102650092E-2</v>
      </c>
      <c r="F231" s="130">
        <v>2.4531592758935557E-3</v>
      </c>
      <c r="G231" s="130">
        <v>3.9793013576219165E-2</v>
      </c>
      <c r="H231" s="130">
        <v>0.20307383656267644</v>
      </c>
      <c r="I231" s="130">
        <v>5.6650763274737623E-3</v>
      </c>
      <c r="J231" s="130">
        <v>1.6438031339920055E-4</v>
      </c>
      <c r="K231" s="130">
        <v>9.1212930593029718E-4</v>
      </c>
      <c r="L231" s="130">
        <v>5.8372689454950265E-3</v>
      </c>
      <c r="M231" s="130">
        <v>2.3573176949448511E-2</v>
      </c>
      <c r="N231" s="130">
        <v>6.5994288127156381E-2</v>
      </c>
      <c r="T231" s="130">
        <v>2.0517345376138828E-2</v>
      </c>
      <c r="U231" s="130">
        <v>3.0327967830438593E-3</v>
      </c>
      <c r="V231" s="130">
        <v>4.8123900618167813E-2</v>
      </c>
      <c r="W231" s="130">
        <v>0.22412214771099848</v>
      </c>
      <c r="X231" s="130">
        <v>6.2163832666580808E-3</v>
      </c>
      <c r="Y231" s="130">
        <v>1.8033956552011864E-4</v>
      </c>
      <c r="Z231" s="130">
        <v>1.198783187099625E-3</v>
      </c>
      <c r="AA231" s="130">
        <v>7.1571661575767949E-3</v>
      </c>
      <c r="AB231" s="130">
        <v>2.910327792988069E-2</v>
      </c>
      <c r="AC231" s="130">
        <v>7.8849521883862406E-2</v>
      </c>
      <c r="AI231">
        <v>1.4420126829161354E-2</v>
      </c>
      <c r="AJ231">
        <v>1.8735217687432528E-3</v>
      </c>
      <c r="AK231">
        <v>3.1462126534270517E-2</v>
      </c>
      <c r="AL231">
        <v>0.18202552541435438</v>
      </c>
      <c r="AM231">
        <v>5.1137693882894429E-3</v>
      </c>
      <c r="AN231">
        <v>1.4842106127828248E-4</v>
      </c>
      <c r="AO231">
        <v>6.2547542476096925E-4</v>
      </c>
      <c r="AP231">
        <v>4.5173717334132581E-3</v>
      </c>
      <c r="AQ231">
        <v>1.8043075969016328E-2</v>
      </c>
      <c r="AR231">
        <v>5.3139054370450377E-2</v>
      </c>
    </row>
    <row r="232" spans="1:44">
      <c r="A232">
        <v>227</v>
      </c>
      <c r="B232" s="129">
        <v>37960</v>
      </c>
      <c r="C232">
        <v>49</v>
      </c>
      <c r="D232">
        <v>2003</v>
      </c>
      <c r="E232" s="130">
        <v>1.721314280089703E-2</v>
      </c>
      <c r="F232" s="130">
        <v>2.4173599237065709E-3</v>
      </c>
      <c r="G232" s="130">
        <v>3.9209763111061717E-2</v>
      </c>
      <c r="H232" s="130">
        <v>0.20010585729873476</v>
      </c>
      <c r="I232" s="130">
        <v>5.5798852496016351E-3</v>
      </c>
      <c r="J232" s="130">
        <v>1.6202255885527713E-4</v>
      </c>
      <c r="K232" s="130">
        <v>8.9891165552632361E-4</v>
      </c>
      <c r="L232" s="130">
        <v>5.7520229175829383E-3</v>
      </c>
      <c r="M232" s="130">
        <v>2.3232203979258008E-2</v>
      </c>
      <c r="N232" s="130">
        <v>6.5019666323975406E-2</v>
      </c>
      <c r="T232" s="130">
        <v>2.0214482323914238E-2</v>
      </c>
      <c r="U232" s="130">
        <v>2.988545665800809E-3</v>
      </c>
      <c r="V232" s="130">
        <v>4.7414978704928688E-2</v>
      </c>
      <c r="W232" s="130">
        <v>0.22078737327578388</v>
      </c>
      <c r="X232" s="130">
        <v>6.1230708820665643E-3</v>
      </c>
      <c r="Y232" s="130">
        <v>1.7774777312801703E-4</v>
      </c>
      <c r="Z232" s="130">
        <v>1.1814330949383484E-3</v>
      </c>
      <c r="AA232" s="130">
        <v>7.0526106041630598E-3</v>
      </c>
      <c r="AB232" s="130">
        <v>2.868095798172051E-2</v>
      </c>
      <c r="AC232" s="130">
        <v>7.767762756549576E-2</v>
      </c>
      <c r="AI232">
        <v>1.421180327787982E-2</v>
      </c>
      <c r="AJ232">
        <v>1.8461741816123323E-3</v>
      </c>
      <c r="AK232">
        <v>3.1004547517194749E-2</v>
      </c>
      <c r="AL232">
        <v>0.17942434132168561</v>
      </c>
      <c r="AM232">
        <v>5.0366996171367076E-3</v>
      </c>
      <c r="AN232">
        <v>1.4629734458253724E-4</v>
      </c>
      <c r="AO232">
        <v>6.1639021611429874E-4</v>
      </c>
      <c r="AP232">
        <v>4.4514352310028168E-3</v>
      </c>
      <c r="AQ232">
        <v>1.7783449976795505E-2</v>
      </c>
      <c r="AR232">
        <v>5.2361705082455072E-2</v>
      </c>
    </row>
    <row r="233" spans="1:44">
      <c r="A233">
        <v>228</v>
      </c>
      <c r="B233" s="129">
        <v>37967</v>
      </c>
      <c r="C233">
        <v>50</v>
      </c>
      <c r="D233">
        <v>2003</v>
      </c>
      <c r="E233" s="130">
        <v>1.8003605381166483E-2</v>
      </c>
      <c r="F233" s="130">
        <v>2.5284657443081322E-3</v>
      </c>
      <c r="G233" s="130">
        <v>4.1009293085548057E-2</v>
      </c>
      <c r="H233" s="130">
        <v>0.20929860367321404</v>
      </c>
      <c r="I233" s="130">
        <v>5.8336995338484519E-3</v>
      </c>
      <c r="J233" s="130">
        <v>1.6951197022261214E-4</v>
      </c>
      <c r="K233" s="130">
        <v>9.4032271079620244E-4</v>
      </c>
      <c r="L233" s="130">
        <v>6.0163339743155219E-3</v>
      </c>
      <c r="M233" s="130">
        <v>2.4303111323948873E-2</v>
      </c>
      <c r="N233" s="130">
        <v>6.7996202085054414E-2</v>
      </c>
      <c r="T233" s="130">
        <v>2.113998937652568E-2</v>
      </c>
      <c r="U233" s="130">
        <v>3.1259115843547433E-3</v>
      </c>
      <c r="V233" s="130">
        <v>4.9587349114883883E-2</v>
      </c>
      <c r="W233" s="130">
        <v>0.23086849780384688</v>
      </c>
      <c r="X233" s="130">
        <v>6.4017699179459656E-3</v>
      </c>
      <c r="Y233" s="130">
        <v>1.859587127413877E-4</v>
      </c>
      <c r="Z233" s="130">
        <v>1.2358817828632622E-3</v>
      </c>
      <c r="AA233" s="130">
        <v>7.3766499691579664E-3</v>
      </c>
      <c r="AB233" s="130">
        <v>3.0001610098987233E-2</v>
      </c>
      <c r="AC233" s="130">
        <v>8.1225850602101551E-2</v>
      </c>
      <c r="AI233">
        <v>1.4867221385807289E-2</v>
      </c>
      <c r="AJ233">
        <v>1.9310199042615217E-3</v>
      </c>
      <c r="AK233">
        <v>3.2431237056212224E-2</v>
      </c>
      <c r="AL233">
        <v>0.18772870954258122</v>
      </c>
      <c r="AM233">
        <v>5.2656291497509382E-3</v>
      </c>
      <c r="AN233">
        <v>1.5306522770383658E-4</v>
      </c>
      <c r="AO233">
        <v>6.4476363872914262E-4</v>
      </c>
      <c r="AP233">
        <v>4.6560179794730783E-3</v>
      </c>
      <c r="AQ233">
        <v>1.860461254891051E-2</v>
      </c>
      <c r="AR233">
        <v>5.4766553568007303E-2</v>
      </c>
    </row>
    <row r="234" spans="1:44">
      <c r="A234">
        <v>229</v>
      </c>
      <c r="B234" s="129">
        <v>37974</v>
      </c>
      <c r="C234">
        <v>51</v>
      </c>
      <c r="D234">
        <v>2003</v>
      </c>
      <c r="E234" s="130">
        <v>1.8153429728517821E-2</v>
      </c>
      <c r="F234" s="130">
        <v>2.5496013811741099E-3</v>
      </c>
      <c r="G234" s="130">
        <v>4.1349501690044956E-2</v>
      </c>
      <c r="H234" s="130">
        <v>0.21104391539948381</v>
      </c>
      <c r="I234" s="130">
        <v>5.8797845094669312E-3</v>
      </c>
      <c r="J234" s="130">
        <v>1.7097150539613237E-4</v>
      </c>
      <c r="K234" s="130">
        <v>9.4827745926266596E-4</v>
      </c>
      <c r="L234" s="130">
        <v>6.0665664393254959E-3</v>
      </c>
      <c r="M234" s="130">
        <v>2.4509349529626395E-2</v>
      </c>
      <c r="N234" s="130">
        <v>6.8552824410721094E-2</v>
      </c>
      <c r="T234" s="130">
        <v>2.1313111381223101E-2</v>
      </c>
      <c r="U234" s="130">
        <v>3.1520490106271811E-3</v>
      </c>
      <c r="V234" s="130">
        <v>4.9994942640050853E-2</v>
      </c>
      <c r="W234" s="130">
        <v>0.23273161230030723</v>
      </c>
      <c r="X234" s="130">
        <v>6.452520346585589E-3</v>
      </c>
      <c r="Y234" s="130">
        <v>1.8755445485043763E-4</v>
      </c>
      <c r="Z234" s="130">
        <v>1.2463594619085046E-3</v>
      </c>
      <c r="AA234" s="130">
        <v>7.4382056088159532E-3</v>
      </c>
      <c r="AB234" s="130">
        <v>3.0254773910629945E-2</v>
      </c>
      <c r="AC234" s="130">
        <v>8.1882907510653885E-2</v>
      </c>
      <c r="AI234">
        <v>1.4993748075812531E-2</v>
      </c>
      <c r="AJ234">
        <v>1.947153751721039E-3</v>
      </c>
      <c r="AK234">
        <v>3.2704060740039065E-2</v>
      </c>
      <c r="AL234">
        <v>0.18935621849866038</v>
      </c>
      <c r="AM234">
        <v>5.3070486723482734E-3</v>
      </c>
      <c r="AN234">
        <v>1.5438855594182712E-4</v>
      </c>
      <c r="AO234">
        <v>6.5019545661682736E-4</v>
      </c>
      <c r="AP234">
        <v>4.6949272698350378E-3</v>
      </c>
      <c r="AQ234">
        <v>1.8763925148622844E-2</v>
      </c>
      <c r="AR234">
        <v>5.5222741310788331E-2</v>
      </c>
    </row>
    <row r="235" spans="1:44">
      <c r="A235">
        <v>230</v>
      </c>
      <c r="B235" s="129">
        <v>37981</v>
      </c>
      <c r="C235">
        <v>52</v>
      </c>
      <c r="D235">
        <v>2003</v>
      </c>
      <c r="E235" s="130">
        <v>1.922084376002442E-2</v>
      </c>
      <c r="F235" s="130">
        <v>2.6996137132587524E-3</v>
      </c>
      <c r="G235" s="130">
        <v>4.377970888746939E-2</v>
      </c>
      <c r="H235" s="130">
        <v>0.22345701319687755</v>
      </c>
      <c r="I235" s="130">
        <v>6.2228882997156232E-3</v>
      </c>
      <c r="J235" s="130">
        <v>1.8107573565224154E-4</v>
      </c>
      <c r="K235" s="130">
        <v>1.0041698952461197E-3</v>
      </c>
      <c r="L235" s="130">
        <v>6.4234499457916138E-3</v>
      </c>
      <c r="M235" s="130">
        <v>2.5954628622038033E-2</v>
      </c>
      <c r="N235" s="130">
        <v>7.257406931624312E-2</v>
      </c>
      <c r="T235" s="130">
        <v>2.256334890873983E-2</v>
      </c>
      <c r="U235" s="130">
        <v>3.3375162147224924E-3</v>
      </c>
      <c r="V235" s="130">
        <v>5.2929253260620375E-2</v>
      </c>
      <c r="W235" s="130">
        <v>0.24635478834513333</v>
      </c>
      <c r="X235" s="130">
        <v>6.8292329983873383E-3</v>
      </c>
      <c r="Y235" s="130">
        <v>1.9863300218288975E-4</v>
      </c>
      <c r="Z235" s="130">
        <v>1.3198451011773985E-3</v>
      </c>
      <c r="AA235" s="130">
        <v>7.8757439022373119E-3</v>
      </c>
      <c r="AB235" s="130">
        <v>3.2037334843277497E-2</v>
      </c>
      <c r="AC235" s="130">
        <v>8.6677736857866547E-2</v>
      </c>
      <c r="AI235">
        <v>1.5878338611309009E-2</v>
      </c>
      <c r="AJ235">
        <v>2.0617112117950133E-3</v>
      </c>
      <c r="AK235">
        <v>3.4630164514318405E-2</v>
      </c>
      <c r="AL235">
        <v>0.2005592380486218</v>
      </c>
      <c r="AM235">
        <v>5.616543601043909E-3</v>
      </c>
      <c r="AN235">
        <v>1.6351846912159338E-4</v>
      </c>
      <c r="AO235">
        <v>6.8849468931484067E-4</v>
      </c>
      <c r="AP235">
        <v>4.9711559893459165E-3</v>
      </c>
      <c r="AQ235">
        <v>1.9871922400798568E-2</v>
      </c>
      <c r="AR235">
        <v>5.8470401774619686E-2</v>
      </c>
    </row>
    <row r="236" spans="1:44">
      <c r="A236">
        <v>231</v>
      </c>
      <c r="B236" s="129">
        <v>37988</v>
      </c>
      <c r="C236">
        <v>1</v>
      </c>
      <c r="D236">
        <v>2004</v>
      </c>
      <c r="E236" s="130">
        <v>1.958477400078985E-2</v>
      </c>
      <c r="F236" s="130">
        <v>2.7506679973825941E-3</v>
      </c>
      <c r="G236" s="130">
        <v>4.4550710824372154E-2</v>
      </c>
      <c r="H236" s="130">
        <v>0.22809171385140023</v>
      </c>
      <c r="I236" s="130">
        <v>6.3816211120224899E-3</v>
      </c>
      <c r="J236" s="130">
        <v>1.83464068728619E-4</v>
      </c>
      <c r="K236" s="130">
        <v>1.0226961405759075E-3</v>
      </c>
      <c r="L236" s="130">
        <v>6.5446316341306616E-3</v>
      </c>
      <c r="M236" s="130">
        <v>2.6297568431148069E-2</v>
      </c>
      <c r="N236" s="130">
        <v>7.4036556228811029E-2</v>
      </c>
      <c r="T236" s="130">
        <v>2.3008219676218456E-2</v>
      </c>
      <c r="U236" s="130">
        <v>3.3986650923722495E-3</v>
      </c>
      <c r="V236" s="130">
        <v>5.3858939204751682E-2</v>
      </c>
      <c r="W236" s="130">
        <v>0.25213907033946398</v>
      </c>
      <c r="X236" s="130">
        <v>7.0026364209965766E-3</v>
      </c>
      <c r="Y236" s="130">
        <v>2.0128489544932328E-4</v>
      </c>
      <c r="Z236" s="130">
        <v>1.3427394756590019E-3</v>
      </c>
      <c r="AA236" s="130">
        <v>8.0206237738938702E-3</v>
      </c>
      <c r="AB236" s="130">
        <v>3.2453186144279209E-2</v>
      </c>
      <c r="AC236" s="130">
        <v>8.8437463379361023E-2</v>
      </c>
      <c r="AI236">
        <v>1.6161328325361247E-2</v>
      </c>
      <c r="AJ236">
        <v>2.1026709023929378E-3</v>
      </c>
      <c r="AK236">
        <v>3.5242482443992619E-2</v>
      </c>
      <c r="AL236">
        <v>0.20404435736333643</v>
      </c>
      <c r="AM236">
        <v>5.7606058030484015E-3</v>
      </c>
      <c r="AN236">
        <v>1.656432420079147E-4</v>
      </c>
      <c r="AO236">
        <v>7.0265280549281265E-4</v>
      </c>
      <c r="AP236">
        <v>5.0686394943674513E-3</v>
      </c>
      <c r="AQ236">
        <v>2.0141950718016929E-2</v>
      </c>
      <c r="AR236">
        <v>5.9635649078261042E-2</v>
      </c>
    </row>
    <row r="237" spans="1:44">
      <c r="A237">
        <v>232</v>
      </c>
      <c r="B237" s="129">
        <v>37995</v>
      </c>
      <c r="C237">
        <v>2</v>
      </c>
      <c r="D237">
        <v>2004</v>
      </c>
      <c r="E237" s="130">
        <v>2.0000243405737035E-2</v>
      </c>
      <c r="F237" s="130">
        <v>2.8087370192658588E-3</v>
      </c>
      <c r="G237" s="130">
        <v>4.5321185867216708E-2</v>
      </c>
      <c r="H237" s="130">
        <v>0.23415288866754205</v>
      </c>
      <c r="I237" s="130">
        <v>6.6477804898673193E-3</v>
      </c>
      <c r="J237" s="130">
        <v>1.8409448824175436E-4</v>
      </c>
      <c r="K237" s="130">
        <v>1.0427196241501644E-3</v>
      </c>
      <c r="L237" s="130">
        <v>6.6819164724415759E-3</v>
      </c>
      <c r="M237" s="130">
        <v>2.639644599726218E-2</v>
      </c>
      <c r="N237" s="130">
        <v>7.5891919503297087E-2</v>
      </c>
      <c r="T237" s="130">
        <v>2.355618527586532E-2</v>
      </c>
      <c r="U237" s="130">
        <v>3.4643868915876412E-3</v>
      </c>
      <c r="V237" s="130">
        <v>5.4791459375121199E-2</v>
      </c>
      <c r="W237" s="130">
        <v>0.26102392789917506</v>
      </c>
      <c r="X237" s="130">
        <v>7.291903810224658E-3</v>
      </c>
      <c r="Y237" s="130">
        <v>2.0208784844598089E-4</v>
      </c>
      <c r="Z237" s="130">
        <v>1.3645343587589474E-3</v>
      </c>
      <c r="AA237" s="130">
        <v>8.1776459472849335E-3</v>
      </c>
      <c r="AB237" s="130">
        <v>3.2555533311719849E-2</v>
      </c>
      <c r="AC237" s="130">
        <v>9.071103224676956E-2</v>
      </c>
      <c r="AI237">
        <v>1.644430153560875E-2</v>
      </c>
      <c r="AJ237">
        <v>2.153087146944076E-3</v>
      </c>
      <c r="AK237">
        <v>3.5850912359312211E-2</v>
      </c>
      <c r="AL237">
        <v>0.20728184943590902</v>
      </c>
      <c r="AM237">
        <v>6.0036571695099815E-3</v>
      </c>
      <c r="AN237">
        <v>1.6610112803752778E-4</v>
      </c>
      <c r="AO237">
        <v>7.2090488954138084E-4</v>
      </c>
      <c r="AP237">
        <v>5.1861869975982165E-3</v>
      </c>
      <c r="AQ237">
        <v>2.0237358682804518E-2</v>
      </c>
      <c r="AR237">
        <v>6.107280675982462E-2</v>
      </c>
    </row>
    <row r="238" spans="1:44">
      <c r="A238">
        <v>233</v>
      </c>
      <c r="B238" s="129">
        <v>38002</v>
      </c>
      <c r="C238">
        <v>3</v>
      </c>
      <c r="D238">
        <v>2004</v>
      </c>
      <c r="E238" s="130">
        <v>1.8585124447547511E-2</v>
      </c>
      <c r="F238" s="130">
        <v>2.6101819789232398E-3</v>
      </c>
      <c r="G238" s="130">
        <v>4.2113167053494015E-2</v>
      </c>
      <c r="H238" s="130">
        <v>0.21758823991212659</v>
      </c>
      <c r="I238" s="130">
        <v>6.1753555207874448E-3</v>
      </c>
      <c r="J238" s="130">
        <v>1.7113159716870718E-4</v>
      </c>
      <c r="K238" s="130">
        <v>9.691437004483508E-4</v>
      </c>
      <c r="L238" s="130">
        <v>6.2094286493571856E-3</v>
      </c>
      <c r="M238" s="130">
        <v>2.4534694981076199E-2</v>
      </c>
      <c r="N238" s="130">
        <v>7.0509160401245871E-2</v>
      </c>
      <c r="T238" s="130">
        <v>2.1886523314077762E-2</v>
      </c>
      <c r="U238" s="130">
        <v>3.219488488623615E-3</v>
      </c>
      <c r="V238" s="130">
        <v>5.0909418090429717E-2</v>
      </c>
      <c r="W238" s="130">
        <v>0.24249112272400361</v>
      </c>
      <c r="X238" s="130">
        <v>6.773889930966788E-3</v>
      </c>
      <c r="Y238" s="130">
        <v>1.8785366472209142E-4</v>
      </c>
      <c r="Z238" s="130">
        <v>1.2682725174574538E-3</v>
      </c>
      <c r="AA238" s="130">
        <v>7.5993499158120599E-3</v>
      </c>
      <c r="AB238" s="130">
        <v>3.0257981275553698E-2</v>
      </c>
      <c r="AC238" s="130">
        <v>8.4269431406767889E-2</v>
      </c>
      <c r="AI238">
        <v>1.5283725581017265E-2</v>
      </c>
      <c r="AJ238">
        <v>2.000875469222865E-3</v>
      </c>
      <c r="AK238">
        <v>3.3316916016558326E-2</v>
      </c>
      <c r="AL238">
        <v>0.19268535710024953</v>
      </c>
      <c r="AM238">
        <v>5.5768211106081008E-3</v>
      </c>
      <c r="AN238">
        <v>1.5440952961532289E-4</v>
      </c>
      <c r="AO238">
        <v>6.7001488343924789E-4</v>
      </c>
      <c r="AP238">
        <v>4.8195073829023112E-3</v>
      </c>
      <c r="AQ238">
        <v>1.88114086865987E-2</v>
      </c>
      <c r="AR238">
        <v>5.674888939572386E-2</v>
      </c>
    </row>
    <row r="239" spans="1:44">
      <c r="A239">
        <v>234</v>
      </c>
      <c r="B239" s="129">
        <v>38009</v>
      </c>
      <c r="C239">
        <v>4</v>
      </c>
      <c r="D239">
        <v>2004</v>
      </c>
      <c r="E239" s="130">
        <v>1.7658214672801972E-2</v>
      </c>
      <c r="F239" s="130">
        <v>2.4801680673109494E-3</v>
      </c>
      <c r="G239" s="130">
        <v>4.001159168679027E-2</v>
      </c>
      <c r="H239" s="130">
        <v>0.20673899429698836</v>
      </c>
      <c r="I239" s="130">
        <v>5.8653902559547017E-3</v>
      </c>
      <c r="J239" s="130">
        <v>1.6265566457066306E-4</v>
      </c>
      <c r="K239" s="130">
        <v>9.2099756808091163E-4</v>
      </c>
      <c r="L239" s="130">
        <v>5.9000149662997029E-3</v>
      </c>
      <c r="M239" s="130">
        <v>2.3316609764798331E-2</v>
      </c>
      <c r="N239" s="130">
        <v>6.6980408637700328E-2</v>
      </c>
      <c r="T239" s="130">
        <v>2.0792168655298662E-2</v>
      </c>
      <c r="U239" s="130">
        <v>3.0591305084089748E-3</v>
      </c>
      <c r="V239" s="130">
        <v>4.8365379929714056E-2</v>
      </c>
      <c r="W239" s="130">
        <v>0.23033648242495425</v>
      </c>
      <c r="X239" s="130">
        <v>6.4340580729230342E-3</v>
      </c>
      <c r="Y239" s="130">
        <v>1.7854542433653027E-4</v>
      </c>
      <c r="Z239" s="130">
        <v>1.2052866942816904E-3</v>
      </c>
      <c r="AA239" s="130">
        <v>7.2206366832546134E-3</v>
      </c>
      <c r="AB239" s="130">
        <v>2.8754420265888505E-2</v>
      </c>
      <c r="AC239" s="130">
        <v>8.0044622463586082E-2</v>
      </c>
      <c r="AI239">
        <v>1.4524260690305284E-2</v>
      </c>
      <c r="AJ239">
        <v>1.9012056262129242E-3</v>
      </c>
      <c r="AK239">
        <v>3.1657803443866497E-2</v>
      </c>
      <c r="AL239">
        <v>0.18314150616902258</v>
      </c>
      <c r="AM239">
        <v>5.2967224389863709E-3</v>
      </c>
      <c r="AN239">
        <v>1.4676590480479587E-4</v>
      </c>
      <c r="AO239">
        <v>6.367084418801329E-4</v>
      </c>
      <c r="AP239">
        <v>4.5793932493447933E-3</v>
      </c>
      <c r="AQ239">
        <v>1.7878799263708153E-2</v>
      </c>
      <c r="AR239">
        <v>5.3916194811814588E-2</v>
      </c>
    </row>
    <row r="240" spans="1:44">
      <c r="A240">
        <v>235</v>
      </c>
      <c r="B240" s="129">
        <v>38016</v>
      </c>
      <c r="C240">
        <v>5</v>
      </c>
      <c r="D240">
        <v>2004</v>
      </c>
      <c r="E240" s="130">
        <v>1.7571604766684738E-2</v>
      </c>
      <c r="F240" s="130">
        <v>2.4681653341052244E-3</v>
      </c>
      <c r="G240" s="130">
        <v>3.9814129130034112E-2</v>
      </c>
      <c r="H240" s="130">
        <v>0.20572764660220039</v>
      </c>
      <c r="I240" s="130">
        <v>5.8346353301680295E-3</v>
      </c>
      <c r="J240" s="130">
        <v>1.6191607050633264E-4</v>
      </c>
      <c r="K240" s="130">
        <v>9.1666504126046325E-4</v>
      </c>
      <c r="L240" s="130">
        <v>5.8713457147098087E-3</v>
      </c>
      <c r="M240" s="130">
        <v>2.3207688368944768E-2</v>
      </c>
      <c r="N240" s="130">
        <v>6.6639918051793812E-2</v>
      </c>
      <c r="T240" s="130">
        <v>2.0687412754877E-2</v>
      </c>
      <c r="U240" s="130">
        <v>3.0443316891444901E-3</v>
      </c>
      <c r="V240" s="130">
        <v>4.8123195801864978E-2</v>
      </c>
      <c r="W240" s="130">
        <v>0.22914647119479145</v>
      </c>
      <c r="X240" s="130">
        <v>6.4004963893924674E-3</v>
      </c>
      <c r="Y240" s="130">
        <v>1.7772951760891347E-4</v>
      </c>
      <c r="Z240" s="130">
        <v>1.1996374641589428E-3</v>
      </c>
      <c r="AA240" s="130">
        <v>7.1855108748892635E-3</v>
      </c>
      <c r="AB240" s="130">
        <v>2.8618773391685347E-2</v>
      </c>
      <c r="AC240" s="130">
        <v>7.9630339695232075E-2</v>
      </c>
      <c r="AI240">
        <v>1.4455796778492472E-2</v>
      </c>
      <c r="AJ240">
        <v>1.8919989790659587E-3</v>
      </c>
      <c r="AK240">
        <v>3.150506245820324E-2</v>
      </c>
      <c r="AL240">
        <v>0.18230882200960932</v>
      </c>
      <c r="AM240">
        <v>5.2687742709435917E-3</v>
      </c>
      <c r="AN240">
        <v>1.4610262340375186E-4</v>
      </c>
      <c r="AO240">
        <v>6.3369261836198395E-4</v>
      </c>
      <c r="AP240">
        <v>4.5571805545303549E-3</v>
      </c>
      <c r="AQ240">
        <v>1.7796603346204188E-2</v>
      </c>
      <c r="AR240">
        <v>5.3649496408355563E-2</v>
      </c>
    </row>
    <row r="241" spans="1:44">
      <c r="A241">
        <v>236</v>
      </c>
      <c r="B241" s="129">
        <v>38023</v>
      </c>
      <c r="C241">
        <v>6</v>
      </c>
      <c r="D241">
        <v>2004</v>
      </c>
      <c r="E241" s="130">
        <v>1.6900278260515711E-2</v>
      </c>
      <c r="F241" s="130">
        <v>2.3740216975754146E-3</v>
      </c>
      <c r="G241" s="130">
        <v>3.8291867878646371E-2</v>
      </c>
      <c r="H241" s="130">
        <v>0.19787033279692767</v>
      </c>
      <c r="I241" s="130">
        <v>5.6097934539548954E-3</v>
      </c>
      <c r="J241" s="130">
        <v>1.557854836383253E-4</v>
      </c>
      <c r="K241" s="130">
        <v>8.8181854460166621E-4</v>
      </c>
      <c r="L241" s="130">
        <v>5.6472855189218015E-3</v>
      </c>
      <c r="M241" s="130">
        <v>2.2326188995737295E-2</v>
      </c>
      <c r="N241" s="130">
        <v>6.4082579920268723E-2</v>
      </c>
      <c r="T241" s="130">
        <v>1.9894380899747512E-2</v>
      </c>
      <c r="U241" s="130">
        <v>2.9282169674892593E-3</v>
      </c>
      <c r="V241" s="130">
        <v>4.6279874780957964E-2</v>
      </c>
      <c r="W241" s="130">
        <v>0.22033407181445952</v>
      </c>
      <c r="X241" s="130">
        <v>6.1540167025383036E-3</v>
      </c>
      <c r="Y241" s="130">
        <v>1.7099628602333466E-4</v>
      </c>
      <c r="Z241" s="130">
        <v>1.1540537838681153E-3</v>
      </c>
      <c r="AA241" s="130">
        <v>6.9112626831324001E-3</v>
      </c>
      <c r="AB241" s="130">
        <v>2.7530471117810856E-2</v>
      </c>
      <c r="AC241" s="130">
        <v>7.6567373006041758E-2</v>
      </c>
      <c r="AI241">
        <v>1.390617562128391E-2</v>
      </c>
      <c r="AJ241">
        <v>1.8198264276615694E-3</v>
      </c>
      <c r="AK241">
        <v>3.0303860976334779E-2</v>
      </c>
      <c r="AL241">
        <v>0.1754065937793958</v>
      </c>
      <c r="AM241">
        <v>5.0655702053714891E-3</v>
      </c>
      <c r="AN241">
        <v>1.4057468125331591E-4</v>
      </c>
      <c r="AO241">
        <v>6.0958330533521698E-4</v>
      </c>
      <c r="AP241">
        <v>4.3833083547112021E-3</v>
      </c>
      <c r="AQ241">
        <v>1.7121906873663727E-2</v>
      </c>
      <c r="AR241">
        <v>5.1597786834495694E-2</v>
      </c>
    </row>
    <row r="242" spans="1:44">
      <c r="A242">
        <v>237</v>
      </c>
      <c r="B242" s="129">
        <v>38030</v>
      </c>
      <c r="C242">
        <v>7</v>
      </c>
      <c r="D242">
        <v>2004</v>
      </c>
      <c r="E242" s="130">
        <v>1.6118850900093327E-2</v>
      </c>
      <c r="F242" s="130">
        <v>2.2643962347311695E-3</v>
      </c>
      <c r="G242" s="130">
        <v>3.652025588734692E-2</v>
      </c>
      <c r="H242" s="130">
        <v>0.18872371853444109</v>
      </c>
      <c r="I242" s="130">
        <v>5.3485540297926694E-3</v>
      </c>
      <c r="J242" s="130">
        <v>1.4863473018595749E-4</v>
      </c>
      <c r="K242" s="130">
        <v>8.4120950663394464E-4</v>
      </c>
      <c r="L242" s="130">
        <v>5.3864098362712146E-3</v>
      </c>
      <c r="M242" s="130">
        <v>2.129872247763755E-2</v>
      </c>
      <c r="N242" s="130">
        <v>6.1108886779954387E-2</v>
      </c>
      <c r="T242" s="130">
        <v>1.8971974589490462E-2</v>
      </c>
      <c r="U242" s="130">
        <v>2.7930059697833347E-3</v>
      </c>
      <c r="V242" s="130">
        <v>4.4135468204450135E-2</v>
      </c>
      <c r="W242" s="130">
        <v>0.21009136138247186</v>
      </c>
      <c r="X242" s="130">
        <v>5.867593649587919E-3</v>
      </c>
      <c r="Y242" s="130">
        <v>1.6314361609061058E-4</v>
      </c>
      <c r="Z242" s="130">
        <v>1.100926845897586E-3</v>
      </c>
      <c r="AA242" s="130">
        <v>6.5919627370755888E-3</v>
      </c>
      <c r="AB242" s="130">
        <v>2.6262285060275649E-2</v>
      </c>
      <c r="AC242" s="130">
        <v>7.3007533283501222E-2</v>
      </c>
      <c r="AI242">
        <v>1.3265727210696195E-2</v>
      </c>
      <c r="AJ242">
        <v>1.7357864996790039E-3</v>
      </c>
      <c r="AK242">
        <v>2.8905043570243719E-2</v>
      </c>
      <c r="AL242">
        <v>0.16735607568641028</v>
      </c>
      <c r="AM242">
        <v>4.8295144099974206E-3</v>
      </c>
      <c r="AN242">
        <v>1.3412584428130442E-4</v>
      </c>
      <c r="AO242">
        <v>5.8149216737030335E-4</v>
      </c>
      <c r="AP242">
        <v>4.1808569354668422E-3</v>
      </c>
      <c r="AQ242">
        <v>1.6335159894999451E-2</v>
      </c>
      <c r="AR242">
        <v>4.9210240276407545E-2</v>
      </c>
    </row>
    <row r="243" spans="1:44">
      <c r="A243">
        <v>238</v>
      </c>
      <c r="B243" s="129">
        <v>38037</v>
      </c>
      <c r="C243">
        <v>8</v>
      </c>
      <c r="D243">
        <v>2004</v>
      </c>
      <c r="E243" s="130">
        <v>1.5864004959423784E-2</v>
      </c>
      <c r="F243" s="130">
        <v>2.2287338940401255E-3</v>
      </c>
      <c r="G243" s="130">
        <v>3.5941792705155656E-2</v>
      </c>
      <c r="H243" s="130">
        <v>0.1857422968537924</v>
      </c>
      <c r="I243" s="130">
        <v>5.2621475436985246E-3</v>
      </c>
      <c r="J243" s="130">
        <v>1.4633582083737405E-4</v>
      </c>
      <c r="K243" s="130">
        <v>8.280684874426141E-4</v>
      </c>
      <c r="L243" s="130">
        <v>5.3014826826849664E-3</v>
      </c>
      <c r="M243" s="130">
        <v>2.0966672607825004E-2</v>
      </c>
      <c r="N243" s="130">
        <v>6.0132371323920568E-2</v>
      </c>
      <c r="T243" s="130">
        <v>1.8669523663923802E-2</v>
      </c>
      <c r="U243" s="130">
        <v>2.749024122247428E-3</v>
      </c>
      <c r="V243" s="130">
        <v>4.3433205574319039E-2</v>
      </c>
      <c r="W243" s="130">
        <v>0.20671573053118691</v>
      </c>
      <c r="X243" s="130">
        <v>5.7729592287655554E-3</v>
      </c>
      <c r="Y243" s="130">
        <v>1.6061664033849881E-4</v>
      </c>
      <c r="Z243" s="130">
        <v>1.0837472641848167E-3</v>
      </c>
      <c r="AA243" s="130">
        <v>6.4879938478510125E-3</v>
      </c>
      <c r="AB243" s="130">
        <v>2.5851656379576628E-2</v>
      </c>
      <c r="AC243" s="130">
        <v>7.1834169658133717E-2</v>
      </c>
      <c r="AI243">
        <v>1.3058486254923767E-2</v>
      </c>
      <c r="AJ243">
        <v>1.7084436658328229E-3</v>
      </c>
      <c r="AK243">
        <v>2.8450379835992277E-2</v>
      </c>
      <c r="AL243">
        <v>0.16476886317639783</v>
      </c>
      <c r="AM243">
        <v>4.7513358586314947E-3</v>
      </c>
      <c r="AN243">
        <v>1.3205500133624932E-4</v>
      </c>
      <c r="AO243">
        <v>5.7238971070041158E-4</v>
      </c>
      <c r="AP243">
        <v>4.1149715175189203E-3</v>
      </c>
      <c r="AQ243">
        <v>1.6081688836073381E-2</v>
      </c>
      <c r="AR243">
        <v>4.8430572989707411E-2</v>
      </c>
    </row>
    <row r="244" spans="1:44">
      <c r="A244">
        <v>239</v>
      </c>
      <c r="B244" s="129">
        <v>38044</v>
      </c>
      <c r="C244">
        <v>9</v>
      </c>
      <c r="D244">
        <v>2004</v>
      </c>
      <c r="E244" s="130">
        <v>1.6694221737326351E-2</v>
      </c>
      <c r="F244" s="130">
        <v>2.3455144737476556E-3</v>
      </c>
      <c r="G244" s="130">
        <v>3.7821640211989471E-2</v>
      </c>
      <c r="H244" s="130">
        <v>0.19546532135717803</v>
      </c>
      <c r="I244" s="130">
        <v>5.5355761697813343E-3</v>
      </c>
      <c r="J244" s="130">
        <v>1.5404730061399868E-4</v>
      </c>
      <c r="K244" s="130">
        <v>8.7156853556180581E-4</v>
      </c>
      <c r="L244" s="130">
        <v>5.5791707587300506E-3</v>
      </c>
      <c r="M244" s="130">
        <v>2.2068790553567388E-2</v>
      </c>
      <c r="N244" s="130">
        <v>6.3268551198671322E-2</v>
      </c>
      <c r="T244" s="130">
        <v>1.9643939266252838E-2</v>
      </c>
      <c r="U244" s="130">
        <v>2.8930728200749554E-3</v>
      </c>
      <c r="V244" s="130">
        <v>4.5701520485403935E-2</v>
      </c>
      <c r="W244" s="130">
        <v>0.21747718638668573</v>
      </c>
      <c r="X244" s="130">
        <v>6.0730955034238284E-3</v>
      </c>
      <c r="Y244" s="130">
        <v>1.6907682981454853E-4</v>
      </c>
      <c r="Z244" s="130">
        <v>1.1406982215312331E-3</v>
      </c>
      <c r="AA244" s="130">
        <v>6.8277955338567941E-3</v>
      </c>
      <c r="AB244" s="130">
        <v>2.7209295248431714E-2</v>
      </c>
      <c r="AC244" s="130">
        <v>7.557357663743601E-2</v>
      </c>
      <c r="AI244">
        <v>1.3744504208399863E-2</v>
      </c>
      <c r="AJ244">
        <v>1.7979561274203552E-3</v>
      </c>
      <c r="AK244">
        <v>2.9941759938575011E-2</v>
      </c>
      <c r="AL244">
        <v>0.17345345632767031</v>
      </c>
      <c r="AM244">
        <v>4.998056836138842E-3</v>
      </c>
      <c r="AN244">
        <v>1.3901777141344876E-4</v>
      </c>
      <c r="AO244">
        <v>6.0243884959237839E-4</v>
      </c>
      <c r="AP244">
        <v>4.3305459836033072E-3</v>
      </c>
      <c r="AQ244">
        <v>1.6928285858703061E-2</v>
      </c>
      <c r="AR244">
        <v>5.0963525759906633E-2</v>
      </c>
    </row>
    <row r="245" spans="1:44">
      <c r="A245">
        <v>240</v>
      </c>
      <c r="B245" s="129">
        <v>38051</v>
      </c>
      <c r="C245">
        <v>10</v>
      </c>
      <c r="D245">
        <v>2004</v>
      </c>
      <c r="E245" s="130">
        <v>1.643473518263594E-2</v>
      </c>
      <c r="F245" s="130">
        <v>2.3091956965173924E-3</v>
      </c>
      <c r="G245" s="130">
        <v>3.723267900976214E-2</v>
      </c>
      <c r="H245" s="130">
        <v>0.19242957581335662</v>
      </c>
      <c r="I245" s="130">
        <v>5.447590337688578E-3</v>
      </c>
      <c r="J245" s="130">
        <v>1.5170477697866954E-4</v>
      </c>
      <c r="K245" s="130">
        <v>8.5818052125212149E-4</v>
      </c>
      <c r="L245" s="130">
        <v>5.4926879913094655E-3</v>
      </c>
      <c r="M245" s="130">
        <v>2.1730475816282849E-2</v>
      </c>
      <c r="N245" s="130">
        <v>6.2274699553074832E-2</v>
      </c>
      <c r="T245" s="130">
        <v>1.9336024138305423E-2</v>
      </c>
      <c r="U245" s="130">
        <v>2.8482815991641916E-3</v>
      </c>
      <c r="V245" s="130">
        <v>4.4986544767988641E-2</v>
      </c>
      <c r="W245" s="130">
        <v>0.21404118604497485</v>
      </c>
      <c r="X245" s="130">
        <v>5.9767283149806541E-3</v>
      </c>
      <c r="Y245" s="130">
        <v>1.6650197304937574E-4</v>
      </c>
      <c r="Z245" s="130">
        <v>1.1231954522297671E-3</v>
      </c>
      <c r="AA245" s="130">
        <v>6.7219239108401874E-3</v>
      </c>
      <c r="AB245" s="130">
        <v>2.6790936207360228E-2</v>
      </c>
      <c r="AC245" s="130">
        <v>7.4379450904388383E-2</v>
      </c>
      <c r="AI245">
        <v>1.3533446226966455E-2</v>
      </c>
      <c r="AJ245">
        <v>1.7701097938705934E-3</v>
      </c>
      <c r="AK245">
        <v>2.9478813251535643E-2</v>
      </c>
      <c r="AL245">
        <v>0.17081796558173845</v>
      </c>
      <c r="AM245">
        <v>4.9184523603965019E-3</v>
      </c>
      <c r="AN245">
        <v>1.369075809079633E-4</v>
      </c>
      <c r="AO245">
        <v>5.9316559027447621E-4</v>
      </c>
      <c r="AP245">
        <v>4.2634520717787444E-3</v>
      </c>
      <c r="AQ245">
        <v>1.6670015425205471E-2</v>
      </c>
      <c r="AR245">
        <v>5.0169948201761273E-2</v>
      </c>
    </row>
    <row r="246" spans="1:44">
      <c r="A246">
        <v>241</v>
      </c>
      <c r="B246" s="129">
        <v>38058</v>
      </c>
      <c r="C246">
        <v>11</v>
      </c>
      <c r="D246">
        <v>2004</v>
      </c>
      <c r="E246" s="130">
        <v>1.6278047690654874E-2</v>
      </c>
      <c r="F246" s="130">
        <v>2.2873149651604073E-3</v>
      </c>
      <c r="G246" s="130">
        <v>3.6876643912859074E-2</v>
      </c>
      <c r="H246" s="130">
        <v>0.19059741864859883</v>
      </c>
      <c r="I246" s="130">
        <v>5.3937118813948137E-3</v>
      </c>
      <c r="J246" s="130">
        <v>1.5030936254236858E-4</v>
      </c>
      <c r="K246" s="130">
        <v>8.501537586988857E-4</v>
      </c>
      <c r="L246" s="130">
        <v>5.4405531903896154E-3</v>
      </c>
      <c r="M246" s="130">
        <v>2.1527892494336801E-2</v>
      </c>
      <c r="N246" s="130">
        <v>6.1670780819702752E-2</v>
      </c>
      <c r="T246" s="130">
        <v>1.9149123827551694E-2</v>
      </c>
      <c r="U246" s="130">
        <v>2.821298997886388E-3</v>
      </c>
      <c r="V246" s="130">
        <v>4.455307902013738E-2</v>
      </c>
      <c r="W246" s="130">
        <v>0.21194556939145223</v>
      </c>
      <c r="X246" s="130">
        <v>5.9177769907725305E-3</v>
      </c>
      <c r="Y246" s="130">
        <v>1.6496670312042306E-4</v>
      </c>
      <c r="Z246" s="130">
        <v>1.1127090576401361E-3</v>
      </c>
      <c r="AA246" s="130">
        <v>6.6580885887528377E-3</v>
      </c>
      <c r="AB246" s="130">
        <v>2.6539947493920312E-2</v>
      </c>
      <c r="AC246" s="130">
        <v>7.3651214562488021E-2</v>
      </c>
      <c r="AI246">
        <v>1.340697155375805E-2</v>
      </c>
      <c r="AJ246">
        <v>1.7533309324344268E-3</v>
      </c>
      <c r="AK246">
        <v>2.9200208805580764E-2</v>
      </c>
      <c r="AL246">
        <v>0.1692492679057454</v>
      </c>
      <c r="AM246">
        <v>4.8696467720170979E-3</v>
      </c>
      <c r="AN246">
        <v>1.3565202196431407E-4</v>
      </c>
      <c r="AO246">
        <v>5.8759845975763533E-4</v>
      </c>
      <c r="AP246">
        <v>4.2230177920263932E-3</v>
      </c>
      <c r="AQ246">
        <v>1.6515837494753285E-2</v>
      </c>
      <c r="AR246">
        <v>4.9690347076917461E-2</v>
      </c>
    </row>
    <row r="247" spans="1:44">
      <c r="A247">
        <v>242</v>
      </c>
      <c r="B247" s="129">
        <v>38065</v>
      </c>
      <c r="C247">
        <v>12</v>
      </c>
      <c r="D247">
        <v>2004</v>
      </c>
      <c r="E247" s="130">
        <v>1.6375509617925717E-2</v>
      </c>
      <c r="F247" s="130">
        <v>2.3011432139471268E-3</v>
      </c>
      <c r="G247" s="130">
        <v>3.709637650597232E-2</v>
      </c>
      <c r="H247" s="130">
        <v>0.19174106299057911</v>
      </c>
      <c r="I247" s="130">
        <v>5.4240362212934559E-3</v>
      </c>
      <c r="J247" s="130">
        <v>1.5126005847500455E-4</v>
      </c>
      <c r="K247" s="130">
        <v>8.5539727851902168E-4</v>
      </c>
      <c r="L247" s="130">
        <v>5.473358303418956E-3</v>
      </c>
      <c r="M247" s="130">
        <v>2.1661334799888365E-2</v>
      </c>
      <c r="N247" s="130">
        <v>6.2029905415800252E-2</v>
      </c>
      <c r="T247" s="130">
        <v>1.9261211251406781E-2</v>
      </c>
      <c r="U247" s="130">
        <v>2.838361918643912E-3</v>
      </c>
      <c r="V247" s="130">
        <v>4.4815239917366918E-2</v>
      </c>
      <c r="W247" s="130">
        <v>0.21315941543127689</v>
      </c>
      <c r="X247" s="130">
        <v>5.9512088741687846E-3</v>
      </c>
      <c r="Y247" s="130">
        <v>1.6600633828000843E-4</v>
      </c>
      <c r="Z247" s="130">
        <v>1.1195911753009483E-3</v>
      </c>
      <c r="AA247" s="130">
        <v>6.6982024845671688E-3</v>
      </c>
      <c r="AB247" s="130">
        <v>2.6703220499352261E-2</v>
      </c>
      <c r="AC247" s="130">
        <v>7.4073117438775204E-2</v>
      </c>
      <c r="AI247">
        <v>1.3489807984444654E-2</v>
      </c>
      <c r="AJ247">
        <v>1.7639245092503414E-3</v>
      </c>
      <c r="AK247">
        <v>2.9377513094577729E-2</v>
      </c>
      <c r="AL247">
        <v>0.17032271054988135</v>
      </c>
      <c r="AM247">
        <v>4.8968635684181255E-3</v>
      </c>
      <c r="AN247">
        <v>1.3651377867000071E-4</v>
      </c>
      <c r="AO247">
        <v>5.9120338173709527E-4</v>
      </c>
      <c r="AP247">
        <v>4.2485141222707457E-3</v>
      </c>
      <c r="AQ247">
        <v>1.6619449100424472E-2</v>
      </c>
      <c r="AR247">
        <v>4.9986693392825306E-2</v>
      </c>
    </row>
    <row r="248" spans="1:44">
      <c r="A248">
        <v>243</v>
      </c>
      <c r="B248" s="129">
        <v>38072</v>
      </c>
      <c r="C248">
        <v>13</v>
      </c>
      <c r="D248">
        <v>2004</v>
      </c>
      <c r="E248" s="130">
        <v>1.5526698944986072E-2</v>
      </c>
      <c r="F248" s="130">
        <v>2.1819895884406522E-3</v>
      </c>
      <c r="G248" s="130">
        <v>3.5172519558828171E-2</v>
      </c>
      <c r="H248" s="130">
        <v>0.18180468774612341</v>
      </c>
      <c r="I248" s="130">
        <v>5.141003064569636E-3</v>
      </c>
      <c r="J248" s="130">
        <v>1.4346727837144521E-4</v>
      </c>
      <c r="K248" s="130">
        <v>8.1120144923849753E-4</v>
      </c>
      <c r="L248" s="130">
        <v>5.1898677191799343E-3</v>
      </c>
      <c r="M248" s="130">
        <v>2.0542781316155785E-2</v>
      </c>
      <c r="N248" s="130">
        <v>5.880517364314513E-2</v>
      </c>
      <c r="T248" s="130">
        <v>1.8260393723329257E-2</v>
      </c>
      <c r="U248" s="130">
        <v>2.6913972139881409E-3</v>
      </c>
      <c r="V248" s="130">
        <v>4.2487926461656264E-2</v>
      </c>
      <c r="W248" s="130">
        <v>0.20205834290142435</v>
      </c>
      <c r="X248" s="130">
        <v>5.6408197185054592E-3</v>
      </c>
      <c r="Y248" s="130">
        <v>1.5745027367017596E-4</v>
      </c>
      <c r="Z248" s="130">
        <v>1.0617634635251558E-3</v>
      </c>
      <c r="AA248" s="130">
        <v>6.3512411429634437E-3</v>
      </c>
      <c r="AB248" s="130">
        <v>2.532313955415947E-2</v>
      </c>
      <c r="AC248" s="130">
        <v>7.0215659158381891E-2</v>
      </c>
      <c r="AI248">
        <v>1.2793004166642885E-2</v>
      </c>
      <c r="AJ248">
        <v>1.6725819628931634E-3</v>
      </c>
      <c r="AK248">
        <v>2.7857112656000084E-2</v>
      </c>
      <c r="AL248">
        <v>0.16155103259082249</v>
      </c>
      <c r="AM248">
        <v>4.6411864106338145E-3</v>
      </c>
      <c r="AN248">
        <v>1.2948428307271443E-4</v>
      </c>
      <c r="AO248">
        <v>5.6063943495183901E-4</v>
      </c>
      <c r="AP248">
        <v>4.0284942953964249E-3</v>
      </c>
      <c r="AQ248">
        <v>1.57624230781521E-2</v>
      </c>
      <c r="AR248">
        <v>4.7394688127908369E-2</v>
      </c>
    </row>
    <row r="249" spans="1:44">
      <c r="A249">
        <v>244</v>
      </c>
      <c r="B249" s="129">
        <v>38079</v>
      </c>
      <c r="C249">
        <v>14</v>
      </c>
      <c r="D249">
        <v>2004</v>
      </c>
      <c r="E249" s="130">
        <v>1.5807332738908369E-2</v>
      </c>
      <c r="F249" s="130">
        <v>2.2215516223618365E-3</v>
      </c>
      <c r="G249" s="130">
        <v>3.5807228235246964E-2</v>
      </c>
      <c r="H249" s="130">
        <v>0.18509309451470027</v>
      </c>
      <c r="I249" s="130">
        <v>5.2319906080851479E-3</v>
      </c>
      <c r="J249" s="130">
        <v>1.4610840074953443E-4</v>
      </c>
      <c r="K249" s="130">
        <v>8.2600639036536352E-4</v>
      </c>
      <c r="L249" s="130">
        <v>5.2838885338458829E-3</v>
      </c>
      <c r="M249" s="130">
        <v>2.0918327942674883E-2</v>
      </c>
      <c r="N249" s="130">
        <v>5.9858528707863429E-2</v>
      </c>
      <c r="T249" s="130">
        <v>1.8587966884120663E-2</v>
      </c>
      <c r="U249" s="130">
        <v>2.7402018590103427E-3</v>
      </c>
      <c r="V249" s="130">
        <v>4.3251433269696028E-2</v>
      </c>
      <c r="W249" s="130">
        <v>0.20565747614527993</v>
      </c>
      <c r="X249" s="130">
        <v>5.7408082524651764E-3</v>
      </c>
      <c r="Y249" s="130">
        <v>1.6034518063320712E-4</v>
      </c>
      <c r="Z249" s="130">
        <v>1.0811598773217998E-3</v>
      </c>
      <c r="AA249" s="130">
        <v>6.4662712584958844E-3</v>
      </c>
      <c r="AB249" s="130">
        <v>2.5784881847586743E-2</v>
      </c>
      <c r="AC249" s="130">
        <v>7.1466631720795662E-2</v>
      </c>
      <c r="AI249">
        <v>1.3026698593696073E-2</v>
      </c>
      <c r="AJ249">
        <v>1.7029013857133306E-3</v>
      </c>
      <c r="AK249">
        <v>2.8363023200797918E-2</v>
      </c>
      <c r="AL249">
        <v>0.16452871288412063</v>
      </c>
      <c r="AM249">
        <v>4.7231729637051204E-3</v>
      </c>
      <c r="AN249">
        <v>1.3187162086586183E-4</v>
      </c>
      <c r="AO249">
        <v>5.7085290340892726E-4</v>
      </c>
      <c r="AP249">
        <v>4.1015058091958805E-3</v>
      </c>
      <c r="AQ249">
        <v>1.6051774037763027E-2</v>
      </c>
      <c r="AR249">
        <v>4.8250425694931189E-2</v>
      </c>
    </row>
    <row r="250" spans="1:44">
      <c r="A250">
        <v>245</v>
      </c>
      <c r="B250" s="129">
        <v>38086</v>
      </c>
      <c r="C250">
        <v>15</v>
      </c>
      <c r="D250">
        <v>2004</v>
      </c>
      <c r="E250" s="130">
        <v>1.534075137282535E-2</v>
      </c>
      <c r="F250" s="130">
        <v>2.1560969185640006E-3</v>
      </c>
      <c r="G250" s="130">
        <v>3.4749341244772212E-2</v>
      </c>
      <c r="H250" s="130">
        <v>0.17963211135976206</v>
      </c>
      <c r="I250" s="130">
        <v>5.0756689704325973E-3</v>
      </c>
      <c r="J250" s="130">
        <v>1.4184194467307211E-4</v>
      </c>
      <c r="K250" s="130">
        <v>8.017618040578096E-4</v>
      </c>
      <c r="L250" s="130">
        <v>5.1281341603651555E-3</v>
      </c>
      <c r="M250" s="130">
        <v>2.0304945035522153E-2</v>
      </c>
      <c r="N250" s="130">
        <v>5.808259665971463E-2</v>
      </c>
      <c r="T250" s="130">
        <v>1.8036915473059079E-2</v>
      </c>
      <c r="U250" s="130">
        <v>2.6594722919199361E-3</v>
      </c>
      <c r="V250" s="130">
        <v>4.1970489862652074E-2</v>
      </c>
      <c r="W250" s="130">
        <v>0.19953592042945473</v>
      </c>
      <c r="X250" s="130">
        <v>5.5694343370353751E-3</v>
      </c>
      <c r="Y250" s="130">
        <v>1.5565947978512517E-4</v>
      </c>
      <c r="Z250" s="130">
        <v>1.0494441424204991E-3</v>
      </c>
      <c r="AA250" s="130">
        <v>6.2756345491986288E-3</v>
      </c>
      <c r="AB250" s="130">
        <v>2.5027637979419134E-2</v>
      </c>
      <c r="AC250" s="130">
        <v>6.9339712135566833E-2</v>
      </c>
      <c r="AI250">
        <v>1.2644587272591625E-2</v>
      </c>
      <c r="AJ250">
        <v>1.6527215452080647E-3</v>
      </c>
      <c r="AK250">
        <v>2.7528192626892357E-2</v>
      </c>
      <c r="AL250">
        <v>0.1597283022900694</v>
      </c>
      <c r="AM250">
        <v>4.5819036038298204E-3</v>
      </c>
      <c r="AN250">
        <v>1.2802440956101904E-4</v>
      </c>
      <c r="AO250">
        <v>5.5407946569512034E-4</v>
      </c>
      <c r="AP250">
        <v>3.9806337715316805E-3</v>
      </c>
      <c r="AQ250">
        <v>1.5582252091625169E-2</v>
      </c>
      <c r="AR250">
        <v>4.682548118386242E-2</v>
      </c>
    </row>
    <row r="251" spans="1:44">
      <c r="A251">
        <v>246</v>
      </c>
      <c r="B251" s="129">
        <v>38093</v>
      </c>
      <c r="C251">
        <v>16</v>
      </c>
      <c r="D251">
        <v>2004</v>
      </c>
      <c r="E251" s="130">
        <v>1.5172307160313883E-2</v>
      </c>
      <c r="F251" s="130">
        <v>2.1325374824195395E-3</v>
      </c>
      <c r="G251" s="130">
        <v>3.4366829817445113E-2</v>
      </c>
      <c r="H251" s="130">
        <v>0.17766208087346086</v>
      </c>
      <c r="I251" s="130">
        <v>5.0180532162126933E-3</v>
      </c>
      <c r="J251" s="130">
        <v>1.4032974167721741E-4</v>
      </c>
      <c r="K251" s="130">
        <v>7.9309092564330689E-4</v>
      </c>
      <c r="L251" s="130">
        <v>5.0720306724134443E-3</v>
      </c>
      <c r="M251" s="130">
        <v>2.0085941464675672E-2</v>
      </c>
      <c r="N251" s="130">
        <v>5.7435957156534198E-2</v>
      </c>
      <c r="T251" s="130">
        <v>1.7836500955681057E-2</v>
      </c>
      <c r="U251" s="130">
        <v>2.630418977589556E-3</v>
      </c>
      <c r="V251" s="130">
        <v>4.1505391838094541E-2</v>
      </c>
      <c r="W251" s="130">
        <v>0.19729448159978558</v>
      </c>
      <c r="X251" s="130">
        <v>5.5063619643584633E-3</v>
      </c>
      <c r="Y251" s="130">
        <v>1.5399648467795074E-4</v>
      </c>
      <c r="Z251" s="130">
        <v>1.0381124415834836E-3</v>
      </c>
      <c r="AA251" s="130">
        <v>6.2069488936324184E-3</v>
      </c>
      <c r="AB251" s="130">
        <v>2.4756548781896828E-2</v>
      </c>
      <c r="AC251" s="130">
        <v>6.8561215236567788E-2</v>
      </c>
      <c r="AI251">
        <v>1.250811336494671E-2</v>
      </c>
      <c r="AJ251">
        <v>1.6346559872495233E-3</v>
      </c>
      <c r="AK251">
        <v>2.7228267796795675E-2</v>
      </c>
      <c r="AL251">
        <v>0.15802968014713614</v>
      </c>
      <c r="AM251">
        <v>4.5297444680669225E-3</v>
      </c>
      <c r="AN251">
        <v>1.2666299867648408E-4</v>
      </c>
      <c r="AO251">
        <v>5.4806940970313002E-4</v>
      </c>
      <c r="AP251">
        <v>3.937112451194472E-3</v>
      </c>
      <c r="AQ251">
        <v>1.5415334147454522E-2</v>
      </c>
      <c r="AR251">
        <v>4.6310699076500615E-2</v>
      </c>
    </row>
    <row r="252" spans="1:44">
      <c r="A252">
        <v>247</v>
      </c>
      <c r="B252" s="129">
        <v>38100</v>
      </c>
      <c r="C252">
        <v>17</v>
      </c>
      <c r="D252">
        <v>2004</v>
      </c>
      <c r="E252" s="130">
        <v>1.5093801863401481E-2</v>
      </c>
      <c r="F252" s="130">
        <v>2.1216154180119383E-3</v>
      </c>
      <c r="G252" s="130">
        <v>3.4188059514523458E-2</v>
      </c>
      <c r="H252" s="130">
        <v>0.17674518786658491</v>
      </c>
      <c r="I252" s="130">
        <v>4.9901999707307552E-3</v>
      </c>
      <c r="J252" s="130">
        <v>1.3964822180096646E-4</v>
      </c>
      <c r="K252" s="130">
        <v>7.8911688815052814E-4</v>
      </c>
      <c r="L252" s="130">
        <v>5.04598777745267E-3</v>
      </c>
      <c r="M252" s="130">
        <v>1.9985875009093851E-2</v>
      </c>
      <c r="N252" s="130">
        <v>5.7130049869448189E-2</v>
      </c>
      <c r="T252" s="130">
        <v>1.7741859185694125E-2</v>
      </c>
      <c r="U252" s="130">
        <v>2.6169534919653625E-3</v>
      </c>
      <c r="V252" s="130">
        <v>4.1286398668841116E-2</v>
      </c>
      <c r="W252" s="130">
        <v>0.19622354596543273</v>
      </c>
      <c r="X252" s="130">
        <v>5.4759455760691588E-3</v>
      </c>
      <c r="Y252" s="130">
        <v>1.5324513105551059E-4</v>
      </c>
      <c r="Z252" s="130">
        <v>1.0329283586302444E-3</v>
      </c>
      <c r="AA252" s="130">
        <v>6.1750511672966262E-3</v>
      </c>
      <c r="AB252" s="130">
        <v>2.4632071267637484E-2</v>
      </c>
      <c r="AC252" s="130">
        <v>6.8189542932323891E-2</v>
      </c>
      <c r="AI252">
        <v>1.2445744541108833E-2</v>
      </c>
      <c r="AJ252">
        <v>1.6262773440585143E-3</v>
      </c>
      <c r="AK252">
        <v>2.7089720360205797E-2</v>
      </c>
      <c r="AL252">
        <v>0.15726682976773709</v>
      </c>
      <c r="AM252">
        <v>4.5044543653923524E-3</v>
      </c>
      <c r="AN252">
        <v>1.2605131254642235E-4</v>
      </c>
      <c r="AO252">
        <v>5.4530541767081183E-4</v>
      </c>
      <c r="AP252">
        <v>3.9169243876087129E-3</v>
      </c>
      <c r="AQ252">
        <v>1.533967875055022E-2</v>
      </c>
      <c r="AR252">
        <v>4.6070556806572495E-2</v>
      </c>
    </row>
    <row r="253" spans="1:44">
      <c r="A253">
        <v>248</v>
      </c>
      <c r="B253" s="129">
        <v>38107</v>
      </c>
      <c r="C253">
        <v>18</v>
      </c>
      <c r="D253">
        <v>2004</v>
      </c>
      <c r="E253" s="130">
        <v>1.4925631558224349E-2</v>
      </c>
      <c r="F253" s="130">
        <v>2.0980859871809789E-3</v>
      </c>
      <c r="G253" s="130">
        <v>3.3806213996011893E-2</v>
      </c>
      <c r="H253" s="130">
        <v>0.17477832530007364</v>
      </c>
      <c r="I253" s="130">
        <v>4.932719175301691E-3</v>
      </c>
      <c r="J253" s="130">
        <v>1.381359666682721E-4</v>
      </c>
      <c r="K253" s="130">
        <v>7.8045070178453893E-4</v>
      </c>
      <c r="L253" s="130">
        <v>4.9899636462237933E-3</v>
      </c>
      <c r="M253" s="130">
        <v>1.9766955412296654E-2</v>
      </c>
      <c r="N253" s="130">
        <v>5.64850163235519E-2</v>
      </c>
      <c r="T253" s="130">
        <v>1.7541862355727276E-2</v>
      </c>
      <c r="U253" s="130">
        <v>2.5879371889902737E-3</v>
      </c>
      <c r="V253" s="130">
        <v>4.0822210003916677E-2</v>
      </c>
      <c r="W253" s="130">
        <v>0.19398791202348142</v>
      </c>
      <c r="X253" s="130">
        <v>5.4130149790928657E-3</v>
      </c>
      <c r="Y253" s="130">
        <v>1.5158221514272076E-4</v>
      </c>
      <c r="Z253" s="130">
        <v>1.0216021166935671E-3</v>
      </c>
      <c r="AA253" s="130">
        <v>6.1064647197406705E-3</v>
      </c>
      <c r="AB253" s="130">
        <v>2.4361128330203263E-2</v>
      </c>
      <c r="AC253" s="130">
        <v>6.741318809222295E-2</v>
      </c>
      <c r="AI253">
        <v>1.230940076072142E-2</v>
      </c>
      <c r="AJ253">
        <v>1.6082347853716835E-3</v>
      </c>
      <c r="AK253">
        <v>2.6790217988107115E-2</v>
      </c>
      <c r="AL253">
        <v>0.15556873857666587</v>
      </c>
      <c r="AM253">
        <v>4.4524233715105164E-3</v>
      </c>
      <c r="AN253">
        <v>1.2468971819382343E-4</v>
      </c>
      <c r="AO253">
        <v>5.3929928687551068E-4</v>
      </c>
      <c r="AP253">
        <v>3.8734625727069156E-3</v>
      </c>
      <c r="AQ253">
        <v>1.5172782494390046E-2</v>
      </c>
      <c r="AR253">
        <v>4.5556844554880849E-2</v>
      </c>
    </row>
    <row r="254" spans="1:44">
      <c r="A254">
        <v>249</v>
      </c>
      <c r="B254" s="129">
        <v>38114</v>
      </c>
      <c r="C254">
        <v>19</v>
      </c>
      <c r="D254">
        <v>2004</v>
      </c>
      <c r="E254" s="130">
        <v>1.477335147699981E-2</v>
      </c>
      <c r="F254" s="130">
        <v>2.0767859045158275E-3</v>
      </c>
      <c r="G254" s="130">
        <v>3.3460383030615971E-2</v>
      </c>
      <c r="H254" s="130">
        <v>0.17299751526107091</v>
      </c>
      <c r="I254" s="130">
        <v>4.8805165222572415E-3</v>
      </c>
      <c r="J254" s="130">
        <v>1.3676942093434184E-4</v>
      </c>
      <c r="K254" s="130">
        <v>7.7261047520269562E-4</v>
      </c>
      <c r="L254" s="130">
        <v>4.9392456384735571E-3</v>
      </c>
      <c r="M254" s="130">
        <v>1.9568937151393385E-2</v>
      </c>
      <c r="N254" s="130">
        <v>5.590041098936014E-2</v>
      </c>
      <c r="T254" s="130">
        <v>1.736059321613061E-2</v>
      </c>
      <c r="U254" s="130">
        <v>2.5616707130615914E-3</v>
      </c>
      <c r="V254" s="130">
        <v>4.040156900634604E-2</v>
      </c>
      <c r="W254" s="130">
        <v>0.19196001604722346</v>
      </c>
      <c r="X254" s="130">
        <v>5.3558730264832077E-3</v>
      </c>
      <c r="Y254" s="130">
        <v>1.5007926680236827E-4</v>
      </c>
      <c r="Z254" s="130">
        <v>1.0113566725003301E-3</v>
      </c>
      <c r="AA254" s="130">
        <v>6.0443727101104454E-3</v>
      </c>
      <c r="AB254" s="130">
        <v>2.4115968139397669E-2</v>
      </c>
      <c r="AC254" s="130">
        <v>6.6709078099108809E-2</v>
      </c>
      <c r="AI254">
        <v>1.2186109737869004E-2</v>
      </c>
      <c r="AJ254">
        <v>1.5919010959700632E-3</v>
      </c>
      <c r="AK254">
        <v>2.6519197054885896E-2</v>
      </c>
      <c r="AL254">
        <v>0.15403501447491838</v>
      </c>
      <c r="AM254">
        <v>4.4051600180312735E-3</v>
      </c>
      <c r="AN254">
        <v>1.2345957506631539E-4</v>
      </c>
      <c r="AO254">
        <v>5.3386427790506116E-4</v>
      </c>
      <c r="AP254">
        <v>3.834118566836671E-3</v>
      </c>
      <c r="AQ254">
        <v>1.5021906163389109E-2</v>
      </c>
      <c r="AR254">
        <v>4.5091743879611471E-2</v>
      </c>
    </row>
    <row r="255" spans="1:44">
      <c r="A255">
        <v>250</v>
      </c>
      <c r="B255" s="129">
        <v>38121</v>
      </c>
      <c r="C255">
        <v>20</v>
      </c>
      <c r="D255">
        <v>2004</v>
      </c>
      <c r="E255" s="130">
        <v>1.465111084739217E-2</v>
      </c>
      <c r="F255" s="130">
        <v>2.0597047455093134E-3</v>
      </c>
      <c r="G255" s="130">
        <v>3.3182608945317729E-2</v>
      </c>
      <c r="H255" s="130">
        <v>0.17156845857644734</v>
      </c>
      <c r="I255" s="130">
        <v>4.8382590387632974E-3</v>
      </c>
      <c r="J255" s="130">
        <v>1.356797705456084E-4</v>
      </c>
      <c r="K255" s="130">
        <v>7.6633677547359273E-4</v>
      </c>
      <c r="L255" s="130">
        <v>4.8985652433417267E-3</v>
      </c>
      <c r="M255" s="130">
        <v>1.9410580061632977E-2</v>
      </c>
      <c r="N255" s="130">
        <v>5.5429732526654639E-2</v>
      </c>
      <c r="T255" s="130">
        <v>1.721466921360041E-2</v>
      </c>
      <c r="U255" s="130">
        <v>2.5406081862225545E-3</v>
      </c>
      <c r="V255" s="130">
        <v>4.0063152531695657E-2</v>
      </c>
      <c r="W255" s="130">
        <v>0.19032350192119712</v>
      </c>
      <c r="X255" s="130">
        <v>5.3096419181488854E-3</v>
      </c>
      <c r="Y255" s="130">
        <v>1.4888022430494769E-4</v>
      </c>
      <c r="Z255" s="130">
        <v>1.0031615098008307E-3</v>
      </c>
      <c r="AA255" s="130">
        <v>5.9945651447456984E-3</v>
      </c>
      <c r="AB255" s="130">
        <v>2.3919704905846228E-2</v>
      </c>
      <c r="AC255" s="130">
        <v>6.6141029465760129E-2</v>
      </c>
      <c r="AI255">
        <v>1.2087552481183931E-2</v>
      </c>
      <c r="AJ255">
        <v>1.5788013047960717E-3</v>
      </c>
      <c r="AK255">
        <v>2.6302065358939797E-2</v>
      </c>
      <c r="AL255">
        <v>0.15281341523169756</v>
      </c>
      <c r="AM255">
        <v>4.3668761593777085E-3</v>
      </c>
      <c r="AN255">
        <v>1.2247931678626911E-4</v>
      </c>
      <c r="AO255">
        <v>5.295120411463552E-4</v>
      </c>
      <c r="AP255">
        <v>3.8025653419377558E-3</v>
      </c>
      <c r="AQ255">
        <v>1.4901455217419726E-2</v>
      </c>
      <c r="AR255">
        <v>4.4718435587549149E-2</v>
      </c>
    </row>
    <row r="256" spans="1:44">
      <c r="A256">
        <v>251</v>
      </c>
      <c r="B256" s="129">
        <v>38128</v>
      </c>
      <c r="C256">
        <v>21</v>
      </c>
      <c r="D256">
        <v>2004</v>
      </c>
      <c r="E256" s="130">
        <v>1.44707708371128E-2</v>
      </c>
      <c r="F256" s="130">
        <v>2.0344517406891555E-3</v>
      </c>
      <c r="G256" s="130">
        <v>3.2773269547652736E-2</v>
      </c>
      <c r="H256" s="130">
        <v>0.16945902779529912</v>
      </c>
      <c r="I256" s="130">
        <v>4.7768407983951617E-3</v>
      </c>
      <c r="J256" s="130">
        <v>1.3405080815787892E-4</v>
      </c>
      <c r="K256" s="130">
        <v>7.570195397255435E-4</v>
      </c>
      <c r="L256" s="130">
        <v>4.8384535734016226E-3</v>
      </c>
      <c r="M256" s="130">
        <v>1.9175115901643294E-2</v>
      </c>
      <c r="N256" s="130">
        <v>5.4739517745052604E-2</v>
      </c>
      <c r="T256" s="130">
        <v>1.7000529125571623E-2</v>
      </c>
      <c r="U256" s="130">
        <v>2.5094658171452592E-3</v>
      </c>
      <c r="V256" s="130">
        <v>3.9565945766236947E-2</v>
      </c>
      <c r="W256" s="130">
        <v>0.18793340332401132</v>
      </c>
      <c r="X256" s="130">
        <v>5.2423800176274425E-3</v>
      </c>
      <c r="Y256" s="130">
        <v>1.4708947001040607E-4</v>
      </c>
      <c r="Z256" s="130">
        <v>9.9098189795453618E-4</v>
      </c>
      <c r="AA256" s="130">
        <v>5.9209797769863197E-3</v>
      </c>
      <c r="AB256" s="130">
        <v>2.3628444721899764E-2</v>
      </c>
      <c r="AC256" s="130">
        <v>6.5311139760935458E-2</v>
      </c>
      <c r="AI256">
        <v>1.1941012548653979E-2</v>
      </c>
      <c r="AJ256">
        <v>1.5594376642330521E-3</v>
      </c>
      <c r="AK256">
        <v>2.5980593329068533E-2</v>
      </c>
      <c r="AL256">
        <v>0.15098465226658689</v>
      </c>
      <c r="AM256">
        <v>4.3113015791628809E-3</v>
      </c>
      <c r="AN256">
        <v>1.2101214630535174E-4</v>
      </c>
      <c r="AO256">
        <v>5.2305718149655059E-4</v>
      </c>
      <c r="AP256">
        <v>3.7559273698169276E-3</v>
      </c>
      <c r="AQ256">
        <v>1.4721787081386824E-2</v>
      </c>
      <c r="AR256">
        <v>4.4167895729169758E-2</v>
      </c>
    </row>
    <row r="257" spans="1:44">
      <c r="A257">
        <v>252</v>
      </c>
      <c r="B257" s="129">
        <v>38135</v>
      </c>
      <c r="C257">
        <v>22</v>
      </c>
      <c r="D257">
        <v>2004</v>
      </c>
      <c r="E257" s="130">
        <v>1.4842696935609707E-2</v>
      </c>
      <c r="F257" s="130">
        <v>2.086841452842097E-3</v>
      </c>
      <c r="G257" s="130">
        <v>3.3614687533154358E-2</v>
      </c>
      <c r="H257" s="130">
        <v>0.17381694380791782</v>
      </c>
      <c r="I257" s="130">
        <v>4.8976889981902066E-3</v>
      </c>
      <c r="J257" s="130">
        <v>1.375379291538646E-4</v>
      </c>
      <c r="K257" s="130">
        <v>7.7659273408631332E-4</v>
      </c>
      <c r="L257" s="130">
        <v>4.9629983065287066E-3</v>
      </c>
      <c r="M257" s="130">
        <v>1.9671440072391726E-2</v>
      </c>
      <c r="N257" s="130">
        <v>5.6138394969770911E-2</v>
      </c>
      <c r="T257" s="130">
        <v>1.743517392183001E-2</v>
      </c>
      <c r="U257" s="130">
        <v>2.5740947898917218E-3</v>
      </c>
      <c r="V257" s="130">
        <v>4.057868523642183E-2</v>
      </c>
      <c r="W257" s="130">
        <v>0.19271517413916792</v>
      </c>
      <c r="X257" s="130">
        <v>5.375149348599703E-3</v>
      </c>
      <c r="Y257" s="130">
        <v>1.5091238056834898E-4</v>
      </c>
      <c r="Z257" s="130">
        <v>1.0166217372620722E-3</v>
      </c>
      <c r="AA257" s="130">
        <v>6.0733648872905626E-3</v>
      </c>
      <c r="AB257" s="130">
        <v>2.4238912021435133E-2</v>
      </c>
      <c r="AC257" s="130">
        <v>6.6973703506784943E-2</v>
      </c>
      <c r="AI257">
        <v>1.22502199493894E-2</v>
      </c>
      <c r="AJ257">
        <v>1.5995881157924718E-3</v>
      </c>
      <c r="AK257">
        <v>2.6650689829886887E-2</v>
      </c>
      <c r="AL257">
        <v>0.15491871347666766</v>
      </c>
      <c r="AM257">
        <v>4.4202286477807093E-3</v>
      </c>
      <c r="AN257">
        <v>1.2416347773938025E-4</v>
      </c>
      <c r="AO257">
        <v>5.365637309105543E-4</v>
      </c>
      <c r="AP257">
        <v>3.8526317257668494E-3</v>
      </c>
      <c r="AQ257">
        <v>1.5103968123348317E-2</v>
      </c>
      <c r="AR257">
        <v>4.5303086432756885E-2</v>
      </c>
    </row>
    <row r="258" spans="1:44">
      <c r="A258">
        <v>253</v>
      </c>
      <c r="B258" s="129">
        <v>38142</v>
      </c>
      <c r="C258">
        <v>23</v>
      </c>
      <c r="D258">
        <v>2004</v>
      </c>
      <c r="E258" s="130">
        <v>1.4437623946010355E-2</v>
      </c>
      <c r="F258" s="130">
        <v>2.0299852001429896E-3</v>
      </c>
      <c r="G258" s="130">
        <v>3.2696416598228951E-2</v>
      </c>
      <c r="H258" s="130">
        <v>0.16907576573427796</v>
      </c>
      <c r="I258" s="130">
        <v>4.7621398610427097E-3</v>
      </c>
      <c r="J258" s="130">
        <v>1.3382459996945473E-4</v>
      </c>
      <c r="K258" s="130">
        <v>7.5550977477251212E-4</v>
      </c>
      <c r="L258" s="130">
        <v>4.8277331437573835E-3</v>
      </c>
      <c r="M258" s="130">
        <v>1.9137918610358198E-2</v>
      </c>
      <c r="N258" s="130">
        <v>5.4598605655558637E-2</v>
      </c>
      <c r="T258" s="130">
        <v>1.6957113486720826E-2</v>
      </c>
      <c r="U258" s="130">
        <v>2.5039702306211011E-3</v>
      </c>
      <c r="V258" s="130">
        <v>3.9467178936284236E-2</v>
      </c>
      <c r="W258" s="130">
        <v>0.18740878015849866</v>
      </c>
      <c r="X258" s="130">
        <v>5.2265253502403203E-3</v>
      </c>
      <c r="Y258" s="130">
        <v>1.468346643286373E-4</v>
      </c>
      <c r="Z258" s="130">
        <v>9.8903939469257109E-4</v>
      </c>
      <c r="AA258" s="130">
        <v>5.9078136321324944E-3</v>
      </c>
      <c r="AB258" s="130">
        <v>2.3580417788145291E-2</v>
      </c>
      <c r="AC258" s="130">
        <v>6.5130408483277905E-2</v>
      </c>
      <c r="AI258">
        <v>1.1918134405299886E-2</v>
      </c>
      <c r="AJ258">
        <v>1.5560001696648782E-3</v>
      </c>
      <c r="AK258">
        <v>2.5925654260173677E-2</v>
      </c>
      <c r="AL258">
        <v>0.15074275131005724</v>
      </c>
      <c r="AM258">
        <v>4.2977543718450981E-3</v>
      </c>
      <c r="AN258">
        <v>1.2081453561027217E-4</v>
      </c>
      <c r="AO258">
        <v>5.2198015485245325E-4</v>
      </c>
      <c r="AP258">
        <v>3.7476526553822729E-3</v>
      </c>
      <c r="AQ258">
        <v>1.4695419432571103E-2</v>
      </c>
      <c r="AR258">
        <v>4.4066802827839376E-2</v>
      </c>
    </row>
    <row r="259" spans="1:44">
      <c r="A259">
        <v>254</v>
      </c>
      <c r="B259" s="129">
        <v>38149</v>
      </c>
      <c r="C259">
        <v>24</v>
      </c>
      <c r="D259">
        <v>2004</v>
      </c>
      <c r="E259" s="130">
        <v>1.4697828675986842E-2</v>
      </c>
      <c r="F259" s="130">
        <v>2.0666667151271476E-3</v>
      </c>
      <c r="G259" s="130">
        <v>3.3284788388386735E-2</v>
      </c>
      <c r="H259" s="130">
        <v>0.17212552393763533</v>
      </c>
      <c r="I259" s="130">
        <v>4.8460333801935629E-3</v>
      </c>
      <c r="J259" s="130">
        <v>1.3627703081671181E-4</v>
      </c>
      <c r="K259" s="130">
        <v>7.6923704545806286E-4</v>
      </c>
      <c r="L259" s="130">
        <v>4.9149235470899904E-3</v>
      </c>
      <c r="M259" s="130">
        <v>1.9486168462247985E-2</v>
      </c>
      <c r="N259" s="130">
        <v>5.5574866730610857E-2</v>
      </c>
      <c r="T259" s="130">
        <v>1.726045196542865E-2</v>
      </c>
      <c r="U259" s="130">
        <v>2.5492237959634204E-3</v>
      </c>
      <c r="V259" s="130">
        <v>4.0174333644768447E-2</v>
      </c>
      <c r="W259" s="130">
        <v>0.19073871255572628</v>
      </c>
      <c r="X259" s="130">
        <v>5.3187415048954224E-3</v>
      </c>
      <c r="Y259" s="130">
        <v>1.4952216104280574E-4</v>
      </c>
      <c r="Z259" s="130">
        <v>1.007027025590501E-3</v>
      </c>
      <c r="AA259" s="130">
        <v>6.0144873464935385E-3</v>
      </c>
      <c r="AB259" s="130">
        <v>2.4008391443505528E-2</v>
      </c>
      <c r="AC259" s="130">
        <v>6.6288547969885481E-2</v>
      </c>
      <c r="AI259">
        <v>1.2135205386545032E-2</v>
      </c>
      <c r="AJ259">
        <v>1.5841096342908748E-3</v>
      </c>
      <c r="AK259">
        <v>2.6395243132005017E-2</v>
      </c>
      <c r="AL259">
        <v>0.15351233531954439</v>
      </c>
      <c r="AM259">
        <v>4.3733252554917033E-3</v>
      </c>
      <c r="AN259">
        <v>1.230319005906179E-4</v>
      </c>
      <c r="AO259">
        <v>5.3144706532562435E-4</v>
      </c>
      <c r="AP259">
        <v>3.8153597476864422E-3</v>
      </c>
      <c r="AQ259">
        <v>1.4963945480990441E-2</v>
      </c>
      <c r="AR259">
        <v>4.4861185491336247E-2</v>
      </c>
    </row>
    <row r="260" spans="1:44">
      <c r="A260">
        <v>255</v>
      </c>
      <c r="B260" s="129">
        <v>38156</v>
      </c>
      <c r="C260">
        <v>25</v>
      </c>
      <c r="D260">
        <v>2004</v>
      </c>
      <c r="E260" s="130">
        <v>1.397876651821396E-2</v>
      </c>
      <c r="F260" s="130">
        <v>1.9656484367541892E-3</v>
      </c>
      <c r="G260" s="130">
        <v>3.1655535459796547E-2</v>
      </c>
      <c r="H260" s="130">
        <v>0.1637071012865064</v>
      </c>
      <c r="I260" s="130">
        <v>4.6071000618144306E-3</v>
      </c>
      <c r="J260" s="130">
        <v>1.2964813780955457E-4</v>
      </c>
      <c r="K260" s="130">
        <v>7.3170716728064339E-4</v>
      </c>
      <c r="L260" s="130">
        <v>4.674641685776984E-3</v>
      </c>
      <c r="M260" s="130">
        <v>1.8535959779366309E-2</v>
      </c>
      <c r="N260" s="130">
        <v>5.2848696174337698E-2</v>
      </c>
      <c r="T260" s="130">
        <v>1.6413857521385043E-2</v>
      </c>
      <c r="U260" s="130">
        <v>2.4246251930632912E-3</v>
      </c>
      <c r="V260" s="130">
        <v>3.8204931329252505E-2</v>
      </c>
      <c r="W260" s="130">
        <v>0.18136201033961918</v>
      </c>
      <c r="X260" s="130">
        <v>5.0566358442768683E-3</v>
      </c>
      <c r="Y260" s="130">
        <v>1.4224580166925679E-4</v>
      </c>
      <c r="Z260" s="130">
        <v>9.5791213139483414E-4</v>
      </c>
      <c r="AA260" s="130">
        <v>5.7204280822368133E-3</v>
      </c>
      <c r="AB260" s="130">
        <v>2.2836602989509548E-2</v>
      </c>
      <c r="AC260" s="130">
        <v>6.3030692493452667E-2</v>
      </c>
      <c r="AI260">
        <v>1.1543675515042874E-2</v>
      </c>
      <c r="AJ260">
        <v>1.5066716804450877E-3</v>
      </c>
      <c r="AK260">
        <v>2.5106139590340588E-2</v>
      </c>
      <c r="AL260">
        <v>0.14605219223339366</v>
      </c>
      <c r="AM260">
        <v>4.1575642793519945E-3</v>
      </c>
      <c r="AN260">
        <v>1.1705047394985237E-4</v>
      </c>
      <c r="AO260">
        <v>5.0550220316645232E-4</v>
      </c>
      <c r="AP260">
        <v>3.6288552893171534E-3</v>
      </c>
      <c r="AQ260">
        <v>1.4235316569223068E-2</v>
      </c>
      <c r="AR260">
        <v>4.2666699855222742E-2</v>
      </c>
    </row>
    <row r="261" spans="1:44">
      <c r="A261">
        <v>256</v>
      </c>
      <c r="B261" s="129">
        <v>38163</v>
      </c>
      <c r="C261">
        <v>26</v>
      </c>
      <c r="D261">
        <v>2004</v>
      </c>
      <c r="E261" s="130">
        <v>1.4578445302120061E-2</v>
      </c>
      <c r="F261" s="130">
        <v>2.0500646278885384E-3</v>
      </c>
      <c r="G261" s="130">
        <v>3.3012637176303469E-2</v>
      </c>
      <c r="H261" s="130">
        <v>0.17073264748787886</v>
      </c>
      <c r="I261" s="130">
        <v>4.802798444473861E-3</v>
      </c>
      <c r="J261" s="130">
        <v>1.3524938539920427E-4</v>
      </c>
      <c r="K261" s="130">
        <v>7.6320274932023373E-4</v>
      </c>
      <c r="L261" s="130">
        <v>4.8753569375621329E-3</v>
      </c>
      <c r="M261" s="130">
        <v>1.933432724065777E-2</v>
      </c>
      <c r="N261" s="130">
        <v>5.5108368610808069E-2</v>
      </c>
      <c r="T261" s="130">
        <v>1.7115748171538856E-2</v>
      </c>
      <c r="U261" s="130">
        <v>2.528759862479431E-3</v>
      </c>
      <c r="V261" s="130">
        <v>3.9839765905937165E-2</v>
      </c>
      <c r="W261" s="130">
        <v>0.18909534417733057</v>
      </c>
      <c r="X261" s="130">
        <v>5.2715694323609849E-3</v>
      </c>
      <c r="Y261" s="130">
        <v>1.4838799111067689E-4</v>
      </c>
      <c r="Z261" s="130">
        <v>9.9916156049042245E-4</v>
      </c>
      <c r="AA261" s="130">
        <v>5.9660241634693209E-3</v>
      </c>
      <c r="AB261" s="130">
        <v>2.3819097134596501E-2</v>
      </c>
      <c r="AC261" s="130">
        <v>6.5719307767333618E-2</v>
      </c>
      <c r="AI261">
        <v>1.2041142432701261E-2</v>
      </c>
      <c r="AJ261">
        <v>1.5713693932976453E-3</v>
      </c>
      <c r="AK261">
        <v>2.6185508446669774E-2</v>
      </c>
      <c r="AL261">
        <v>0.15236995079842711</v>
      </c>
      <c r="AM261">
        <v>4.3340274565867379E-3</v>
      </c>
      <c r="AN261">
        <v>1.2211077968773165E-4</v>
      </c>
      <c r="AO261">
        <v>5.2724393815004511E-4</v>
      </c>
      <c r="AP261">
        <v>3.7846897116549441E-3</v>
      </c>
      <c r="AQ261">
        <v>1.4849557346719037E-2</v>
      </c>
      <c r="AR261">
        <v>4.4497429454282506E-2</v>
      </c>
    </row>
    <row r="262" spans="1:44">
      <c r="A262">
        <v>257</v>
      </c>
      <c r="B262" s="129">
        <v>38170</v>
      </c>
      <c r="C262">
        <v>27</v>
      </c>
      <c r="D262">
        <v>2004</v>
      </c>
      <c r="E262" s="130">
        <v>1.4252605846685796E-2</v>
      </c>
      <c r="F262" s="130">
        <v>2.0043316423371325E-3</v>
      </c>
      <c r="G262" s="130">
        <v>3.2273901612214634E-2</v>
      </c>
      <c r="H262" s="130">
        <v>0.16691926454407546</v>
      </c>
      <c r="I262" s="130">
        <v>4.6935405290258574E-3</v>
      </c>
      <c r="J262" s="130">
        <v>1.3226463437272399E-4</v>
      </c>
      <c r="K262" s="130">
        <v>7.4624608231279915E-4</v>
      </c>
      <c r="L262" s="130">
        <v>4.7665598504013614E-3</v>
      </c>
      <c r="M262" s="130">
        <v>1.8905250408123034E-2</v>
      </c>
      <c r="N262" s="130">
        <v>5.3869415095747213E-2</v>
      </c>
      <c r="T262" s="130">
        <v>1.6730998529577903E-2</v>
      </c>
      <c r="U262" s="130">
        <v>2.4723554484421748E-3</v>
      </c>
      <c r="V262" s="130">
        <v>3.8945272947041372E-2</v>
      </c>
      <c r="W262" s="130">
        <v>0.18482316707994526</v>
      </c>
      <c r="X262" s="130">
        <v>5.1517841892576681E-3</v>
      </c>
      <c r="Y262" s="130">
        <v>1.4511004658493553E-4</v>
      </c>
      <c r="Z262" s="130">
        <v>9.7697911605847489E-4</v>
      </c>
      <c r="AA262" s="130">
        <v>5.8328668792958982E-3</v>
      </c>
      <c r="AB262" s="130">
        <v>2.3289408911532861E-2</v>
      </c>
      <c r="AC262" s="130">
        <v>6.423551485055512E-2</v>
      </c>
      <c r="AI262">
        <v>1.1774213163793693E-2</v>
      </c>
      <c r="AJ262">
        <v>1.5363078362320903E-3</v>
      </c>
      <c r="AK262">
        <v>2.5602530277387896E-2</v>
      </c>
      <c r="AL262">
        <v>0.14901536200820567</v>
      </c>
      <c r="AM262">
        <v>4.2352968687940466E-3</v>
      </c>
      <c r="AN262">
        <v>1.1941922216051242E-4</v>
      </c>
      <c r="AO262">
        <v>5.1551304856712319E-4</v>
      </c>
      <c r="AP262">
        <v>3.700252821506825E-3</v>
      </c>
      <c r="AQ262">
        <v>1.4521091904713209E-2</v>
      </c>
      <c r="AR262">
        <v>4.3503315340939312E-2</v>
      </c>
    </row>
    <row r="263" spans="1:44">
      <c r="A263">
        <v>258</v>
      </c>
      <c r="B263" s="129">
        <v>38177</v>
      </c>
      <c r="C263">
        <v>28</v>
      </c>
      <c r="D263">
        <v>2004</v>
      </c>
      <c r="E263" s="130">
        <v>1.4160499564074164E-2</v>
      </c>
      <c r="F263" s="130">
        <v>1.9913420654699972E-3</v>
      </c>
      <c r="G263" s="130">
        <v>3.2072400247759772E-2</v>
      </c>
      <c r="H263" s="130">
        <v>0.16579376585400418</v>
      </c>
      <c r="I263" s="130">
        <v>4.6626334773034505E-3</v>
      </c>
      <c r="J263" s="130">
        <v>1.3144368685317858E-4</v>
      </c>
      <c r="K263" s="130">
        <v>7.4150573320727663E-4</v>
      </c>
      <c r="L263" s="130">
        <v>4.7355294199380059E-3</v>
      </c>
      <c r="M263" s="130">
        <v>1.8787109461760609E-2</v>
      </c>
      <c r="N263" s="130">
        <v>5.3533254594373796E-2</v>
      </c>
      <c r="T263" s="130">
        <v>1.6620743528336007E-2</v>
      </c>
      <c r="U263" s="130">
        <v>2.456317059305014E-3</v>
      </c>
      <c r="V263" s="130">
        <v>3.8698479600706458E-2</v>
      </c>
      <c r="W263" s="130">
        <v>0.1835307968626915</v>
      </c>
      <c r="X263" s="130">
        <v>5.1180620386249882E-3</v>
      </c>
      <c r="Y263" s="130">
        <v>1.4420947016949539E-4</v>
      </c>
      <c r="Z263" s="130">
        <v>9.707819382868795E-4</v>
      </c>
      <c r="AA263" s="130">
        <v>5.7948153029428219E-3</v>
      </c>
      <c r="AB263" s="130">
        <v>2.3142599886646534E-2</v>
      </c>
      <c r="AC263" s="130">
        <v>6.3827208369572466E-2</v>
      </c>
      <c r="AI263">
        <v>1.1700255599812323E-2</v>
      </c>
      <c r="AJ263">
        <v>1.526367071634981E-3</v>
      </c>
      <c r="AK263">
        <v>2.5446320894813086E-2</v>
      </c>
      <c r="AL263">
        <v>0.1480567348453169</v>
      </c>
      <c r="AM263">
        <v>4.2072049159819118E-3</v>
      </c>
      <c r="AN263">
        <v>1.1867790353686177E-4</v>
      </c>
      <c r="AO263">
        <v>5.1222952812767376E-4</v>
      </c>
      <c r="AP263">
        <v>3.6762435369331898E-3</v>
      </c>
      <c r="AQ263">
        <v>1.4431619036874682E-2</v>
      </c>
      <c r="AR263">
        <v>4.3239300819175118E-2</v>
      </c>
    </row>
    <row r="264" spans="1:44">
      <c r="A264">
        <v>259</v>
      </c>
      <c r="B264" s="129">
        <v>38184</v>
      </c>
      <c r="C264">
        <v>29</v>
      </c>
      <c r="D264">
        <v>2004</v>
      </c>
      <c r="E264" s="130">
        <v>1.4368166957621649E-2</v>
      </c>
      <c r="F264" s="130">
        <v>2.0204575782341938E-3</v>
      </c>
      <c r="G264" s="130">
        <v>3.2553047208327711E-2</v>
      </c>
      <c r="H264" s="130">
        <v>0.16815829258018711</v>
      </c>
      <c r="I264" s="130">
        <v>4.7309537830336045E-3</v>
      </c>
      <c r="J264" s="130">
        <v>1.33403681647373E-4</v>
      </c>
      <c r="K264" s="130">
        <v>7.524543878426605E-4</v>
      </c>
      <c r="L264" s="130">
        <v>4.804587143474994E-3</v>
      </c>
      <c r="M264" s="130">
        <v>1.9067078399132863E-2</v>
      </c>
      <c r="N264" s="130">
        <v>5.4338073746257848E-2</v>
      </c>
      <c r="T264" s="130">
        <v>1.6862351434120588E-2</v>
      </c>
      <c r="U264" s="130">
        <v>2.4922058737697132E-3</v>
      </c>
      <c r="V264" s="130">
        <v>3.927445875615071E-2</v>
      </c>
      <c r="W264" s="130">
        <v>0.1861024914241193</v>
      </c>
      <c r="X264" s="130">
        <v>5.1932880128202769E-3</v>
      </c>
      <c r="Y264" s="130">
        <v>1.4636126364798722E-4</v>
      </c>
      <c r="Z264" s="130">
        <v>9.8512178922354225E-4</v>
      </c>
      <c r="AA264" s="130">
        <v>5.8792165237897074E-3</v>
      </c>
      <c r="AB264" s="130">
        <v>2.3486106123411878E-2</v>
      </c>
      <c r="AC264" s="130">
        <v>6.4778720701344217E-2</v>
      </c>
      <c r="AI264">
        <v>1.1873982481122709E-2</v>
      </c>
      <c r="AJ264">
        <v>1.5487092826986756E-3</v>
      </c>
      <c r="AK264">
        <v>2.5831635660504709E-2</v>
      </c>
      <c r="AL264">
        <v>0.15021409373625488</v>
      </c>
      <c r="AM264">
        <v>4.2686195532469313E-3</v>
      </c>
      <c r="AN264">
        <v>1.204460996467588E-4</v>
      </c>
      <c r="AO264">
        <v>5.1978698646177885E-4</v>
      </c>
      <c r="AP264">
        <v>3.7299577631602814E-3</v>
      </c>
      <c r="AQ264">
        <v>1.4648050674853854E-2</v>
      </c>
      <c r="AR264">
        <v>4.3897426791171472E-2</v>
      </c>
    </row>
    <row r="265" spans="1:44">
      <c r="A265">
        <v>260</v>
      </c>
      <c r="B265" s="129">
        <v>38191</v>
      </c>
      <c r="C265">
        <v>30</v>
      </c>
      <c r="D265">
        <v>2004</v>
      </c>
      <c r="E265" s="130">
        <v>1.3980929738136654E-2</v>
      </c>
      <c r="F265" s="130">
        <v>1.9659173625288327E-3</v>
      </c>
      <c r="G265" s="130">
        <v>3.1685621047202628E-2</v>
      </c>
      <c r="H265" s="130">
        <v>0.16356191924934518</v>
      </c>
      <c r="I265" s="130">
        <v>4.6033758333612991E-3</v>
      </c>
      <c r="J265" s="130">
        <v>1.2983935104391903E-4</v>
      </c>
      <c r="K265" s="130">
        <v>7.3224488671069982E-4</v>
      </c>
      <c r="L265" s="130">
        <v>4.6747198448884638E-3</v>
      </c>
      <c r="M265" s="130">
        <v>1.8557466326084911E-2</v>
      </c>
      <c r="N265" s="130">
        <v>5.2892640212085083E-2</v>
      </c>
      <c r="T265" s="130">
        <v>1.6405814675506638E-2</v>
      </c>
      <c r="U265" s="130">
        <v>2.4249069805815653E-3</v>
      </c>
      <c r="V265" s="130">
        <v>3.8224064795383837E-2</v>
      </c>
      <c r="W265" s="130">
        <v>0.1809712710239105</v>
      </c>
      <c r="X265" s="130">
        <v>5.0534684438900595E-3</v>
      </c>
      <c r="Y265" s="130">
        <v>1.4245212560914388E-4</v>
      </c>
      <c r="Z265" s="130">
        <v>9.5866895768263684E-4</v>
      </c>
      <c r="AA265" s="130">
        <v>5.7202015553527753E-3</v>
      </c>
      <c r="AB265" s="130">
        <v>2.2857052650199633E-2</v>
      </c>
      <c r="AC265" s="130">
        <v>6.3047699799142917E-2</v>
      </c>
      <c r="AI265">
        <v>1.1556044800766673E-2</v>
      </c>
      <c r="AJ265">
        <v>1.5069277444760994E-3</v>
      </c>
      <c r="AK265">
        <v>2.5147177299021418E-2</v>
      </c>
      <c r="AL265">
        <v>0.14615256747477984</v>
      </c>
      <c r="AM265">
        <v>4.1532832228325387E-3</v>
      </c>
      <c r="AN265">
        <v>1.1722657647869417E-4</v>
      </c>
      <c r="AO265">
        <v>5.0582081573876314E-4</v>
      </c>
      <c r="AP265">
        <v>3.6292381344241523E-3</v>
      </c>
      <c r="AQ265">
        <v>1.4257880001970188E-2</v>
      </c>
      <c r="AR265">
        <v>4.2737580625027242E-2</v>
      </c>
    </row>
    <row r="266" spans="1:44">
      <c r="A266">
        <v>261</v>
      </c>
      <c r="B266" s="129">
        <v>38198</v>
      </c>
      <c r="C266">
        <v>31</v>
      </c>
      <c r="D266">
        <v>2004</v>
      </c>
      <c r="E266" s="130">
        <v>1.4205890141156035E-2</v>
      </c>
      <c r="F266" s="130">
        <v>1.9974607433226269E-3</v>
      </c>
      <c r="G266" s="130">
        <v>3.2205423939546653E-2</v>
      </c>
      <c r="H266" s="130">
        <v>0.16612910333706726</v>
      </c>
      <c r="I266" s="130">
        <v>4.6773545504530589E-3</v>
      </c>
      <c r="J266" s="130">
        <v>1.3195964065495128E-4</v>
      </c>
      <c r="K266" s="130">
        <v>7.4409579187882126E-4</v>
      </c>
      <c r="L266" s="130">
        <v>4.7495547390867549E-3</v>
      </c>
      <c r="M266" s="130">
        <v>1.8860334116069539E-2</v>
      </c>
      <c r="N266" s="130">
        <v>5.3762876731317369E-2</v>
      </c>
      <c r="T266" s="130">
        <v>1.6667683924888408E-2</v>
      </c>
      <c r="U266" s="130">
        <v>2.4637903436027812E-3</v>
      </c>
      <c r="V266" s="130">
        <v>3.8847199154073975E-2</v>
      </c>
      <c r="W266" s="130">
        <v>0.183766816319373</v>
      </c>
      <c r="X266" s="130">
        <v>5.1349098571234868E-3</v>
      </c>
      <c r="Y266" s="130">
        <v>1.4477979640163761E-4</v>
      </c>
      <c r="Z266" s="130">
        <v>9.741901551341643E-4</v>
      </c>
      <c r="AA266" s="130">
        <v>5.811671319312363E-3</v>
      </c>
      <c r="AB266" s="130">
        <v>2.3228737476844466E-2</v>
      </c>
      <c r="AC266" s="130">
        <v>6.4077021863444703E-2</v>
      </c>
      <c r="AI266">
        <v>1.1744096357423661E-2</v>
      </c>
      <c r="AJ266">
        <v>1.5311311430424733E-3</v>
      </c>
      <c r="AK266">
        <v>2.5563648725019324E-2</v>
      </c>
      <c r="AL266">
        <v>0.14849139035476155</v>
      </c>
      <c r="AM266">
        <v>4.2197992437826301E-3</v>
      </c>
      <c r="AN266">
        <v>1.1913948490826491E-4</v>
      </c>
      <c r="AO266">
        <v>5.1400142862347833E-4</v>
      </c>
      <c r="AP266">
        <v>3.6874381588611464E-3</v>
      </c>
      <c r="AQ266">
        <v>1.4491930755294612E-2</v>
      </c>
      <c r="AR266">
        <v>4.3448731599190014E-2</v>
      </c>
    </row>
    <row r="267" spans="1:44">
      <c r="A267">
        <v>262</v>
      </c>
      <c r="B267" s="129">
        <v>38205</v>
      </c>
      <c r="C267">
        <v>32</v>
      </c>
      <c r="D267">
        <v>2004</v>
      </c>
      <c r="E267" s="130">
        <v>1.4918593211208146E-2</v>
      </c>
      <c r="F267" s="130">
        <v>2.0975775884364456E-3</v>
      </c>
      <c r="G267" s="130">
        <v>3.3831508490958034E-2</v>
      </c>
      <c r="H267" s="130">
        <v>0.17439665547407632</v>
      </c>
      <c r="I267" s="130">
        <v>4.911900987771816E-3</v>
      </c>
      <c r="J267" s="130">
        <v>1.3861221522640604E-4</v>
      </c>
      <c r="K267" s="130">
        <v>7.8149644343864725E-4</v>
      </c>
      <c r="L267" s="130">
        <v>4.9874357283885788E-3</v>
      </c>
      <c r="M267" s="130">
        <v>1.981096268373363E-2</v>
      </c>
      <c r="N267" s="130">
        <v>5.6480082487243607E-2</v>
      </c>
      <c r="T267" s="130">
        <v>1.7501682841986992E-2</v>
      </c>
      <c r="U267" s="130">
        <v>2.587254937935623E-3</v>
      </c>
      <c r="V267" s="130">
        <v>4.0804500312290597E-2</v>
      </c>
      <c r="W267" s="130">
        <v>0.19286518606489889</v>
      </c>
      <c r="X267" s="130">
        <v>5.3926412708393094E-3</v>
      </c>
      <c r="Y267" s="130">
        <v>1.5208015900317894E-4</v>
      </c>
      <c r="Z267" s="130">
        <v>1.0231621459904838E-3</v>
      </c>
      <c r="AA267" s="130">
        <v>6.1026421622751804E-3</v>
      </c>
      <c r="AB267" s="130">
        <v>2.4398126290172972E-2</v>
      </c>
      <c r="AC267" s="130">
        <v>6.7307104501865223E-2</v>
      </c>
      <c r="AI267">
        <v>1.2335503580429301E-2</v>
      </c>
      <c r="AJ267">
        <v>1.6079002389372678E-3</v>
      </c>
      <c r="AK267">
        <v>2.6858516669625479E-2</v>
      </c>
      <c r="AL267">
        <v>0.15592812488325375</v>
      </c>
      <c r="AM267">
        <v>4.4311607047043209E-3</v>
      </c>
      <c r="AN267">
        <v>1.2514427144963308E-4</v>
      </c>
      <c r="AO267">
        <v>5.3983074088681093E-4</v>
      </c>
      <c r="AP267">
        <v>3.872229294501978E-3</v>
      </c>
      <c r="AQ267">
        <v>1.5223799077294289E-2</v>
      </c>
      <c r="AR267">
        <v>4.5653060472622006E-2</v>
      </c>
    </row>
    <row r="268" spans="1:44">
      <c r="A268">
        <v>263</v>
      </c>
      <c r="B268" s="129">
        <v>38212</v>
      </c>
      <c r="C268">
        <v>33</v>
      </c>
      <c r="D268">
        <v>2004</v>
      </c>
      <c r="E268" s="130">
        <v>1.3996965733248648E-2</v>
      </c>
      <c r="F268" s="130">
        <v>1.9679052837028518E-3</v>
      </c>
      <c r="G268" s="130">
        <v>3.1751105455318986E-2</v>
      </c>
      <c r="H268" s="130">
        <v>0.1635607373311318</v>
      </c>
      <c r="I268" s="130">
        <v>4.6083342396034078E-3</v>
      </c>
      <c r="J268" s="130">
        <v>1.300789658854569E-4</v>
      </c>
      <c r="K268" s="130">
        <v>7.3328097818247859E-4</v>
      </c>
      <c r="L268" s="130">
        <v>4.6789501675192505E-3</v>
      </c>
      <c r="M268" s="130">
        <v>1.8591176508664459E-2</v>
      </c>
      <c r="N268" s="130">
        <v>5.3009452215299367E-2</v>
      </c>
      <c r="T268" s="130">
        <v>1.6418408042601879E-2</v>
      </c>
      <c r="U268" s="130">
        <v>2.4272868333104999E-3</v>
      </c>
      <c r="V268" s="130">
        <v>3.8291424559812971E-2</v>
      </c>
      <c r="W268" s="130">
        <v>0.18083789719279947</v>
      </c>
      <c r="X268" s="130">
        <v>5.0595894584502246E-3</v>
      </c>
      <c r="Y268" s="130">
        <v>1.4271917368937416E-4</v>
      </c>
      <c r="Z268" s="130">
        <v>9.6004247367390656E-4</v>
      </c>
      <c r="AA268" s="130">
        <v>5.7250792082300366E-3</v>
      </c>
      <c r="AB268" s="130">
        <v>2.2894567086023068E-2</v>
      </c>
      <c r="AC268" s="130">
        <v>6.3163271248242808E-2</v>
      </c>
      <c r="AI268">
        <v>1.1575523423895416E-2</v>
      </c>
      <c r="AJ268">
        <v>1.5085237340952036E-3</v>
      </c>
      <c r="AK268">
        <v>2.5210786350824993E-2</v>
      </c>
      <c r="AL268">
        <v>0.1462835774694641</v>
      </c>
      <c r="AM268">
        <v>4.1570790207565919E-3</v>
      </c>
      <c r="AN268">
        <v>1.1743875808153964E-4</v>
      </c>
      <c r="AO268">
        <v>5.0651948269105074E-4</v>
      </c>
      <c r="AP268">
        <v>3.6328211268084635E-3</v>
      </c>
      <c r="AQ268">
        <v>1.4287785931305851E-2</v>
      </c>
      <c r="AR268">
        <v>4.2855633182355919E-2</v>
      </c>
    </row>
    <row r="269" spans="1:44">
      <c r="A269">
        <v>264</v>
      </c>
      <c r="B269" s="129">
        <v>38219</v>
      </c>
      <c r="C269">
        <v>34</v>
      </c>
      <c r="D269">
        <v>2004</v>
      </c>
      <c r="E269" s="130">
        <v>1.3655950716381111E-2</v>
      </c>
      <c r="F269" s="130">
        <v>1.9198713892594813E-3</v>
      </c>
      <c r="G269" s="130">
        <v>3.0986812537917505E-2</v>
      </c>
      <c r="H269" s="130">
        <v>0.15951584746003242</v>
      </c>
      <c r="I269" s="130">
        <v>4.4959224629182752E-3</v>
      </c>
      <c r="J269" s="130">
        <v>1.2693847001409413E-4</v>
      </c>
      <c r="K269" s="130">
        <v>7.1547507560169562E-4</v>
      </c>
      <c r="L269" s="130">
        <v>4.5645884697884578E-3</v>
      </c>
      <c r="M269" s="130">
        <v>1.8142147180528027E-2</v>
      </c>
      <c r="N269" s="130">
        <v>5.1735887346008175E-2</v>
      </c>
      <c r="T269" s="130">
        <v>1.601638013440259E-2</v>
      </c>
      <c r="U269" s="130">
        <v>2.3680168389561321E-3</v>
      </c>
      <c r="V269" s="130">
        <v>3.7365905635946668E-2</v>
      </c>
      <c r="W269" s="130">
        <v>0.17632313593431742</v>
      </c>
      <c r="X269" s="130">
        <v>4.9363902845019425E-3</v>
      </c>
      <c r="Y269" s="130">
        <v>1.3927484266772655E-4</v>
      </c>
      <c r="Z269" s="130">
        <v>9.3673577461238591E-4</v>
      </c>
      <c r="AA269" s="130">
        <v>5.5850521953275528E-3</v>
      </c>
      <c r="AB269" s="130">
        <v>2.2340295298377937E-2</v>
      </c>
      <c r="AC269" s="130">
        <v>6.163804541201922E-2</v>
      </c>
      <c r="AI269">
        <v>1.1295521298359628E-2</v>
      </c>
      <c r="AJ269">
        <v>1.4717259395628306E-3</v>
      </c>
      <c r="AK269">
        <v>2.4607719439888334E-2</v>
      </c>
      <c r="AL269">
        <v>0.14270855898574741</v>
      </c>
      <c r="AM269">
        <v>4.0554546413346087E-3</v>
      </c>
      <c r="AN269">
        <v>1.1460209736046175E-4</v>
      </c>
      <c r="AO269">
        <v>4.9421437659100521E-4</v>
      </c>
      <c r="AP269">
        <v>3.5441247442493627E-3</v>
      </c>
      <c r="AQ269">
        <v>1.3943999062678115E-2</v>
      </c>
      <c r="AR269">
        <v>4.1833729279997137E-2</v>
      </c>
    </row>
    <row r="270" spans="1:44">
      <c r="A270">
        <v>265</v>
      </c>
      <c r="B270" s="129">
        <v>38226</v>
      </c>
      <c r="C270">
        <v>35</v>
      </c>
      <c r="D270">
        <v>2004</v>
      </c>
      <c r="E270" s="130">
        <v>1.3893483418984874E-2</v>
      </c>
      <c r="F270" s="130">
        <v>1.9531743994357282E-3</v>
      </c>
      <c r="G270" s="130">
        <v>3.1535134708622015E-2</v>
      </c>
      <c r="H270" s="130">
        <v>0.16223016673773311</v>
      </c>
      <c r="I270" s="130">
        <v>4.5739698192378535E-3</v>
      </c>
      <c r="J270" s="130">
        <v>1.2917522303813078E-4</v>
      </c>
      <c r="K270" s="130">
        <v>7.279783104085848E-4</v>
      </c>
      <c r="L270" s="130">
        <v>4.6436137809147187E-3</v>
      </c>
      <c r="M270" s="130">
        <v>1.8461635816562315E-2</v>
      </c>
      <c r="N270" s="130">
        <v>5.2653863688103056E-2</v>
      </c>
      <c r="T270" s="130">
        <v>1.6292920095268906E-2</v>
      </c>
      <c r="U270" s="130">
        <v>2.4090701011641132E-3</v>
      </c>
      <c r="V270" s="130">
        <v>3.8023246523423586E-2</v>
      </c>
      <c r="W270" s="130">
        <v>0.17928028330342696</v>
      </c>
      <c r="X270" s="130">
        <v>5.0223077947157526E-3</v>
      </c>
      <c r="Y270" s="130">
        <v>1.417303254106076E-4</v>
      </c>
      <c r="Z270" s="130">
        <v>9.5311127289541859E-4</v>
      </c>
      <c r="AA270" s="130">
        <v>5.681647248973974E-3</v>
      </c>
      <c r="AB270" s="130">
        <v>2.2732388004450939E-2</v>
      </c>
      <c r="AC270" s="130">
        <v>6.2723864130994775E-2</v>
      </c>
      <c r="AI270">
        <v>1.1494046742700844E-2</v>
      </c>
      <c r="AJ270">
        <v>1.4972786977073432E-3</v>
      </c>
      <c r="AK270">
        <v>2.504702289382044E-2</v>
      </c>
      <c r="AL270">
        <v>0.14518005017203925</v>
      </c>
      <c r="AM270">
        <v>4.1256318437599545E-3</v>
      </c>
      <c r="AN270">
        <v>1.16620120665654E-4</v>
      </c>
      <c r="AO270">
        <v>5.0284534792175112E-4</v>
      </c>
      <c r="AP270">
        <v>3.6055803128554643E-3</v>
      </c>
      <c r="AQ270">
        <v>1.4190883628673694E-2</v>
      </c>
      <c r="AR270">
        <v>4.2583863245211337E-2</v>
      </c>
    </row>
    <row r="271" spans="1:44">
      <c r="A271">
        <v>266</v>
      </c>
      <c r="B271" s="129">
        <v>38233</v>
      </c>
      <c r="C271">
        <v>36</v>
      </c>
      <c r="D271">
        <v>2004</v>
      </c>
      <c r="E271" s="130">
        <v>1.4328349081764131E-2</v>
      </c>
      <c r="F271" s="130">
        <v>2.0142134456768838E-3</v>
      </c>
      <c r="G271" s="130">
        <v>3.2531707322141057E-2</v>
      </c>
      <c r="H271" s="130">
        <v>0.16724649183054072</v>
      </c>
      <c r="I271" s="130">
        <v>4.7169586056206043E-3</v>
      </c>
      <c r="J271" s="130">
        <v>1.3324766463527265E-4</v>
      </c>
      <c r="K271" s="130">
        <v>7.5082177614811012E-4</v>
      </c>
      <c r="L271" s="130">
        <v>4.7885766531400465E-3</v>
      </c>
      <c r="M271" s="130">
        <v>1.9043466399985561E-2</v>
      </c>
      <c r="N271" s="130">
        <v>5.4320404196392238E-2</v>
      </c>
      <c r="T271" s="130">
        <v>1.6800776632961409E-2</v>
      </c>
      <c r="U271" s="130">
        <v>2.4843323398619755E-3</v>
      </c>
      <c r="V271" s="130">
        <v>3.9220869755731726E-2</v>
      </c>
      <c r="W271" s="130">
        <v>0.18477948377970879</v>
      </c>
      <c r="X271" s="130">
        <v>5.1795429243908508E-3</v>
      </c>
      <c r="Y271" s="130">
        <v>1.4619997366643346E-4</v>
      </c>
      <c r="Z271" s="130">
        <v>9.830250716848319E-4</v>
      </c>
      <c r="AA271" s="130">
        <v>5.8589154002067177E-3</v>
      </c>
      <c r="AB271" s="130">
        <v>2.3447445585684911E-2</v>
      </c>
      <c r="AC271" s="130">
        <v>6.4701016491961194E-2</v>
      </c>
      <c r="AI271">
        <v>1.1855921530566851E-2</v>
      </c>
      <c r="AJ271">
        <v>1.5440945514917923E-3</v>
      </c>
      <c r="AK271">
        <v>2.5842544888550388E-2</v>
      </c>
      <c r="AL271">
        <v>0.14971349988137267</v>
      </c>
      <c r="AM271">
        <v>4.2543742868503586E-3</v>
      </c>
      <c r="AN271">
        <v>1.2029535560411182E-4</v>
      </c>
      <c r="AO271">
        <v>5.1861848061138846E-4</v>
      </c>
      <c r="AP271">
        <v>3.7182379060733757E-3</v>
      </c>
      <c r="AQ271">
        <v>1.463948721428621E-2</v>
      </c>
      <c r="AR271">
        <v>4.3939791900823276E-2</v>
      </c>
    </row>
    <row r="272" spans="1:44">
      <c r="A272">
        <v>267</v>
      </c>
      <c r="B272" s="129">
        <v>38240</v>
      </c>
      <c r="C272">
        <v>37</v>
      </c>
      <c r="D272">
        <v>2004</v>
      </c>
      <c r="E272" s="130">
        <v>1.3879593937626677E-2</v>
      </c>
      <c r="F272" s="130">
        <v>1.9510362677391004E-3</v>
      </c>
      <c r="G272" s="130">
        <v>3.1521960165121501E-2</v>
      </c>
      <c r="H272" s="130">
        <v>0.16194958038706181</v>
      </c>
      <c r="I272" s="130">
        <v>4.5690397577913865E-3</v>
      </c>
      <c r="J272" s="130">
        <v>1.2910237466259137E-4</v>
      </c>
      <c r="K272" s="130">
        <v>7.2736028137268603E-4</v>
      </c>
      <c r="L272" s="130">
        <v>4.6382322069096317E-3</v>
      </c>
      <c r="M272" s="130">
        <v>1.8450832752467072E-2</v>
      </c>
      <c r="N272" s="130">
        <v>5.2636858293255588E-2</v>
      </c>
      <c r="T272" s="130">
        <v>1.6272544096775879E-2</v>
      </c>
      <c r="U272" s="130">
        <v>2.4063863493957406E-3</v>
      </c>
      <c r="V272" s="130">
        <v>3.7999632878509049E-2</v>
      </c>
      <c r="W272" s="130">
        <v>0.17888451208417847</v>
      </c>
      <c r="X272" s="130">
        <v>5.017341204455834E-3</v>
      </c>
      <c r="Y272" s="130">
        <v>1.4165307938510515E-4</v>
      </c>
      <c r="Z272" s="130">
        <v>9.523133758675491E-4</v>
      </c>
      <c r="AA272" s="130">
        <v>5.6748700169116156E-3</v>
      </c>
      <c r="AB272" s="130">
        <v>2.2716433728986702E-2</v>
      </c>
      <c r="AC272" s="130">
        <v>6.2687877658506669E-2</v>
      </c>
      <c r="AI272">
        <v>1.1486643778477473E-2</v>
      </c>
      <c r="AJ272">
        <v>1.4956861860824597E-3</v>
      </c>
      <c r="AK272">
        <v>2.5044287451733958E-2</v>
      </c>
      <c r="AL272">
        <v>0.14501464868994512</v>
      </c>
      <c r="AM272">
        <v>4.1207383111269372E-3</v>
      </c>
      <c r="AN272">
        <v>1.165516699400776E-4</v>
      </c>
      <c r="AO272">
        <v>5.0240718687782297E-4</v>
      </c>
      <c r="AP272">
        <v>3.6015943969076466E-3</v>
      </c>
      <c r="AQ272">
        <v>1.4185231775947441E-2</v>
      </c>
      <c r="AR272">
        <v>4.25858389280045E-2</v>
      </c>
    </row>
    <row r="273" spans="1:44">
      <c r="A273">
        <v>268</v>
      </c>
      <c r="B273" s="129">
        <v>38247</v>
      </c>
      <c r="C273">
        <v>38</v>
      </c>
      <c r="D273">
        <v>2004</v>
      </c>
      <c r="E273" s="130">
        <v>1.3792863573367104E-2</v>
      </c>
      <c r="F273" s="130">
        <v>1.9387510905659307E-3</v>
      </c>
      <c r="G273" s="130">
        <v>3.1333957841641273E-2</v>
      </c>
      <c r="H273" s="130">
        <v>0.16087979479649789</v>
      </c>
      <c r="I273" s="130">
        <v>4.540287944237064E-3</v>
      </c>
      <c r="J273" s="130">
        <v>1.2832302216542746E-4</v>
      </c>
      <c r="K273" s="130">
        <v>7.22866488317245E-4</v>
      </c>
      <c r="L273" s="130">
        <v>4.6088831304824012E-3</v>
      </c>
      <c r="M273" s="130">
        <v>1.8339249965094003E-2</v>
      </c>
      <c r="N273" s="130">
        <v>5.2325409026833018E-2</v>
      </c>
      <c r="T273" s="130">
        <v>1.6168833787362023E-2</v>
      </c>
      <c r="U273" s="130">
        <v>2.3912110077513823E-3</v>
      </c>
      <c r="V273" s="130">
        <v>3.7769151016044278E-2</v>
      </c>
      <c r="W273" s="130">
        <v>0.17766053161968015</v>
      </c>
      <c r="X273" s="130">
        <v>4.9859900790044185E-3</v>
      </c>
      <c r="Y273" s="130">
        <v>1.4079928420232784E-4</v>
      </c>
      <c r="Z273" s="130">
        <v>9.4643536744785266E-4</v>
      </c>
      <c r="AA273" s="130">
        <v>5.638866521469001E-3</v>
      </c>
      <c r="AB273" s="130">
        <v>2.2577736091241484E-2</v>
      </c>
      <c r="AC273" s="130">
        <v>6.2309128971494945E-2</v>
      </c>
      <c r="AI273">
        <v>1.1416893359372189E-2</v>
      </c>
      <c r="AJ273">
        <v>1.4862911733804793E-3</v>
      </c>
      <c r="AK273">
        <v>2.4898764667238275E-2</v>
      </c>
      <c r="AL273">
        <v>0.14409905797331565</v>
      </c>
      <c r="AM273">
        <v>4.0945858094697113E-3</v>
      </c>
      <c r="AN273">
        <v>1.1584676012852709E-4</v>
      </c>
      <c r="AO273">
        <v>4.9929760918663755E-4</v>
      </c>
      <c r="AP273">
        <v>3.5788997394958022E-3</v>
      </c>
      <c r="AQ273">
        <v>1.4100763838946519E-2</v>
      </c>
      <c r="AR273">
        <v>4.2341689082171105E-2</v>
      </c>
    </row>
    <row r="274" spans="1:44">
      <c r="A274">
        <v>269</v>
      </c>
      <c r="B274" s="129">
        <v>38254</v>
      </c>
      <c r="C274">
        <v>39</v>
      </c>
      <c r="D274">
        <v>2004</v>
      </c>
      <c r="E274" s="130">
        <v>1.4341832506536737E-2</v>
      </c>
      <c r="F274" s="130">
        <v>2.015816911073152E-3</v>
      </c>
      <c r="G274" s="130">
        <v>3.2590306011331192E-2</v>
      </c>
      <c r="H274" s="130">
        <v>0.16722356752689996</v>
      </c>
      <c r="I274" s="130">
        <v>4.7207707268021844E-3</v>
      </c>
      <c r="J274" s="130">
        <v>1.3345846241263272E-4</v>
      </c>
      <c r="K274" s="130">
        <v>7.5168840871198432E-4</v>
      </c>
      <c r="L274" s="130">
        <v>4.7919416659374199E-3</v>
      </c>
      <c r="M274" s="130">
        <v>1.9072967224161366E-2</v>
      </c>
      <c r="N274" s="130">
        <v>5.4426007129067061E-2</v>
      </c>
      <c r="T274" s="130">
        <v>1.6810263741752863E-2</v>
      </c>
      <c r="U274" s="130">
        <v>2.4862384946991042E-3</v>
      </c>
      <c r="V274" s="130">
        <v>3.9279518114272674E-2</v>
      </c>
      <c r="W274" s="130">
        <v>0.18462216218447744</v>
      </c>
      <c r="X274" s="130">
        <v>5.1844205448081816E-3</v>
      </c>
      <c r="Y274" s="130">
        <v>1.4643538726277793E-4</v>
      </c>
      <c r="Z274" s="130">
        <v>9.8417717718515384E-4</v>
      </c>
      <c r="AA274" s="130">
        <v>5.8627364051506486E-3</v>
      </c>
      <c r="AB274" s="130">
        <v>2.3479655589207223E-2</v>
      </c>
      <c r="AC274" s="130">
        <v>6.4802372962455307E-2</v>
      </c>
      <c r="AI274">
        <v>1.1873401271320614E-2</v>
      </c>
      <c r="AJ274">
        <v>1.5453953274471995E-3</v>
      </c>
      <c r="AK274">
        <v>2.5901093908389711E-2</v>
      </c>
      <c r="AL274">
        <v>0.14982497286932253</v>
      </c>
      <c r="AM274">
        <v>4.2571209087961855E-3</v>
      </c>
      <c r="AN274">
        <v>1.2048153756248751E-4</v>
      </c>
      <c r="AO274">
        <v>5.1919964023881457E-4</v>
      </c>
      <c r="AP274">
        <v>3.721146926724192E-3</v>
      </c>
      <c r="AQ274">
        <v>1.4666278859115513E-2</v>
      </c>
      <c r="AR274">
        <v>4.4049641295678815E-2</v>
      </c>
    </row>
    <row r="275" spans="1:44">
      <c r="A275">
        <v>270</v>
      </c>
      <c r="B275" s="129">
        <v>38261</v>
      </c>
      <c r="C275">
        <v>40</v>
      </c>
      <c r="D275">
        <v>2004</v>
      </c>
      <c r="E275" s="130">
        <v>1.4242600389812347E-2</v>
      </c>
      <c r="F275" s="130">
        <v>2.0017707780536353E-3</v>
      </c>
      <c r="G275" s="130">
        <v>3.2373875409120532E-2</v>
      </c>
      <c r="H275" s="130">
        <v>0.1660082482736138</v>
      </c>
      <c r="I275" s="130">
        <v>4.6878682472068934E-3</v>
      </c>
      <c r="J275" s="130">
        <v>1.3256252507249332E-4</v>
      </c>
      <c r="K275" s="130">
        <v>7.4653606153785186E-4</v>
      </c>
      <c r="L275" s="130">
        <v>4.7584102328900009E-3</v>
      </c>
      <c r="M275" s="130">
        <v>1.8944710530474598E-2</v>
      </c>
      <c r="N275" s="130">
        <v>5.40671417515486E-2</v>
      </c>
      <c r="T275" s="130">
        <v>1.6691864842767381E-2</v>
      </c>
      <c r="U275" s="130">
        <v>2.4688910518405548E-3</v>
      </c>
      <c r="V275" s="130">
        <v>3.901468549223118E-2</v>
      </c>
      <c r="W275" s="130">
        <v>0.18323703708438357</v>
      </c>
      <c r="X275" s="130">
        <v>5.1485152006810883E-3</v>
      </c>
      <c r="Y275" s="130">
        <v>1.4545368341478492E-4</v>
      </c>
      <c r="Z275" s="130">
        <v>9.7743704258772919E-4</v>
      </c>
      <c r="AA275" s="130">
        <v>5.8216151548274777E-3</v>
      </c>
      <c r="AB275" s="130">
        <v>2.3320403791501951E-2</v>
      </c>
      <c r="AC275" s="130">
        <v>6.436698670110147E-2</v>
      </c>
      <c r="AI275">
        <v>1.1793335936857311E-2</v>
      </c>
      <c r="AJ275">
        <v>1.5346505042667161E-3</v>
      </c>
      <c r="AK275">
        <v>2.5733065326009892E-2</v>
      </c>
      <c r="AL275">
        <v>0.14877945946284407</v>
      </c>
      <c r="AM275">
        <v>4.2272212937326985E-3</v>
      </c>
      <c r="AN275">
        <v>1.1967136673020173E-4</v>
      </c>
      <c r="AO275">
        <v>5.1563508048797465E-4</v>
      </c>
      <c r="AP275">
        <v>3.6952053109525246E-3</v>
      </c>
      <c r="AQ275">
        <v>1.4569017269447246E-2</v>
      </c>
      <c r="AR275">
        <v>4.376729680199571E-2</v>
      </c>
    </row>
    <row r="276" spans="1:44">
      <c r="A276">
        <v>271</v>
      </c>
      <c r="B276" s="129">
        <v>38268</v>
      </c>
      <c r="C276">
        <v>41</v>
      </c>
      <c r="D276">
        <v>2004</v>
      </c>
      <c r="E276" s="130">
        <v>1.4711459854640176E-2</v>
      </c>
      <c r="F276" s="130">
        <v>2.0675653346278601E-3</v>
      </c>
      <c r="G276" s="130">
        <v>3.3448868118600969E-2</v>
      </c>
      <c r="H276" s="130">
        <v>0.17141366411378803</v>
      </c>
      <c r="I276" s="130">
        <v>4.8419274302073934E-3</v>
      </c>
      <c r="J276" s="130">
        <v>1.3695438608490008E-4</v>
      </c>
      <c r="K276" s="130">
        <v>7.711596867821986E-4</v>
      </c>
      <c r="L276" s="130">
        <v>4.914667853522201E-3</v>
      </c>
      <c r="M276" s="130">
        <v>1.9572131149926904E-2</v>
      </c>
      <c r="N276" s="130">
        <v>5.5865135529535981E-2</v>
      </c>
      <c r="T276" s="130">
        <v>1.7239199395280763E-2</v>
      </c>
      <c r="U276" s="130">
        <v>2.5500149304061351E-3</v>
      </c>
      <c r="V276" s="130">
        <v>4.0306075448480853E-2</v>
      </c>
      <c r="W276" s="130">
        <v>0.18915883205914713</v>
      </c>
      <c r="X276" s="130">
        <v>5.3179488078014007E-3</v>
      </c>
      <c r="Y276" s="130">
        <v>1.5027402222473057E-4</v>
      </c>
      <c r="Z276" s="130">
        <v>1.0096826334835352E-3</v>
      </c>
      <c r="AA276" s="130">
        <v>6.0126868937414044E-3</v>
      </c>
      <c r="AB276" s="130">
        <v>2.4091333343942485E-2</v>
      </c>
      <c r="AC276" s="130">
        <v>6.6499120386581304E-2</v>
      </c>
      <c r="AI276">
        <v>1.2183720313999592E-2</v>
      </c>
      <c r="AJ276">
        <v>1.585115738849585E-3</v>
      </c>
      <c r="AK276">
        <v>2.6591660788721071E-2</v>
      </c>
      <c r="AL276">
        <v>0.15366849616842893</v>
      </c>
      <c r="AM276">
        <v>4.365906052613386E-3</v>
      </c>
      <c r="AN276">
        <v>1.2363474994506958E-4</v>
      </c>
      <c r="AO276">
        <v>5.3263674008086179E-4</v>
      </c>
      <c r="AP276">
        <v>3.8166488133029963E-3</v>
      </c>
      <c r="AQ276">
        <v>1.5052928955911324E-2</v>
      </c>
      <c r="AR276">
        <v>4.5231150672490665E-2</v>
      </c>
    </row>
    <row r="277" spans="1:44">
      <c r="A277">
        <v>272</v>
      </c>
      <c r="B277" s="129">
        <v>38275</v>
      </c>
      <c r="C277">
        <v>42</v>
      </c>
      <c r="D277">
        <v>2004</v>
      </c>
      <c r="E277" s="130">
        <v>1.5062803803301723E-2</v>
      </c>
      <c r="F277" s="130">
        <v>2.1168374307266552E-3</v>
      </c>
      <c r="G277" s="130">
        <v>3.4257083325966595E-2</v>
      </c>
      <c r="H277" s="130">
        <v>0.17544722897434073</v>
      </c>
      <c r="I277" s="130">
        <v>4.9572781172697138E-3</v>
      </c>
      <c r="J277" s="130">
        <v>1.4025339713179917E-4</v>
      </c>
      <c r="K277" s="130">
        <v>7.8962369850992138E-4</v>
      </c>
      <c r="L277" s="130">
        <v>5.0316465492781879E-3</v>
      </c>
      <c r="M277" s="130">
        <v>2.0043355655893158E-2</v>
      </c>
      <c r="N277" s="130">
        <v>5.721772033146983E-2</v>
      </c>
      <c r="T277" s="130">
        <v>1.764870947983924E-2</v>
      </c>
      <c r="U277" s="130">
        <v>2.6107597599408978E-3</v>
      </c>
      <c r="V277" s="130">
        <v>4.1275762110321669E-2</v>
      </c>
      <c r="W277" s="130">
        <v>0.19356446546606398</v>
      </c>
      <c r="X277" s="130">
        <v>5.4448813707807112E-3</v>
      </c>
      <c r="Y277" s="130">
        <v>1.5389529471491133E-4</v>
      </c>
      <c r="Z277" s="130">
        <v>1.033863748408371E-3</v>
      </c>
      <c r="AA277" s="130">
        <v>6.1556991488384821E-3</v>
      </c>
      <c r="AB277" s="130">
        <v>2.4669921913764024E-2</v>
      </c>
      <c r="AC277" s="130">
        <v>6.8100580889376344E-2</v>
      </c>
      <c r="AI277">
        <v>1.2476898126764207E-2</v>
      </c>
      <c r="AJ277">
        <v>1.6229151015124115E-3</v>
      </c>
      <c r="AK277">
        <v>2.7238404541611513E-2</v>
      </c>
      <c r="AL277">
        <v>0.1573299924826175</v>
      </c>
      <c r="AM277">
        <v>4.4696748637587155E-3</v>
      </c>
      <c r="AN277">
        <v>1.2661149954868705E-4</v>
      </c>
      <c r="AO277">
        <v>5.453836486114718E-4</v>
      </c>
      <c r="AP277">
        <v>3.9075939497178937E-3</v>
      </c>
      <c r="AQ277">
        <v>1.5416789398022296E-2</v>
      </c>
      <c r="AR277">
        <v>4.633485977356331E-2</v>
      </c>
    </row>
    <row r="278" spans="1:44">
      <c r="A278">
        <v>273</v>
      </c>
      <c r="B278" s="129">
        <v>38282</v>
      </c>
      <c r="C278">
        <v>43</v>
      </c>
      <c r="D278">
        <v>2004</v>
      </c>
      <c r="E278" s="130">
        <v>1.5220093171772692E-2</v>
      </c>
      <c r="F278" s="130">
        <v>2.1388336958100052E-3</v>
      </c>
      <c r="G278" s="130">
        <v>3.4624176508438298E-2</v>
      </c>
      <c r="H278" s="130">
        <v>0.17721919310440526</v>
      </c>
      <c r="I278" s="130">
        <v>5.0087379628949592E-3</v>
      </c>
      <c r="J278" s="130">
        <v>1.4174605727126186E-4</v>
      </c>
      <c r="K278" s="130">
        <v>7.979142968008113E-4</v>
      </c>
      <c r="L278" s="130">
        <v>5.0837902042381406E-3</v>
      </c>
      <c r="M278" s="130">
        <v>2.0256425393902135E-2</v>
      </c>
      <c r="N278" s="130">
        <v>5.78336206165352E-2</v>
      </c>
      <c r="T278" s="130">
        <v>1.7830779045606388E-2</v>
      </c>
      <c r="U278" s="130">
        <v>2.6378637887734839E-3</v>
      </c>
      <c r="V278" s="130">
        <v>4.1713800567431382E-2</v>
      </c>
      <c r="W278" s="130">
        <v>0.19547361562131524</v>
      </c>
      <c r="X278" s="130">
        <v>5.5016466880524213E-3</v>
      </c>
      <c r="Y278" s="130">
        <v>1.5553455978048038E-4</v>
      </c>
      <c r="Z278" s="130">
        <v>1.0447248970983463E-3</v>
      </c>
      <c r="AA278" s="130">
        <v>6.2193895781799506E-3</v>
      </c>
      <c r="AB278" s="130">
        <v>2.4930716962983678E-2</v>
      </c>
      <c r="AC278" s="130">
        <v>6.8824935620770036E-2</v>
      </c>
      <c r="AI278">
        <v>1.2609407297938994E-2</v>
      </c>
      <c r="AJ278">
        <v>1.639803602846527E-3</v>
      </c>
      <c r="AK278">
        <v>2.7534552449445214E-2</v>
      </c>
      <c r="AL278">
        <v>0.15896477058749531</v>
      </c>
      <c r="AM278">
        <v>4.5158292377374979E-3</v>
      </c>
      <c r="AN278">
        <v>1.2795755476204335E-4</v>
      </c>
      <c r="AO278">
        <v>5.5110369650327611E-4</v>
      </c>
      <c r="AP278">
        <v>3.9481908302963307E-3</v>
      </c>
      <c r="AQ278">
        <v>1.5582133824820587E-2</v>
      </c>
      <c r="AR278">
        <v>4.6842305612300371E-2</v>
      </c>
    </row>
    <row r="279" spans="1:44">
      <c r="A279">
        <v>274</v>
      </c>
      <c r="B279" s="129">
        <v>38289</v>
      </c>
      <c r="C279">
        <v>44</v>
      </c>
      <c r="D279">
        <v>2004</v>
      </c>
      <c r="E279" s="130">
        <v>1.5052138955223381E-2</v>
      </c>
      <c r="F279" s="130">
        <v>2.1151236023159792E-3</v>
      </c>
      <c r="G279" s="130">
        <v>3.425126514114149E-2</v>
      </c>
      <c r="H279" s="130">
        <v>0.17520484941218559</v>
      </c>
      <c r="I279" s="130">
        <v>4.9531484155323257E-3</v>
      </c>
      <c r="J279" s="130">
        <v>1.4020926890766903E-4</v>
      </c>
      <c r="K279" s="130">
        <v>7.8915174306532084E-4</v>
      </c>
      <c r="L279" s="130">
        <v>5.0272979736153472E-3</v>
      </c>
      <c r="M279" s="130">
        <v>2.0036563149904936E-2</v>
      </c>
      <c r="N279" s="130">
        <v>5.7213476050062093E-2</v>
      </c>
      <c r="T279" s="130">
        <v>1.7631820548211816E-2</v>
      </c>
      <c r="U279" s="130">
        <v>2.6085974575944487E-3</v>
      </c>
      <c r="V279" s="130">
        <v>4.1260309075995073E-2</v>
      </c>
      <c r="W279" s="130">
        <v>0.19320667206356926</v>
      </c>
      <c r="X279" s="130">
        <v>5.440827550233349E-3</v>
      </c>
      <c r="Y279" s="130">
        <v>1.5384967497108782E-4</v>
      </c>
      <c r="Z279" s="130">
        <v>1.0332580131665193E-3</v>
      </c>
      <c r="AA279" s="130">
        <v>6.1501780438198367E-3</v>
      </c>
      <c r="AB279" s="130">
        <v>2.4658678664761915E-2</v>
      </c>
      <c r="AC279" s="130">
        <v>6.8078327432602503E-2</v>
      </c>
      <c r="AI279">
        <v>1.2472457362234946E-2</v>
      </c>
      <c r="AJ279">
        <v>1.6216497470375095E-3</v>
      </c>
      <c r="AK279">
        <v>2.7242221206287911E-2</v>
      </c>
      <c r="AL279">
        <v>0.15720302676080192</v>
      </c>
      <c r="AM279">
        <v>4.4654692808313015E-3</v>
      </c>
      <c r="AN279">
        <v>1.2656886284425018E-4</v>
      </c>
      <c r="AO279">
        <v>5.4504547296412226E-4</v>
      </c>
      <c r="AP279">
        <v>3.9044179034108594E-3</v>
      </c>
      <c r="AQ279">
        <v>1.5414447635047955E-2</v>
      </c>
      <c r="AR279">
        <v>4.6348624667521682E-2</v>
      </c>
    </row>
    <row r="280" spans="1:44">
      <c r="A280">
        <v>275</v>
      </c>
      <c r="B280" s="129">
        <v>38296</v>
      </c>
      <c r="C280">
        <v>45</v>
      </c>
      <c r="D280">
        <v>2004</v>
      </c>
      <c r="E280" s="130">
        <v>1.4610765585043478E-2</v>
      </c>
      <c r="F280" s="130">
        <v>2.0529961798379927E-3</v>
      </c>
      <c r="G280" s="130">
        <v>3.3255717278220215E-2</v>
      </c>
      <c r="H280" s="130">
        <v>0.17001100468063229</v>
      </c>
      <c r="I280" s="130">
        <v>4.8075832653953496E-3</v>
      </c>
      <c r="J280" s="130">
        <v>1.3612410641924234E-4</v>
      </c>
      <c r="K280" s="130">
        <v>7.6605056158664166E-4</v>
      </c>
      <c r="L280" s="130">
        <v>4.8795028783012095E-3</v>
      </c>
      <c r="M280" s="130">
        <v>1.945253190132713E-2</v>
      </c>
      <c r="N280" s="130">
        <v>5.5553170579355216E-2</v>
      </c>
      <c r="T280" s="130">
        <v>1.7112674860254029E-2</v>
      </c>
      <c r="U280" s="130">
        <v>2.5319518623732528E-3</v>
      </c>
      <c r="V280" s="130">
        <v>4.0056932757527489E-2</v>
      </c>
      <c r="W280" s="130">
        <v>0.18743555110234239</v>
      </c>
      <c r="X280" s="130">
        <v>5.2811640178792724E-3</v>
      </c>
      <c r="Y280" s="130">
        <v>1.4936843102261377E-4</v>
      </c>
      <c r="Z280" s="130">
        <v>1.0030169232205712E-3</v>
      </c>
      <c r="AA280" s="130">
        <v>5.9692751454885531E-3</v>
      </c>
      <c r="AB280" s="130">
        <v>2.3938521017376674E-2</v>
      </c>
      <c r="AC280" s="130">
        <v>6.6094367107001922E-2</v>
      </c>
      <c r="AI280">
        <v>1.2108856309832928E-2</v>
      </c>
      <c r="AJ280">
        <v>1.5740404973027323E-3</v>
      </c>
      <c r="AK280">
        <v>2.6454501798912938E-2</v>
      </c>
      <c r="AL280">
        <v>0.15258645825892217</v>
      </c>
      <c r="AM280">
        <v>4.334002512911426E-3</v>
      </c>
      <c r="AN280">
        <v>1.2287978181587089E-4</v>
      </c>
      <c r="AO280">
        <v>5.2908419995271203E-4</v>
      </c>
      <c r="AP280">
        <v>3.7897306111138642E-3</v>
      </c>
      <c r="AQ280">
        <v>1.4966542785277587E-2</v>
      </c>
      <c r="AR280">
        <v>4.5011974051708516E-2</v>
      </c>
    </row>
    <row r="281" spans="1:44">
      <c r="A281">
        <v>276</v>
      </c>
      <c r="B281" s="129">
        <v>38303</v>
      </c>
      <c r="C281">
        <v>46</v>
      </c>
      <c r="D281">
        <v>2004</v>
      </c>
      <c r="E281" s="130">
        <v>1.4571287067159901E-2</v>
      </c>
      <c r="F281" s="130">
        <v>2.0473426349152317E-3</v>
      </c>
      <c r="G281" s="130">
        <v>3.3174540047388984E-2</v>
      </c>
      <c r="H281" s="130">
        <v>0.16949614172022553</v>
      </c>
      <c r="I281" s="130">
        <v>4.7942544942594159E-3</v>
      </c>
      <c r="J281" s="130">
        <v>1.3578202796355062E-4</v>
      </c>
      <c r="K281" s="130">
        <v>7.6401756607000714E-4</v>
      </c>
      <c r="L281" s="130">
        <v>4.8659407428793657E-3</v>
      </c>
      <c r="M281" s="130">
        <v>1.9403401970017515E-2</v>
      </c>
      <c r="N281" s="130">
        <v>5.5420224633912128E-2</v>
      </c>
      <c r="T281" s="130">
        <v>1.7064315939313773E-2</v>
      </c>
      <c r="U281" s="130">
        <v>2.5249561687710966E-3</v>
      </c>
      <c r="V281" s="130">
        <v>3.995505712647919E-2</v>
      </c>
      <c r="W281" s="130">
        <v>0.18682457929393231</v>
      </c>
      <c r="X281" s="130">
        <v>5.2667552023911938E-3</v>
      </c>
      <c r="Y281" s="130">
        <v>1.4899440645741444E-4</v>
      </c>
      <c r="Z281" s="130">
        <v>1.0003609540552899E-3</v>
      </c>
      <c r="AA281" s="130">
        <v>5.9525880767064103E-3</v>
      </c>
      <c r="AB281" s="130">
        <v>2.3876664758255037E-2</v>
      </c>
      <c r="AC281" s="130">
        <v>6.5927844798225943E-2</v>
      </c>
      <c r="AI281">
        <v>1.2078258195006027E-2</v>
      </c>
      <c r="AJ281">
        <v>1.5697291010593663E-3</v>
      </c>
      <c r="AK281">
        <v>2.6394022968298771E-2</v>
      </c>
      <c r="AL281">
        <v>0.15216770414651873</v>
      </c>
      <c r="AM281">
        <v>4.321753786127638E-3</v>
      </c>
      <c r="AN281">
        <v>1.2256964946968677E-4</v>
      </c>
      <c r="AO281">
        <v>5.2767417808472405E-4</v>
      </c>
      <c r="AP281">
        <v>3.7792934090523215E-3</v>
      </c>
      <c r="AQ281">
        <v>1.4930139181779991E-2</v>
      </c>
      <c r="AR281">
        <v>4.4912604469598327E-2</v>
      </c>
    </row>
    <row r="282" spans="1:44">
      <c r="A282">
        <v>277</v>
      </c>
      <c r="B282" s="129">
        <v>38310</v>
      </c>
      <c r="C282">
        <v>47</v>
      </c>
      <c r="D282">
        <v>2004</v>
      </c>
      <c r="E282" s="130">
        <v>1.5286513268547139E-2</v>
      </c>
      <c r="F282" s="130">
        <v>2.1477232416825423E-3</v>
      </c>
      <c r="G282" s="130">
        <v>3.4811905519329112E-2</v>
      </c>
      <c r="H282" s="130">
        <v>0.17775828588074363</v>
      </c>
      <c r="I282" s="130">
        <v>5.0292075031292188E-3</v>
      </c>
      <c r="J282" s="130">
        <v>1.4247342906987645E-4</v>
      </c>
      <c r="K282" s="130">
        <v>8.0155559745418879E-4</v>
      </c>
      <c r="L282" s="130">
        <v>5.1043886533210609E-3</v>
      </c>
      <c r="M282" s="130">
        <v>2.0359348153062073E-2</v>
      </c>
      <c r="N282" s="130">
        <v>5.8158344341760468E-2</v>
      </c>
      <c r="T282" s="130">
        <v>1.7899689767664068E-2</v>
      </c>
      <c r="U282" s="130">
        <v>2.6487298199987116E-3</v>
      </c>
      <c r="V282" s="130">
        <v>4.192278021522805E-2</v>
      </c>
      <c r="W282" s="130">
        <v>0.19588610691993588</v>
      </c>
      <c r="X282" s="130">
        <v>5.5251083412567502E-3</v>
      </c>
      <c r="Y282" s="130">
        <v>1.563383141924445E-4</v>
      </c>
      <c r="Z282" s="130">
        <v>1.0495172998490981E-3</v>
      </c>
      <c r="AA282" s="130">
        <v>6.2441852853391379E-3</v>
      </c>
      <c r="AB282" s="130">
        <v>2.5051529518544828E-2</v>
      </c>
      <c r="AC282" s="130">
        <v>6.9176339032947107E-2</v>
      </c>
      <c r="AI282">
        <v>1.2673336769430206E-2</v>
      </c>
      <c r="AJ282">
        <v>1.6467166633663721E-3</v>
      </c>
      <c r="AK282">
        <v>2.7701030823430162E-2</v>
      </c>
      <c r="AL282">
        <v>0.15963046484155138</v>
      </c>
      <c r="AM282">
        <v>4.5333066650016865E-3</v>
      </c>
      <c r="AN282">
        <v>1.2860854394730842E-4</v>
      </c>
      <c r="AO282">
        <v>5.5359389505927963E-4</v>
      </c>
      <c r="AP282">
        <v>3.9645920213029822E-3</v>
      </c>
      <c r="AQ282">
        <v>1.5667166787579321E-2</v>
      </c>
      <c r="AR282">
        <v>4.7140349650573836E-2</v>
      </c>
    </row>
    <row r="283" spans="1:44">
      <c r="A283">
        <v>278</v>
      </c>
      <c r="B283" s="129">
        <v>38317</v>
      </c>
      <c r="C283">
        <v>48</v>
      </c>
      <c r="D283">
        <v>2004</v>
      </c>
      <c r="E283" s="130">
        <v>1.5254798384458009E-2</v>
      </c>
      <c r="F283" s="130">
        <v>2.1431542619776236E-3</v>
      </c>
      <c r="G283" s="130">
        <v>3.4748568408957244E-2</v>
      </c>
      <c r="H283" s="130">
        <v>0.17733279606708446</v>
      </c>
      <c r="I283" s="130">
        <v>5.0183871996470689E-3</v>
      </c>
      <c r="J283" s="130">
        <v>1.4220397635029093E-4</v>
      </c>
      <c r="K283" s="130">
        <v>7.9992689135360601E-4</v>
      </c>
      <c r="L283" s="130">
        <v>5.0934056367117073E-3</v>
      </c>
      <c r="M283" s="130">
        <v>2.0320577236241606E-2</v>
      </c>
      <c r="N283" s="130">
        <v>5.8055323380267115E-2</v>
      </c>
      <c r="T283" s="130">
        <v>1.7860338622221868E-2</v>
      </c>
      <c r="U283" s="130">
        <v>2.6430709934907285E-3</v>
      </c>
      <c r="V283" s="130">
        <v>4.1842207812603234E-2</v>
      </c>
      <c r="W283" s="130">
        <v>0.19537219100809286</v>
      </c>
      <c r="X283" s="130">
        <v>5.513464619743209E-3</v>
      </c>
      <c r="Y283" s="130">
        <v>1.5604402331838201E-4</v>
      </c>
      <c r="Z283" s="130">
        <v>1.0473909305487887E-3</v>
      </c>
      <c r="AA283" s="130">
        <v>6.2306503639860652E-3</v>
      </c>
      <c r="AB283" s="130">
        <v>2.5002360338199265E-2</v>
      </c>
      <c r="AC283" s="130">
        <v>6.9045038348178864E-2</v>
      </c>
      <c r="AI283">
        <v>1.2649258146694152E-2</v>
      </c>
      <c r="AJ283">
        <v>1.6432375304645194E-3</v>
      </c>
      <c r="AK283">
        <v>2.765492900531126E-2</v>
      </c>
      <c r="AL283">
        <v>0.15929340112607612</v>
      </c>
      <c r="AM283">
        <v>4.5233097795509295E-3</v>
      </c>
      <c r="AN283">
        <v>1.2836392938219985E-4</v>
      </c>
      <c r="AO283">
        <v>5.5246285215842324E-4</v>
      </c>
      <c r="AP283">
        <v>3.9561609094373503E-3</v>
      </c>
      <c r="AQ283">
        <v>1.5638794134283953E-2</v>
      </c>
      <c r="AR283">
        <v>4.7065608412355374E-2</v>
      </c>
    </row>
    <row r="284" spans="1:44">
      <c r="A284">
        <v>279</v>
      </c>
      <c r="B284" s="129">
        <v>38324</v>
      </c>
      <c r="C284">
        <v>49</v>
      </c>
      <c r="D284">
        <v>2004</v>
      </c>
      <c r="E284" s="130">
        <v>1.555578223939111E-2</v>
      </c>
      <c r="F284" s="130">
        <v>2.1853234002062929E-3</v>
      </c>
      <c r="G284" s="130">
        <v>3.5443134299928472E-2</v>
      </c>
      <c r="H284" s="130">
        <v>0.18077454038302682</v>
      </c>
      <c r="I284" s="130">
        <v>5.1169923466290266E-3</v>
      </c>
      <c r="J284" s="130">
        <v>1.4503597144618625E-4</v>
      </c>
      <c r="K284" s="130">
        <v>8.1574257181502323E-4</v>
      </c>
      <c r="L284" s="130">
        <v>5.1935012856344862E-3</v>
      </c>
      <c r="M284" s="130">
        <v>2.0724985856611578E-2</v>
      </c>
      <c r="N284" s="130">
        <v>5.921860486220961E-2</v>
      </c>
      <c r="T284" s="130">
        <v>1.8210474956229059E-2</v>
      </c>
      <c r="U284" s="130">
        <v>2.6950522274938123E-3</v>
      </c>
      <c r="V284" s="130">
        <v>4.2674176678678642E-2</v>
      </c>
      <c r="W284" s="130">
        <v>0.19911829734059031</v>
      </c>
      <c r="X284" s="130">
        <v>5.6220455640169451E-3</v>
      </c>
      <c r="Y284" s="130">
        <v>1.591530463618635E-4</v>
      </c>
      <c r="Z284" s="130">
        <v>1.0681056220591628E-3</v>
      </c>
      <c r="AA284" s="130">
        <v>6.3529943175682554E-3</v>
      </c>
      <c r="AB284" s="130">
        <v>2.5498451021218178E-2</v>
      </c>
      <c r="AC284" s="130">
        <v>7.0419579663807089E-2</v>
      </c>
      <c r="AI284">
        <v>1.2901089522553161E-2</v>
      </c>
      <c r="AJ284">
        <v>1.6755945729187737E-3</v>
      </c>
      <c r="AK284">
        <v>2.8212091921178302E-2</v>
      </c>
      <c r="AL284">
        <v>0.16243078342546335</v>
      </c>
      <c r="AM284">
        <v>4.6119391292411081E-3</v>
      </c>
      <c r="AN284">
        <v>1.3091889653050898E-4</v>
      </c>
      <c r="AO284">
        <v>5.6337952157088362E-4</v>
      </c>
      <c r="AP284">
        <v>4.0340082537007162E-3</v>
      </c>
      <c r="AQ284">
        <v>1.5951520692004974E-2</v>
      </c>
      <c r="AR284">
        <v>4.8017630060612132E-2</v>
      </c>
    </row>
    <row r="285" spans="1:44">
      <c r="A285">
        <v>280</v>
      </c>
      <c r="B285" s="129">
        <v>38331</v>
      </c>
      <c r="C285">
        <v>50</v>
      </c>
      <c r="D285">
        <v>2004</v>
      </c>
      <c r="E285" s="130">
        <v>1.5764559050283063E-2</v>
      </c>
      <c r="F285" s="130">
        <v>2.214534307613052E-3</v>
      </c>
      <c r="G285" s="130">
        <v>3.5927802789460506E-2</v>
      </c>
      <c r="H285" s="130">
        <v>0.18314357870200071</v>
      </c>
      <c r="I285" s="130">
        <v>5.1852369654324295E-3</v>
      </c>
      <c r="J285" s="130">
        <v>1.4700871857485713E-4</v>
      </c>
      <c r="K285" s="130">
        <v>8.267218109777564E-4</v>
      </c>
      <c r="L285" s="130">
        <v>5.2628005736468165E-3</v>
      </c>
      <c r="M285" s="130">
        <v>2.1006598151424968E-2</v>
      </c>
      <c r="N285" s="130">
        <v>6.0031287204748665E-2</v>
      </c>
      <c r="T285" s="130">
        <v>1.8452597016613725E-2</v>
      </c>
      <c r="U285" s="130">
        <v>2.7310520466723547E-3</v>
      </c>
      <c r="V285" s="130">
        <v>4.3253275809762834E-2</v>
      </c>
      <c r="W285" s="130">
        <v>0.20168153138033984</v>
      </c>
      <c r="X285" s="130">
        <v>5.6972772890282906E-3</v>
      </c>
      <c r="Y285" s="130">
        <v>1.6131922470685324E-4</v>
      </c>
      <c r="Z285" s="130">
        <v>1.0824878469895675E-3</v>
      </c>
      <c r="AA285" s="130">
        <v>6.4376636193166003E-3</v>
      </c>
      <c r="AB285" s="130">
        <v>2.5843412801461442E-2</v>
      </c>
      <c r="AC285" s="130">
        <v>7.1376900669326601E-2</v>
      </c>
      <c r="AI285">
        <v>1.3076521083952403E-2</v>
      </c>
      <c r="AJ285">
        <v>1.6980165685537491E-3</v>
      </c>
      <c r="AK285">
        <v>2.860232976915817E-2</v>
      </c>
      <c r="AL285">
        <v>0.16460562602366152</v>
      </c>
      <c r="AM285">
        <v>4.6731966418365684E-3</v>
      </c>
      <c r="AN285">
        <v>1.3269821244286104E-4</v>
      </c>
      <c r="AO285">
        <v>5.7095577496594542E-4</v>
      </c>
      <c r="AP285">
        <v>4.0879375279770326E-3</v>
      </c>
      <c r="AQ285">
        <v>1.6169783501388493E-2</v>
      </c>
      <c r="AR285">
        <v>4.8685673740170729E-2</v>
      </c>
    </row>
    <row r="286" spans="1:44">
      <c r="A286">
        <v>281</v>
      </c>
      <c r="B286" s="129">
        <v>38338</v>
      </c>
      <c r="C286">
        <v>51</v>
      </c>
      <c r="D286">
        <v>2004</v>
      </c>
      <c r="E286" s="130">
        <v>1.6781866948173942E-2</v>
      </c>
      <c r="F286" s="130">
        <v>2.3573138507299819E-3</v>
      </c>
      <c r="G286" s="130">
        <v>3.8255723870783583E-2</v>
      </c>
      <c r="H286" s="130">
        <v>0.19490196797129644</v>
      </c>
      <c r="I286" s="130">
        <v>5.519370948151356E-3</v>
      </c>
      <c r="J286" s="130">
        <v>1.5652284213434964E-4</v>
      </c>
      <c r="K286" s="130">
        <v>8.8010197029262023E-4</v>
      </c>
      <c r="L286" s="130">
        <v>5.6019877936783914E-3</v>
      </c>
      <c r="M286" s="130">
        <v>2.236579749051576E-2</v>
      </c>
      <c r="N286" s="130">
        <v>6.3924066485062367E-2</v>
      </c>
      <c r="T286" s="130">
        <v>1.9640938865292102E-2</v>
      </c>
      <c r="U286" s="130">
        <v>2.9071074697623136E-3</v>
      </c>
      <c r="V286" s="130">
        <v>4.6051104028578295E-2</v>
      </c>
      <c r="W286" s="130">
        <v>0.21458111431161025</v>
      </c>
      <c r="X286" s="130">
        <v>6.064674186523753E-3</v>
      </c>
      <c r="Y286" s="130">
        <v>1.7176099345080388E-4</v>
      </c>
      <c r="Z286" s="130">
        <v>1.1523892194514563E-3</v>
      </c>
      <c r="AA286" s="130">
        <v>6.85246309012925E-3</v>
      </c>
      <c r="AB286" s="130">
        <v>2.7513959982028137E-2</v>
      </c>
      <c r="AC286" s="130">
        <v>7.5995721334543923E-2</v>
      </c>
      <c r="AI286">
        <v>1.3922795031055783E-2</v>
      </c>
      <c r="AJ286">
        <v>1.8075202316976497E-3</v>
      </c>
      <c r="AK286">
        <v>3.0460343712988874E-2</v>
      </c>
      <c r="AL286">
        <v>0.17522282163098263</v>
      </c>
      <c r="AM286">
        <v>4.9740677097789591E-3</v>
      </c>
      <c r="AN286">
        <v>1.4128469081789541E-4</v>
      </c>
      <c r="AO286">
        <v>6.0781472113378401E-4</v>
      </c>
      <c r="AP286">
        <v>4.3515124972275335E-3</v>
      </c>
      <c r="AQ286">
        <v>1.7217634999003379E-2</v>
      </c>
      <c r="AR286">
        <v>5.1852411635580811E-2</v>
      </c>
    </row>
    <row r="287" spans="1:44">
      <c r="A287">
        <v>282</v>
      </c>
      <c r="B287" s="129">
        <v>38345</v>
      </c>
      <c r="C287">
        <v>52</v>
      </c>
      <c r="D287">
        <v>2004</v>
      </c>
      <c r="E287" s="130">
        <v>1.7698891889710609E-2</v>
      </c>
      <c r="F287" s="130">
        <v>2.4859912049697932E-3</v>
      </c>
      <c r="G287" s="130">
        <v>4.0356018425006385E-2</v>
      </c>
      <c r="H287" s="130">
        <v>0.20548954129452843</v>
      </c>
      <c r="I287" s="130">
        <v>5.8204503032811584E-3</v>
      </c>
      <c r="J287" s="130">
        <v>1.6510435206856832E-4</v>
      </c>
      <c r="K287" s="130">
        <v>9.2822404454787901E-4</v>
      </c>
      <c r="L287" s="130">
        <v>5.9076514235071424E-3</v>
      </c>
      <c r="M287" s="130">
        <v>2.3591693558466541E-2</v>
      </c>
      <c r="N287" s="130">
        <v>6.7436850901724577E-2</v>
      </c>
      <c r="T287" s="130">
        <v>2.071163552340282E-2</v>
      </c>
      <c r="U287" s="130">
        <v>3.065768818216096E-3</v>
      </c>
      <c r="V287" s="130">
        <v>4.8574369269901302E-2</v>
      </c>
      <c r="W287" s="130">
        <v>0.22618621679661211</v>
      </c>
      <c r="X287" s="130">
        <v>6.3957813046958681E-3</v>
      </c>
      <c r="Y287" s="130">
        <v>1.8117951844740456E-4</v>
      </c>
      <c r="Z287" s="130">
        <v>1.2154065343994713E-3</v>
      </c>
      <c r="AA287" s="130">
        <v>7.2262440557663739E-3</v>
      </c>
      <c r="AB287" s="130">
        <v>2.9020333695841366E-2</v>
      </c>
      <c r="AC287" s="130">
        <v>8.0161657504921185E-2</v>
      </c>
      <c r="AI287">
        <v>1.4686148256018406E-2</v>
      </c>
      <c r="AJ287">
        <v>1.9062135917234904E-3</v>
      </c>
      <c r="AK287">
        <v>3.2137667580111461E-2</v>
      </c>
      <c r="AL287">
        <v>0.18479286579244475</v>
      </c>
      <c r="AM287">
        <v>5.2451193018664488E-3</v>
      </c>
      <c r="AN287">
        <v>1.4902918568973202E-4</v>
      </c>
      <c r="AO287">
        <v>6.4104155469628691E-4</v>
      </c>
      <c r="AP287">
        <v>4.589058791247911E-3</v>
      </c>
      <c r="AQ287">
        <v>1.8163053421091705E-2</v>
      </c>
      <c r="AR287">
        <v>5.4712044298527975E-2</v>
      </c>
    </row>
    <row r="288" spans="1:44">
      <c r="A288">
        <v>283</v>
      </c>
      <c r="B288" s="129">
        <v>38352</v>
      </c>
      <c r="C288">
        <v>53</v>
      </c>
      <c r="D288">
        <v>2004</v>
      </c>
      <c r="E288" s="130">
        <v>1.9024356625818511E-2</v>
      </c>
      <c r="F288" s="130">
        <v>2.6720199532450951E-3</v>
      </c>
      <c r="G288" s="130">
        <v>4.3388743437769807E-2</v>
      </c>
      <c r="H288" s="130">
        <v>0.22081212764463989</v>
      </c>
      <c r="I288" s="130">
        <v>6.2557641467516885E-3</v>
      </c>
      <c r="J288" s="130">
        <v>1.7749913120854031E-4</v>
      </c>
      <c r="K288" s="130">
        <v>9.9776808798736501E-4</v>
      </c>
      <c r="L288" s="130">
        <v>6.3495912368992614E-3</v>
      </c>
      <c r="M288" s="130">
        <v>2.5362418799020122E-2</v>
      </c>
      <c r="N288" s="130">
        <v>7.250819093113467E-2</v>
      </c>
      <c r="T288" s="130">
        <v>2.2259975985547784E-2</v>
      </c>
      <c r="U288" s="130">
        <v>3.2951536346042354E-3</v>
      </c>
      <c r="V288" s="130">
        <v>5.2219309797354563E-2</v>
      </c>
      <c r="W288" s="130">
        <v>0.24299692563351311</v>
      </c>
      <c r="X288" s="130">
        <v>6.8744269630718032E-3</v>
      </c>
      <c r="Y288" s="130">
        <v>1.9478277593118715E-4</v>
      </c>
      <c r="Z288" s="130">
        <v>1.3064744503936837E-3</v>
      </c>
      <c r="AA288" s="130">
        <v>7.7667045233449552E-3</v>
      </c>
      <c r="AB288" s="130">
        <v>3.1196690075826577E-2</v>
      </c>
      <c r="AC288" s="130">
        <v>8.6178926270592052E-2</v>
      </c>
      <c r="AI288">
        <v>1.5788737266089242E-2</v>
      </c>
      <c r="AJ288">
        <v>2.0488862718859541E-3</v>
      </c>
      <c r="AK288">
        <v>3.4558177078185051E-2</v>
      </c>
      <c r="AL288">
        <v>0.19862732965576674</v>
      </c>
      <c r="AM288">
        <v>5.6371013304315739E-3</v>
      </c>
      <c r="AN288">
        <v>1.6021548648589352E-4</v>
      </c>
      <c r="AO288">
        <v>6.8906172558104613E-4</v>
      </c>
      <c r="AP288">
        <v>4.9324779504535694E-3</v>
      </c>
      <c r="AQ288">
        <v>1.9528147522213667E-2</v>
      </c>
      <c r="AR288">
        <v>5.8837455591677301E-2</v>
      </c>
    </row>
    <row r="289" spans="1:44">
      <c r="A289">
        <v>284</v>
      </c>
      <c r="B289" s="129">
        <v>38359</v>
      </c>
      <c r="C289">
        <v>1</v>
      </c>
      <c r="D289">
        <v>2005</v>
      </c>
      <c r="E289" s="130">
        <v>1.9323473222290267E-2</v>
      </c>
      <c r="F289" s="130">
        <v>2.7456137658726904E-3</v>
      </c>
      <c r="G289" s="130">
        <v>4.3275555169170948E-2</v>
      </c>
      <c r="H289" s="130">
        <v>0.22874381340438399</v>
      </c>
      <c r="I289" s="130">
        <v>6.4842216678754061E-3</v>
      </c>
      <c r="J289" s="130">
        <v>1.798003291086261E-4</v>
      </c>
      <c r="K289" s="130">
        <v>1.0211739574655285E-3</v>
      </c>
      <c r="L289" s="130">
        <v>6.5296630628134599E-3</v>
      </c>
      <c r="M289" s="130">
        <v>2.5345206453778305E-2</v>
      </c>
      <c r="N289" s="130">
        <v>7.2239964632497516E-2</v>
      </c>
      <c r="T289" s="130">
        <v>2.2754368992679685E-2</v>
      </c>
      <c r="U289" s="130">
        <v>3.3838559714080545E-3</v>
      </c>
      <c r="V289" s="130">
        <v>5.2288156377547947E-2</v>
      </c>
      <c r="W289" s="130">
        <v>0.25535988249498587</v>
      </c>
      <c r="X289" s="130">
        <v>7.1163077288200075E-3</v>
      </c>
      <c r="Y289" s="130">
        <v>1.9969651300712728E-4</v>
      </c>
      <c r="Z289" s="130">
        <v>1.3383836787751833E-3</v>
      </c>
      <c r="AA289" s="130">
        <v>7.9784932256967717E-3</v>
      </c>
      <c r="AB289" s="130">
        <v>3.1190699369575147E-2</v>
      </c>
      <c r="AC289" s="130">
        <v>8.6368663851965566E-2</v>
      </c>
      <c r="AI289">
        <v>1.5892577451900852E-2</v>
      </c>
      <c r="AJ289">
        <v>2.1073715603373267E-3</v>
      </c>
      <c r="AK289">
        <v>3.4262953960793943E-2</v>
      </c>
      <c r="AL289">
        <v>0.20212774431378216</v>
      </c>
      <c r="AM289">
        <v>5.8521356069308047E-3</v>
      </c>
      <c r="AN289">
        <v>1.5990414521012487E-4</v>
      </c>
      <c r="AO289">
        <v>7.0396423615587378E-4</v>
      </c>
      <c r="AP289">
        <v>5.0808328999301473E-3</v>
      </c>
      <c r="AQ289">
        <v>1.949971353798146E-2</v>
      </c>
      <c r="AR289">
        <v>5.8111265413029481E-2</v>
      </c>
    </row>
    <row r="290" spans="1:44">
      <c r="A290">
        <v>285</v>
      </c>
      <c r="B290" s="129">
        <v>38366</v>
      </c>
      <c r="C290">
        <v>2</v>
      </c>
      <c r="D290">
        <v>2005</v>
      </c>
      <c r="E290" s="130">
        <v>2.0029276460282977E-2</v>
      </c>
      <c r="F290" s="130">
        <v>2.8457997288753984E-3</v>
      </c>
      <c r="G290" s="130">
        <v>4.4870443166409528E-2</v>
      </c>
      <c r="H290" s="130">
        <v>0.23700578039785006</v>
      </c>
      <c r="I290" s="130">
        <v>6.7210020076471609E-3</v>
      </c>
      <c r="J290" s="130">
        <v>1.8641138010712431E-4</v>
      </c>
      <c r="K290" s="130">
        <v>1.0585806368543004E-3</v>
      </c>
      <c r="L290" s="130">
        <v>6.7676845760283816E-3</v>
      </c>
      <c r="M290" s="130">
        <v>2.62771170693302E-2</v>
      </c>
      <c r="N290" s="130">
        <v>7.4905816092460734E-2</v>
      </c>
      <c r="T290" s="130">
        <v>2.3582520422450442E-2</v>
      </c>
      <c r="U290" s="130">
        <v>3.5072968325841939E-3</v>
      </c>
      <c r="V290" s="130">
        <v>5.4209762223701066E-2</v>
      </c>
      <c r="W290" s="130">
        <v>0.26451985202542405</v>
      </c>
      <c r="X290" s="130">
        <v>7.3764943214479385E-3</v>
      </c>
      <c r="Y290" s="130">
        <v>2.0704200595239868E-4</v>
      </c>
      <c r="Z290" s="130">
        <v>1.3874193027516694E-3</v>
      </c>
      <c r="AA290" s="130">
        <v>8.269182532367178E-3</v>
      </c>
      <c r="AB290" s="130">
        <v>3.2335686385540366E-2</v>
      </c>
      <c r="AC290" s="130">
        <v>8.9544807808422167E-2</v>
      </c>
      <c r="AI290">
        <v>1.6476032498115512E-2</v>
      </c>
      <c r="AJ290">
        <v>2.1843026251666033E-3</v>
      </c>
      <c r="AK290">
        <v>3.553112410911799E-2</v>
      </c>
      <c r="AL290">
        <v>0.20949170877027606</v>
      </c>
      <c r="AM290">
        <v>6.0655096938463824E-3</v>
      </c>
      <c r="AN290">
        <v>1.6578075426184997E-4</v>
      </c>
      <c r="AO290">
        <v>7.2974197095693096E-4</v>
      </c>
      <c r="AP290">
        <v>5.2661866196895869E-3</v>
      </c>
      <c r="AQ290">
        <v>2.0218547753120035E-2</v>
      </c>
      <c r="AR290">
        <v>6.0266824376499294E-2</v>
      </c>
    </row>
    <row r="291" spans="1:44">
      <c r="A291">
        <v>286</v>
      </c>
      <c r="B291" s="129">
        <v>38373</v>
      </c>
      <c r="C291">
        <v>3</v>
      </c>
      <c r="D291">
        <v>2005</v>
      </c>
      <c r="E291" s="130">
        <v>1.8215039688340422E-2</v>
      </c>
      <c r="F291" s="130">
        <v>2.5879376364523077E-3</v>
      </c>
      <c r="G291" s="130">
        <v>4.0818919492263732E-2</v>
      </c>
      <c r="H291" s="130">
        <v>0.21545420876964191</v>
      </c>
      <c r="I291" s="130">
        <v>6.1121434589930888E-3</v>
      </c>
      <c r="J291" s="130">
        <v>1.6956563460503047E-4</v>
      </c>
      <c r="K291" s="130">
        <v>9.6279028398003755E-4</v>
      </c>
      <c r="L291" s="130">
        <v>6.1542385269849377E-3</v>
      </c>
      <c r="M291" s="130">
        <v>2.390248107292325E-2</v>
      </c>
      <c r="N291" s="130">
        <v>6.8145473861967579E-2</v>
      </c>
      <c r="T291" s="130">
        <v>2.1443737908364974E-2</v>
      </c>
      <c r="U291" s="130">
        <v>3.1894645604737307E-3</v>
      </c>
      <c r="V291" s="130">
        <v>4.9310007826001895E-2</v>
      </c>
      <c r="W291" s="130">
        <v>0.24040895295735062</v>
      </c>
      <c r="X291" s="130">
        <v>6.7085495788793085E-3</v>
      </c>
      <c r="Y291" s="130">
        <v>1.8833451053996863E-4</v>
      </c>
      <c r="Z291" s="130">
        <v>1.2618809101784503E-3</v>
      </c>
      <c r="AA291" s="130">
        <v>7.5195039733726571E-3</v>
      </c>
      <c r="AB291" s="130">
        <v>2.9411856257263495E-2</v>
      </c>
      <c r="AC291" s="130">
        <v>8.1453175744733153E-2</v>
      </c>
      <c r="AI291">
        <v>1.4986341468315872E-2</v>
      </c>
      <c r="AJ291">
        <v>1.9864107124308852E-3</v>
      </c>
      <c r="AK291">
        <v>3.2327831158525562E-2</v>
      </c>
      <c r="AL291">
        <v>0.1904994645819332</v>
      </c>
      <c r="AM291">
        <v>5.5157373391068682E-3</v>
      </c>
      <c r="AN291">
        <v>1.5079675867009238E-4</v>
      </c>
      <c r="AO291">
        <v>6.6369965778162497E-4</v>
      </c>
      <c r="AP291">
        <v>4.7889730805972183E-3</v>
      </c>
      <c r="AQ291">
        <v>1.8393105888583009E-2</v>
      </c>
      <c r="AR291">
        <v>5.4837771979202019E-2</v>
      </c>
    </row>
    <row r="292" spans="1:44">
      <c r="A292">
        <v>287</v>
      </c>
      <c r="B292" s="129">
        <v>38380</v>
      </c>
      <c r="C292">
        <v>4</v>
      </c>
      <c r="D292">
        <v>2005</v>
      </c>
      <c r="E292" s="130">
        <v>1.7540533516156698E-2</v>
      </c>
      <c r="F292" s="130">
        <v>2.4920163776324029E-3</v>
      </c>
      <c r="G292" s="130">
        <v>3.9319602863823501E-2</v>
      </c>
      <c r="H292" s="130">
        <v>0.20739606098950505</v>
      </c>
      <c r="I292" s="130">
        <v>5.8857177667723318E-3</v>
      </c>
      <c r="J292" s="130">
        <v>1.6332391192549545E-4</v>
      </c>
      <c r="K292" s="130">
        <v>9.2722691109422184E-4</v>
      </c>
      <c r="L292" s="130">
        <v>5.9259290314027657E-3</v>
      </c>
      <c r="M292" s="130">
        <v>2.3022616127689313E-2</v>
      </c>
      <c r="N292" s="130">
        <v>6.5645504514501796E-2</v>
      </c>
      <c r="T292" s="130">
        <v>2.0647079777943656E-2</v>
      </c>
      <c r="U292" s="130">
        <v>3.0712182008731546E-3</v>
      </c>
      <c r="V292" s="130">
        <v>4.7494035725909454E-2</v>
      </c>
      <c r="W292" s="130">
        <v>0.23136239909347361</v>
      </c>
      <c r="X292" s="130">
        <v>6.4603139203519237E-3</v>
      </c>
      <c r="Y292" s="130">
        <v>1.8140441070621172E-4</v>
      </c>
      <c r="Z292" s="130">
        <v>1.2152778527212858E-3</v>
      </c>
      <c r="AA292" s="130">
        <v>7.240419874940944E-3</v>
      </c>
      <c r="AB292" s="130">
        <v>2.8327562264771976E-2</v>
      </c>
      <c r="AC292" s="130">
        <v>7.8455262086208455E-2</v>
      </c>
      <c r="AI292">
        <v>1.4433987254369741E-2</v>
      </c>
      <c r="AJ292">
        <v>1.9128145543916518E-3</v>
      </c>
      <c r="AK292">
        <v>3.1145170001737544E-2</v>
      </c>
      <c r="AL292">
        <v>0.18342972288553649</v>
      </c>
      <c r="AM292">
        <v>5.3111216131927373E-3</v>
      </c>
      <c r="AN292">
        <v>1.4524341314477922E-4</v>
      </c>
      <c r="AO292">
        <v>6.3917596946715788E-4</v>
      </c>
      <c r="AP292">
        <v>4.6114381878645857E-3</v>
      </c>
      <c r="AQ292">
        <v>1.7717669990606654E-2</v>
      </c>
      <c r="AR292">
        <v>5.2835746942795143E-2</v>
      </c>
    </row>
    <row r="293" spans="1:44">
      <c r="A293">
        <v>288</v>
      </c>
      <c r="B293" s="129">
        <v>38387</v>
      </c>
      <c r="C293">
        <v>5</v>
      </c>
      <c r="D293">
        <v>2005</v>
      </c>
      <c r="E293" s="130">
        <v>1.771471770989708E-2</v>
      </c>
      <c r="F293" s="130">
        <v>2.5166715377685162E-3</v>
      </c>
      <c r="G293" s="130">
        <v>3.97222800537749E-2</v>
      </c>
      <c r="H293" s="130">
        <v>0.20937577662393589</v>
      </c>
      <c r="I293" s="130">
        <v>5.9440528418450659E-3</v>
      </c>
      <c r="J293" s="130">
        <v>1.6498299327475882E-4</v>
      </c>
      <c r="K293" s="130">
        <v>9.3652179102204252E-4</v>
      </c>
      <c r="L293" s="130">
        <v>5.9843559619079806E-3</v>
      </c>
      <c r="M293" s="130">
        <v>2.32564669551443E-2</v>
      </c>
      <c r="N293" s="130">
        <v>6.6320901213101247E-2</v>
      </c>
      <c r="T293" s="130">
        <v>2.0849497770725655E-2</v>
      </c>
      <c r="U293" s="130">
        <v>3.1015739888955937E-3</v>
      </c>
      <c r="V293" s="130">
        <v>4.7975605742363002E-2</v>
      </c>
      <c r="W293" s="130">
        <v>0.23351545338624011</v>
      </c>
      <c r="X293" s="130">
        <v>6.5246306463791924E-3</v>
      </c>
      <c r="Y293" s="130">
        <v>1.8324968033798158E-4</v>
      </c>
      <c r="Z293" s="130">
        <v>1.2274684162465539E-3</v>
      </c>
      <c r="AA293" s="130">
        <v>7.3116803938595223E-3</v>
      </c>
      <c r="AB293" s="130">
        <v>2.8613655438162845E-2</v>
      </c>
      <c r="AC293" s="130">
        <v>7.925260238760938E-2</v>
      </c>
      <c r="AI293">
        <v>1.4579937649068501E-2</v>
      </c>
      <c r="AJ293">
        <v>1.9317690866414382E-3</v>
      </c>
      <c r="AK293">
        <v>3.1468954365186791E-2</v>
      </c>
      <c r="AL293">
        <v>0.18523609986163167</v>
      </c>
      <c r="AM293">
        <v>5.3634750373109394E-3</v>
      </c>
      <c r="AN293">
        <v>1.4671630621153605E-4</v>
      </c>
      <c r="AO293">
        <v>6.455751657975311E-4</v>
      </c>
      <c r="AP293">
        <v>4.6570315299564388E-3</v>
      </c>
      <c r="AQ293">
        <v>1.7899278472125756E-2</v>
      </c>
      <c r="AR293">
        <v>5.3389200038593092E-2</v>
      </c>
    </row>
    <row r="294" spans="1:44">
      <c r="A294">
        <v>289</v>
      </c>
      <c r="B294" s="129">
        <v>38394</v>
      </c>
      <c r="C294">
        <v>6</v>
      </c>
      <c r="D294">
        <v>2005</v>
      </c>
      <c r="E294" s="130">
        <v>1.7015927194891044E-2</v>
      </c>
      <c r="F294" s="130">
        <v>2.4173076716174947E-3</v>
      </c>
      <c r="G294" s="130">
        <v>3.8166983674017156E-2</v>
      </c>
      <c r="H294" s="130">
        <v>0.20104068274655934</v>
      </c>
      <c r="I294" s="130">
        <v>5.7094519315497557E-3</v>
      </c>
      <c r="J294" s="130">
        <v>1.5851021339550962E-4</v>
      </c>
      <c r="K294" s="130">
        <v>8.9966012531623551E-4</v>
      </c>
      <c r="L294" s="130">
        <v>5.7478897234229786E-3</v>
      </c>
      <c r="M294" s="130">
        <v>2.2344023446774927E-2</v>
      </c>
      <c r="N294" s="130">
        <v>6.3727150194946902E-2</v>
      </c>
      <c r="T294" s="130">
        <v>2.0024540570168378E-2</v>
      </c>
      <c r="U294" s="130">
        <v>2.9790883795840933E-3</v>
      </c>
      <c r="V294" s="130">
        <v>4.6092519069941787E-2</v>
      </c>
      <c r="W294" s="130">
        <v>0.22416631300720885</v>
      </c>
      <c r="X294" s="130">
        <v>6.2673905597727111E-3</v>
      </c>
      <c r="Y294" s="130">
        <v>1.7606265774157444E-4</v>
      </c>
      <c r="Z294" s="130">
        <v>1.179162866685423E-3</v>
      </c>
      <c r="AA294" s="130">
        <v>7.0226451017576259E-3</v>
      </c>
      <c r="AB294" s="130">
        <v>2.7489450047763073E-2</v>
      </c>
      <c r="AC294" s="130">
        <v>7.6143630567307399E-2</v>
      </c>
      <c r="AI294">
        <v>1.4007313819613714E-2</v>
      </c>
      <c r="AJ294">
        <v>1.8555269636508958E-3</v>
      </c>
      <c r="AK294">
        <v>3.0241448278092522E-2</v>
      </c>
      <c r="AL294">
        <v>0.17791505248590983</v>
      </c>
      <c r="AM294">
        <v>5.1515133033267994E-3</v>
      </c>
      <c r="AN294">
        <v>1.409577690494448E-4</v>
      </c>
      <c r="AO294">
        <v>6.2015738394704807E-4</v>
      </c>
      <c r="AP294">
        <v>4.4731343450883322E-3</v>
      </c>
      <c r="AQ294">
        <v>1.7198596845786784E-2</v>
      </c>
      <c r="AR294">
        <v>5.1310669822586391E-2</v>
      </c>
    </row>
    <row r="295" spans="1:44">
      <c r="A295">
        <v>290</v>
      </c>
      <c r="B295" s="129">
        <v>38401</v>
      </c>
      <c r="C295">
        <v>7</v>
      </c>
      <c r="D295">
        <v>2005</v>
      </c>
      <c r="E295" s="130">
        <v>1.7210534309774154E-2</v>
      </c>
      <c r="F295" s="130">
        <v>2.444862730558584E-3</v>
      </c>
      <c r="G295" s="130">
        <v>3.8615134389963855E-2</v>
      </c>
      <c r="H295" s="130">
        <v>0.20326398926960457</v>
      </c>
      <c r="I295" s="130">
        <v>5.7746029477617027E-3</v>
      </c>
      <c r="J295" s="130">
        <v>1.6035828635168424E-4</v>
      </c>
      <c r="K295" s="130">
        <v>9.1002893268211731E-4</v>
      </c>
      <c r="L295" s="130">
        <v>5.8132216273588154E-3</v>
      </c>
      <c r="M295" s="130">
        <v>2.260450537150634E-2</v>
      </c>
      <c r="N295" s="130">
        <v>6.4478458189010615E-2</v>
      </c>
      <c r="T295" s="130">
        <v>2.0251021250457524E-2</v>
      </c>
      <c r="U295" s="130">
        <v>3.0130185614914858E-3</v>
      </c>
      <c r="V295" s="130">
        <v>4.6629034541753933E-2</v>
      </c>
      <c r="W295" s="130">
        <v>0.22659187801020908</v>
      </c>
      <c r="X295" s="130">
        <v>6.3391863894766472E-3</v>
      </c>
      <c r="Y295" s="130">
        <v>1.781178083597181E-4</v>
      </c>
      <c r="Z295" s="130">
        <v>1.1927609289109904E-3</v>
      </c>
      <c r="AA295" s="130">
        <v>7.1023443542103598E-3</v>
      </c>
      <c r="AB295" s="130">
        <v>2.7808319531480559E-2</v>
      </c>
      <c r="AC295" s="130">
        <v>7.7031728019887835E-2</v>
      </c>
      <c r="AI295">
        <v>1.4170047369090793E-2</v>
      </c>
      <c r="AJ295">
        <v>1.876706899625682E-3</v>
      </c>
      <c r="AK295">
        <v>3.0601234238173788E-2</v>
      </c>
      <c r="AL295">
        <v>0.17993610052900003</v>
      </c>
      <c r="AM295">
        <v>5.2100195060467581E-3</v>
      </c>
      <c r="AN295">
        <v>1.4259876434365035E-4</v>
      </c>
      <c r="AO295">
        <v>6.2729693645324422E-4</v>
      </c>
      <c r="AP295">
        <v>4.5240989005072701E-3</v>
      </c>
      <c r="AQ295">
        <v>1.7400691211532118E-2</v>
      </c>
      <c r="AR295">
        <v>5.1925188358133402E-2</v>
      </c>
    </row>
    <row r="296" spans="1:44">
      <c r="A296">
        <v>291</v>
      </c>
      <c r="B296" s="129">
        <v>38408</v>
      </c>
      <c r="C296">
        <v>8</v>
      </c>
      <c r="D296">
        <v>2005</v>
      </c>
      <c r="E296" s="130">
        <v>1.7257083992191839E-2</v>
      </c>
      <c r="F296" s="130">
        <v>2.4513829572712009E-3</v>
      </c>
      <c r="G296" s="130">
        <v>3.8731140580484727E-2</v>
      </c>
      <c r="H296" s="130">
        <v>0.20373839465946467</v>
      </c>
      <c r="I296" s="130">
        <v>5.7900560295042515E-3</v>
      </c>
      <c r="J296" s="130">
        <v>1.6082687722694319E-4</v>
      </c>
      <c r="K296" s="130">
        <v>9.1256761728061441E-4</v>
      </c>
      <c r="L296" s="130">
        <v>5.8285396005947144E-3</v>
      </c>
      <c r="M296" s="130">
        <v>2.2670526767415468E-2</v>
      </c>
      <c r="N296" s="130">
        <v>6.4675209047750454E-2</v>
      </c>
      <c r="T296" s="130">
        <v>2.030325528912777E-2</v>
      </c>
      <c r="U296" s="130">
        <v>3.0210254222735895E-3</v>
      </c>
      <c r="V296" s="130">
        <v>4.6764402309419736E-2</v>
      </c>
      <c r="W296" s="130">
        <v>0.22706727852760791</v>
      </c>
      <c r="X296" s="130">
        <v>6.3564290167089036E-3</v>
      </c>
      <c r="Y296" s="130">
        <v>1.7864072661346407E-4</v>
      </c>
      <c r="Z296" s="130">
        <v>1.1960962802042775E-3</v>
      </c>
      <c r="AA296" s="130">
        <v>7.1209376577113428E-3</v>
      </c>
      <c r="AB296" s="130">
        <v>2.7887938164996399E-2</v>
      </c>
      <c r="AC296" s="130">
        <v>7.7257152081180502E-2</v>
      </c>
      <c r="AI296">
        <v>1.4210912695255906E-2</v>
      </c>
      <c r="AJ296">
        <v>1.8817404922688123E-3</v>
      </c>
      <c r="AK296">
        <v>3.0697878851549718E-2</v>
      </c>
      <c r="AL296">
        <v>0.18040951079132139</v>
      </c>
      <c r="AM296">
        <v>5.2236830422995985E-3</v>
      </c>
      <c r="AN296">
        <v>1.4301302784042234E-4</v>
      </c>
      <c r="AO296">
        <v>6.2903895435695127E-4</v>
      </c>
      <c r="AP296">
        <v>4.5361415434780868E-3</v>
      </c>
      <c r="AQ296">
        <v>1.7453115369834533E-2</v>
      </c>
      <c r="AR296">
        <v>5.2093266014320405E-2</v>
      </c>
    </row>
    <row r="297" spans="1:44">
      <c r="A297">
        <v>292</v>
      </c>
      <c r="B297" s="129">
        <v>38415</v>
      </c>
      <c r="C297">
        <v>9</v>
      </c>
      <c r="D297">
        <v>2005</v>
      </c>
      <c r="E297" s="130">
        <v>1.7959364246197391E-2</v>
      </c>
      <c r="F297" s="130">
        <v>2.551045127916869E-3</v>
      </c>
      <c r="G297" s="130">
        <v>4.0319229022487989E-2</v>
      </c>
      <c r="H297" s="130">
        <v>0.21195194509695281</v>
      </c>
      <c r="I297" s="130">
        <v>6.025491903529248E-3</v>
      </c>
      <c r="J297" s="130">
        <v>1.6740756933623731E-4</v>
      </c>
      <c r="K297" s="130">
        <v>9.4978258957216532E-4</v>
      </c>
      <c r="L297" s="130">
        <v>6.0653127905657689E-3</v>
      </c>
      <c r="M297" s="130">
        <v>2.3598117520690985E-2</v>
      </c>
      <c r="N297" s="130">
        <v>6.7330255294621624E-2</v>
      </c>
      <c r="T297" s="130">
        <v>2.1126860231417622E-2</v>
      </c>
      <c r="U297" s="130">
        <v>3.1438170871608477E-3</v>
      </c>
      <c r="V297" s="130">
        <v>4.8676966967144526E-2</v>
      </c>
      <c r="W297" s="130">
        <v>0.23616587510815976</v>
      </c>
      <c r="X297" s="130">
        <v>6.6151846521755684E-3</v>
      </c>
      <c r="Y297" s="130">
        <v>1.8595284474130346E-4</v>
      </c>
      <c r="Z297" s="130">
        <v>1.2448819540914343E-3</v>
      </c>
      <c r="AA297" s="130">
        <v>7.4100861863274949E-3</v>
      </c>
      <c r="AB297" s="130">
        <v>2.902733790830923E-2</v>
      </c>
      <c r="AC297" s="130">
        <v>8.0418675446801563E-2</v>
      </c>
      <c r="AI297">
        <v>1.4791868260977161E-2</v>
      </c>
      <c r="AJ297">
        <v>1.9582731686728903E-3</v>
      </c>
      <c r="AK297">
        <v>3.1961491077831465E-2</v>
      </c>
      <c r="AL297">
        <v>0.18773801508574592</v>
      </c>
      <c r="AM297">
        <v>5.4357991548829275E-3</v>
      </c>
      <c r="AN297">
        <v>1.4886229393117114E-4</v>
      </c>
      <c r="AO297">
        <v>6.5468322505289665E-4</v>
      </c>
      <c r="AP297">
        <v>4.720539394804042E-3</v>
      </c>
      <c r="AQ297">
        <v>1.8168897133072744E-2</v>
      </c>
      <c r="AR297">
        <v>5.4241835142441693E-2</v>
      </c>
    </row>
    <row r="298" spans="1:44">
      <c r="A298">
        <v>293</v>
      </c>
      <c r="B298" s="129">
        <v>38422</v>
      </c>
      <c r="C298">
        <v>10</v>
      </c>
      <c r="D298">
        <v>2005</v>
      </c>
      <c r="E298" s="130">
        <v>1.7890569382499541E-2</v>
      </c>
      <c r="F298" s="130">
        <v>2.541175098460927E-3</v>
      </c>
      <c r="G298" s="130">
        <v>4.0176539714950991E-2</v>
      </c>
      <c r="H298" s="130">
        <v>0.21106352423066824</v>
      </c>
      <c r="I298" s="130">
        <v>6.0022009638735678E-3</v>
      </c>
      <c r="J298" s="130">
        <v>1.6680150778693195E-4</v>
      </c>
      <c r="K298" s="130">
        <v>9.4621936770241386E-4</v>
      </c>
      <c r="L298" s="130">
        <v>6.0416617310466167E-3</v>
      </c>
      <c r="M298" s="130">
        <v>2.3512642158744174E-2</v>
      </c>
      <c r="N298" s="130">
        <v>6.7095143459592763E-2</v>
      </c>
      <c r="T298" s="130">
        <v>2.1043305051752011E-2</v>
      </c>
      <c r="U298" s="130">
        <v>3.1316242791471602E-3</v>
      </c>
      <c r="V298" s="130">
        <v>4.8499802497621133E-2</v>
      </c>
      <c r="W298" s="130">
        <v>0.23512091583491826</v>
      </c>
      <c r="X298" s="130">
        <v>6.5899028512988872E-3</v>
      </c>
      <c r="Y298" s="130">
        <v>1.8528214696126951E-4</v>
      </c>
      <c r="Z298" s="130">
        <v>1.2402198575235731E-3</v>
      </c>
      <c r="AA298" s="130">
        <v>7.3810665973484037E-3</v>
      </c>
      <c r="AB298" s="130">
        <v>2.892053560317373E-2</v>
      </c>
      <c r="AC298" s="130">
        <v>8.0127849019420758E-2</v>
      </c>
      <c r="AI298">
        <v>1.473783371324707E-2</v>
      </c>
      <c r="AJ298">
        <v>1.9507259177746941E-3</v>
      </c>
      <c r="AK298">
        <v>3.1853276932280843E-2</v>
      </c>
      <c r="AL298">
        <v>0.18700613262641821</v>
      </c>
      <c r="AM298">
        <v>5.4144990764482476E-3</v>
      </c>
      <c r="AN298">
        <v>1.4832086861259441E-4</v>
      </c>
      <c r="AO298">
        <v>6.5221887788125465E-4</v>
      </c>
      <c r="AP298">
        <v>4.7022568647448306E-3</v>
      </c>
      <c r="AQ298">
        <v>1.8104748714314618E-2</v>
      </c>
      <c r="AR298">
        <v>5.4062437899764747E-2</v>
      </c>
    </row>
    <row r="299" spans="1:44">
      <c r="A299">
        <v>294</v>
      </c>
      <c r="B299" s="129">
        <v>38429</v>
      </c>
      <c r="C299">
        <v>11</v>
      </c>
      <c r="D299">
        <v>2005</v>
      </c>
      <c r="E299" s="130">
        <v>1.7848331623613836E-2</v>
      </c>
      <c r="F299" s="130">
        <v>2.5350767719945922E-3</v>
      </c>
      <c r="G299" s="130">
        <v>4.0093302468477351E-2</v>
      </c>
      <c r="H299" s="130">
        <v>0.21048968041051219</v>
      </c>
      <c r="I299" s="130">
        <v>5.9878023098546033E-3</v>
      </c>
      <c r="J299" s="130">
        <v>1.6644236777564077E-4</v>
      </c>
      <c r="K299" s="130">
        <v>9.4405772879006149E-4</v>
      </c>
      <c r="L299" s="130">
        <v>6.0269829669831378E-3</v>
      </c>
      <c r="M299" s="130">
        <v>2.3461968512022893E-2</v>
      </c>
      <c r="N299" s="130">
        <v>6.695930347505763E-2</v>
      </c>
      <c r="T299" s="130">
        <v>2.0991005948638751E-2</v>
      </c>
      <c r="U299" s="130">
        <v>3.1240798710144065E-3</v>
      </c>
      <c r="V299" s="130">
        <v>4.8394430221559342E-2</v>
      </c>
      <c r="W299" s="130">
        <v>0.23442693256191802</v>
      </c>
      <c r="X299" s="130">
        <v>6.5743820226555937E-3</v>
      </c>
      <c r="Y299" s="130">
        <v>1.8488570428241955E-4</v>
      </c>
      <c r="Z299" s="130">
        <v>1.2373947791744294E-3</v>
      </c>
      <c r="AA299" s="130">
        <v>7.3630098272128132E-3</v>
      </c>
      <c r="AB299" s="130">
        <v>2.8856548761671205E-2</v>
      </c>
      <c r="AC299" s="130">
        <v>7.995562334907097E-2</v>
      </c>
      <c r="AI299">
        <v>1.4705657298588927E-2</v>
      </c>
      <c r="AJ299">
        <v>1.9460736729747781E-3</v>
      </c>
      <c r="AK299">
        <v>3.1792174715395354E-2</v>
      </c>
      <c r="AL299">
        <v>0.18655242825910637</v>
      </c>
      <c r="AM299">
        <v>5.4012225970536138E-3</v>
      </c>
      <c r="AN299">
        <v>1.4799903126886199E-4</v>
      </c>
      <c r="AO299">
        <v>6.5072067840569341E-4</v>
      </c>
      <c r="AP299">
        <v>4.6909561067534616E-3</v>
      </c>
      <c r="AQ299">
        <v>1.8067388262374584E-2</v>
      </c>
      <c r="AR299">
        <v>5.396298360104429E-2</v>
      </c>
    </row>
    <row r="300" spans="1:44">
      <c r="A300">
        <v>295</v>
      </c>
      <c r="B300" s="129">
        <v>38436</v>
      </c>
      <c r="C300">
        <v>12</v>
      </c>
      <c r="D300">
        <v>2005</v>
      </c>
      <c r="E300" s="130">
        <v>1.4863376804940286E-2</v>
      </c>
      <c r="F300" s="130">
        <v>2.1110273306818098E-3</v>
      </c>
      <c r="G300" s="130">
        <v>3.3397677627262229E-2</v>
      </c>
      <c r="H300" s="130">
        <v>0.17522513487267541</v>
      </c>
      <c r="I300" s="130">
        <v>4.9861968215050585E-3</v>
      </c>
      <c r="J300" s="130">
        <v>1.3863502883742953E-4</v>
      </c>
      <c r="K300" s="130">
        <v>7.8623162256159849E-4</v>
      </c>
      <c r="L300" s="130">
        <v>5.0186858946595619E-3</v>
      </c>
      <c r="M300" s="130">
        <v>1.9542159159600413E-2</v>
      </c>
      <c r="N300" s="130">
        <v>5.5779668998100551E-2</v>
      </c>
      <c r="T300" s="130">
        <v>1.7478292271253065E-2</v>
      </c>
      <c r="U300" s="130">
        <v>2.6014820938424789E-3</v>
      </c>
      <c r="V300" s="130">
        <v>4.0308430595803087E-2</v>
      </c>
      <c r="W300" s="130">
        <v>0.19510661244096281</v>
      </c>
      <c r="X300" s="130">
        <v>5.4748962079431184E-3</v>
      </c>
      <c r="Y300" s="130">
        <v>1.5399912234674665E-4</v>
      </c>
      <c r="Z300" s="130">
        <v>1.0305358717442115E-3</v>
      </c>
      <c r="AA300" s="130">
        <v>6.1310966937696285E-3</v>
      </c>
      <c r="AB300" s="130">
        <v>2.4034081243051432E-2</v>
      </c>
      <c r="AC300" s="130">
        <v>6.659776416563265E-2</v>
      </c>
      <c r="AI300">
        <v>1.2248461338627507E-2</v>
      </c>
      <c r="AJ300">
        <v>1.6205725675211406E-3</v>
      </c>
      <c r="AK300">
        <v>2.6486924658721381E-2</v>
      </c>
      <c r="AL300">
        <v>0.15534365730438801</v>
      </c>
      <c r="AM300">
        <v>4.4974974350669985E-3</v>
      </c>
      <c r="AN300">
        <v>1.2327093532811238E-4</v>
      </c>
      <c r="AO300">
        <v>5.4192737337898549E-4</v>
      </c>
      <c r="AP300">
        <v>3.9062750955494979E-3</v>
      </c>
      <c r="AQ300">
        <v>1.5050237076149388E-2</v>
      </c>
      <c r="AR300">
        <v>4.4961573830568445E-2</v>
      </c>
    </row>
    <row r="301" spans="1:44">
      <c r="A301">
        <v>296</v>
      </c>
      <c r="B301" s="129">
        <v>38443</v>
      </c>
      <c r="C301">
        <v>13</v>
      </c>
      <c r="D301">
        <v>2005</v>
      </c>
      <c r="E301" s="130">
        <v>1.7130882960200263E-2</v>
      </c>
      <c r="F301" s="130">
        <v>2.432981546341923E-3</v>
      </c>
      <c r="G301" s="130">
        <v>3.8503645898069504E-2</v>
      </c>
      <c r="H301" s="130">
        <v>0.20188588671500737</v>
      </c>
      <c r="I301" s="130">
        <v>5.7466194108207859E-3</v>
      </c>
      <c r="J301" s="130">
        <v>1.5981710458424996E-4</v>
      </c>
      <c r="K301" s="130">
        <v>9.0624100667861395E-4</v>
      </c>
      <c r="L301" s="130">
        <v>5.7839237829114308E-3</v>
      </c>
      <c r="M301" s="130">
        <v>2.25279534832451E-2</v>
      </c>
      <c r="N301" s="130">
        <v>6.4310533645093551E-2</v>
      </c>
      <c r="T301" s="130">
        <v>2.014221318368244E-2</v>
      </c>
      <c r="U301" s="130">
        <v>2.9982082323824024E-3</v>
      </c>
      <c r="V301" s="130">
        <v>4.6466237295903365E-2</v>
      </c>
      <c r="W301" s="130">
        <v>0.22474016941895603</v>
      </c>
      <c r="X301" s="130">
        <v>6.3101238770404402E-3</v>
      </c>
      <c r="Y301" s="130">
        <v>1.7753105210264078E-4</v>
      </c>
      <c r="Z301" s="130">
        <v>1.1878434151266391E-3</v>
      </c>
      <c r="AA301" s="130">
        <v>7.0658348405053225E-3</v>
      </c>
      <c r="AB301" s="130">
        <v>2.7704591599622311E-2</v>
      </c>
      <c r="AC301" s="130">
        <v>7.6773511112972787E-2</v>
      </c>
      <c r="AI301">
        <v>1.4119552736718088E-2</v>
      </c>
      <c r="AJ301">
        <v>1.8677548603014439E-3</v>
      </c>
      <c r="AK301">
        <v>3.0541054500235625E-2</v>
      </c>
      <c r="AL301">
        <v>0.17903160401105872</v>
      </c>
      <c r="AM301">
        <v>5.1831149446011325E-3</v>
      </c>
      <c r="AN301">
        <v>1.4210315706585913E-4</v>
      </c>
      <c r="AO301">
        <v>6.2463859823058926E-4</v>
      </c>
      <c r="AP301">
        <v>4.5020127253175392E-3</v>
      </c>
      <c r="AQ301">
        <v>1.7351315366867882E-2</v>
      </c>
      <c r="AR301">
        <v>5.1847556177214302E-2</v>
      </c>
    </row>
    <row r="302" spans="1:44">
      <c r="A302">
        <v>297</v>
      </c>
      <c r="B302" s="129">
        <v>38450</v>
      </c>
      <c r="C302">
        <v>14</v>
      </c>
      <c r="D302">
        <v>2005</v>
      </c>
      <c r="E302" s="130">
        <v>1.6676868734965E-2</v>
      </c>
      <c r="F302" s="130">
        <v>2.3684057048537969E-3</v>
      </c>
      <c r="G302" s="130">
        <v>3.7493734712739812E-2</v>
      </c>
      <c r="H302" s="130">
        <v>0.19646698138630592</v>
      </c>
      <c r="I302" s="130">
        <v>5.5940535576461279E-3</v>
      </c>
      <c r="J302" s="130">
        <v>1.5561262954215076E-4</v>
      </c>
      <c r="K302" s="130">
        <v>8.8228373242795865E-4</v>
      </c>
      <c r="L302" s="130">
        <v>5.6302503550071641E-3</v>
      </c>
      <c r="M302" s="130">
        <v>2.1935227564662749E-2</v>
      </c>
      <c r="N302" s="130">
        <v>6.2626707798095066E-2</v>
      </c>
      <c r="T302" s="130">
        <v>1.960595161755983E-2</v>
      </c>
      <c r="U302" s="130">
        <v>2.9186034281103905E-3</v>
      </c>
      <c r="V302" s="130">
        <v>4.5242890526840274E-2</v>
      </c>
      <c r="W302" s="130">
        <v>0.21865717945612664</v>
      </c>
      <c r="X302" s="130">
        <v>6.1428658851171323E-3</v>
      </c>
      <c r="Y302" s="130">
        <v>1.7286285752278761E-4</v>
      </c>
      <c r="Z302" s="130">
        <v>1.1564493976044148E-3</v>
      </c>
      <c r="AA302" s="130">
        <v>6.8779883058852744E-3</v>
      </c>
      <c r="AB302" s="130">
        <v>2.6974113700315851E-2</v>
      </c>
      <c r="AC302" s="130">
        <v>7.4753991554302804E-2</v>
      </c>
      <c r="AI302">
        <v>1.3747785852370171E-2</v>
      </c>
      <c r="AJ302">
        <v>1.8182079815972031E-3</v>
      </c>
      <c r="AK302">
        <v>2.9744578898639351E-2</v>
      </c>
      <c r="AL302">
        <v>0.17427678331648519</v>
      </c>
      <c r="AM302">
        <v>5.0452412301751235E-3</v>
      </c>
      <c r="AN302">
        <v>1.3836240156151386E-4</v>
      </c>
      <c r="AO302">
        <v>6.0811806725150248E-4</v>
      </c>
      <c r="AP302">
        <v>4.3825124041290539E-3</v>
      </c>
      <c r="AQ302">
        <v>1.6896341429009646E-2</v>
      </c>
      <c r="AR302">
        <v>5.0499424041887335E-2</v>
      </c>
    </row>
    <row r="303" spans="1:44">
      <c r="A303">
        <v>298</v>
      </c>
      <c r="B303" s="129">
        <v>38457</v>
      </c>
      <c r="C303">
        <v>15</v>
      </c>
      <c r="D303">
        <v>2005</v>
      </c>
      <c r="E303" s="130">
        <v>1.5867052188743149E-2</v>
      </c>
      <c r="F303" s="130">
        <v>2.2533060566923423E-3</v>
      </c>
      <c r="G303" s="130">
        <v>3.5682994682816396E-2</v>
      </c>
      <c r="H303" s="130">
        <v>0.18686230713701338</v>
      </c>
      <c r="I303" s="130">
        <v>5.3221419685323566E-3</v>
      </c>
      <c r="J303" s="130">
        <v>1.4808538908167899E-4</v>
      </c>
      <c r="K303" s="130">
        <v>8.3949608890530642E-4</v>
      </c>
      <c r="L303" s="130">
        <v>5.3564854105877134E-3</v>
      </c>
      <c r="M303" s="130">
        <v>2.0874123129947336E-2</v>
      </c>
      <c r="N303" s="130">
        <v>5.9605017960527938E-2</v>
      </c>
      <c r="T303" s="130">
        <v>1.8651582530744407E-2</v>
      </c>
      <c r="U303" s="130">
        <v>2.776739932358864E-3</v>
      </c>
      <c r="V303" s="130">
        <v>4.3053542042981278E-2</v>
      </c>
      <c r="W303" s="130">
        <v>0.20791966369755899</v>
      </c>
      <c r="X303" s="130">
        <v>5.8445330629886896E-3</v>
      </c>
      <c r="Y303" s="130">
        <v>1.6450337514353498E-4</v>
      </c>
      <c r="Z303" s="130">
        <v>1.1003729776692523E-3</v>
      </c>
      <c r="AA303" s="130">
        <v>6.5434455740873681E-3</v>
      </c>
      <c r="AB303" s="130">
        <v>2.5667779678945766E-2</v>
      </c>
      <c r="AC303" s="130">
        <v>7.1138235092577121E-2</v>
      </c>
      <c r="AI303">
        <v>1.3082521846741893E-2</v>
      </c>
      <c r="AJ303">
        <v>1.7298721810258208E-3</v>
      </c>
      <c r="AK303">
        <v>2.8312447322651497E-2</v>
      </c>
      <c r="AL303">
        <v>0.1658049505764678</v>
      </c>
      <c r="AM303">
        <v>4.7997508740760253E-3</v>
      </c>
      <c r="AN303">
        <v>1.31667403019823E-4</v>
      </c>
      <c r="AO303">
        <v>5.7861920014136057E-4</v>
      </c>
      <c r="AP303">
        <v>4.1695252470880569E-3</v>
      </c>
      <c r="AQ303">
        <v>1.6080466580948905E-2</v>
      </c>
      <c r="AR303">
        <v>4.8071800828478763E-2</v>
      </c>
    </row>
    <row r="304" spans="1:44">
      <c r="A304">
        <v>299</v>
      </c>
      <c r="B304" s="129">
        <v>38464</v>
      </c>
      <c r="C304">
        <v>16</v>
      </c>
      <c r="D304">
        <v>2005</v>
      </c>
      <c r="E304" s="130">
        <v>1.575415646952448E-2</v>
      </c>
      <c r="F304" s="130">
        <v>2.2371817142694326E-3</v>
      </c>
      <c r="G304" s="130">
        <v>3.543886710561673E-2</v>
      </c>
      <c r="H304" s="130">
        <v>0.18546951652323845</v>
      </c>
      <c r="I304" s="130">
        <v>5.2839918273191368E-3</v>
      </c>
      <c r="J304" s="130">
        <v>1.4706033878783914E-4</v>
      </c>
      <c r="K304" s="130">
        <v>8.3357584592330994E-4</v>
      </c>
      <c r="L304" s="130">
        <v>5.3180131677157292E-3</v>
      </c>
      <c r="M304" s="130">
        <v>2.0729566810195103E-2</v>
      </c>
      <c r="N304" s="130">
        <v>5.9200044505913207E-2</v>
      </c>
      <c r="T304" s="130">
        <v>1.8516574778987705E-2</v>
      </c>
      <c r="U304" s="130">
        <v>2.7568449076250915E-3</v>
      </c>
      <c r="V304" s="130">
        <v>4.2754647637706075E-2</v>
      </c>
      <c r="W304" s="130">
        <v>0.20632238324426477</v>
      </c>
      <c r="X304" s="130">
        <v>5.8028913594009891E-3</v>
      </c>
      <c r="Y304" s="130">
        <v>1.6336683600625497E-4</v>
      </c>
      <c r="Z304" s="130">
        <v>1.0926202311731617E-3</v>
      </c>
      <c r="AA304" s="130">
        <v>6.4963415992356586E-3</v>
      </c>
      <c r="AB304" s="130">
        <v>2.5488560320132619E-2</v>
      </c>
      <c r="AC304" s="130">
        <v>7.0646019458401696E-2</v>
      </c>
      <c r="AI304">
        <v>1.299173816006126E-2</v>
      </c>
      <c r="AJ304">
        <v>1.717518520913773E-3</v>
      </c>
      <c r="AK304">
        <v>2.8123086573527377E-2</v>
      </c>
      <c r="AL304">
        <v>0.16461664980221213</v>
      </c>
      <c r="AM304">
        <v>4.7650922952372863E-3</v>
      </c>
      <c r="AN304">
        <v>1.3075384156942328E-4</v>
      </c>
      <c r="AO304">
        <v>5.7453146067345823E-4</v>
      </c>
      <c r="AP304">
        <v>4.139684736195799E-3</v>
      </c>
      <c r="AQ304">
        <v>1.5970573300257578E-2</v>
      </c>
      <c r="AR304">
        <v>4.775406955342474E-2</v>
      </c>
    </row>
    <row r="305" spans="1:44">
      <c r="A305">
        <v>300</v>
      </c>
      <c r="B305" s="129">
        <v>38471</v>
      </c>
      <c r="C305">
        <v>17</v>
      </c>
      <c r="D305">
        <v>2005</v>
      </c>
      <c r="E305" s="130">
        <v>1.55962949070609E-2</v>
      </c>
      <c r="F305" s="130">
        <v>2.2146726705976338E-3</v>
      </c>
      <c r="G305" s="130">
        <v>3.5093326000184048E-2</v>
      </c>
      <c r="H305" s="130">
        <v>0.18354910780385567</v>
      </c>
      <c r="I305" s="130">
        <v>5.2307491109741082E-3</v>
      </c>
      <c r="J305" s="130">
        <v>1.4561466633478321E-4</v>
      </c>
      <c r="K305" s="130">
        <v>8.2527336591858348E-4</v>
      </c>
      <c r="L305" s="130">
        <v>5.2643695461210378E-3</v>
      </c>
      <c r="M305" s="130">
        <v>2.0525716463712984E-2</v>
      </c>
      <c r="N305" s="130">
        <v>5.8625618328329632E-2</v>
      </c>
      <c r="T305" s="130">
        <v>1.832875819834456E-2</v>
      </c>
      <c r="U305" s="130">
        <v>2.7290826685957806E-3</v>
      </c>
      <c r="V305" s="130">
        <v>4.2333473238017949E-2</v>
      </c>
      <c r="W305" s="130">
        <v>0.2041391440822391</v>
      </c>
      <c r="X305" s="130">
        <v>5.7446704201297768E-3</v>
      </c>
      <c r="Y305" s="130">
        <v>1.617629904504998E-4</v>
      </c>
      <c r="Z305" s="130">
        <v>1.0817448118122333E-3</v>
      </c>
      <c r="AA305" s="130">
        <v>6.4307070451399316E-3</v>
      </c>
      <c r="AB305" s="130">
        <v>2.5236458917963174E-2</v>
      </c>
      <c r="AC305" s="130">
        <v>6.9951727139644912E-2</v>
      </c>
      <c r="AI305">
        <v>1.2863831615777246E-2</v>
      </c>
      <c r="AJ305">
        <v>1.7002626725994869E-3</v>
      </c>
      <c r="AK305">
        <v>2.7853178762350151E-2</v>
      </c>
      <c r="AL305">
        <v>0.1629590715254722</v>
      </c>
      <c r="AM305">
        <v>4.7168278018184405E-3</v>
      </c>
      <c r="AN305">
        <v>1.2946634221906663E-4</v>
      </c>
      <c r="AO305">
        <v>5.688019200249337E-4</v>
      </c>
      <c r="AP305">
        <v>4.0980320471021422E-3</v>
      </c>
      <c r="AQ305">
        <v>1.5814974009462794E-2</v>
      </c>
      <c r="AR305">
        <v>4.7299509517014351E-2</v>
      </c>
    </row>
    <row r="306" spans="1:44">
      <c r="A306">
        <v>301</v>
      </c>
      <c r="B306" s="129">
        <v>38478</v>
      </c>
      <c r="C306">
        <v>18</v>
      </c>
      <c r="D306">
        <v>2005</v>
      </c>
      <c r="E306" s="130">
        <v>1.4203288939783053E-2</v>
      </c>
      <c r="F306" s="130">
        <v>2.0167815625304793E-3</v>
      </c>
      <c r="G306" s="130">
        <v>3.1967540635096291E-2</v>
      </c>
      <c r="H306" s="130">
        <v>0.16709933868239918</v>
      </c>
      <c r="I306" s="130">
        <v>4.763273750864625E-3</v>
      </c>
      <c r="J306" s="130">
        <v>1.3263395219515695E-4</v>
      </c>
      <c r="K306" s="130">
        <v>7.5160667394631817E-4</v>
      </c>
      <c r="L306" s="130">
        <v>4.7938520430170391E-3</v>
      </c>
      <c r="M306" s="130">
        <v>1.8695899528229212E-2</v>
      </c>
      <c r="N306" s="130">
        <v>5.3406345500035417E-2</v>
      </c>
      <c r="T306" s="130">
        <v>1.6689628521777938E-2</v>
      </c>
      <c r="U306" s="130">
        <v>2.4852043093983992E-3</v>
      </c>
      <c r="V306" s="130">
        <v>3.8558881291311457E-2</v>
      </c>
      <c r="W306" s="130">
        <v>0.18580149457160211</v>
      </c>
      <c r="X306" s="130">
        <v>5.2314933975910975E-3</v>
      </c>
      <c r="Y306" s="130">
        <v>1.4734467601616762E-4</v>
      </c>
      <c r="Z306" s="130">
        <v>9.8519113300220133E-4</v>
      </c>
      <c r="AA306" s="130">
        <v>5.8558498231944863E-3</v>
      </c>
      <c r="AB306" s="130">
        <v>2.2985368087571571E-2</v>
      </c>
      <c r="AC306" s="130">
        <v>6.3716094928122011E-2</v>
      </c>
      <c r="AI306">
        <v>1.171694935778817E-2</v>
      </c>
      <c r="AJ306">
        <v>1.5483588156625593E-3</v>
      </c>
      <c r="AK306">
        <v>2.5376199978881124E-2</v>
      </c>
      <c r="AL306">
        <v>0.14839718279319628</v>
      </c>
      <c r="AM306">
        <v>4.2950541041381516E-3</v>
      </c>
      <c r="AN306">
        <v>1.1792322837414632E-4</v>
      </c>
      <c r="AO306">
        <v>5.1802221489043502E-4</v>
      </c>
      <c r="AP306">
        <v>3.7318542628395914E-3</v>
      </c>
      <c r="AQ306">
        <v>1.4406430968886847E-2</v>
      </c>
      <c r="AR306">
        <v>4.3096596071948809E-2</v>
      </c>
    </row>
    <row r="307" spans="1:44">
      <c r="A307">
        <v>302</v>
      </c>
      <c r="B307" s="129">
        <v>38485</v>
      </c>
      <c r="C307">
        <v>19</v>
      </c>
      <c r="D307">
        <v>2005</v>
      </c>
      <c r="E307" s="130">
        <v>1.5298038168382882E-2</v>
      </c>
      <c r="F307" s="130">
        <v>2.1721376627370148E-3</v>
      </c>
      <c r="G307" s="130">
        <v>3.4440707084733693E-2</v>
      </c>
      <c r="H307" s="130">
        <v>0.17991941314074789</v>
      </c>
      <c r="I307" s="130">
        <v>5.1300929735925895E-3</v>
      </c>
      <c r="J307" s="130">
        <v>1.4288363159634771E-4</v>
      </c>
      <c r="K307" s="130">
        <v>8.0958352280688839E-4</v>
      </c>
      <c r="L307" s="130">
        <v>5.1630022843822702E-3</v>
      </c>
      <c r="M307" s="130">
        <v>2.0140603999320935E-2</v>
      </c>
      <c r="N307" s="130">
        <v>5.7540873607323524E-2</v>
      </c>
      <c r="T307" s="130">
        <v>1.7973790389664967E-2</v>
      </c>
      <c r="U307" s="130">
        <v>2.6766198322377057E-3</v>
      </c>
      <c r="V307" s="130">
        <v>4.1537757478707048E-2</v>
      </c>
      <c r="W307" s="130">
        <v>0.20001069074467459</v>
      </c>
      <c r="X307" s="130">
        <v>5.6346153645395868E-3</v>
      </c>
      <c r="Y307" s="130">
        <v>1.5873324151846282E-4</v>
      </c>
      <c r="Z307" s="130">
        <v>1.061193060824987E-3</v>
      </c>
      <c r="AA307" s="130">
        <v>6.3066772149611046E-3</v>
      </c>
      <c r="AB307" s="130">
        <v>2.4760111102579387E-2</v>
      </c>
      <c r="AC307" s="130">
        <v>6.8640109317067113E-2</v>
      </c>
      <c r="AI307">
        <v>1.2622285947100801E-2</v>
      </c>
      <c r="AJ307">
        <v>1.6676554932363247E-3</v>
      </c>
      <c r="AK307">
        <v>2.7343656690760328E-2</v>
      </c>
      <c r="AL307">
        <v>0.15982813553682113</v>
      </c>
      <c r="AM307">
        <v>4.6255705826455922E-3</v>
      </c>
      <c r="AN307">
        <v>1.270340216742326E-4</v>
      </c>
      <c r="AO307">
        <v>5.5797398478878992E-4</v>
      </c>
      <c r="AP307">
        <v>4.0193273538034358E-3</v>
      </c>
      <c r="AQ307">
        <v>1.5521096896062479E-2</v>
      </c>
      <c r="AR307">
        <v>4.6441637897579935E-2</v>
      </c>
    </row>
    <row r="308" spans="1:44">
      <c r="A308">
        <v>303</v>
      </c>
      <c r="B308" s="129">
        <v>38492</v>
      </c>
      <c r="C308">
        <v>20</v>
      </c>
      <c r="D308">
        <v>2005</v>
      </c>
      <c r="E308" s="130">
        <v>1.5059789807488779E-2</v>
      </c>
      <c r="F308" s="130">
        <v>2.1382181741023401E-3</v>
      </c>
      <c r="G308" s="130">
        <v>3.3913300379303152E-2</v>
      </c>
      <c r="H308" s="130">
        <v>0.17705947439970851</v>
      </c>
      <c r="I308" s="130">
        <v>5.0498676818934995E-3</v>
      </c>
      <c r="J308" s="130">
        <v>1.4068424117028122E-4</v>
      </c>
      <c r="K308" s="130">
        <v>7.9701767589355165E-4</v>
      </c>
      <c r="L308" s="130">
        <v>5.08225509554097E-3</v>
      </c>
      <c r="M308" s="130">
        <v>1.9830502822235467E-2</v>
      </c>
      <c r="N308" s="130">
        <v>5.6662434894566328E-2</v>
      </c>
      <c r="T308" s="130">
        <v>1.7691679592976156E-2</v>
      </c>
      <c r="U308" s="130">
        <v>2.6347990079896464E-3</v>
      </c>
      <c r="V308" s="130">
        <v>4.0897502789195427E-2</v>
      </c>
      <c r="W308" s="130">
        <v>0.19678650617107443</v>
      </c>
      <c r="X308" s="130">
        <v>5.5467414720787242E-3</v>
      </c>
      <c r="Y308" s="130">
        <v>1.5629191181748293E-4</v>
      </c>
      <c r="Z308" s="130">
        <v>1.0447288013612629E-3</v>
      </c>
      <c r="AA308" s="130">
        <v>6.2079436053621741E-3</v>
      </c>
      <c r="AB308" s="130">
        <v>2.4377480663383154E-2</v>
      </c>
      <c r="AC308" s="130">
        <v>6.758369237704602E-2</v>
      </c>
      <c r="AI308">
        <v>1.2427900022001401E-2</v>
      </c>
      <c r="AJ308">
        <v>1.6416373402150337E-3</v>
      </c>
      <c r="AK308">
        <v>2.692909796941087E-2</v>
      </c>
      <c r="AL308">
        <v>0.15733244262834256</v>
      </c>
      <c r="AM308">
        <v>4.5529938917082749E-3</v>
      </c>
      <c r="AN308">
        <v>1.250765705230795E-4</v>
      </c>
      <c r="AO308">
        <v>5.493065504258406E-4</v>
      </c>
      <c r="AP308">
        <v>3.956566585719766E-3</v>
      </c>
      <c r="AQ308">
        <v>1.5283524981087778E-2</v>
      </c>
      <c r="AR308">
        <v>4.5741177412086644E-2</v>
      </c>
    </row>
    <row r="309" spans="1:44">
      <c r="A309">
        <v>304</v>
      </c>
      <c r="B309" s="129">
        <v>38499</v>
      </c>
      <c r="C309">
        <v>21</v>
      </c>
      <c r="D309">
        <v>2005</v>
      </c>
      <c r="E309" s="130">
        <v>1.526421043571486E-2</v>
      </c>
      <c r="F309" s="130">
        <v>2.1671490820103557E-3</v>
      </c>
      <c r="G309" s="130">
        <v>3.4382633535806534E-2</v>
      </c>
      <c r="H309" s="130">
        <v>0.17940480428350297</v>
      </c>
      <c r="I309" s="130">
        <v>5.1180644444960765E-3</v>
      </c>
      <c r="J309" s="130">
        <v>1.4261970975310329E-4</v>
      </c>
      <c r="K309" s="130">
        <v>8.078773370596014E-4</v>
      </c>
      <c r="L309" s="130">
        <v>5.1508981963311771E-3</v>
      </c>
      <c r="M309" s="130">
        <v>2.0103237012527812E-2</v>
      </c>
      <c r="N309" s="130">
        <v>5.7449350996487562E-2</v>
      </c>
      <c r="T309" s="130">
        <v>1.7929606550364279E-2</v>
      </c>
      <c r="U309" s="130">
        <v>2.6704251589066649E-3</v>
      </c>
      <c r="V309" s="130">
        <v>4.14592630771815E-2</v>
      </c>
      <c r="W309" s="130">
        <v>0.19934778747840617</v>
      </c>
      <c r="X309" s="130">
        <v>5.6218926579373893E-3</v>
      </c>
      <c r="Y309" s="130">
        <v>1.584441553662813E-4</v>
      </c>
      <c r="Z309" s="130">
        <v>1.0589706235596744E-3</v>
      </c>
      <c r="AA309" s="130">
        <v>6.2916900606900875E-3</v>
      </c>
      <c r="AB309" s="130">
        <v>2.4711327560799853E-2</v>
      </c>
      <c r="AC309" s="130">
        <v>6.8513620449798016E-2</v>
      </c>
      <c r="AI309">
        <v>1.2598814321065435E-2</v>
      </c>
      <c r="AJ309">
        <v>1.6638730051140472E-3</v>
      </c>
      <c r="AK309">
        <v>2.7306003994431574E-2</v>
      </c>
      <c r="AL309">
        <v>0.15946182108859971</v>
      </c>
      <c r="AM309">
        <v>4.6142362310547646E-3</v>
      </c>
      <c r="AN309">
        <v>1.2679526413992526E-4</v>
      </c>
      <c r="AO309">
        <v>5.5678405055952808E-4</v>
      </c>
      <c r="AP309">
        <v>4.0101063319722676E-3</v>
      </c>
      <c r="AQ309">
        <v>1.5495146464255771E-2</v>
      </c>
      <c r="AR309">
        <v>4.6385081543177109E-2</v>
      </c>
    </row>
    <row r="310" spans="1:44">
      <c r="A310">
        <v>305</v>
      </c>
      <c r="B310" s="129">
        <v>38506</v>
      </c>
      <c r="C310">
        <v>22</v>
      </c>
      <c r="D310">
        <v>2005</v>
      </c>
      <c r="E310" s="130">
        <v>1.3664816230599159E-2</v>
      </c>
      <c r="F310" s="130">
        <v>1.9399896600224918E-3</v>
      </c>
      <c r="G310" s="130">
        <v>3.0787970745435933E-2</v>
      </c>
      <c r="H310" s="130">
        <v>0.16055523265290605</v>
      </c>
      <c r="I310" s="130">
        <v>4.5814637036935358E-3</v>
      </c>
      <c r="J310" s="130">
        <v>1.2769871523250444E-4</v>
      </c>
      <c r="K310" s="130">
        <v>7.232623152409242E-4</v>
      </c>
      <c r="L310" s="130">
        <v>4.610877555489599E-3</v>
      </c>
      <c r="M310" s="130">
        <v>1.7999939722564657E-2</v>
      </c>
      <c r="N310" s="130">
        <v>5.1445559320843381E-2</v>
      </c>
      <c r="T310" s="130">
        <v>1.6048945640364642E-2</v>
      </c>
      <c r="U310" s="130">
        <v>2.390491505934041E-3</v>
      </c>
      <c r="V310" s="130">
        <v>3.7120957502314977E-2</v>
      </c>
      <c r="W310" s="130">
        <v>0.178362382558027</v>
      </c>
      <c r="X310" s="130">
        <v>5.0326868723206365E-3</v>
      </c>
      <c r="Y310" s="130">
        <v>1.4186942408326623E-4</v>
      </c>
      <c r="Z310" s="130">
        <v>9.4806299814864084E-4</v>
      </c>
      <c r="AA310" s="130">
        <v>5.6319790213008444E-3</v>
      </c>
      <c r="AB310" s="130">
        <v>2.2124635282310932E-2</v>
      </c>
      <c r="AC310" s="130">
        <v>6.1345785703859963E-2</v>
      </c>
      <c r="AI310">
        <v>1.1280686820833673E-2</v>
      </c>
      <c r="AJ310">
        <v>1.4894878141109421E-3</v>
      </c>
      <c r="AK310">
        <v>2.4454983988556896E-2</v>
      </c>
      <c r="AL310">
        <v>0.14274808274778505</v>
      </c>
      <c r="AM310">
        <v>4.1302405350664359E-3</v>
      </c>
      <c r="AN310">
        <v>1.1352800638174264E-4</v>
      </c>
      <c r="AO310">
        <v>4.9846163233320756E-4</v>
      </c>
      <c r="AP310">
        <v>3.5897760896783544E-3</v>
      </c>
      <c r="AQ310">
        <v>1.3875244162818384E-2</v>
      </c>
      <c r="AR310">
        <v>4.1545332937826807E-2</v>
      </c>
    </row>
    <row r="311" spans="1:44">
      <c r="A311">
        <v>306</v>
      </c>
      <c r="B311" s="129">
        <v>38513</v>
      </c>
      <c r="C311">
        <v>23</v>
      </c>
      <c r="D311">
        <v>2005</v>
      </c>
      <c r="E311" s="130">
        <v>1.4448425506332694E-2</v>
      </c>
      <c r="F311" s="130">
        <v>2.0511487632462158E-3</v>
      </c>
      <c r="G311" s="130">
        <v>3.256185254942863E-2</v>
      </c>
      <c r="H311" s="130">
        <v>0.16970850538314936</v>
      </c>
      <c r="I311" s="130">
        <v>4.8438286037724952E-3</v>
      </c>
      <c r="J311" s="130">
        <v>1.350453576004755E-4</v>
      </c>
      <c r="K311" s="130">
        <v>7.6477284139490963E-4</v>
      </c>
      <c r="L311" s="130">
        <v>4.8749659811522334E-3</v>
      </c>
      <c r="M311" s="130">
        <v>1.903540704054927E-2</v>
      </c>
      <c r="N311" s="130">
        <v>5.4412264525310651E-2</v>
      </c>
      <c r="T311" s="130">
        <v>1.6967175984120463E-2</v>
      </c>
      <c r="U311" s="130">
        <v>2.5274416317497138E-3</v>
      </c>
      <c r="V311" s="130">
        <v>3.9255709706338834E-2</v>
      </c>
      <c r="W311" s="130">
        <v>0.1884881707312957</v>
      </c>
      <c r="X311" s="130">
        <v>5.3211227185017583E-3</v>
      </c>
      <c r="Y311" s="130">
        <v>1.5003325024977676E-4</v>
      </c>
      <c r="Z311" s="130">
        <v>1.0024822412901067E-3</v>
      </c>
      <c r="AA311" s="130">
        <v>5.9544567816822453E-3</v>
      </c>
      <c r="AB311" s="130">
        <v>2.3396032541110664E-2</v>
      </c>
      <c r="AC311" s="130">
        <v>6.4875188204015083E-2</v>
      </c>
      <c r="AI311">
        <v>1.1929675028544922E-2</v>
      </c>
      <c r="AJ311">
        <v>1.5748558947427181E-3</v>
      </c>
      <c r="AK311">
        <v>2.5867995392518422E-2</v>
      </c>
      <c r="AL311">
        <v>0.15092884003500301</v>
      </c>
      <c r="AM311">
        <v>4.3665344890432322E-3</v>
      </c>
      <c r="AN311">
        <v>1.2005746495117426E-4</v>
      </c>
      <c r="AO311">
        <v>5.2706344149971269E-4</v>
      </c>
      <c r="AP311">
        <v>3.7954751806222229E-3</v>
      </c>
      <c r="AQ311">
        <v>1.4674781539987875E-2</v>
      </c>
      <c r="AR311">
        <v>4.3949340846606219E-2</v>
      </c>
    </row>
    <row r="312" spans="1:44">
      <c r="A312">
        <v>307</v>
      </c>
      <c r="B312" s="129">
        <v>38520</v>
      </c>
      <c r="C312">
        <v>24</v>
      </c>
      <c r="D312">
        <v>2005</v>
      </c>
      <c r="E312" s="130">
        <v>1.3889607067428497E-2</v>
      </c>
      <c r="F312" s="130">
        <v>1.9717300497363423E-3</v>
      </c>
      <c r="G312" s="130">
        <v>3.1310405986877739E-2</v>
      </c>
      <c r="H312" s="130">
        <v>0.16309360268273473</v>
      </c>
      <c r="I312" s="130">
        <v>4.656126186731867E-3</v>
      </c>
      <c r="J312" s="130">
        <v>1.2984474631597923E-4</v>
      </c>
      <c r="K312" s="130">
        <v>7.3522577509639315E-4</v>
      </c>
      <c r="L312" s="130">
        <v>4.6861091384392869E-3</v>
      </c>
      <c r="M312" s="130">
        <v>1.8302262688590535E-2</v>
      </c>
      <c r="N312" s="130">
        <v>5.2323560545649385E-2</v>
      </c>
      <c r="T312" s="130">
        <v>1.6308926132653962E-2</v>
      </c>
      <c r="U312" s="130">
        <v>2.4295600343816667E-3</v>
      </c>
      <c r="V312" s="130">
        <v>3.7743138337529424E-2</v>
      </c>
      <c r="W312" s="130">
        <v>0.18110037315815297</v>
      </c>
      <c r="X312" s="130">
        <v>5.1151465888775848E-3</v>
      </c>
      <c r="Y312" s="130">
        <v>1.4425730007852394E-4</v>
      </c>
      <c r="Z312" s="130">
        <v>9.6375762184811422E-4</v>
      </c>
      <c r="AA312" s="130">
        <v>5.7236900772619035E-3</v>
      </c>
      <c r="AB312" s="130">
        <v>2.2493643464851977E-2</v>
      </c>
      <c r="AC312" s="130">
        <v>6.2376937747239139E-2</v>
      </c>
      <c r="AI312">
        <v>1.1470288002203032E-2</v>
      </c>
      <c r="AJ312">
        <v>1.5139000650910182E-3</v>
      </c>
      <c r="AK312">
        <v>2.4877673636226068E-2</v>
      </c>
      <c r="AL312">
        <v>0.14508683220731652</v>
      </c>
      <c r="AM312">
        <v>4.1971057845861474E-3</v>
      </c>
      <c r="AN312">
        <v>1.1543219255343446E-4</v>
      </c>
      <c r="AO312">
        <v>5.0669392834467198E-4</v>
      </c>
      <c r="AP312">
        <v>3.6485281996166711E-3</v>
      </c>
      <c r="AQ312">
        <v>1.4110881912329095E-2</v>
      </c>
      <c r="AR312">
        <v>4.2270183344059645E-2</v>
      </c>
    </row>
    <row r="313" spans="1:44">
      <c r="A313">
        <v>308</v>
      </c>
      <c r="B313" s="129">
        <v>38527</v>
      </c>
      <c r="C313">
        <v>25</v>
      </c>
      <c r="D313">
        <v>2005</v>
      </c>
      <c r="E313" s="130">
        <v>1.4682189899397055E-2</v>
      </c>
      <c r="F313" s="130">
        <v>2.0841503011132878E-3</v>
      </c>
      <c r="G313" s="130">
        <v>3.3105380587338737E-2</v>
      </c>
      <c r="H313" s="130">
        <v>0.17234676665184626</v>
      </c>
      <c r="I313" s="130">
        <v>4.921425461363013E-3</v>
      </c>
      <c r="J313" s="130">
        <v>1.372775234146472E-4</v>
      </c>
      <c r="K313" s="130">
        <v>7.7721178416650298E-4</v>
      </c>
      <c r="L313" s="130">
        <v>4.9531872878758442E-3</v>
      </c>
      <c r="M313" s="130">
        <v>1.9349851616608661E-2</v>
      </c>
      <c r="N313" s="130">
        <v>5.5325850463133493E-2</v>
      </c>
      <c r="T313" s="130">
        <v>1.7237434946866005E-2</v>
      </c>
      <c r="U313" s="130">
        <v>2.5680616059773954E-3</v>
      </c>
      <c r="V313" s="130">
        <v>3.9902805856196648E-2</v>
      </c>
      <c r="W313" s="130">
        <v>0.19133204883926197</v>
      </c>
      <c r="X313" s="130">
        <v>5.4068345006564452E-3</v>
      </c>
      <c r="Y313" s="130">
        <v>1.5251704782702757E-4</v>
      </c>
      <c r="Z313" s="130">
        <v>1.0188009672261493E-3</v>
      </c>
      <c r="AA313" s="130">
        <v>6.0498087663594267E-3</v>
      </c>
      <c r="AB313" s="130">
        <v>2.3779768917548027E-2</v>
      </c>
      <c r="AC313" s="130">
        <v>6.5947711680167512E-2</v>
      </c>
      <c r="AI313">
        <v>1.2126944851928102E-2</v>
      </c>
      <c r="AJ313">
        <v>1.6002389962491807E-3</v>
      </c>
      <c r="AK313">
        <v>2.6307955318480833E-2</v>
      </c>
      <c r="AL313">
        <v>0.15336148446443054</v>
      </c>
      <c r="AM313">
        <v>4.4360164220695799E-3</v>
      </c>
      <c r="AN313">
        <v>1.2203799900226688E-4</v>
      </c>
      <c r="AO313">
        <v>5.356226011068567E-4</v>
      </c>
      <c r="AP313">
        <v>3.8565658093922613E-3</v>
      </c>
      <c r="AQ313">
        <v>1.491993431566929E-2</v>
      </c>
      <c r="AR313">
        <v>4.4703989246099474E-2</v>
      </c>
    </row>
    <row r="314" spans="1:44">
      <c r="A314">
        <v>309</v>
      </c>
      <c r="B314" s="129">
        <v>38534</v>
      </c>
      <c r="C314">
        <v>26</v>
      </c>
      <c r="D314">
        <v>2005</v>
      </c>
      <c r="E314" s="130">
        <v>1.4193445779725511E-2</v>
      </c>
      <c r="F314" s="130">
        <v>2.014682390271898E-3</v>
      </c>
      <c r="G314" s="130">
        <v>3.2011310932288956E-2</v>
      </c>
      <c r="H314" s="130">
        <v>0.1665585498946564</v>
      </c>
      <c r="I314" s="130">
        <v>4.7572061730895635E-3</v>
      </c>
      <c r="J314" s="130">
        <v>1.32730128659349E-4</v>
      </c>
      <c r="K314" s="130">
        <v>7.5136872063353958E-4</v>
      </c>
      <c r="L314" s="130">
        <v>4.7879910539559804E-3</v>
      </c>
      <c r="M314" s="130">
        <v>1.870877826620895E-2</v>
      </c>
      <c r="N314" s="130">
        <v>5.3500017546725891E-2</v>
      </c>
      <c r="T314" s="130">
        <v>1.6661575885776603E-2</v>
      </c>
      <c r="U314" s="130">
        <v>2.4824427071565456E-3</v>
      </c>
      <c r="V314" s="130">
        <v>3.8580140812497443E-2</v>
      </c>
      <c r="W314" s="130">
        <v>0.18486466514375041</v>
      </c>
      <c r="X314" s="130">
        <v>5.2266443299753551E-3</v>
      </c>
      <c r="Y314" s="130">
        <v>1.4746670815332807E-4</v>
      </c>
      <c r="Z314" s="130">
        <v>9.8493133062993823E-4</v>
      </c>
      <c r="AA314" s="130">
        <v>5.8479472607505288E-3</v>
      </c>
      <c r="AB314" s="130">
        <v>2.2990604028392318E-2</v>
      </c>
      <c r="AC314" s="130">
        <v>6.3763238694513405E-2</v>
      </c>
      <c r="AI314">
        <v>1.1725315673674422E-2</v>
      </c>
      <c r="AJ314">
        <v>1.5469220733872499E-3</v>
      </c>
      <c r="AK314">
        <v>2.5442481052080471E-2</v>
      </c>
      <c r="AL314">
        <v>0.14825243464556243</v>
      </c>
      <c r="AM314">
        <v>4.2877680162037727E-3</v>
      </c>
      <c r="AN314">
        <v>1.1799354916536994E-4</v>
      </c>
      <c r="AO314">
        <v>5.1780611063714072E-4</v>
      </c>
      <c r="AP314">
        <v>3.7280348471614311E-3</v>
      </c>
      <c r="AQ314">
        <v>1.4426952504025583E-2</v>
      </c>
      <c r="AR314">
        <v>4.3236796398938376E-2</v>
      </c>
    </row>
    <row r="315" spans="1:44">
      <c r="A315">
        <v>310</v>
      </c>
      <c r="B315" s="129">
        <v>38541</v>
      </c>
      <c r="C315">
        <v>27</v>
      </c>
      <c r="D315">
        <v>2005</v>
      </c>
      <c r="E315" s="130">
        <v>1.3613951673785027E-2</v>
      </c>
      <c r="F315" s="130">
        <v>1.9322680269276448E-3</v>
      </c>
      <c r="G315" s="130">
        <v>3.0714765095405997E-2</v>
      </c>
      <c r="H315" s="130">
        <v>0.15969255299347795</v>
      </c>
      <c r="I315" s="130">
        <v>4.5624351435393862E-3</v>
      </c>
      <c r="J315" s="130">
        <v>1.2734668571527858E-4</v>
      </c>
      <c r="K315" s="130">
        <v>7.208122729148237E-4</v>
      </c>
      <c r="L315" s="130">
        <v>4.5918518629299437E-3</v>
      </c>
      <c r="M315" s="130">
        <v>1.7950272568553551E-2</v>
      </c>
      <c r="N315" s="130">
        <v>5.1334329946475334E-2</v>
      </c>
      <c r="T315" s="130">
        <v>1.5979379786295773E-2</v>
      </c>
      <c r="U315" s="130">
        <v>2.3808851808805719E-3</v>
      </c>
      <c r="V315" s="130">
        <v>3.7013278425586014E-2</v>
      </c>
      <c r="W315" s="130">
        <v>0.17720656852440581</v>
      </c>
      <c r="X315" s="130">
        <v>5.0127843791137232E-3</v>
      </c>
      <c r="Y315" s="130">
        <v>1.4148797505482462E-4</v>
      </c>
      <c r="Z315" s="130">
        <v>9.4488396685135135E-4</v>
      </c>
      <c r="AA315" s="130">
        <v>5.608323106249001E-3</v>
      </c>
      <c r="AB315" s="130">
        <v>2.2057204308173713E-2</v>
      </c>
      <c r="AC315" s="130">
        <v>6.1173090461405885E-2</v>
      </c>
      <c r="AI315">
        <v>1.1248523561274277E-2</v>
      </c>
      <c r="AJ315">
        <v>1.4836508729747175E-3</v>
      </c>
      <c r="AK315">
        <v>2.441625176522598E-2</v>
      </c>
      <c r="AL315">
        <v>0.14217853746255013</v>
      </c>
      <c r="AM315">
        <v>4.1120859079650483E-3</v>
      </c>
      <c r="AN315">
        <v>1.1320539637573253E-4</v>
      </c>
      <c r="AO315">
        <v>4.9674057897829626E-4</v>
      </c>
      <c r="AP315">
        <v>3.575380619610886E-3</v>
      </c>
      <c r="AQ315">
        <v>1.3843340828933392E-2</v>
      </c>
      <c r="AR315">
        <v>4.1495569431544768E-2</v>
      </c>
    </row>
    <row r="316" spans="1:44">
      <c r="A316">
        <v>311</v>
      </c>
      <c r="B316" s="129">
        <v>38548</v>
      </c>
      <c r="C316">
        <v>28</v>
      </c>
      <c r="D316">
        <v>2005</v>
      </c>
      <c r="E316" s="130">
        <v>1.4128260299138542E-2</v>
      </c>
      <c r="F316" s="130">
        <v>2.0050447894843317E-3</v>
      </c>
      <c r="G316" s="130">
        <v>3.1888058302399082E-2</v>
      </c>
      <c r="H316" s="130">
        <v>0.16564455598024302</v>
      </c>
      <c r="I316" s="130">
        <v>4.7340974511719943E-3</v>
      </c>
      <c r="J316" s="130">
        <v>1.3220557517911588E-4</v>
      </c>
      <c r="K316" s="130">
        <v>7.4823963642190741E-4</v>
      </c>
      <c r="L316" s="130">
        <v>4.7643705015319804E-3</v>
      </c>
      <c r="M316" s="130">
        <v>1.8635800990935859E-2</v>
      </c>
      <c r="N316" s="130">
        <v>5.3295550882455071E-2</v>
      </c>
      <c r="T316" s="130">
        <v>1.6581076126462632E-2</v>
      </c>
      <c r="U316" s="130">
        <v>2.470559147858215E-3</v>
      </c>
      <c r="V316" s="130">
        <v>3.8422384612212222E-2</v>
      </c>
      <c r="W316" s="130">
        <v>0.18377439823679215</v>
      </c>
      <c r="X316" s="130">
        <v>5.2014600286642487E-3</v>
      </c>
      <c r="Y316" s="130">
        <v>1.4688941318135318E-4</v>
      </c>
      <c r="Z316" s="130">
        <v>9.8084625150283533E-4</v>
      </c>
      <c r="AA316" s="130">
        <v>5.8189831177016616E-3</v>
      </c>
      <c r="AB316" s="130">
        <v>2.2898212182739533E-2</v>
      </c>
      <c r="AC316" s="130">
        <v>6.3499893921360392E-2</v>
      </c>
      <c r="AI316">
        <v>1.1675444471814457E-2</v>
      </c>
      <c r="AJ316">
        <v>1.5395304311104482E-3</v>
      </c>
      <c r="AK316">
        <v>2.5353731992585955E-2</v>
      </c>
      <c r="AL316">
        <v>0.1475147137236939</v>
      </c>
      <c r="AM316">
        <v>4.2667348736797417E-3</v>
      </c>
      <c r="AN316">
        <v>1.1752173717687857E-4</v>
      </c>
      <c r="AO316">
        <v>5.1563302134097948E-4</v>
      </c>
      <c r="AP316">
        <v>3.7097578853622997E-3</v>
      </c>
      <c r="AQ316">
        <v>1.4373389799132186E-2</v>
      </c>
      <c r="AR316">
        <v>4.309120784354975E-2</v>
      </c>
    </row>
    <row r="317" spans="1:44">
      <c r="A317">
        <v>312</v>
      </c>
      <c r="B317" s="129">
        <v>38555</v>
      </c>
      <c r="C317">
        <v>29</v>
      </c>
      <c r="D317">
        <v>2005</v>
      </c>
      <c r="E317" s="130">
        <v>1.3718883728437475E-2</v>
      </c>
      <c r="F317" s="130">
        <v>1.9467320623974128E-3</v>
      </c>
      <c r="G317" s="130">
        <v>3.097654793577264E-2</v>
      </c>
      <c r="H317" s="130">
        <v>0.16076708695332251</v>
      </c>
      <c r="I317" s="130">
        <v>4.5962294851006284E-3</v>
      </c>
      <c r="J317" s="130">
        <v>1.2842096705297261E-4</v>
      </c>
      <c r="K317" s="130">
        <v>7.2674719544474722E-4</v>
      </c>
      <c r="L317" s="130">
        <v>4.6253959851017398E-3</v>
      </c>
      <c r="M317" s="130">
        <v>1.8102941571371448E-2</v>
      </c>
      <c r="N317" s="130">
        <v>5.1772373601343798E-2</v>
      </c>
      <c r="T317" s="130">
        <v>1.6098713877750286E-2</v>
      </c>
      <c r="U317" s="130">
        <v>2.3987084699400177E-3</v>
      </c>
      <c r="V317" s="130">
        <v>3.7319438929992885E-2</v>
      </c>
      <c r="W317" s="130">
        <v>0.17832739135090289</v>
      </c>
      <c r="X317" s="130">
        <v>5.0500481837813102E-3</v>
      </c>
      <c r="Y317" s="130">
        <v>1.4268735681168782E-4</v>
      </c>
      <c r="Z317" s="130">
        <v>9.5268102715467113E-4</v>
      </c>
      <c r="AA317" s="130">
        <v>5.6491997834844246E-3</v>
      </c>
      <c r="AB317" s="130">
        <v>2.2242149356942374E-2</v>
      </c>
      <c r="AC317" s="130">
        <v>6.1675060547997575E-2</v>
      </c>
      <c r="AI317">
        <v>1.1339053579124663E-2</v>
      </c>
      <c r="AJ317">
        <v>1.4947556548548084E-3</v>
      </c>
      <c r="AK317">
        <v>2.4633656941552395E-2</v>
      </c>
      <c r="AL317">
        <v>0.14320678255574212</v>
      </c>
      <c r="AM317">
        <v>4.1424107864199457E-3</v>
      </c>
      <c r="AN317">
        <v>1.1415457729425742E-4</v>
      </c>
      <c r="AO317">
        <v>5.0081336373482342E-4</v>
      </c>
      <c r="AP317">
        <v>3.6015921867190554E-3</v>
      </c>
      <c r="AQ317">
        <v>1.3963733785800523E-2</v>
      </c>
      <c r="AR317">
        <v>4.1869686654690014E-2</v>
      </c>
    </row>
    <row r="318" spans="1:44">
      <c r="A318">
        <v>313</v>
      </c>
      <c r="B318" s="129">
        <v>38562</v>
      </c>
      <c r="C318">
        <v>30</v>
      </c>
      <c r="D318">
        <v>2005</v>
      </c>
      <c r="E318" s="130">
        <v>1.3638179647152186E-2</v>
      </c>
      <c r="F318" s="130">
        <v>1.9350652850042421E-3</v>
      </c>
      <c r="G318" s="130">
        <v>3.0806615103039343E-2</v>
      </c>
      <c r="H318" s="130">
        <v>0.1597447191868277</v>
      </c>
      <c r="I318" s="130">
        <v>4.5684848932776665E-3</v>
      </c>
      <c r="J318" s="130">
        <v>1.2771094002240137E-4</v>
      </c>
      <c r="K318" s="130">
        <v>7.2265679689264368E-4</v>
      </c>
      <c r="L318" s="130">
        <v>4.5972697421625408E-3</v>
      </c>
      <c r="M318" s="130">
        <v>1.8003471752876529E-2</v>
      </c>
      <c r="N318" s="130">
        <v>5.1488615899456185E-2</v>
      </c>
      <c r="T318" s="130">
        <v>1.6002110364132065E-2</v>
      </c>
      <c r="U318" s="130">
        <v>2.3843336873384268E-3</v>
      </c>
      <c r="V318" s="130">
        <v>3.7110079396125858E-2</v>
      </c>
      <c r="W318" s="130">
        <v>0.17715804115974884</v>
      </c>
      <c r="X318" s="130">
        <v>5.0196305087762084E-3</v>
      </c>
      <c r="Y318" s="130">
        <v>1.4190133442216929E-4</v>
      </c>
      <c r="Z318" s="130">
        <v>9.47327566480382E-4</v>
      </c>
      <c r="AA318" s="130">
        <v>5.6148024067690597E-3</v>
      </c>
      <c r="AB318" s="130">
        <v>2.2118616310509539E-2</v>
      </c>
      <c r="AC318" s="130">
        <v>6.1327058226736834E-2</v>
      </c>
      <c r="AI318">
        <v>1.127424893017231E-2</v>
      </c>
      <c r="AJ318">
        <v>1.4857968826700574E-3</v>
      </c>
      <c r="AK318">
        <v>2.4503150809952825E-2</v>
      </c>
      <c r="AL318">
        <v>0.14233139721390653</v>
      </c>
      <c r="AM318">
        <v>4.1173392777791255E-3</v>
      </c>
      <c r="AN318">
        <v>1.1352054562263342E-4</v>
      </c>
      <c r="AO318">
        <v>4.9798602730490504E-4</v>
      </c>
      <c r="AP318">
        <v>3.5797370775560219E-3</v>
      </c>
      <c r="AQ318">
        <v>1.3888327195243527E-2</v>
      </c>
      <c r="AR318">
        <v>4.1650173572175542E-2</v>
      </c>
    </row>
    <row r="319" spans="1:44">
      <c r="A319">
        <v>314</v>
      </c>
      <c r="B319" s="129">
        <v>38569</v>
      </c>
      <c r="C319">
        <v>31</v>
      </c>
      <c r="D319">
        <v>2005</v>
      </c>
      <c r="E319" s="130">
        <v>1.3501847183961723E-2</v>
      </c>
      <c r="F319" s="130">
        <v>1.9155081745436018E-3</v>
      </c>
      <c r="G319" s="130">
        <v>3.0510729596969734E-2</v>
      </c>
      <c r="H319" s="130">
        <v>0.158072694699876</v>
      </c>
      <c r="I319" s="130">
        <v>4.5221012588668591E-3</v>
      </c>
      <c r="J319" s="130">
        <v>1.2647884467121109E-4</v>
      </c>
      <c r="K319" s="130">
        <v>7.1561348384056335E-4</v>
      </c>
      <c r="L319" s="130">
        <v>4.5504079900333394E-3</v>
      </c>
      <c r="M319" s="130">
        <v>1.7830397419206039E-2</v>
      </c>
      <c r="N319" s="130">
        <v>5.0994343114895709E-2</v>
      </c>
      <c r="T319" s="130">
        <v>1.5840269114096202E-2</v>
      </c>
      <c r="U319" s="130">
        <v>2.3602367337455833E-3</v>
      </c>
      <c r="V319" s="130">
        <v>3.6749063089789334E-2</v>
      </c>
      <c r="W319" s="130">
        <v>0.17526896729167646</v>
      </c>
      <c r="X319" s="130">
        <v>4.968732011013605E-3</v>
      </c>
      <c r="Y319" s="130">
        <v>1.4053518786039581E-4</v>
      </c>
      <c r="Z319" s="130">
        <v>9.3810302470186634E-4</v>
      </c>
      <c r="AA319" s="130">
        <v>5.5575238603369414E-3</v>
      </c>
      <c r="AB319" s="130">
        <v>2.190467457883901E-2</v>
      </c>
      <c r="AC319" s="130">
        <v>6.0728459915170632E-2</v>
      </c>
      <c r="AI319">
        <v>1.1163425253827245E-2</v>
      </c>
      <c r="AJ319">
        <v>1.4707796153416207E-3</v>
      </c>
      <c r="AK319">
        <v>2.4272396104150135E-2</v>
      </c>
      <c r="AL319">
        <v>0.14087642210807561</v>
      </c>
      <c r="AM319">
        <v>4.0754705067201124E-3</v>
      </c>
      <c r="AN319">
        <v>1.1242250148202637E-4</v>
      </c>
      <c r="AO319">
        <v>4.9312394297926047E-4</v>
      </c>
      <c r="AP319">
        <v>3.5432921197297382E-3</v>
      </c>
      <c r="AQ319">
        <v>1.3756120259573068E-2</v>
      </c>
      <c r="AR319">
        <v>4.1260226314620785E-2</v>
      </c>
    </row>
    <row r="320" spans="1:44">
      <c r="A320">
        <v>315</v>
      </c>
      <c r="B320" s="129">
        <v>38576</v>
      </c>
      <c r="C320">
        <v>32</v>
      </c>
      <c r="D320">
        <v>2005</v>
      </c>
      <c r="E320" s="130">
        <v>1.3348633982958389E-2</v>
      </c>
      <c r="F320" s="130">
        <v>1.8935599333395412E-3</v>
      </c>
      <c r="G320" s="130">
        <v>3.0176340488200299E-2</v>
      </c>
      <c r="H320" s="130">
        <v>0.15620533725695052</v>
      </c>
      <c r="I320" s="130">
        <v>4.4700635297870196E-3</v>
      </c>
      <c r="J320" s="130">
        <v>1.2508724370617044E-4</v>
      </c>
      <c r="K320" s="130">
        <v>7.0766930145413137E-4</v>
      </c>
      <c r="L320" s="130">
        <v>4.4978780752149613E-3</v>
      </c>
      <c r="M320" s="130">
        <v>1.7634825097193278E-2</v>
      </c>
      <c r="N320" s="130">
        <v>5.0435711504442433E-2</v>
      </c>
      <c r="T320" s="130">
        <v>1.5658666247806399E-2</v>
      </c>
      <c r="U320" s="130">
        <v>2.3331935657971183E-3</v>
      </c>
      <c r="V320" s="130">
        <v>3.6341762961766534E-2</v>
      </c>
      <c r="W320" s="130">
        <v>0.17316423950348661</v>
      </c>
      <c r="X320" s="130">
        <v>4.9116194915352473E-3</v>
      </c>
      <c r="Y320" s="130">
        <v>1.389917465330295E-4</v>
      </c>
      <c r="Z320" s="130">
        <v>9.2769736173247764E-4</v>
      </c>
      <c r="AA320" s="130">
        <v>5.4933240230680448E-3</v>
      </c>
      <c r="AB320" s="130">
        <v>2.1663121057409456E-2</v>
      </c>
      <c r="AC320" s="130">
        <v>6.0053415268804922E-2</v>
      </c>
      <c r="AI320">
        <v>1.1038601718110374E-2</v>
      </c>
      <c r="AJ320">
        <v>1.453926300881964E-3</v>
      </c>
      <c r="AK320">
        <v>2.4010918014634067E-2</v>
      </c>
      <c r="AL320">
        <v>0.13924643501041442</v>
      </c>
      <c r="AM320">
        <v>4.0285075680387911E-3</v>
      </c>
      <c r="AN320">
        <v>1.1118274087931137E-4</v>
      </c>
      <c r="AO320">
        <v>4.876412411757851E-4</v>
      </c>
      <c r="AP320">
        <v>3.5024321273618786E-3</v>
      </c>
      <c r="AQ320">
        <v>1.3606529136977104E-2</v>
      </c>
      <c r="AR320">
        <v>4.0818007740079952E-2</v>
      </c>
    </row>
    <row r="321" spans="1:44">
      <c r="A321">
        <v>316</v>
      </c>
      <c r="B321" s="129">
        <v>38583</v>
      </c>
      <c r="C321">
        <v>33</v>
      </c>
      <c r="D321">
        <v>2005</v>
      </c>
      <c r="E321" s="130">
        <v>1.3775752098573483E-2</v>
      </c>
      <c r="F321" s="130">
        <v>1.9539289433564803E-3</v>
      </c>
      <c r="G321" s="130">
        <v>3.1154008662738802E-2</v>
      </c>
      <c r="H321" s="130">
        <v>0.16112819038850018</v>
      </c>
      <c r="I321" s="130">
        <v>4.6123308186533105E-3</v>
      </c>
      <c r="J321" s="130">
        <v>1.291342722229856E-4</v>
      </c>
      <c r="K321" s="130">
        <v>7.30492285587507E-4</v>
      </c>
      <c r="L321" s="130">
        <v>4.6408765353159733E-3</v>
      </c>
      <c r="M321" s="130">
        <v>1.8206005962828797E-2</v>
      </c>
      <c r="N321" s="130">
        <v>5.2070013024131896E-2</v>
      </c>
      <c r="T321" s="130">
        <v>1.6157787668291432E-2</v>
      </c>
      <c r="U321" s="130">
        <v>2.4075796067334139E-3</v>
      </c>
      <c r="V321" s="130">
        <v>3.7514491340064328E-2</v>
      </c>
      <c r="W321" s="130">
        <v>0.1785864039313802</v>
      </c>
      <c r="X321" s="130">
        <v>5.0680068135298406E-3</v>
      </c>
      <c r="Y321" s="130">
        <v>1.4349154074158799E-4</v>
      </c>
      <c r="Z321" s="130">
        <v>9.5762516262095851E-4</v>
      </c>
      <c r="AA321" s="130">
        <v>5.6679253674637642E-3</v>
      </c>
      <c r="AB321" s="130">
        <v>2.2363441449788947E-2</v>
      </c>
      <c r="AC321" s="130">
        <v>6.1989264239739945E-2</v>
      </c>
      <c r="AI321">
        <v>1.1393716528855536E-2</v>
      </c>
      <c r="AJ321">
        <v>1.5002782799795466E-3</v>
      </c>
      <c r="AK321">
        <v>2.4793525985413272E-2</v>
      </c>
      <c r="AL321">
        <v>0.14366997684562016</v>
      </c>
      <c r="AM321">
        <v>4.1566548237767821E-3</v>
      </c>
      <c r="AN321">
        <v>1.1477700370438318E-4</v>
      </c>
      <c r="AO321">
        <v>5.0335940855405538E-4</v>
      </c>
      <c r="AP321">
        <v>3.613827703168183E-3</v>
      </c>
      <c r="AQ321">
        <v>1.404857047586865E-2</v>
      </c>
      <c r="AR321">
        <v>4.215076180852384E-2</v>
      </c>
    </row>
    <row r="322" spans="1:44">
      <c r="A322">
        <v>317</v>
      </c>
      <c r="B322" s="129">
        <v>38590</v>
      </c>
      <c r="C322">
        <v>34</v>
      </c>
      <c r="D322">
        <v>2005</v>
      </c>
      <c r="E322" s="130">
        <v>1.3693792480841505E-2</v>
      </c>
      <c r="F322" s="130">
        <v>1.9420849290521186E-3</v>
      </c>
      <c r="G322" s="130">
        <v>3.0980596576197606E-2</v>
      </c>
      <c r="H322" s="130">
        <v>0.16009541459611015</v>
      </c>
      <c r="I322" s="130">
        <v>4.5841163605717652E-3</v>
      </c>
      <c r="J322" s="130">
        <v>1.2840988800071629E-4</v>
      </c>
      <c r="K322" s="130">
        <v>7.2632239601200601E-4</v>
      </c>
      <c r="L322" s="130">
        <v>4.6123517381002569E-3</v>
      </c>
      <c r="M322" s="130">
        <v>1.8104506187926882E-2</v>
      </c>
      <c r="N322" s="130">
        <v>5.1780434895711866E-2</v>
      </c>
      <c r="T322" s="130">
        <v>1.6059758603327683E-2</v>
      </c>
      <c r="U322" s="130">
        <v>2.3929867819996271E-3</v>
      </c>
      <c r="V322" s="130">
        <v>3.7301008359736591E-2</v>
      </c>
      <c r="W322" s="130">
        <v>0.17740694684061012</v>
      </c>
      <c r="X322" s="130">
        <v>5.0370711996412867E-3</v>
      </c>
      <c r="Y322" s="130">
        <v>1.4268950355344998E-4</v>
      </c>
      <c r="Z322" s="130">
        <v>9.5216739782097285E-4</v>
      </c>
      <c r="AA322" s="130">
        <v>5.633043814370943E-3</v>
      </c>
      <c r="AB322" s="130">
        <v>2.2237436682109746E-2</v>
      </c>
      <c r="AC322" s="130">
        <v>6.1634470300518433E-2</v>
      </c>
      <c r="AI322">
        <v>1.1327826358355325E-2</v>
      </c>
      <c r="AJ322">
        <v>1.4911830761046097E-3</v>
      </c>
      <c r="AK322">
        <v>2.4660184792658624E-2</v>
      </c>
      <c r="AL322">
        <v>0.14278388235161016</v>
      </c>
      <c r="AM322">
        <v>4.1311615215022437E-3</v>
      </c>
      <c r="AN322">
        <v>1.1413027244798261E-4</v>
      </c>
      <c r="AO322">
        <v>5.0047739420303907E-4</v>
      </c>
      <c r="AP322">
        <v>3.5916596618295704E-3</v>
      </c>
      <c r="AQ322">
        <v>1.3971575693744019E-2</v>
      </c>
      <c r="AR322">
        <v>4.1926399490905292E-2</v>
      </c>
    </row>
    <row r="323" spans="1:44">
      <c r="A323">
        <v>318</v>
      </c>
      <c r="B323" s="129">
        <v>38597</v>
      </c>
      <c r="C323">
        <v>35</v>
      </c>
      <c r="D323">
        <v>2005</v>
      </c>
      <c r="E323" s="130">
        <v>1.2814144552159318E-2</v>
      </c>
      <c r="F323" s="130">
        <v>1.8171255704882204E-3</v>
      </c>
      <c r="G323" s="130">
        <v>2.900157818728058E-2</v>
      </c>
      <c r="H323" s="130">
        <v>0.14974263308275479</v>
      </c>
      <c r="I323" s="130">
        <v>4.2889085459636702E-3</v>
      </c>
      <c r="J323" s="130">
        <v>1.2020192043925407E-4</v>
      </c>
      <c r="K323" s="130">
        <v>6.7982839699830397E-4</v>
      </c>
      <c r="L323" s="130">
        <v>4.3152147919174981E-3</v>
      </c>
      <c r="M323" s="130">
        <v>1.694785367025621E-2</v>
      </c>
      <c r="N323" s="130">
        <v>4.8472979330166102E-2</v>
      </c>
      <c r="T323" s="130">
        <v>1.5026354767858425E-2</v>
      </c>
      <c r="U323" s="130">
        <v>2.2390161678890572E-3</v>
      </c>
      <c r="V323" s="130">
        <v>3.4913875690641576E-2</v>
      </c>
      <c r="W323" s="130">
        <v>0.16590229637730106</v>
      </c>
      <c r="X323" s="130">
        <v>4.7127559742863971E-3</v>
      </c>
      <c r="Y323" s="130">
        <v>1.3357147941811656E-4</v>
      </c>
      <c r="Z323" s="130">
        <v>8.9122453757987084E-4</v>
      </c>
      <c r="AA323" s="130">
        <v>5.2701109781688989E-3</v>
      </c>
      <c r="AB323" s="130">
        <v>2.0815499153595575E-2</v>
      </c>
      <c r="AC323" s="130">
        <v>5.768817625048514E-2</v>
      </c>
      <c r="AI323">
        <v>1.0601934336460209E-2</v>
      </c>
      <c r="AJ323">
        <v>1.3952349730873836E-3</v>
      </c>
      <c r="AK323">
        <v>2.3089280683919581E-2</v>
      </c>
      <c r="AL323">
        <v>0.13358296978820852</v>
      </c>
      <c r="AM323">
        <v>3.8650611176409416E-3</v>
      </c>
      <c r="AN323">
        <v>1.0683236146039155E-4</v>
      </c>
      <c r="AO323">
        <v>4.6843225641673709E-4</v>
      </c>
      <c r="AP323">
        <v>3.3603186056660973E-3</v>
      </c>
      <c r="AQ323">
        <v>1.3080208186916843E-2</v>
      </c>
      <c r="AR323">
        <v>3.9257782409847071E-2</v>
      </c>
    </row>
    <row r="324" spans="1:44">
      <c r="A324">
        <v>319</v>
      </c>
      <c r="B324" s="129">
        <v>38604</v>
      </c>
      <c r="C324">
        <v>36</v>
      </c>
      <c r="D324">
        <v>2005</v>
      </c>
      <c r="E324" s="130">
        <v>1.3678559954311439E-2</v>
      </c>
      <c r="F324" s="130">
        <v>1.9394847325297766E-3</v>
      </c>
      <c r="G324" s="130">
        <v>3.0969696347555267E-2</v>
      </c>
      <c r="H324" s="130">
        <v>0.1597712594519051</v>
      </c>
      <c r="I324" s="130">
        <v>4.5774262162100541E-3</v>
      </c>
      <c r="J324" s="130">
        <v>1.283535195465936E-4</v>
      </c>
      <c r="K324" s="130">
        <v>7.2585968501701059E-4</v>
      </c>
      <c r="L324" s="130">
        <v>4.605400902965723E-3</v>
      </c>
      <c r="M324" s="130">
        <v>1.8097816970201346E-2</v>
      </c>
      <c r="N324" s="130">
        <v>5.1762732264819276E-2</v>
      </c>
      <c r="T324" s="130">
        <v>1.6038110431227149E-2</v>
      </c>
      <c r="U324" s="130">
        <v>2.3897852680288263E-3</v>
      </c>
      <c r="V324" s="130">
        <v>3.7278546815367533E-2</v>
      </c>
      <c r="W324" s="130">
        <v>0.1769787504657625</v>
      </c>
      <c r="X324" s="130">
        <v>5.0298522023337934E-3</v>
      </c>
      <c r="Y324" s="130">
        <v>1.4263262388452248E-4</v>
      </c>
      <c r="Z324" s="130">
        <v>9.5157818663399311E-4</v>
      </c>
      <c r="AA324" s="130">
        <v>5.6244679782500809E-3</v>
      </c>
      <c r="AB324" s="130">
        <v>2.2226567436668735E-2</v>
      </c>
      <c r="AC324" s="130">
        <v>6.159328273480405E-2</v>
      </c>
      <c r="AI324">
        <v>1.131900947739573E-2</v>
      </c>
      <c r="AJ324">
        <v>1.4891841970307272E-3</v>
      </c>
      <c r="AK324">
        <v>2.4660845879742994E-2</v>
      </c>
      <c r="AL324">
        <v>0.14256376843804769</v>
      </c>
      <c r="AM324">
        <v>4.1250002300863156E-3</v>
      </c>
      <c r="AN324">
        <v>1.1407441520866466E-4</v>
      </c>
      <c r="AO324">
        <v>5.0014118340002808E-4</v>
      </c>
      <c r="AP324">
        <v>3.586333827681365E-3</v>
      </c>
      <c r="AQ324">
        <v>1.3969066503733951E-2</v>
      </c>
      <c r="AR324">
        <v>4.193218179483451E-2</v>
      </c>
    </row>
    <row r="325" spans="1:44">
      <c r="A325">
        <v>320</v>
      </c>
      <c r="B325" s="129">
        <v>38611</v>
      </c>
      <c r="C325">
        <v>37</v>
      </c>
      <c r="D325">
        <v>2005</v>
      </c>
      <c r="E325" s="130">
        <v>1.3351187899346204E-2</v>
      </c>
      <c r="F325" s="130">
        <v>1.8928508130303941E-3</v>
      </c>
      <c r="G325" s="130">
        <v>3.0239849529637708E-2</v>
      </c>
      <c r="H325" s="130">
        <v>0.15587710911911742</v>
      </c>
      <c r="I325" s="130">
        <v>4.4670749182677653E-3</v>
      </c>
      <c r="J325" s="130">
        <v>1.2532320594765259E-4</v>
      </c>
      <c r="K325" s="130">
        <v>7.0865272503676982E-4</v>
      </c>
      <c r="L325" s="130">
        <v>4.4942929769836567E-3</v>
      </c>
      <c r="M325" s="130">
        <v>1.7671159416589532E-2</v>
      </c>
      <c r="N325" s="130">
        <v>5.0543118173792451E-2</v>
      </c>
      <c r="T325" s="130">
        <v>1.5652423223376625E-2</v>
      </c>
      <c r="U325" s="130">
        <v>2.3323253957872451E-3</v>
      </c>
      <c r="V325" s="130">
        <v>3.6395460131598063E-2</v>
      </c>
      <c r="W325" s="130">
        <v>0.17263174733124759</v>
      </c>
      <c r="X325" s="130">
        <v>4.90865835387134E-3</v>
      </c>
      <c r="Y325" s="130">
        <v>1.3926799903810053E-4</v>
      </c>
      <c r="Z325" s="130">
        <v>9.2902892960903182E-4</v>
      </c>
      <c r="AA325" s="130">
        <v>5.4887327055202703E-3</v>
      </c>
      <c r="AB325" s="130">
        <v>2.1701279017874525E-2</v>
      </c>
      <c r="AC325" s="130">
        <v>6.0132214238382227E-2</v>
      </c>
      <c r="AI325">
        <v>1.1049952575315781E-2</v>
      </c>
      <c r="AJ325">
        <v>1.453376230273543E-3</v>
      </c>
      <c r="AK325">
        <v>2.4084238927677352E-2</v>
      </c>
      <c r="AL325">
        <v>0.13912247090698729</v>
      </c>
      <c r="AM325">
        <v>4.0254914826641898E-3</v>
      </c>
      <c r="AN325">
        <v>1.1137841285720466E-4</v>
      </c>
      <c r="AO325">
        <v>4.8827652046450775E-4</v>
      </c>
      <c r="AP325">
        <v>3.4998532484470436E-3</v>
      </c>
      <c r="AQ325">
        <v>1.3641039815304542E-2</v>
      </c>
      <c r="AR325">
        <v>4.0954022109202667E-2</v>
      </c>
    </row>
    <row r="326" spans="1:44">
      <c r="A326">
        <v>321</v>
      </c>
      <c r="B326" s="129">
        <v>38618</v>
      </c>
      <c r="C326">
        <v>38</v>
      </c>
      <c r="D326">
        <v>2005</v>
      </c>
      <c r="E326" s="130">
        <v>1.3385510282087218E-2</v>
      </c>
      <c r="F326" s="130">
        <v>1.8974997623611111E-3</v>
      </c>
      <c r="G326" s="130">
        <v>3.0328882372453181E-2</v>
      </c>
      <c r="H326" s="130">
        <v>0.15620798312798292</v>
      </c>
      <c r="I326" s="130">
        <v>4.4777431200921699E-3</v>
      </c>
      <c r="J326" s="130">
        <v>1.2568668981724303E-4</v>
      </c>
      <c r="K326" s="130">
        <v>7.1063795110753504E-4</v>
      </c>
      <c r="L326" s="130">
        <v>4.5049601985144251E-3</v>
      </c>
      <c r="M326" s="130">
        <v>1.7723031278944652E-2</v>
      </c>
      <c r="N326" s="130">
        <v>5.0692180292736207E-2</v>
      </c>
      <c r="T326" s="130">
        <v>1.5690815226349769E-2</v>
      </c>
      <c r="U326" s="130">
        <v>2.3380551044013859E-3</v>
      </c>
      <c r="V326" s="130">
        <v>3.6498038087364786E-2</v>
      </c>
      <c r="W326" s="130">
        <v>0.17296479786005239</v>
      </c>
      <c r="X326" s="130">
        <v>4.9204456344380115E-3</v>
      </c>
      <c r="Y326" s="130">
        <v>1.396747387751313E-4</v>
      </c>
      <c r="Z326" s="130">
        <v>9.3164005823037372E-4</v>
      </c>
      <c r="AA326" s="130">
        <v>5.5017187537921633E-3</v>
      </c>
      <c r="AB326" s="130">
        <v>2.1763681850415408E-2</v>
      </c>
      <c r="AC326" s="130">
        <v>6.0299690470129175E-2</v>
      </c>
      <c r="AI326">
        <v>1.1080205337824669E-2</v>
      </c>
      <c r="AJ326">
        <v>1.456944420320836E-3</v>
      </c>
      <c r="AK326">
        <v>2.4159726657541583E-2</v>
      </c>
      <c r="AL326">
        <v>0.13945116839591343</v>
      </c>
      <c r="AM326">
        <v>4.0350406057463283E-3</v>
      </c>
      <c r="AN326">
        <v>1.1169864085935475E-4</v>
      </c>
      <c r="AO326">
        <v>4.8963584398469646E-4</v>
      </c>
      <c r="AP326">
        <v>3.5082016432366864E-3</v>
      </c>
      <c r="AQ326">
        <v>1.3682380707473896E-2</v>
      </c>
      <c r="AR326">
        <v>4.1084670115343225E-2</v>
      </c>
    </row>
    <row r="327" spans="1:44">
      <c r="A327">
        <v>322</v>
      </c>
      <c r="B327" s="129">
        <v>38625</v>
      </c>
      <c r="C327">
        <v>39</v>
      </c>
      <c r="D327">
        <v>2005</v>
      </c>
      <c r="E327" s="130">
        <v>1.3538753069407749E-2</v>
      </c>
      <c r="F327" s="130">
        <v>1.9190028469836403E-3</v>
      </c>
      <c r="G327" s="130">
        <v>3.0687430214298931E-2</v>
      </c>
      <c r="H327" s="130">
        <v>0.15792631649823374</v>
      </c>
      <c r="I327" s="130">
        <v>4.5281666474597804E-3</v>
      </c>
      <c r="J327" s="130">
        <v>1.2716698955158123E-4</v>
      </c>
      <c r="K327" s="130">
        <v>7.1893679930269694E-4</v>
      </c>
      <c r="L327" s="130">
        <v>4.5556399742621529E-3</v>
      </c>
      <c r="M327" s="130">
        <v>1.7932395188013154E-2</v>
      </c>
      <c r="N327" s="130">
        <v>5.1291717564452874E-2</v>
      </c>
      <c r="T327" s="130">
        <v>1.5868584637892494E-2</v>
      </c>
      <c r="U327" s="130">
        <v>2.3645521947358705E-3</v>
      </c>
      <c r="V327" s="130">
        <v>3.6924882616137328E-2</v>
      </c>
      <c r="W327" s="130">
        <v>0.1748338375924256</v>
      </c>
      <c r="X327" s="130">
        <v>4.9759195574225201E-3</v>
      </c>
      <c r="Y327" s="130">
        <v>1.4132262618003923E-4</v>
      </c>
      <c r="Z327" s="130">
        <v>9.4252842617459126E-4</v>
      </c>
      <c r="AA327" s="130">
        <v>5.5635702842067938E-3</v>
      </c>
      <c r="AB327" s="130">
        <v>2.2019463984144245E-2</v>
      </c>
      <c r="AC327" s="130">
        <v>6.1002866560126143E-2</v>
      </c>
      <c r="AI327">
        <v>1.1208921500923003E-2</v>
      </c>
      <c r="AJ327">
        <v>1.4734534992314099E-3</v>
      </c>
      <c r="AK327">
        <v>2.4449977812460538E-2</v>
      </c>
      <c r="AL327">
        <v>0.14101879540404194</v>
      </c>
      <c r="AM327">
        <v>4.0804137374970415E-3</v>
      </c>
      <c r="AN327">
        <v>1.1301135292312321E-4</v>
      </c>
      <c r="AO327">
        <v>4.9534517243080261E-4</v>
      </c>
      <c r="AP327">
        <v>3.5477096643175133E-3</v>
      </c>
      <c r="AQ327">
        <v>1.3845326391882065E-2</v>
      </c>
      <c r="AR327">
        <v>4.1580568568779612E-2</v>
      </c>
    </row>
    <row r="328" spans="1:44">
      <c r="A328">
        <v>323</v>
      </c>
      <c r="B328" s="129">
        <v>38632</v>
      </c>
      <c r="C328">
        <v>40</v>
      </c>
      <c r="D328">
        <v>2005</v>
      </c>
      <c r="E328" s="130">
        <v>1.4096374458951564E-2</v>
      </c>
      <c r="F328" s="130">
        <v>1.9978108640328514E-3</v>
      </c>
      <c r="G328" s="130">
        <v>3.1963056295416625E-2</v>
      </c>
      <c r="H328" s="130">
        <v>0.16435861885415923</v>
      </c>
      <c r="I328" s="130">
        <v>4.7137792820266594E-3</v>
      </c>
      <c r="J328" s="130">
        <v>1.3244730626710315E-4</v>
      </c>
      <c r="K328" s="130">
        <v>7.4871535571365683E-4</v>
      </c>
      <c r="L328" s="130">
        <v>4.7423434777921639E-3</v>
      </c>
      <c r="M328" s="130">
        <v>1.8677651373233371E-2</v>
      </c>
      <c r="N328" s="130">
        <v>5.3424095015866487E-2</v>
      </c>
      <c r="T328" s="130">
        <v>1.6520224591643613E-2</v>
      </c>
      <c r="U328" s="130">
        <v>2.4616593056429078E-3</v>
      </c>
      <c r="V328" s="130">
        <v>3.845495900365558E-2</v>
      </c>
      <c r="W328" s="130">
        <v>0.18191992071244084</v>
      </c>
      <c r="X328" s="130">
        <v>5.1799536468615627E-3</v>
      </c>
      <c r="Y328" s="130">
        <v>1.4719367841830536E-4</v>
      </c>
      <c r="Z328" s="130">
        <v>9.8157723156105719E-4</v>
      </c>
      <c r="AA328" s="130">
        <v>5.7915388861055758E-3</v>
      </c>
      <c r="AB328" s="130">
        <v>2.293320651571407E-2</v>
      </c>
      <c r="AC328" s="130">
        <v>6.3528559176484159E-2</v>
      </c>
      <c r="AI328">
        <v>1.1672524326259516E-2</v>
      </c>
      <c r="AJ328">
        <v>1.5339624224227945E-3</v>
      </c>
      <c r="AK328">
        <v>2.5471153587177667E-2</v>
      </c>
      <c r="AL328">
        <v>0.14679731699587764</v>
      </c>
      <c r="AM328">
        <v>4.2476049171917569E-3</v>
      </c>
      <c r="AN328">
        <v>1.1770093411590091E-4</v>
      </c>
      <c r="AO328">
        <v>5.1585347986625668E-4</v>
      </c>
      <c r="AP328">
        <v>3.693148069478752E-3</v>
      </c>
      <c r="AQ328">
        <v>1.4422096230752668E-2</v>
      </c>
      <c r="AR328">
        <v>4.3319630855248807E-2</v>
      </c>
    </row>
    <row r="329" spans="1:44">
      <c r="A329">
        <v>324</v>
      </c>
      <c r="B329" s="129">
        <v>38639</v>
      </c>
      <c r="C329">
        <v>41</v>
      </c>
      <c r="D329">
        <v>2005</v>
      </c>
      <c r="E329" s="130">
        <v>1.4263279184152988E-2</v>
      </c>
      <c r="F329" s="130">
        <v>2.021231963687422E-3</v>
      </c>
      <c r="G329" s="130">
        <v>3.2353250756393274E-2</v>
      </c>
      <c r="H329" s="130">
        <v>0.16623226019954807</v>
      </c>
      <c r="I329" s="130">
        <v>4.7686767420886296E-3</v>
      </c>
      <c r="J329" s="130">
        <v>1.340582947738858E-4</v>
      </c>
      <c r="K329" s="130">
        <v>7.5774775703127493E-4</v>
      </c>
      <c r="L329" s="130">
        <v>4.7975549866397012E-3</v>
      </c>
      <c r="M329" s="130">
        <v>1.8905496115639655E-2</v>
      </c>
      <c r="N329" s="130">
        <v>5.4076546714533727E-2</v>
      </c>
      <c r="T329" s="130">
        <v>1.671386690176219E-2</v>
      </c>
      <c r="U329" s="130">
        <v>2.4905200332433122E-3</v>
      </c>
      <c r="V329" s="130">
        <v>3.8919512470239288E-2</v>
      </c>
      <c r="W329" s="130">
        <v>0.18395863298440668</v>
      </c>
      <c r="X329" s="130">
        <v>5.240348729336315E-3</v>
      </c>
      <c r="Y329" s="130">
        <v>1.4898701844055667E-4</v>
      </c>
      <c r="Z329" s="130">
        <v>9.9342799315482104E-4</v>
      </c>
      <c r="AA329" s="130">
        <v>5.8589224501984435E-3</v>
      </c>
      <c r="AB329" s="130">
        <v>2.3211578169112963E-2</v>
      </c>
      <c r="AC329" s="130">
        <v>6.4293867879751013E-2</v>
      </c>
      <c r="AI329">
        <v>1.1812691466543779E-2</v>
      </c>
      <c r="AJ329">
        <v>1.5519438941315313E-3</v>
      </c>
      <c r="AK329">
        <v>2.5786989042547261E-2</v>
      </c>
      <c r="AL329">
        <v>0.14850588741468937</v>
      </c>
      <c r="AM329">
        <v>4.2970047548409451E-3</v>
      </c>
      <c r="AN329">
        <v>1.1912957110721491E-4</v>
      </c>
      <c r="AO329">
        <v>5.2206752090772871E-4</v>
      </c>
      <c r="AP329">
        <v>3.7361875230809589E-3</v>
      </c>
      <c r="AQ329">
        <v>1.459941406216634E-2</v>
      </c>
      <c r="AR329">
        <v>4.3859225549316434E-2</v>
      </c>
    </row>
    <row r="330" spans="1:44">
      <c r="A330">
        <v>325</v>
      </c>
      <c r="B330" s="129">
        <v>38646</v>
      </c>
      <c r="C330">
        <v>42</v>
      </c>
      <c r="D330">
        <v>2005</v>
      </c>
      <c r="E330" s="130">
        <v>1.3953443499338405E-2</v>
      </c>
      <c r="F330" s="130">
        <v>1.9770964192267738E-3</v>
      </c>
      <c r="G330" s="130">
        <v>3.1661849024452605E-2</v>
      </c>
      <c r="H330" s="130">
        <v>0.16255107128228843</v>
      </c>
      <c r="I330" s="130">
        <v>4.6641789200607764E-3</v>
      </c>
      <c r="J330" s="130">
        <v>1.3118764992966689E-4</v>
      </c>
      <c r="K330" s="130">
        <v>7.4144911398846681E-4</v>
      </c>
      <c r="L330" s="130">
        <v>4.6924227074410475E-3</v>
      </c>
      <c r="M330" s="130">
        <v>1.8501316039471721E-2</v>
      </c>
      <c r="N330" s="130">
        <v>5.292117153865248E-2</v>
      </c>
      <c r="T330" s="130">
        <v>1.6348881000439141E-2</v>
      </c>
      <c r="U330" s="130">
        <v>2.4361389408272664E-3</v>
      </c>
      <c r="V330" s="130">
        <v>3.8082997032952828E-2</v>
      </c>
      <c r="W330" s="130">
        <v>0.1798506786445821</v>
      </c>
      <c r="X330" s="130">
        <v>5.1255818898548675E-3</v>
      </c>
      <c r="Y330" s="130">
        <v>1.4579961931083016E-4</v>
      </c>
      <c r="Z330" s="130">
        <v>9.720689897790058E-4</v>
      </c>
      <c r="AA330" s="130">
        <v>5.7304900734141675E-3</v>
      </c>
      <c r="AB330" s="130">
        <v>2.2713982391091209E-2</v>
      </c>
      <c r="AC330" s="130">
        <v>6.2909866839037001E-2</v>
      </c>
      <c r="AI330">
        <v>1.1558005998237673E-2</v>
      </c>
      <c r="AJ330">
        <v>1.5180538976262803E-3</v>
      </c>
      <c r="AK330">
        <v>2.5240701015952379E-2</v>
      </c>
      <c r="AL330">
        <v>0.14525146391999474</v>
      </c>
      <c r="AM330">
        <v>4.2027759502666845E-3</v>
      </c>
      <c r="AN330">
        <v>1.1657568054850361E-4</v>
      </c>
      <c r="AO330">
        <v>5.1082923819792772E-4</v>
      </c>
      <c r="AP330">
        <v>3.6543553414679257E-3</v>
      </c>
      <c r="AQ330">
        <v>1.4288649687852241E-2</v>
      </c>
      <c r="AR330">
        <v>4.2932476238267965E-2</v>
      </c>
    </row>
    <row r="331" spans="1:44">
      <c r="A331">
        <v>326</v>
      </c>
      <c r="B331" s="129">
        <v>38653</v>
      </c>
      <c r="C331">
        <v>43</v>
      </c>
      <c r="D331">
        <v>2005</v>
      </c>
      <c r="E331" s="130">
        <v>1.430082072176044E-2</v>
      </c>
      <c r="F331" s="130">
        <v>2.0260816307553185E-3</v>
      </c>
      <c r="G331" s="130">
        <v>3.2461669521694818E-2</v>
      </c>
      <c r="H331" s="130">
        <v>0.16652656934604165</v>
      </c>
      <c r="I331" s="130">
        <v>4.779348508848401E-3</v>
      </c>
      <c r="J331" s="130">
        <v>1.344957052858483E-4</v>
      </c>
      <c r="K331" s="130">
        <v>7.6007126795265786E-4</v>
      </c>
      <c r="L331" s="130">
        <v>4.808304868130794E-3</v>
      </c>
      <c r="M331" s="130">
        <v>1.8968517838747916E-2</v>
      </c>
      <c r="N331" s="130">
        <v>5.4258299163378279E-2</v>
      </c>
      <c r="T331" s="130">
        <v>1.6753930678656968E-2</v>
      </c>
      <c r="U331" s="130">
        <v>2.496499492421225E-3</v>
      </c>
      <c r="V331" s="130">
        <v>3.9040110459112799E-2</v>
      </c>
      <c r="W331" s="130">
        <v>0.18421434553224286</v>
      </c>
      <c r="X331" s="130">
        <v>5.2522130998347667E-3</v>
      </c>
      <c r="Y331" s="130">
        <v>1.4947912397305049E-4</v>
      </c>
      <c r="Z331" s="130">
        <v>9.9649256830511247E-4</v>
      </c>
      <c r="AA331" s="130">
        <v>5.8719657201842948E-3</v>
      </c>
      <c r="AB331" s="130">
        <v>2.3286173589944028E-2</v>
      </c>
      <c r="AC331" s="130">
        <v>6.4488777709308512E-2</v>
      </c>
      <c r="AI331">
        <v>1.1847710764863907E-2</v>
      </c>
      <c r="AJ331">
        <v>1.555663769089412E-3</v>
      </c>
      <c r="AK331">
        <v>2.5883228584276833E-2</v>
      </c>
      <c r="AL331">
        <v>0.1488387931598405</v>
      </c>
      <c r="AM331">
        <v>4.3064839178620362E-3</v>
      </c>
      <c r="AN331">
        <v>1.195122865986461E-4</v>
      </c>
      <c r="AO331">
        <v>5.2364996760020325E-4</v>
      </c>
      <c r="AP331">
        <v>3.7446440160772919E-3</v>
      </c>
      <c r="AQ331">
        <v>1.4650862087551796E-2</v>
      </c>
      <c r="AR331">
        <v>4.4027820617448046E-2</v>
      </c>
    </row>
    <row r="332" spans="1:44">
      <c r="A332">
        <v>327</v>
      </c>
      <c r="B332" s="129">
        <v>38660</v>
      </c>
      <c r="C332">
        <v>44</v>
      </c>
      <c r="D332">
        <v>2005</v>
      </c>
      <c r="E332" s="130">
        <v>1.428726849152291E-2</v>
      </c>
      <c r="F332" s="130">
        <v>2.0239256790286386E-3</v>
      </c>
      <c r="G332" s="130">
        <v>3.2442387203857802E-2</v>
      </c>
      <c r="H332" s="130">
        <v>0.16629819023614764</v>
      </c>
      <c r="I332" s="130">
        <v>4.7738582922892021E-3</v>
      </c>
      <c r="J332" s="130">
        <v>1.3440989080697589E-4</v>
      </c>
      <c r="K332" s="130">
        <v>7.5951210346643545E-4</v>
      </c>
      <c r="L332" s="130">
        <v>4.8028132292712083E-3</v>
      </c>
      <c r="M332" s="130">
        <v>1.8957084653731471E-2</v>
      </c>
      <c r="N332" s="130">
        <v>5.4226337477138807E-2</v>
      </c>
      <c r="T332" s="130">
        <v>1.6736094244258235E-2</v>
      </c>
      <c r="U332" s="130">
        <v>2.4938450075532069E-3</v>
      </c>
      <c r="V332" s="130">
        <v>3.9012006893637111E-2</v>
      </c>
      <c r="W332" s="130">
        <v>0.18392695598482939</v>
      </c>
      <c r="X332" s="130">
        <v>5.2462480308373147E-3</v>
      </c>
      <c r="Y332" s="130">
        <v>1.4938673491168169E-4</v>
      </c>
      <c r="Z332" s="130">
        <v>9.9576868291473969E-4</v>
      </c>
      <c r="AA332" s="130">
        <v>5.8652175133117185E-3</v>
      </c>
      <c r="AB332" s="130">
        <v>2.3270748439916996E-2</v>
      </c>
      <c r="AC332" s="130">
        <v>6.4440193626569608E-2</v>
      </c>
      <c r="AI332">
        <v>1.1838442738787588E-2</v>
      </c>
      <c r="AJ332">
        <v>1.5540063505040701E-3</v>
      </c>
      <c r="AK332">
        <v>2.5872767514078496E-2</v>
      </c>
      <c r="AL332">
        <v>0.1486694244874659</v>
      </c>
      <c r="AM332">
        <v>4.3014685537410904E-3</v>
      </c>
      <c r="AN332">
        <v>1.1943304670227016E-4</v>
      </c>
      <c r="AO332">
        <v>5.2325552401813111E-4</v>
      </c>
      <c r="AP332">
        <v>3.7404089452306977E-3</v>
      </c>
      <c r="AQ332">
        <v>1.4643420867545947E-2</v>
      </c>
      <c r="AR332">
        <v>4.401248132770802E-2</v>
      </c>
    </row>
    <row r="333" spans="1:44">
      <c r="A333">
        <v>328</v>
      </c>
      <c r="B333" s="129">
        <v>38667</v>
      </c>
      <c r="C333">
        <v>45</v>
      </c>
      <c r="D333">
        <v>2005</v>
      </c>
      <c r="E333" s="130">
        <v>1.4247569129358175E-2</v>
      </c>
      <c r="F333" s="130">
        <v>2.0180659767943458E-3</v>
      </c>
      <c r="G333" s="130">
        <v>3.2363596926606036E-2</v>
      </c>
      <c r="H333" s="130">
        <v>0.16576637009666567</v>
      </c>
      <c r="I333" s="130">
        <v>4.7596204990334465E-3</v>
      </c>
      <c r="J333" s="130">
        <v>1.3407754303581415E-4</v>
      </c>
      <c r="K333" s="130">
        <v>7.5756021099947072E-4</v>
      </c>
      <c r="L333" s="130">
        <v>4.7885373384677085E-3</v>
      </c>
      <c r="M333" s="130">
        <v>1.8910879802004874E-2</v>
      </c>
      <c r="N333" s="130">
        <v>5.4094909204807924E-2</v>
      </c>
      <c r="T333" s="130">
        <v>1.6687637978082644E-2</v>
      </c>
      <c r="U333" s="130">
        <v>2.4866269125012512E-3</v>
      </c>
      <c r="V333" s="130">
        <v>3.8912357061307461E-2</v>
      </c>
      <c r="W333" s="130">
        <v>0.18330423992582492</v>
      </c>
      <c r="X333" s="130">
        <v>5.2306694310598947E-3</v>
      </c>
      <c r="Y333" s="130">
        <v>1.4902032952936645E-4</v>
      </c>
      <c r="Z333" s="130">
        <v>9.9321882556432581E-4</v>
      </c>
      <c r="AA333" s="130">
        <v>5.8477425173926777E-3</v>
      </c>
      <c r="AB333" s="130">
        <v>2.3212643581943998E-2</v>
      </c>
      <c r="AC333" s="130">
        <v>6.4273432681817677E-2</v>
      </c>
      <c r="AI333">
        <v>1.1807500280633706E-2</v>
      </c>
      <c r="AJ333">
        <v>1.5495050410874402E-3</v>
      </c>
      <c r="AK333">
        <v>2.5814836791904622E-2</v>
      </c>
      <c r="AL333">
        <v>0.14822850026750639</v>
      </c>
      <c r="AM333">
        <v>4.2885715670070001E-3</v>
      </c>
      <c r="AN333">
        <v>1.1913475654226189E-4</v>
      </c>
      <c r="AO333">
        <v>5.2190159643461585E-4</v>
      </c>
      <c r="AP333">
        <v>3.729332159542739E-3</v>
      </c>
      <c r="AQ333">
        <v>1.4609116022065756E-2</v>
      </c>
      <c r="AR333">
        <v>4.3916385727798164E-2</v>
      </c>
    </row>
    <row r="334" spans="1:44">
      <c r="A334">
        <v>329</v>
      </c>
      <c r="B334" s="129">
        <v>38674</v>
      </c>
      <c r="C334">
        <v>46</v>
      </c>
      <c r="D334">
        <v>2005</v>
      </c>
      <c r="E334" s="130">
        <v>1.4673268091844209E-2</v>
      </c>
      <c r="F334" s="130">
        <v>2.0781195718933567E-3</v>
      </c>
      <c r="G334" s="130">
        <v>3.3342180342527256E-2</v>
      </c>
      <c r="H334" s="130">
        <v>0.17064808718621194</v>
      </c>
      <c r="I334" s="130">
        <v>4.9008150443604504E-3</v>
      </c>
      <c r="J334" s="130">
        <v>1.3812556382391861E-4</v>
      </c>
      <c r="K334" s="130">
        <v>7.8035620933546179E-4</v>
      </c>
      <c r="L334" s="130">
        <v>4.9306562672055999E-3</v>
      </c>
      <c r="M334" s="130">
        <v>1.9482521092766544E-2</v>
      </c>
      <c r="N334" s="130">
        <v>5.5730860669063832E-2</v>
      </c>
      <c r="T334" s="130">
        <v>1.7184233811288658E-2</v>
      </c>
      <c r="U334" s="130">
        <v>2.5606262252054956E-3</v>
      </c>
      <c r="V334" s="130">
        <v>4.0083900858413492E-2</v>
      </c>
      <c r="W334" s="130">
        <v>0.18866702418861292</v>
      </c>
      <c r="X334" s="130">
        <v>5.3859077037386408E-3</v>
      </c>
      <c r="Y334" s="130">
        <v>1.5352255867929265E-4</v>
      </c>
      <c r="Z334" s="130">
        <v>1.0231155947216777E-3</v>
      </c>
      <c r="AA334" s="130">
        <v>6.0212555639883253E-3</v>
      </c>
      <c r="AB334" s="130">
        <v>2.3912891262971359E-2</v>
      </c>
      <c r="AC334" s="130">
        <v>6.6206300974127733E-2</v>
      </c>
      <c r="AI334">
        <v>1.2162302372399757E-2</v>
      </c>
      <c r="AJ334">
        <v>1.5956129185812171E-3</v>
      </c>
      <c r="AK334">
        <v>2.6600459826641037E-2</v>
      </c>
      <c r="AL334">
        <v>0.15262915018381093</v>
      </c>
      <c r="AM334">
        <v>4.4157223849822609E-3</v>
      </c>
      <c r="AN334">
        <v>1.2272856896854454E-4</v>
      </c>
      <c r="AO334">
        <v>5.3759682394924585E-4</v>
      </c>
      <c r="AP334">
        <v>3.840056970422875E-3</v>
      </c>
      <c r="AQ334">
        <v>1.5052150922561729E-2</v>
      </c>
      <c r="AR334">
        <v>4.5255420363999925E-2</v>
      </c>
    </row>
    <row r="335" spans="1:44">
      <c r="A335">
        <v>330</v>
      </c>
      <c r="B335" s="129">
        <v>38681</v>
      </c>
      <c r="C335">
        <v>47</v>
      </c>
      <c r="D335">
        <v>2005</v>
      </c>
      <c r="E335" s="130">
        <v>1.5106466860709033E-2</v>
      </c>
      <c r="F335" s="130">
        <v>2.1392204284199621E-3</v>
      </c>
      <c r="G335" s="130">
        <v>3.4338388593962953E-2</v>
      </c>
      <c r="H335" s="130">
        <v>0.175613523635411</v>
      </c>
      <c r="I335" s="130">
        <v>5.0444398962978748E-3</v>
      </c>
      <c r="J335" s="130">
        <v>1.4224622856311923E-4</v>
      </c>
      <c r="K335" s="130">
        <v>8.0355826222514059E-4</v>
      </c>
      <c r="L335" s="130">
        <v>5.075241403717244E-3</v>
      </c>
      <c r="M335" s="130">
        <v>2.0064451033825304E-2</v>
      </c>
      <c r="N335" s="130">
        <v>5.7396287729569929E-2</v>
      </c>
      <c r="T335" s="130">
        <v>1.7689496790059683E-2</v>
      </c>
      <c r="U335" s="130">
        <v>2.6359161885486206E-3</v>
      </c>
      <c r="V335" s="130">
        <v>4.1276330843363185E-2</v>
      </c>
      <c r="W335" s="130">
        <v>0.19412044905846995</v>
      </c>
      <c r="X335" s="130">
        <v>5.5438208364468368E-3</v>
      </c>
      <c r="Y335" s="130">
        <v>1.5810570695498416E-4</v>
      </c>
      <c r="Z335" s="130">
        <v>1.0535453105598113E-3</v>
      </c>
      <c r="AA335" s="130">
        <v>6.1977782994762079E-3</v>
      </c>
      <c r="AB335" s="130">
        <v>2.4625682685759341E-2</v>
      </c>
      <c r="AC335" s="130">
        <v>6.817353171333862E-2</v>
      </c>
      <c r="AI335">
        <v>1.2523436931358378E-2</v>
      </c>
      <c r="AJ335">
        <v>1.6425246682913036E-3</v>
      </c>
      <c r="AK335">
        <v>2.7400446344562731E-2</v>
      </c>
      <c r="AL335">
        <v>0.15710659821235198</v>
      </c>
      <c r="AM335">
        <v>4.5450589561489112E-3</v>
      </c>
      <c r="AN335">
        <v>1.2638675017125425E-4</v>
      </c>
      <c r="AO335">
        <v>5.5357121389046989E-4</v>
      </c>
      <c r="AP335">
        <v>3.9527045079582783E-3</v>
      </c>
      <c r="AQ335">
        <v>1.5503219381891272E-2</v>
      </c>
      <c r="AR335">
        <v>4.6619043745801239E-2</v>
      </c>
    </row>
    <row r="336" spans="1:44">
      <c r="A336">
        <v>331</v>
      </c>
      <c r="B336" s="129">
        <v>38688</v>
      </c>
      <c r="C336">
        <v>48</v>
      </c>
      <c r="D336">
        <v>2005</v>
      </c>
      <c r="E336" s="130">
        <v>1.5905967018789269E-2</v>
      </c>
      <c r="F336" s="130">
        <v>2.2521718870181654E-3</v>
      </c>
      <c r="G336" s="130">
        <v>3.6168100105264472E-2</v>
      </c>
      <c r="H336" s="130">
        <v>0.18483200133663674</v>
      </c>
      <c r="I336" s="130">
        <v>5.3102798824182706E-3</v>
      </c>
      <c r="J336" s="130">
        <v>1.4981914039466606E-4</v>
      </c>
      <c r="K336" s="130">
        <v>8.4625600848175326E-4</v>
      </c>
      <c r="L336" s="130">
        <v>5.3428128903516012E-3</v>
      </c>
      <c r="M336" s="130">
        <v>2.1133395585568863E-2</v>
      </c>
      <c r="N336" s="130">
        <v>6.0454930483234297E-2</v>
      </c>
      <c r="T336" s="130">
        <v>1.8623527311878579E-2</v>
      </c>
      <c r="U336" s="130">
        <v>2.7750960098353711E-3</v>
      </c>
      <c r="V336" s="130">
        <v>4.3470238471385425E-2</v>
      </c>
      <c r="W336" s="130">
        <v>0.2042723146318676</v>
      </c>
      <c r="X336" s="130">
        <v>5.8360537187450625E-3</v>
      </c>
      <c r="Y336" s="130">
        <v>1.6652625930882377E-4</v>
      </c>
      <c r="Z336" s="130">
        <v>1.1095366490482936E-3</v>
      </c>
      <c r="AA336" s="130">
        <v>6.5244863592277295E-3</v>
      </c>
      <c r="AB336" s="130">
        <v>2.593608023815672E-2</v>
      </c>
      <c r="AC336" s="130">
        <v>7.1794647925062599E-2</v>
      </c>
      <c r="AI336">
        <v>1.3188406725699962E-2</v>
      </c>
      <c r="AJ336">
        <v>1.7292477642009594E-3</v>
      </c>
      <c r="AK336">
        <v>2.8865961739143513E-2</v>
      </c>
      <c r="AL336">
        <v>0.16539168804140592</v>
      </c>
      <c r="AM336">
        <v>4.7845060460914796E-3</v>
      </c>
      <c r="AN336">
        <v>1.3311202148050838E-4</v>
      </c>
      <c r="AO336">
        <v>5.8297536791521328E-4</v>
      </c>
      <c r="AP336">
        <v>4.1611394214754738E-3</v>
      </c>
      <c r="AQ336">
        <v>1.6330710932981007E-2</v>
      </c>
      <c r="AR336">
        <v>4.9115213041406022E-2</v>
      </c>
    </row>
    <row r="337" spans="1:44">
      <c r="A337">
        <v>332</v>
      </c>
      <c r="B337" s="129">
        <v>38695</v>
      </c>
      <c r="C337">
        <v>49</v>
      </c>
      <c r="D337">
        <v>2005</v>
      </c>
      <c r="E337" s="130">
        <v>1.6056932585151611E-2</v>
      </c>
      <c r="F337" s="130">
        <v>2.2732789413474957E-3</v>
      </c>
      <c r="G337" s="130">
        <v>3.6523767466047199E-2</v>
      </c>
      <c r="H337" s="130">
        <v>0.18651048160753739</v>
      </c>
      <c r="I337" s="130">
        <v>5.3595201645716831E-3</v>
      </c>
      <c r="J337" s="130">
        <v>1.5128570817188487E-4</v>
      </c>
      <c r="K337" s="130">
        <v>8.5445715534828803E-4</v>
      </c>
      <c r="L337" s="130">
        <v>5.3924821542674899E-3</v>
      </c>
      <c r="M337" s="130">
        <v>2.1341029922963647E-2</v>
      </c>
      <c r="N337" s="130">
        <v>6.1049728112566801E-2</v>
      </c>
      <c r="T337" s="130">
        <v>1.879809158714758E-2</v>
      </c>
      <c r="U337" s="130">
        <v>2.801106651442536E-3</v>
      </c>
      <c r="V337" s="130">
        <v>4.3892165761558882E-2</v>
      </c>
      <c r="W337" s="130">
        <v>0.20608901993475717</v>
      </c>
      <c r="X337" s="130">
        <v>5.8902456526909583E-3</v>
      </c>
      <c r="Y337" s="130">
        <v>1.681597132383175E-4</v>
      </c>
      <c r="Z337" s="130">
        <v>1.1202997079072651E-3</v>
      </c>
      <c r="AA337" s="130">
        <v>6.5850964222408442E-3</v>
      </c>
      <c r="AB337" s="130">
        <v>2.6189336324681605E-2</v>
      </c>
      <c r="AC337" s="130">
        <v>7.2489044082668361E-2</v>
      </c>
      <c r="AI337">
        <v>1.3315773583155636E-2</v>
      </c>
      <c r="AJ337">
        <v>1.7454512312524556E-3</v>
      </c>
      <c r="AK337">
        <v>2.9155369170535513E-2</v>
      </c>
      <c r="AL337">
        <v>0.1669319432803176</v>
      </c>
      <c r="AM337">
        <v>4.8287946764524071E-3</v>
      </c>
      <c r="AN337">
        <v>1.3441170310545219E-4</v>
      </c>
      <c r="AO337">
        <v>5.8861460278931109E-4</v>
      </c>
      <c r="AP337">
        <v>4.1998678862941374E-3</v>
      </c>
      <c r="AQ337">
        <v>1.649272352124569E-2</v>
      </c>
      <c r="AR337">
        <v>4.9610412142465234E-2</v>
      </c>
    </row>
    <row r="338" spans="1:44">
      <c r="A338">
        <v>333</v>
      </c>
      <c r="B338" s="129">
        <v>38702</v>
      </c>
      <c r="C338">
        <v>50</v>
      </c>
      <c r="D338">
        <v>2005</v>
      </c>
      <c r="E338" s="130">
        <v>1.638177690315858E-2</v>
      </c>
      <c r="F338" s="130">
        <v>2.3189944721398489E-3</v>
      </c>
      <c r="G338" s="130">
        <v>3.7275212502089324E-2</v>
      </c>
      <c r="H338" s="130">
        <v>0.19020711642141358</v>
      </c>
      <c r="I338" s="130">
        <v>5.4667478461117016E-3</v>
      </c>
      <c r="J338" s="130">
        <v>1.5439142048599572E-4</v>
      </c>
      <c r="K338" s="130">
        <v>8.7191378815635549E-4</v>
      </c>
      <c r="L338" s="130">
        <v>5.5005174303364036E-3</v>
      </c>
      <c r="M338" s="130">
        <v>2.17799137951959E-2</v>
      </c>
      <c r="N338" s="130">
        <v>6.2306079643994108E-2</v>
      </c>
      <c r="T338" s="130">
        <v>1.917615475713505E-2</v>
      </c>
      <c r="U338" s="130">
        <v>2.8574397474638575E-3</v>
      </c>
      <c r="V338" s="130">
        <v>4.4789544566558412E-2</v>
      </c>
      <c r="W338" s="130">
        <v>0.21013475409890517</v>
      </c>
      <c r="X338" s="130">
        <v>6.0081693278756206E-3</v>
      </c>
      <c r="Y338" s="130">
        <v>1.716152346722382E-4</v>
      </c>
      <c r="Z338" s="130">
        <v>1.1431981896366889E-3</v>
      </c>
      <c r="AA338" s="130">
        <v>6.7169800232712131E-3</v>
      </c>
      <c r="AB338" s="130">
        <v>2.672633035783906E-2</v>
      </c>
      <c r="AC338" s="130">
        <v>7.3968582903720492E-2</v>
      </c>
      <c r="AI338">
        <v>1.358739904918211E-2</v>
      </c>
      <c r="AJ338">
        <v>1.7805491968158405E-3</v>
      </c>
      <c r="AK338">
        <v>2.9760880437620232E-2</v>
      </c>
      <c r="AL338">
        <v>0.17027947874392199</v>
      </c>
      <c r="AM338">
        <v>4.9253263643477827E-3</v>
      </c>
      <c r="AN338">
        <v>1.3716760629975324E-4</v>
      </c>
      <c r="AO338">
        <v>6.0062938667602224E-4</v>
      </c>
      <c r="AP338">
        <v>4.2840548374015941E-3</v>
      </c>
      <c r="AQ338">
        <v>1.6833497232552744E-2</v>
      </c>
      <c r="AR338">
        <v>5.0643576384267718E-2</v>
      </c>
    </row>
    <row r="339" spans="1:44">
      <c r="A339">
        <v>334</v>
      </c>
      <c r="B339" s="129">
        <v>38709</v>
      </c>
      <c r="C339">
        <v>51</v>
      </c>
      <c r="D339">
        <v>2005</v>
      </c>
      <c r="E339" s="130">
        <v>1.7137307882474518E-2</v>
      </c>
      <c r="F339" s="130">
        <v>2.4256589680598691E-3</v>
      </c>
      <c r="G339" s="130">
        <v>3.900736702459881E-2</v>
      </c>
      <c r="H339" s="130">
        <v>0.19890008060852166</v>
      </c>
      <c r="I339" s="130">
        <v>5.717604026946918E-3</v>
      </c>
      <c r="J339" s="130">
        <v>1.6155869853099917E-4</v>
      </c>
      <c r="K339" s="130">
        <v>9.1230234756340962E-4</v>
      </c>
      <c r="L339" s="130">
        <v>5.7530971025093582E-3</v>
      </c>
      <c r="M339" s="130">
        <v>2.2791813978387716E-2</v>
      </c>
      <c r="N339" s="130">
        <v>6.5201721945401359E-2</v>
      </c>
      <c r="T339" s="130">
        <v>2.0058224358957714E-2</v>
      </c>
      <c r="U339" s="130">
        <v>2.9888738017157575E-3</v>
      </c>
      <c r="V339" s="130">
        <v>4.6864953859407574E-2</v>
      </c>
      <c r="W339" s="130">
        <v>0.21969786686130899</v>
      </c>
      <c r="X339" s="130">
        <v>6.2839513453555752E-3</v>
      </c>
      <c r="Y339" s="130">
        <v>1.7958565030792056E-4</v>
      </c>
      <c r="Z339" s="130">
        <v>1.1961642857683276E-3</v>
      </c>
      <c r="AA339" s="130">
        <v>7.0253721539225529E-3</v>
      </c>
      <c r="AB339" s="130">
        <v>2.7966371548133754E-2</v>
      </c>
      <c r="AC339" s="130">
        <v>7.7393432977619109E-2</v>
      </c>
      <c r="AI339">
        <v>1.4216391405991324E-2</v>
      </c>
      <c r="AJ339">
        <v>1.8624441344039812E-3</v>
      </c>
      <c r="AK339">
        <v>3.1149780189790054E-2</v>
      </c>
      <c r="AL339">
        <v>0.17810229435573433</v>
      </c>
      <c r="AM339">
        <v>5.1512567085382601E-3</v>
      </c>
      <c r="AN339">
        <v>1.4353174675407781E-4</v>
      </c>
      <c r="AO339">
        <v>6.2844040935849173E-4</v>
      </c>
      <c r="AP339">
        <v>4.4808220510961644E-3</v>
      </c>
      <c r="AQ339">
        <v>1.7617256408641674E-2</v>
      </c>
      <c r="AR339">
        <v>5.3010010913183594E-2</v>
      </c>
    </row>
    <row r="340" spans="1:44">
      <c r="A340">
        <v>335</v>
      </c>
      <c r="B340" s="129">
        <v>38716</v>
      </c>
      <c r="C340">
        <v>52</v>
      </c>
      <c r="D340">
        <v>2005</v>
      </c>
      <c r="E340" s="130">
        <v>1.4028487046155856E-2</v>
      </c>
      <c r="F340" s="130">
        <v>1.9853921139595643E-3</v>
      </c>
      <c r="G340" s="130">
        <v>3.1941740876003294E-2</v>
      </c>
      <c r="H340" s="130">
        <v>0.16275386036273884</v>
      </c>
      <c r="I340" s="130">
        <v>4.6793388287774572E-3</v>
      </c>
      <c r="J340" s="130">
        <v>1.3228875778238721E-4</v>
      </c>
      <c r="K340" s="130">
        <v>7.4694653739564736E-4</v>
      </c>
      <c r="L340" s="130">
        <v>4.7085443983847933E-3</v>
      </c>
      <c r="M340" s="130">
        <v>1.8663241131427064E-2</v>
      </c>
      <c r="N340" s="130">
        <v>5.3391625078780293E-2</v>
      </c>
      <c r="T340" s="130">
        <v>1.6417616681215108E-2</v>
      </c>
      <c r="U340" s="130">
        <v>2.4463839204794126E-3</v>
      </c>
      <c r="V340" s="130">
        <v>3.8371178650007449E-2</v>
      </c>
      <c r="W340" s="130">
        <v>0.17973893888900991</v>
      </c>
      <c r="X340" s="130">
        <v>5.1429090481303697E-3</v>
      </c>
      <c r="Y340" s="130">
        <v>1.4705263954244293E-4</v>
      </c>
      <c r="Z340" s="130">
        <v>9.7936734559576325E-4</v>
      </c>
      <c r="AA340" s="130">
        <v>5.7497829367806307E-3</v>
      </c>
      <c r="AB340" s="130">
        <v>2.2899096778498152E-2</v>
      </c>
      <c r="AC340" s="130">
        <v>6.3364541673214772E-2</v>
      </c>
      <c r="AI340">
        <v>1.1639357411096597E-2</v>
      </c>
      <c r="AJ340">
        <v>1.5244003074397149E-3</v>
      </c>
      <c r="AK340">
        <v>2.5512303101999138E-2</v>
      </c>
      <c r="AL340">
        <v>0.14576878183646777</v>
      </c>
      <c r="AM340">
        <v>4.2157686094245446E-3</v>
      </c>
      <c r="AN340">
        <v>1.1752487602233147E-4</v>
      </c>
      <c r="AO340">
        <v>5.1452572919553159E-4</v>
      </c>
      <c r="AP340">
        <v>3.667305859988956E-3</v>
      </c>
      <c r="AQ340">
        <v>1.4427385484355976E-2</v>
      </c>
      <c r="AR340">
        <v>4.34187084843458E-2</v>
      </c>
    </row>
    <row r="341" spans="1:44">
      <c r="A341">
        <v>336</v>
      </c>
      <c r="B341" s="129">
        <v>38723</v>
      </c>
      <c r="C341">
        <v>1</v>
      </c>
      <c r="D341">
        <v>2006</v>
      </c>
      <c r="E341" s="130">
        <v>1.7237224199136831E-2</v>
      </c>
      <c r="F341" s="130">
        <v>2.4610076129857506E-3</v>
      </c>
      <c r="G341" s="130">
        <v>3.8175889406432337E-2</v>
      </c>
      <c r="H341" s="130">
        <v>0.20659618867720239</v>
      </c>
      <c r="I341" s="130">
        <v>5.8290651609917777E-3</v>
      </c>
      <c r="J341" s="130">
        <v>1.6303492124858344E-4</v>
      </c>
      <c r="K341" s="130">
        <v>9.1043723998071591E-4</v>
      </c>
      <c r="L341" s="130">
        <v>5.8581097640137822E-3</v>
      </c>
      <c r="M341" s="130">
        <v>2.2253525359494996E-2</v>
      </c>
      <c r="N341" s="130">
        <v>6.3896631328408046E-2</v>
      </c>
      <c r="T341" s="130">
        <v>2.0236789568572437E-2</v>
      </c>
      <c r="U341" s="130">
        <v>3.0277787693065773E-3</v>
      </c>
      <c r="V341" s="130">
        <v>4.5953366823982864E-2</v>
      </c>
      <c r="W341" s="130">
        <v>0.23033428048056376</v>
      </c>
      <c r="X341" s="130">
        <v>6.4449053392395912E-3</v>
      </c>
      <c r="Y341" s="130">
        <v>1.8256505866783712E-4</v>
      </c>
      <c r="Z341" s="130">
        <v>1.1973524086481024E-3</v>
      </c>
      <c r="AA341" s="130">
        <v>7.1340912521243192E-3</v>
      </c>
      <c r="AB341" s="130">
        <v>2.7279327957886988E-2</v>
      </c>
      <c r="AC341" s="130">
        <v>7.6119121915368529E-2</v>
      </c>
      <c r="AI341">
        <v>1.4237658829701223E-2</v>
      </c>
      <c r="AJ341">
        <v>1.8942364566649241E-3</v>
      </c>
      <c r="AK341">
        <v>3.039841198888181E-2</v>
      </c>
      <c r="AL341">
        <v>0.182858096873841</v>
      </c>
      <c r="AM341">
        <v>5.213224982743965E-3</v>
      </c>
      <c r="AN341">
        <v>1.4350478382932973E-4</v>
      </c>
      <c r="AO341">
        <v>6.2352207131332953E-4</v>
      </c>
      <c r="AP341">
        <v>4.5821282759032434E-3</v>
      </c>
      <c r="AQ341">
        <v>1.7227722761103004E-2</v>
      </c>
      <c r="AR341">
        <v>5.1674140741447577E-2</v>
      </c>
    </row>
    <row r="342" spans="1:44">
      <c r="A342">
        <v>337</v>
      </c>
      <c r="B342" s="129">
        <v>38730</v>
      </c>
      <c r="C342">
        <v>2</v>
      </c>
      <c r="D342">
        <v>2006</v>
      </c>
      <c r="E342" s="130">
        <v>1.7797184793341865E-2</v>
      </c>
      <c r="F342" s="130">
        <v>2.5407098877325671E-3</v>
      </c>
      <c r="G342" s="130">
        <v>3.9432186487316265E-2</v>
      </c>
      <c r="H342" s="130">
        <v>0.21320589296320624</v>
      </c>
      <c r="I342" s="130">
        <v>6.0175848034074251E-3</v>
      </c>
      <c r="J342" s="130">
        <v>1.6839289078579724E-4</v>
      </c>
      <c r="K342" s="130">
        <v>9.4026512149762178E-4</v>
      </c>
      <c r="L342" s="130">
        <v>6.0473054030327411E-3</v>
      </c>
      <c r="M342" s="130">
        <v>2.298561098467795E-2</v>
      </c>
      <c r="N342" s="130">
        <v>6.5999731530039699E-2</v>
      </c>
      <c r="T342" s="130">
        <v>2.08917272370912E-2</v>
      </c>
      <c r="U342" s="130">
        <v>3.125837855929204E-3</v>
      </c>
      <c r="V342" s="130">
        <v>4.7459641106261281E-2</v>
      </c>
      <c r="W342" s="130">
        <v>0.23765773355792452</v>
      </c>
      <c r="X342" s="130">
        <v>6.6534272350700181E-3</v>
      </c>
      <c r="Y342" s="130">
        <v>1.8856917599332555E-4</v>
      </c>
      <c r="Z342" s="130">
        <v>1.2365914955308338E-3</v>
      </c>
      <c r="AA342" s="130">
        <v>7.3644341772512957E-3</v>
      </c>
      <c r="AB342" s="130">
        <v>2.8175078072981842E-2</v>
      </c>
      <c r="AC342" s="130">
        <v>7.8611627544635757E-2</v>
      </c>
      <c r="AI342">
        <v>1.4702642349592529E-2</v>
      </c>
      <c r="AJ342">
        <v>1.9555819195359301E-3</v>
      </c>
      <c r="AK342">
        <v>3.1404731868371255E-2</v>
      </c>
      <c r="AL342">
        <v>0.18875405236848791</v>
      </c>
      <c r="AM342">
        <v>5.381742371744833E-3</v>
      </c>
      <c r="AN342">
        <v>1.4821660557826896E-4</v>
      </c>
      <c r="AO342">
        <v>6.4393874746440942E-4</v>
      </c>
      <c r="AP342">
        <v>4.7301766288141856E-3</v>
      </c>
      <c r="AQ342">
        <v>1.7796143896374059E-2</v>
      </c>
      <c r="AR342">
        <v>5.3387835515443627E-2</v>
      </c>
    </row>
    <row r="343" spans="1:44">
      <c r="A343">
        <v>338</v>
      </c>
      <c r="B343" s="129">
        <v>38737</v>
      </c>
      <c r="C343">
        <v>3</v>
      </c>
      <c r="D343">
        <v>2006</v>
      </c>
      <c r="E343" s="130">
        <v>1.6806565104174765E-2</v>
      </c>
      <c r="F343" s="130">
        <v>2.3990577237886605E-3</v>
      </c>
      <c r="G343" s="130">
        <v>3.7252451823468265E-2</v>
      </c>
      <c r="H343" s="130">
        <v>0.2012432588243174</v>
      </c>
      <c r="I343" s="130">
        <v>5.6818241202278462E-3</v>
      </c>
      <c r="J343" s="130">
        <v>1.5907764369386311E-4</v>
      </c>
      <c r="K343" s="130">
        <v>8.8816364118907869E-4</v>
      </c>
      <c r="L343" s="130">
        <v>5.7096580990251451E-3</v>
      </c>
      <c r="M343" s="130">
        <v>2.1714788044765052E-2</v>
      </c>
      <c r="N343" s="130">
        <v>6.2351754850604214E-2</v>
      </c>
      <c r="T343" s="130">
        <v>1.9726534419521019E-2</v>
      </c>
      <c r="U343" s="130">
        <v>2.9515644686271443E-3</v>
      </c>
      <c r="V343" s="130">
        <v>4.4830525860710985E-2</v>
      </c>
      <c r="W343" s="130">
        <v>0.22428014693546902</v>
      </c>
      <c r="X343" s="130">
        <v>6.2822690536227842E-3</v>
      </c>
      <c r="Y343" s="130">
        <v>1.7814187556618516E-4</v>
      </c>
      <c r="Z343" s="130">
        <v>1.1680807735911247E-3</v>
      </c>
      <c r="AA343" s="130">
        <v>6.9531876656945962E-3</v>
      </c>
      <c r="AB343" s="130">
        <v>2.6615761632554955E-2</v>
      </c>
      <c r="AC343" s="130">
        <v>7.425437576773225E-2</v>
      </c>
      <c r="AI343">
        <v>1.3886595788828515E-2</v>
      </c>
      <c r="AJ343">
        <v>1.8465509789501759E-3</v>
      </c>
      <c r="AK343">
        <v>2.9674377786225545E-2</v>
      </c>
      <c r="AL343">
        <v>0.17820637071316583</v>
      </c>
      <c r="AM343">
        <v>5.0813791868329081E-3</v>
      </c>
      <c r="AN343">
        <v>1.4001341182154104E-4</v>
      </c>
      <c r="AO343">
        <v>6.082465087870328E-4</v>
      </c>
      <c r="AP343">
        <v>4.4661285323556931E-3</v>
      </c>
      <c r="AQ343">
        <v>1.6813814456975145E-2</v>
      </c>
      <c r="AR343">
        <v>5.0449133933476192E-2</v>
      </c>
    </row>
    <row r="344" spans="1:44">
      <c r="A344">
        <v>339</v>
      </c>
      <c r="B344" s="129">
        <v>38744</v>
      </c>
      <c r="C344">
        <v>4</v>
      </c>
      <c r="D344">
        <v>2006</v>
      </c>
      <c r="E344" s="130">
        <v>1.6061149586257328E-2</v>
      </c>
      <c r="F344" s="130">
        <v>2.2924304066159694E-3</v>
      </c>
      <c r="G344" s="130">
        <v>3.561455522031505E-2</v>
      </c>
      <c r="H344" s="130">
        <v>0.19222728962948257</v>
      </c>
      <c r="I344" s="130">
        <v>5.429026521257394E-3</v>
      </c>
      <c r="J344" s="130">
        <v>1.5207687571860227E-4</v>
      </c>
      <c r="K344" s="130">
        <v>8.489934857678755E-4</v>
      </c>
      <c r="L344" s="130">
        <v>5.4554232308064079E-3</v>
      </c>
      <c r="M344" s="130">
        <v>2.0759830385650033E-2</v>
      </c>
      <c r="N344" s="130">
        <v>5.9610649184004681E-2</v>
      </c>
      <c r="T344" s="130">
        <v>1.884938982419803E-2</v>
      </c>
      <c r="U344" s="130">
        <v>2.8203821935657044E-3</v>
      </c>
      <c r="V344" s="130">
        <v>4.2854046762665715E-2</v>
      </c>
      <c r="W344" s="130">
        <v>0.21419115933753671</v>
      </c>
      <c r="X344" s="130">
        <v>6.002832946630187E-3</v>
      </c>
      <c r="Y344" s="130">
        <v>1.7030600654315947E-4</v>
      </c>
      <c r="Z344" s="130">
        <v>1.1165757857562644E-3</v>
      </c>
      <c r="AA344" s="130">
        <v>6.6435269312650393E-3</v>
      </c>
      <c r="AB344" s="130">
        <v>2.5443762364405806E-2</v>
      </c>
      <c r="AC344" s="130">
        <v>7.0978352329085587E-2</v>
      </c>
      <c r="AI344">
        <v>1.3272909348316628E-2</v>
      </c>
      <c r="AJ344">
        <v>1.7644786196662342E-3</v>
      </c>
      <c r="AK344">
        <v>2.8375063677964371E-2</v>
      </c>
      <c r="AL344">
        <v>0.17026341992142846</v>
      </c>
      <c r="AM344">
        <v>4.855220095884601E-3</v>
      </c>
      <c r="AN344">
        <v>1.3384774489404511E-4</v>
      </c>
      <c r="AO344">
        <v>5.8141118577948662E-4</v>
      </c>
      <c r="AP344">
        <v>4.2673195303477773E-3</v>
      </c>
      <c r="AQ344">
        <v>1.607589840689426E-2</v>
      </c>
      <c r="AR344">
        <v>4.8242946038923797E-2</v>
      </c>
    </row>
    <row r="345" spans="1:44">
      <c r="A345">
        <v>340</v>
      </c>
      <c r="B345" s="129">
        <v>38751</v>
      </c>
      <c r="C345">
        <v>5</v>
      </c>
      <c r="D345">
        <v>2006</v>
      </c>
      <c r="E345" s="130">
        <v>1.6196929453345974E-2</v>
      </c>
      <c r="F345" s="130">
        <v>2.3115849360966227E-3</v>
      </c>
      <c r="G345" s="130">
        <v>3.5930002573910734E-2</v>
      </c>
      <c r="H345" s="130">
        <v>0.19376203205517628</v>
      </c>
      <c r="I345" s="130">
        <v>5.4741053356092365E-3</v>
      </c>
      <c r="J345" s="130">
        <v>1.5341726945400881E-4</v>
      </c>
      <c r="K345" s="130">
        <v>8.5639244692798549E-4</v>
      </c>
      <c r="L345" s="130">
        <v>5.5005399998149154E-3</v>
      </c>
      <c r="M345" s="130">
        <v>2.0943490816432181E-2</v>
      </c>
      <c r="N345" s="130">
        <v>6.0138983105222268E-2</v>
      </c>
      <c r="T345" s="130">
        <v>1.9006503783560814E-2</v>
      </c>
      <c r="U345" s="130">
        <v>2.8439496808313185E-3</v>
      </c>
      <c r="V345" s="130">
        <v>4.3228171651645872E-2</v>
      </c>
      <c r="W345" s="130">
        <v>0.21586013657447026</v>
      </c>
      <c r="X345" s="130">
        <v>6.0527534914150858E-3</v>
      </c>
      <c r="Y345" s="130">
        <v>1.718109889207342E-4</v>
      </c>
      <c r="Z345" s="130">
        <v>1.1263170130553987E-3</v>
      </c>
      <c r="AA345" s="130">
        <v>6.6984145088901815E-3</v>
      </c>
      <c r="AB345" s="130">
        <v>2.566733771878706E-2</v>
      </c>
      <c r="AC345" s="130">
        <v>7.1595672620110115E-2</v>
      </c>
      <c r="AI345">
        <v>1.3387355123131139E-2</v>
      </c>
      <c r="AJ345">
        <v>1.7792201913619271E-3</v>
      </c>
      <c r="AK345">
        <v>2.8631833496175606E-2</v>
      </c>
      <c r="AL345">
        <v>0.17166392753588233</v>
      </c>
      <c r="AM345">
        <v>4.8954571798033872E-3</v>
      </c>
      <c r="AN345">
        <v>1.3502354998728343E-4</v>
      </c>
      <c r="AO345">
        <v>5.8646788080057226E-4</v>
      </c>
      <c r="AP345">
        <v>4.302665490739651E-3</v>
      </c>
      <c r="AQ345">
        <v>1.6219643914077299E-2</v>
      </c>
      <c r="AR345">
        <v>4.8682293590334422E-2</v>
      </c>
    </row>
    <row r="346" spans="1:44">
      <c r="A346">
        <v>341</v>
      </c>
      <c r="B346" s="129">
        <v>38758</v>
      </c>
      <c r="C346">
        <v>6</v>
      </c>
      <c r="D346">
        <v>2006</v>
      </c>
      <c r="E346" s="130">
        <v>1.6351104223180389E-2</v>
      </c>
      <c r="F346" s="130">
        <v>2.3333598511224175E-3</v>
      </c>
      <c r="G346" s="130">
        <v>3.6286407919905013E-2</v>
      </c>
      <c r="H346" s="130">
        <v>0.19551594234764544</v>
      </c>
      <c r="I346" s="130">
        <v>5.5253690785486689E-3</v>
      </c>
      <c r="J346" s="130">
        <v>1.5493241734345457E-4</v>
      </c>
      <c r="K346" s="130">
        <v>8.6476548548364035E-4</v>
      </c>
      <c r="L346" s="130">
        <v>5.5518877067273877E-3</v>
      </c>
      <c r="M346" s="130">
        <v>2.115102168769907E-2</v>
      </c>
      <c r="N346" s="130">
        <v>6.073587798731462E-2</v>
      </c>
      <c r="T346" s="130">
        <v>1.9185165377905253E-2</v>
      </c>
      <c r="U346" s="130">
        <v>2.8707412007732912E-3</v>
      </c>
      <c r="V346" s="130">
        <v>4.3651469041888304E-2</v>
      </c>
      <c r="W346" s="130">
        <v>0.21777271475351445</v>
      </c>
      <c r="X346" s="130">
        <v>6.1095140328447E-3</v>
      </c>
      <c r="Y346" s="130">
        <v>1.7351174733828373E-4</v>
      </c>
      <c r="Z346" s="130">
        <v>1.1373395406078534E-3</v>
      </c>
      <c r="AA346" s="130">
        <v>6.7608895802351897E-3</v>
      </c>
      <c r="AB346" s="130">
        <v>2.5920139066705972E-2</v>
      </c>
      <c r="AC346" s="130">
        <v>7.2294386694105914E-2</v>
      </c>
      <c r="AI346">
        <v>1.3517043068455524E-2</v>
      </c>
      <c r="AJ346">
        <v>1.7959785014715439E-3</v>
      </c>
      <c r="AK346">
        <v>2.8921346797921726E-2</v>
      </c>
      <c r="AL346">
        <v>0.17325916994177648</v>
      </c>
      <c r="AM346">
        <v>4.9412241242526387E-3</v>
      </c>
      <c r="AN346">
        <v>1.3635308734862535E-4</v>
      </c>
      <c r="AO346">
        <v>5.9219143035942729E-4</v>
      </c>
      <c r="AP346">
        <v>4.3428858332195848E-3</v>
      </c>
      <c r="AQ346">
        <v>1.6381904308692161E-2</v>
      </c>
      <c r="AR346">
        <v>4.9177369280523339E-2</v>
      </c>
    </row>
    <row r="347" spans="1:44">
      <c r="A347">
        <v>342</v>
      </c>
      <c r="B347" s="129">
        <v>38765</v>
      </c>
      <c r="C347">
        <v>7</v>
      </c>
      <c r="D347">
        <v>2006</v>
      </c>
      <c r="E347" s="130">
        <v>1.6408471030092506E-2</v>
      </c>
      <c r="F347" s="130">
        <v>2.3413161388946518E-3</v>
      </c>
      <c r="G347" s="130">
        <v>3.6428058662788018E-2</v>
      </c>
      <c r="H347" s="130">
        <v>0.19611183971054549</v>
      </c>
      <c r="I347" s="130">
        <v>5.5438912617635921E-3</v>
      </c>
      <c r="J347" s="130">
        <v>1.5553052503405537E-4</v>
      </c>
      <c r="K347" s="130">
        <v>8.6801899244648428E-4</v>
      </c>
      <c r="L347" s="130">
        <v>5.5703538992746644E-3</v>
      </c>
      <c r="M347" s="130">
        <v>2.1233371217621092E-2</v>
      </c>
      <c r="N347" s="130">
        <v>6.0973322997288408E-2</v>
      </c>
      <c r="T347" s="130">
        <v>1.9250212410563083E-2</v>
      </c>
      <c r="U347" s="130">
        <v>2.8805317714707158E-3</v>
      </c>
      <c r="V347" s="130">
        <v>4.3816344347365414E-2</v>
      </c>
      <c r="W347" s="130">
        <v>0.21839509251656883</v>
      </c>
      <c r="X347" s="130">
        <v>6.1300724648961271E-3</v>
      </c>
      <c r="Y347" s="130">
        <v>1.7418554608642113E-4</v>
      </c>
      <c r="Z347" s="130">
        <v>1.1416290161727568E-3</v>
      </c>
      <c r="AA347" s="130">
        <v>6.7833226163258641E-3</v>
      </c>
      <c r="AB347" s="130">
        <v>2.6019512167212051E-2</v>
      </c>
      <c r="AC347" s="130">
        <v>7.2565073253766987E-2</v>
      </c>
      <c r="AI347">
        <v>1.3566729649621925E-2</v>
      </c>
      <c r="AJ347">
        <v>1.8021005063185878E-3</v>
      </c>
      <c r="AK347">
        <v>2.9039772978210605E-2</v>
      </c>
      <c r="AL347">
        <v>0.17382858690452216</v>
      </c>
      <c r="AM347">
        <v>4.9577100586310589E-3</v>
      </c>
      <c r="AN347">
        <v>1.3687550398168964E-4</v>
      </c>
      <c r="AO347">
        <v>5.9440896872021173E-4</v>
      </c>
      <c r="AP347">
        <v>4.3573851822234647E-3</v>
      </c>
      <c r="AQ347">
        <v>1.6447230268030136E-2</v>
      </c>
      <c r="AR347">
        <v>4.9381572740809843E-2</v>
      </c>
    </row>
    <row r="348" spans="1:44">
      <c r="A348">
        <v>343</v>
      </c>
      <c r="B348" s="129">
        <v>38772</v>
      </c>
      <c r="C348">
        <v>8</v>
      </c>
      <c r="D348">
        <v>2006</v>
      </c>
      <c r="E348" s="130">
        <v>1.6255518936130416E-2</v>
      </c>
      <c r="F348" s="130">
        <v>2.3192626643892176E-3</v>
      </c>
      <c r="G348" s="130">
        <v>3.6102599326315515E-2</v>
      </c>
      <c r="H348" s="130">
        <v>0.19419526955390606</v>
      </c>
      <c r="I348" s="130">
        <v>5.4913415646537355E-3</v>
      </c>
      <c r="J348" s="130">
        <v>1.5413431917282277E-4</v>
      </c>
      <c r="K348" s="130">
        <v>8.6014277293874365E-4</v>
      </c>
      <c r="L348" s="130">
        <v>5.5174287833741013E-3</v>
      </c>
      <c r="M348" s="130">
        <v>2.104345052027529E-2</v>
      </c>
      <c r="N348" s="130">
        <v>6.0428916628380479E-2</v>
      </c>
      <c r="T348" s="130">
        <v>1.9068530911156237E-2</v>
      </c>
      <c r="U348" s="130">
        <v>2.8534013195169461E-3</v>
      </c>
      <c r="V348" s="130">
        <v>4.341939571689659E-2</v>
      </c>
      <c r="W348" s="130">
        <v>0.21621993100108716</v>
      </c>
      <c r="X348" s="130">
        <v>6.0720437021019088E-3</v>
      </c>
      <c r="Y348" s="130">
        <v>1.7262580122163977E-4</v>
      </c>
      <c r="Z348" s="130">
        <v>1.1312805016030431E-3</v>
      </c>
      <c r="AA348" s="130">
        <v>6.7188194882932852E-3</v>
      </c>
      <c r="AB348" s="130">
        <v>2.5785251351362105E-2</v>
      </c>
      <c r="AC348" s="130">
        <v>7.190532123045229E-2</v>
      </c>
      <c r="AI348">
        <v>1.34425069611046E-2</v>
      </c>
      <c r="AJ348">
        <v>1.7851240092614891E-3</v>
      </c>
      <c r="AK348">
        <v>2.8785802935734441E-2</v>
      </c>
      <c r="AL348">
        <v>0.17217060810672494</v>
      </c>
      <c r="AM348">
        <v>4.9106394272055614E-3</v>
      </c>
      <c r="AN348">
        <v>1.3564283712400578E-4</v>
      </c>
      <c r="AO348">
        <v>5.8900504427444422E-4</v>
      </c>
      <c r="AP348">
        <v>4.3160380784549191E-3</v>
      </c>
      <c r="AQ348">
        <v>1.6301649689188475E-2</v>
      </c>
      <c r="AR348">
        <v>4.8952512026308688E-2</v>
      </c>
    </row>
    <row r="349" spans="1:44">
      <c r="A349">
        <v>344</v>
      </c>
      <c r="B349" s="129">
        <v>38779</v>
      </c>
      <c r="C349">
        <v>9</v>
      </c>
      <c r="D349">
        <v>2006</v>
      </c>
      <c r="E349" s="130">
        <v>1.7005162414664335E-2</v>
      </c>
      <c r="F349" s="130">
        <v>2.4259781471104658E-3</v>
      </c>
      <c r="G349" s="130">
        <v>3.7782165818034841E-2</v>
      </c>
      <c r="H349" s="130">
        <v>0.2030589740717986</v>
      </c>
      <c r="I349" s="130">
        <v>5.7436516830998083E-3</v>
      </c>
      <c r="J349" s="130">
        <v>1.6129799408549461E-4</v>
      </c>
      <c r="K349" s="130">
        <v>9.0003176377912136E-4</v>
      </c>
      <c r="L349" s="130">
        <v>5.7708268763925902E-3</v>
      </c>
      <c r="M349" s="130">
        <v>2.2022209562646864E-2</v>
      </c>
      <c r="N349" s="130">
        <v>6.3240556692123112E-2</v>
      </c>
      <c r="T349" s="130">
        <v>1.9945558401259281E-2</v>
      </c>
      <c r="U349" s="130">
        <v>2.9846962221624367E-3</v>
      </c>
      <c r="V349" s="130">
        <v>4.5433616118328711E-2</v>
      </c>
      <c r="W349" s="130">
        <v>0.22604636171643261</v>
      </c>
      <c r="X349" s="130">
        <v>6.3511160082692546E-3</v>
      </c>
      <c r="Y349" s="130">
        <v>1.8065300931141844E-4</v>
      </c>
      <c r="Z349" s="130">
        <v>1.1837543454758881E-3</v>
      </c>
      <c r="AA349" s="130">
        <v>7.0273384757755424E-3</v>
      </c>
      <c r="AB349" s="130">
        <v>2.6982955924877653E-2</v>
      </c>
      <c r="AC349" s="130">
        <v>7.5238528738518884E-2</v>
      </c>
      <c r="AI349">
        <v>1.4064766428069387E-2</v>
      </c>
      <c r="AJ349">
        <v>1.8672600720584954E-3</v>
      </c>
      <c r="AK349">
        <v>3.0130715517740964E-2</v>
      </c>
      <c r="AL349">
        <v>0.18007158642716461</v>
      </c>
      <c r="AM349">
        <v>5.136187357930362E-3</v>
      </c>
      <c r="AN349">
        <v>1.4194297885957081E-4</v>
      </c>
      <c r="AO349">
        <v>6.1630918208235494E-4</v>
      </c>
      <c r="AP349">
        <v>4.5143152770096414E-3</v>
      </c>
      <c r="AQ349">
        <v>1.7061463200416075E-2</v>
      </c>
      <c r="AR349">
        <v>5.1242584645727327E-2</v>
      </c>
    </row>
    <row r="350" spans="1:44">
      <c r="A350">
        <v>345</v>
      </c>
      <c r="B350" s="129">
        <v>38786</v>
      </c>
      <c r="C350">
        <v>10</v>
      </c>
      <c r="D350">
        <v>2006</v>
      </c>
      <c r="E350" s="130">
        <v>1.6873698816574779E-2</v>
      </c>
      <c r="F350" s="130">
        <v>2.4069842361848256E-3</v>
      </c>
      <c r="G350" s="130">
        <v>3.7504511648816713E-2</v>
      </c>
      <c r="H350" s="130">
        <v>0.20139874743298206</v>
      </c>
      <c r="I350" s="130">
        <v>5.6983086152064214E-3</v>
      </c>
      <c r="J350" s="130">
        <v>1.6010571888409631E-4</v>
      </c>
      <c r="K350" s="130">
        <v>8.9329202446648435E-4</v>
      </c>
      <c r="L350" s="130">
        <v>5.7251788560258171E-3</v>
      </c>
      <c r="M350" s="130">
        <v>2.1860149069257855E-2</v>
      </c>
      <c r="N350" s="130">
        <v>6.2776174277334867E-2</v>
      </c>
      <c r="T350" s="130">
        <v>1.9789041439543995E-2</v>
      </c>
      <c r="U350" s="130">
        <v>2.9613302854203482E-3</v>
      </c>
      <c r="V350" s="130">
        <v>4.5094033348160749E-2</v>
      </c>
      <c r="W350" s="130">
        <v>0.22415611426958704</v>
      </c>
      <c r="X350" s="130">
        <v>6.3010573409821814E-3</v>
      </c>
      <c r="Y350" s="130">
        <v>1.7932174089609569E-4</v>
      </c>
      <c r="Z350" s="130">
        <v>1.1749008130270383E-3</v>
      </c>
      <c r="AA350" s="130">
        <v>6.9716971179957336E-3</v>
      </c>
      <c r="AB350" s="130">
        <v>2.6782799304960348E-2</v>
      </c>
      <c r="AC350" s="130">
        <v>7.4673719110253681E-2</v>
      </c>
      <c r="AI350">
        <v>1.3958356193605564E-2</v>
      </c>
      <c r="AJ350">
        <v>1.852638186949303E-3</v>
      </c>
      <c r="AK350">
        <v>2.9914989949472687E-2</v>
      </c>
      <c r="AL350">
        <v>0.17864138059637716</v>
      </c>
      <c r="AM350">
        <v>5.0955598894306614E-3</v>
      </c>
      <c r="AN350">
        <v>1.4088969687209687E-4</v>
      </c>
      <c r="AO350">
        <v>6.1168323590593066E-4</v>
      </c>
      <c r="AP350">
        <v>4.4786605940559023E-3</v>
      </c>
      <c r="AQ350">
        <v>1.6937498833555359E-2</v>
      </c>
      <c r="AR350">
        <v>5.0878629444416033E-2</v>
      </c>
    </row>
    <row r="351" spans="1:44">
      <c r="A351">
        <v>346</v>
      </c>
      <c r="B351" s="129">
        <v>38793</v>
      </c>
      <c r="C351">
        <v>11</v>
      </c>
      <c r="D351">
        <v>2006</v>
      </c>
      <c r="E351" s="130">
        <v>1.6440227630929574E-2</v>
      </c>
      <c r="F351" s="130">
        <v>2.3449170597690952E-3</v>
      </c>
      <c r="G351" s="130">
        <v>3.6555012813107891E-2</v>
      </c>
      <c r="H351" s="130">
        <v>0.19613758734937267</v>
      </c>
      <c r="I351" s="130">
        <v>5.5509912986234835E-3</v>
      </c>
      <c r="J351" s="130">
        <v>1.5604557475891302E-4</v>
      </c>
      <c r="K351" s="130">
        <v>8.7055432442803863E-4</v>
      </c>
      <c r="L351" s="130">
        <v>5.5770975118165853E-3</v>
      </c>
      <c r="M351" s="130">
        <v>2.1306499837821284E-2</v>
      </c>
      <c r="N351" s="130">
        <v>6.1187226080878558E-2</v>
      </c>
      <c r="T351" s="130">
        <v>1.9278417035345819E-2</v>
      </c>
      <c r="U351" s="130">
        <v>2.8849710498192794E-3</v>
      </c>
      <c r="V351" s="130">
        <v>4.3946832731731E-2</v>
      </c>
      <c r="W351" s="130">
        <v>0.21825960950739107</v>
      </c>
      <c r="X351" s="130">
        <v>6.1382351345012241E-3</v>
      </c>
      <c r="Y351" s="130">
        <v>1.7477826296267193E-4</v>
      </c>
      <c r="Z351" s="130">
        <v>1.1450056487412375E-3</v>
      </c>
      <c r="AA351" s="130">
        <v>6.7913224822393819E-3</v>
      </c>
      <c r="AB351" s="130">
        <v>2.6102924774577926E-2</v>
      </c>
      <c r="AC351" s="130">
        <v>7.2771607124055199E-2</v>
      </c>
      <c r="AI351">
        <v>1.3602038226513333E-2</v>
      </c>
      <c r="AJ351">
        <v>1.8048630697189115E-3</v>
      </c>
      <c r="AK351">
        <v>2.9163192894484772E-2</v>
      </c>
      <c r="AL351">
        <v>0.17401556519135433</v>
      </c>
      <c r="AM351">
        <v>4.9637474627457412E-3</v>
      </c>
      <c r="AN351">
        <v>1.3731288655515416E-4</v>
      </c>
      <c r="AO351">
        <v>5.9610300011484006E-4</v>
      </c>
      <c r="AP351">
        <v>4.3628725413937886E-3</v>
      </c>
      <c r="AQ351">
        <v>1.6510074901064639E-2</v>
      </c>
      <c r="AR351">
        <v>4.9602845037701904E-2</v>
      </c>
    </row>
    <row r="352" spans="1:44">
      <c r="A352">
        <v>347</v>
      </c>
      <c r="B352" s="129">
        <v>38800</v>
      </c>
      <c r="C352">
        <v>12</v>
      </c>
      <c r="D352">
        <v>2006</v>
      </c>
      <c r="E352" s="130">
        <v>1.6448667089882168E-2</v>
      </c>
      <c r="F352" s="130">
        <v>2.345886167759582E-3</v>
      </c>
      <c r="G352" s="130">
        <v>3.6587645670502295E-2</v>
      </c>
      <c r="H352" s="130">
        <v>0.19615152670552816</v>
      </c>
      <c r="I352" s="130">
        <v>5.5528913048978733E-3</v>
      </c>
      <c r="J352" s="130">
        <v>1.5617810208856352E-4</v>
      </c>
      <c r="K352" s="130">
        <v>8.7120916668184298E-4</v>
      </c>
      <c r="L352" s="130">
        <v>5.5789556730003768E-3</v>
      </c>
      <c r="M352" s="130">
        <v>2.1325302713876716E-2</v>
      </c>
      <c r="N352" s="130">
        <v>6.1242199677358992E-2</v>
      </c>
      <c r="T352" s="130">
        <v>1.928605329905371E-2</v>
      </c>
      <c r="U352" s="130">
        <v>2.8861659518867192E-3</v>
      </c>
      <c r="V352" s="130">
        <v>4.3980497651286726E-2</v>
      </c>
      <c r="W352" s="130">
        <v>0.21823438741078333</v>
      </c>
      <c r="X352" s="130">
        <v>6.140413953946342E-3</v>
      </c>
      <c r="Y352" s="130">
        <v>1.7493066824423478E-4</v>
      </c>
      <c r="Z352" s="130">
        <v>1.1458775173601727E-3</v>
      </c>
      <c r="AA352" s="130">
        <v>6.7935335656446969E-3</v>
      </c>
      <c r="AB352" s="130">
        <v>2.6124409116029781E-2</v>
      </c>
      <c r="AC352" s="130">
        <v>7.2824948362086389E-2</v>
      </c>
      <c r="AI352">
        <v>1.3611280880710622E-2</v>
      </c>
      <c r="AJ352">
        <v>1.8056063836324454E-3</v>
      </c>
      <c r="AK352">
        <v>2.9194793689717863E-2</v>
      </c>
      <c r="AL352">
        <v>0.17406866600027299</v>
      </c>
      <c r="AM352">
        <v>4.9653686558494038E-3</v>
      </c>
      <c r="AN352">
        <v>1.374255359328923E-4</v>
      </c>
      <c r="AO352">
        <v>5.9654081600351314E-4</v>
      </c>
      <c r="AP352">
        <v>4.3643777803560576E-3</v>
      </c>
      <c r="AQ352">
        <v>1.652619631172365E-2</v>
      </c>
      <c r="AR352">
        <v>4.9659450992631596E-2</v>
      </c>
    </row>
    <row r="353" spans="1:44">
      <c r="A353">
        <v>348</v>
      </c>
      <c r="B353" s="129">
        <v>38807</v>
      </c>
      <c r="C353">
        <v>13</v>
      </c>
      <c r="D353">
        <v>2006</v>
      </c>
      <c r="E353" s="130">
        <v>1.6740711417790342E-2</v>
      </c>
      <c r="F353" s="130">
        <v>2.3872975791550516E-3</v>
      </c>
      <c r="G353" s="130">
        <v>3.7251268174444498E-2</v>
      </c>
      <c r="H353" s="130">
        <v>0.19954658919187154</v>
      </c>
      <c r="I353" s="130">
        <v>5.6504992186302474E-3</v>
      </c>
      <c r="J353" s="130">
        <v>1.5900393457466991E-4</v>
      </c>
      <c r="K353" s="130">
        <v>8.8688663197797476E-4</v>
      </c>
      <c r="L353" s="130">
        <v>5.6769888630025774E-3</v>
      </c>
      <c r="M353" s="130">
        <v>2.1711877265786307E-2</v>
      </c>
      <c r="N353" s="130">
        <v>6.2353361180738504E-2</v>
      </c>
      <c r="T353" s="130">
        <v>1.9626176298744719E-2</v>
      </c>
      <c r="U353" s="130">
        <v>2.9371175861061432E-3</v>
      </c>
      <c r="V353" s="130">
        <v>4.4772539909005642E-2</v>
      </c>
      <c r="W353" s="130">
        <v>0.22197035006221874</v>
      </c>
      <c r="X353" s="130">
        <v>6.2484283537253367E-3</v>
      </c>
      <c r="Y353" s="130">
        <v>1.780998405600322E-4</v>
      </c>
      <c r="Z353" s="130">
        <v>1.1665084441610438E-3</v>
      </c>
      <c r="AA353" s="130">
        <v>6.9128573147660003E-3</v>
      </c>
      <c r="AB353" s="130">
        <v>2.659639999049172E-2</v>
      </c>
      <c r="AC353" s="130">
        <v>7.4133996700451191E-2</v>
      </c>
      <c r="AI353">
        <v>1.3855246536835963E-2</v>
      </c>
      <c r="AJ353">
        <v>1.8374775722039605E-3</v>
      </c>
      <c r="AK353">
        <v>2.972999643988336E-2</v>
      </c>
      <c r="AL353">
        <v>0.17712282832152434</v>
      </c>
      <c r="AM353">
        <v>5.0525700835351581E-3</v>
      </c>
      <c r="AN353">
        <v>1.3990802858930763E-4</v>
      </c>
      <c r="AO353">
        <v>6.0726481979490573E-4</v>
      </c>
      <c r="AP353">
        <v>4.4411204112391562E-3</v>
      </c>
      <c r="AQ353">
        <v>1.6827354541080891E-2</v>
      </c>
      <c r="AR353">
        <v>5.0572725661025809E-2</v>
      </c>
    </row>
    <row r="354" spans="1:44">
      <c r="A354">
        <v>349</v>
      </c>
      <c r="B354" s="129">
        <v>38814</v>
      </c>
      <c r="C354">
        <v>14</v>
      </c>
      <c r="D354">
        <v>2006</v>
      </c>
      <c r="E354" s="130">
        <v>1.6018262831912246E-2</v>
      </c>
      <c r="F354" s="130">
        <v>2.284043391918119E-3</v>
      </c>
      <c r="G354" s="130">
        <v>3.5656994733695734E-2</v>
      </c>
      <c r="H354" s="130">
        <v>0.19085197448463184</v>
      </c>
      <c r="I354" s="130">
        <v>5.4056943921628091E-3</v>
      </c>
      <c r="J354" s="130">
        <v>1.5219228960098292E-4</v>
      </c>
      <c r="K354" s="130">
        <v>8.4881080108659818E-4</v>
      </c>
      <c r="L354" s="130">
        <v>5.4310227876203871E-3</v>
      </c>
      <c r="M354" s="130">
        <v>2.0782444330824885E-2</v>
      </c>
      <c r="N354" s="130">
        <v>5.9685114615256357E-2</v>
      </c>
      <c r="T354" s="130">
        <v>1.877700665390411E-2</v>
      </c>
      <c r="U354" s="130">
        <v>2.8100856549549335E-3</v>
      </c>
      <c r="V354" s="130">
        <v>4.2850940927928613E-2</v>
      </c>
      <c r="W354" s="130">
        <v>0.21225928585361664</v>
      </c>
      <c r="X354" s="130">
        <v>5.9777941665531955E-3</v>
      </c>
      <c r="Y354" s="130">
        <v>1.7047399862347626E-4</v>
      </c>
      <c r="Z354" s="130">
        <v>1.116438224003503E-3</v>
      </c>
      <c r="AA354" s="130">
        <v>6.6132957949371213E-3</v>
      </c>
      <c r="AB354" s="130">
        <v>2.5456360532545578E-2</v>
      </c>
      <c r="AC354" s="130">
        <v>7.0949878489701218E-2</v>
      </c>
      <c r="AI354">
        <v>1.3259519009920388E-2</v>
      </c>
      <c r="AJ354">
        <v>1.7580011288813042E-3</v>
      </c>
      <c r="AK354">
        <v>2.8463048539462868E-2</v>
      </c>
      <c r="AL354">
        <v>0.16944466311564702</v>
      </c>
      <c r="AM354">
        <v>4.8335946177724244E-3</v>
      </c>
      <c r="AN354">
        <v>1.339105805784896E-4</v>
      </c>
      <c r="AO354">
        <v>5.8118337816969313E-4</v>
      </c>
      <c r="AP354">
        <v>4.2487497803036555E-3</v>
      </c>
      <c r="AQ354">
        <v>1.6108528129104193E-2</v>
      </c>
      <c r="AR354">
        <v>4.8420350740811503E-2</v>
      </c>
    </row>
    <row r="355" spans="1:44">
      <c r="A355">
        <v>350</v>
      </c>
      <c r="B355" s="129">
        <v>38821</v>
      </c>
      <c r="C355">
        <v>15</v>
      </c>
      <c r="D355">
        <v>2006</v>
      </c>
      <c r="E355" s="130">
        <v>1.3873302263838511E-2</v>
      </c>
      <c r="F355" s="130">
        <v>1.977993848972296E-3</v>
      </c>
      <c r="G355" s="130">
        <v>3.0893713914578999E-2</v>
      </c>
      <c r="H355" s="130">
        <v>0.16522408218652188</v>
      </c>
      <c r="I355" s="130">
        <v>4.6809910994747451E-3</v>
      </c>
      <c r="J355" s="130">
        <v>1.3185576163233007E-4</v>
      </c>
      <c r="K355" s="130">
        <v>7.3531840042624359E-4</v>
      </c>
      <c r="L355" s="130">
        <v>4.7029274755514289E-3</v>
      </c>
      <c r="M355" s="130">
        <v>1.8006014216698576E-2</v>
      </c>
      <c r="N355" s="130">
        <v>5.1712305734231981E-2</v>
      </c>
      <c r="T355" s="130">
        <v>1.626072764592526E-2</v>
      </c>
      <c r="U355" s="130">
        <v>2.4335518063383615E-3</v>
      </c>
      <c r="V355" s="130">
        <v>3.7121939855144566E-2</v>
      </c>
      <c r="W355" s="130">
        <v>0.18372276996902182</v>
      </c>
      <c r="X355" s="130">
        <v>5.1764588912132361E-3</v>
      </c>
      <c r="Y355" s="130">
        <v>1.4769794048293076E-4</v>
      </c>
      <c r="Z355" s="130">
        <v>9.6717098954875018E-4</v>
      </c>
      <c r="AA355" s="130">
        <v>5.7266601814689967E-3</v>
      </c>
      <c r="AB355" s="130">
        <v>2.2054208738549019E-2</v>
      </c>
      <c r="AC355" s="130">
        <v>6.1462120889645054E-2</v>
      </c>
      <c r="AI355">
        <v>1.1485876881751763E-2</v>
      </c>
      <c r="AJ355">
        <v>1.5224358916062302E-3</v>
      </c>
      <c r="AK355">
        <v>2.4665487974013432E-2</v>
      </c>
      <c r="AL355">
        <v>0.14672539440402194</v>
      </c>
      <c r="AM355">
        <v>4.1855233077362558E-3</v>
      </c>
      <c r="AN355">
        <v>1.1601358278172936E-4</v>
      </c>
      <c r="AO355">
        <v>5.034658113037369E-4</v>
      </c>
      <c r="AP355">
        <v>3.6791947696338616E-3</v>
      </c>
      <c r="AQ355">
        <v>1.3957819694848128E-2</v>
      </c>
      <c r="AR355">
        <v>4.1962490578818921E-2</v>
      </c>
    </row>
    <row r="356" spans="1:44">
      <c r="A356">
        <v>351</v>
      </c>
      <c r="B356" s="129">
        <v>38828</v>
      </c>
      <c r="C356">
        <v>16</v>
      </c>
      <c r="D356">
        <v>2006</v>
      </c>
      <c r="E356" s="130">
        <v>1.6412440445917102E-2</v>
      </c>
      <c r="F356" s="130">
        <v>2.3397759549508004E-3</v>
      </c>
      <c r="G356" s="130">
        <v>3.6561430372072073E-2</v>
      </c>
      <c r="H356" s="130">
        <v>0.19538009822669225</v>
      </c>
      <c r="I356" s="130">
        <v>5.536709802983545E-3</v>
      </c>
      <c r="J356" s="130">
        <v>1.560390216669942E-4</v>
      </c>
      <c r="K356" s="130">
        <v>8.7009702283038083E-4</v>
      </c>
      <c r="L356" s="130">
        <v>5.5626785803017534E-3</v>
      </c>
      <c r="M356" s="130">
        <v>2.1309155012023122E-2</v>
      </c>
      <c r="N356" s="130">
        <v>6.1199721338304994E-2</v>
      </c>
      <c r="T356" s="130">
        <v>1.9234570580571347E-2</v>
      </c>
      <c r="U356" s="130">
        <v>2.8786602092453141E-3</v>
      </c>
      <c r="V356" s="130">
        <v>4.3926701930694846E-2</v>
      </c>
      <c r="W356" s="130">
        <v>0.21721497515282401</v>
      </c>
      <c r="X356" s="130">
        <v>6.1228299299470818E-3</v>
      </c>
      <c r="Y356" s="130">
        <v>1.7479071930343154E-4</v>
      </c>
      <c r="Z356" s="130">
        <v>1.1444571680785443E-3</v>
      </c>
      <c r="AA356" s="130">
        <v>6.7735125938779049E-3</v>
      </c>
      <c r="AB356" s="130">
        <v>2.6098426455872084E-2</v>
      </c>
      <c r="AC356" s="130">
        <v>7.2726223851562383E-2</v>
      </c>
      <c r="AI356">
        <v>1.3590310311262855E-2</v>
      </c>
      <c r="AJ356">
        <v>1.8008917006562871E-3</v>
      </c>
      <c r="AK356">
        <v>2.9196158813449308E-2</v>
      </c>
      <c r="AL356">
        <v>0.17354522130056049</v>
      </c>
      <c r="AM356">
        <v>4.9505896760200091E-3</v>
      </c>
      <c r="AN356">
        <v>1.3728732403055688E-4</v>
      </c>
      <c r="AO356">
        <v>5.9573687758221743E-4</v>
      </c>
      <c r="AP356">
        <v>4.3518445667256028E-3</v>
      </c>
      <c r="AQ356">
        <v>1.651988356817416E-2</v>
      </c>
      <c r="AR356">
        <v>4.9673218825047612E-2</v>
      </c>
    </row>
    <row r="357" spans="1:44">
      <c r="A357">
        <v>352</v>
      </c>
      <c r="B357" s="129">
        <v>38835</v>
      </c>
      <c r="C357">
        <v>17</v>
      </c>
      <c r="D357">
        <v>2006</v>
      </c>
      <c r="E357" s="130">
        <v>1.5903709876727928E-2</v>
      </c>
      <c r="F357" s="130">
        <v>2.2670205071691086E-3</v>
      </c>
      <c r="G357" s="130">
        <v>3.5441084696646488E-2</v>
      </c>
      <c r="H357" s="130">
        <v>0.18924336337594461</v>
      </c>
      <c r="I357" s="130">
        <v>5.3640945320839357E-3</v>
      </c>
      <c r="J357" s="130">
        <v>1.512509347534586E-4</v>
      </c>
      <c r="K357" s="130">
        <v>8.4331677516924638E-4</v>
      </c>
      <c r="L357" s="130">
        <v>5.3892926346149452E-3</v>
      </c>
      <c r="M357" s="130">
        <v>2.0655972249966851E-2</v>
      </c>
      <c r="N357" s="130">
        <v>5.9324727879744354E-2</v>
      </c>
      <c r="T357" s="130">
        <v>1.8636184496787979E-2</v>
      </c>
      <c r="U357" s="130">
        <v>2.7891512876691152E-3</v>
      </c>
      <c r="V357" s="130">
        <v>4.2575255360804719E-2</v>
      </c>
      <c r="W357" s="130">
        <v>0.21035367480923292</v>
      </c>
      <c r="X357" s="130">
        <v>5.9320162709185472E-3</v>
      </c>
      <c r="Y357" s="130">
        <v>1.6943106234702129E-4</v>
      </c>
      <c r="Z357" s="130">
        <v>1.1092428538628559E-3</v>
      </c>
      <c r="AA357" s="130">
        <v>6.5623384152623167E-3</v>
      </c>
      <c r="AB357" s="130">
        <v>2.5296936854533013E-2</v>
      </c>
      <c r="AC357" s="130">
        <v>7.0486385255551315E-2</v>
      </c>
      <c r="AI357">
        <v>1.3171235256667881E-2</v>
      </c>
      <c r="AJ357">
        <v>1.744889726669102E-3</v>
      </c>
      <c r="AK357">
        <v>2.8306914032488261E-2</v>
      </c>
      <c r="AL357">
        <v>0.16813305194265624</v>
      </c>
      <c r="AM357">
        <v>4.7961727932493243E-3</v>
      </c>
      <c r="AN357">
        <v>1.3307080715989589E-4</v>
      </c>
      <c r="AO357">
        <v>5.7739069647563704E-4</v>
      </c>
      <c r="AP357">
        <v>4.2162468539675754E-3</v>
      </c>
      <c r="AQ357">
        <v>1.6015007645400689E-2</v>
      </c>
      <c r="AR357">
        <v>4.8163070503937401E-2</v>
      </c>
    </row>
    <row r="358" spans="1:44">
      <c r="A358">
        <v>353</v>
      </c>
      <c r="B358" s="129">
        <v>38842</v>
      </c>
      <c r="C358">
        <v>18</v>
      </c>
      <c r="D358">
        <v>2006</v>
      </c>
      <c r="E358" s="130">
        <v>1.3906308566447648E-2</v>
      </c>
      <c r="F358" s="130">
        <v>1.9820957675373203E-3</v>
      </c>
      <c r="G358" s="130">
        <v>3.100114839859441E-2</v>
      </c>
      <c r="H358" s="130">
        <v>0.16540571457114397</v>
      </c>
      <c r="I358" s="130">
        <v>4.6895155419093967E-3</v>
      </c>
      <c r="J358" s="130">
        <v>1.3229695157622782E-4</v>
      </c>
      <c r="K358" s="130">
        <v>7.3756582125609419E-4</v>
      </c>
      <c r="L358" s="130">
        <v>4.7115938967347134E-3</v>
      </c>
      <c r="M358" s="130">
        <v>1.806808009066076E-2</v>
      </c>
      <c r="N358" s="130">
        <v>5.1893027972948765E-2</v>
      </c>
      <c r="T358" s="130">
        <v>1.6293698004157125E-2</v>
      </c>
      <c r="U358" s="130">
        <v>2.4386067348424073E-3</v>
      </c>
      <c r="V358" s="130">
        <v>3.7236841439595804E-2</v>
      </c>
      <c r="W358" s="130">
        <v>0.18382313152834567</v>
      </c>
      <c r="X358" s="130">
        <v>5.186081772085579E-3</v>
      </c>
      <c r="Y358" s="130">
        <v>1.4820218685269418E-4</v>
      </c>
      <c r="Z358" s="130">
        <v>9.7015411130580429E-4</v>
      </c>
      <c r="AA358" s="130">
        <v>5.737089484917632E-3</v>
      </c>
      <c r="AB358" s="130">
        <v>2.2126284922743308E-2</v>
      </c>
      <c r="AC358" s="130">
        <v>6.1646201966819046E-2</v>
      </c>
      <c r="AI358">
        <v>1.1518919128738168E-2</v>
      </c>
      <c r="AJ358">
        <v>1.5255848002322333E-3</v>
      </c>
      <c r="AK358">
        <v>2.476545535759302E-2</v>
      </c>
      <c r="AL358">
        <v>0.1469882976139423</v>
      </c>
      <c r="AM358">
        <v>4.1929493117332135E-3</v>
      </c>
      <c r="AN358">
        <v>1.1639171629976149E-4</v>
      </c>
      <c r="AO358">
        <v>5.0497753120638388E-4</v>
      </c>
      <c r="AP358">
        <v>3.6860983085517949E-3</v>
      </c>
      <c r="AQ358">
        <v>1.4009875258578212E-2</v>
      </c>
      <c r="AR358">
        <v>4.2139853979078476E-2</v>
      </c>
    </row>
    <row r="359" spans="1:44">
      <c r="A359">
        <v>354</v>
      </c>
      <c r="B359" s="129">
        <v>38849</v>
      </c>
      <c r="C359">
        <v>19</v>
      </c>
      <c r="D359">
        <v>2006</v>
      </c>
      <c r="E359" s="130">
        <v>1.4989831178236475E-2</v>
      </c>
      <c r="F359" s="130">
        <v>2.1363143584901432E-3</v>
      </c>
      <c r="G359" s="130">
        <v>3.3428650569717028E-2</v>
      </c>
      <c r="H359" s="130">
        <v>0.1782186687130112</v>
      </c>
      <c r="I359" s="130">
        <v>5.0539363522980824E-3</v>
      </c>
      <c r="J359" s="130">
        <v>1.4265002931228768E-4</v>
      </c>
      <c r="K359" s="130">
        <v>7.9520875250848591E-4</v>
      </c>
      <c r="L359" s="130">
        <v>5.0777994894774213E-3</v>
      </c>
      <c r="M359" s="130">
        <v>1.9482678434602545E-2</v>
      </c>
      <c r="N359" s="130">
        <v>5.5956759403363497E-2</v>
      </c>
      <c r="T359" s="130">
        <v>1.75611844496039E-2</v>
      </c>
      <c r="U359" s="130">
        <v>2.6283477547068227E-3</v>
      </c>
      <c r="V359" s="130">
        <v>4.0147513818266534E-2</v>
      </c>
      <c r="W359" s="130">
        <v>0.19802646989504313</v>
      </c>
      <c r="X359" s="130">
        <v>5.5891609166641987E-3</v>
      </c>
      <c r="Y359" s="130">
        <v>1.5980355674127925E-4</v>
      </c>
      <c r="Z359" s="130">
        <v>1.0459842552314677E-3</v>
      </c>
      <c r="AA359" s="130">
        <v>6.182957671219627E-3</v>
      </c>
      <c r="AB359" s="130">
        <v>2.3857193453545759E-2</v>
      </c>
      <c r="AC359" s="130">
        <v>6.6462646715123183E-2</v>
      </c>
      <c r="AI359">
        <v>1.2418477906869051E-2</v>
      </c>
      <c r="AJ359">
        <v>1.6442809622734629E-3</v>
      </c>
      <c r="AK359">
        <v>2.6709787321167518E-2</v>
      </c>
      <c r="AL359">
        <v>0.15841086753097927</v>
      </c>
      <c r="AM359">
        <v>4.5187117879319652E-3</v>
      </c>
      <c r="AN359">
        <v>1.2549650188329608E-4</v>
      </c>
      <c r="AO359">
        <v>5.44433249785504E-4</v>
      </c>
      <c r="AP359">
        <v>3.9726413077352156E-3</v>
      </c>
      <c r="AQ359">
        <v>1.5108163415659336E-2</v>
      </c>
      <c r="AR359">
        <v>4.5450872091603811E-2</v>
      </c>
    </row>
    <row r="360" spans="1:44">
      <c r="A360">
        <v>355</v>
      </c>
      <c r="B360" s="129">
        <v>38856</v>
      </c>
      <c r="C360">
        <v>20</v>
      </c>
      <c r="D360">
        <v>2006</v>
      </c>
      <c r="E360" s="130">
        <v>1.4450021443289074E-2</v>
      </c>
      <c r="F360" s="130">
        <v>2.0591710998757637E-3</v>
      </c>
      <c r="G360" s="130">
        <v>3.2236331507260754E-2</v>
      </c>
      <c r="H360" s="130">
        <v>0.17172918575785631</v>
      </c>
      <c r="I360" s="130">
        <v>4.8709896419711022E-3</v>
      </c>
      <c r="J360" s="130">
        <v>1.3755600956276117E-4</v>
      </c>
      <c r="K360" s="130">
        <v>7.6673848218549942E-4</v>
      </c>
      <c r="L360" s="130">
        <v>4.8940709974165083E-3</v>
      </c>
      <c r="M360" s="130">
        <v>1.8787587887923989E-2</v>
      </c>
      <c r="N360" s="130">
        <v>5.396122504618938E-2</v>
      </c>
      <c r="T360" s="130">
        <v>1.6926798818550005E-2</v>
      </c>
      <c r="U360" s="130">
        <v>2.5334401695176331E-3</v>
      </c>
      <c r="V360" s="130">
        <v>3.8710621234280825E-2</v>
      </c>
      <c r="W360" s="130">
        <v>0.19078083796212772</v>
      </c>
      <c r="X360" s="130">
        <v>5.3869074018027792E-3</v>
      </c>
      <c r="Y360" s="130">
        <v>1.541004611153048E-4</v>
      </c>
      <c r="Z360" s="130">
        <v>1.0085450752148671E-3</v>
      </c>
      <c r="AA360" s="130">
        <v>5.9592002441310257E-3</v>
      </c>
      <c r="AB360" s="130">
        <v>2.3004664764260649E-2</v>
      </c>
      <c r="AC360" s="130">
        <v>6.4081781685851893E-2</v>
      </c>
      <c r="AI360">
        <v>1.1973244068028141E-2</v>
      </c>
      <c r="AJ360">
        <v>1.5849020302338942E-3</v>
      </c>
      <c r="AK360">
        <v>2.5762041780240681E-2</v>
      </c>
      <c r="AL360">
        <v>0.15267753355358488</v>
      </c>
      <c r="AM360">
        <v>4.3550718821394252E-3</v>
      </c>
      <c r="AN360">
        <v>1.2101155801021754E-4</v>
      </c>
      <c r="AO360">
        <v>5.2493188915613172E-4</v>
      </c>
      <c r="AP360">
        <v>3.8289417507019908E-3</v>
      </c>
      <c r="AQ360">
        <v>1.4570511011587328E-2</v>
      </c>
      <c r="AR360">
        <v>4.3840668406526874E-2</v>
      </c>
    </row>
    <row r="361" spans="1:44">
      <c r="A361">
        <v>356</v>
      </c>
      <c r="B361" s="129">
        <v>38863</v>
      </c>
      <c r="C361">
        <v>21</v>
      </c>
      <c r="D361">
        <v>2006</v>
      </c>
      <c r="E361" s="130">
        <v>1.426988558218454E-2</v>
      </c>
      <c r="F361" s="130">
        <v>2.0332924165276881E-3</v>
      </c>
      <c r="G361" s="130">
        <v>3.1845749499963945E-2</v>
      </c>
      <c r="H361" s="130">
        <v>0.16951831455817723</v>
      </c>
      <c r="I361" s="130">
        <v>4.8093200805749475E-3</v>
      </c>
      <c r="J361" s="130">
        <v>1.3588337862737162E-4</v>
      </c>
      <c r="K361" s="130">
        <v>7.5734279902178617E-4</v>
      </c>
      <c r="L361" s="130">
        <v>4.8322053738741695E-3</v>
      </c>
      <c r="M361" s="130">
        <v>1.855976550379753E-2</v>
      </c>
      <c r="N361" s="130">
        <v>5.3307723647617371E-2</v>
      </c>
      <c r="T361" s="130">
        <v>1.6713835555229668E-2</v>
      </c>
      <c r="U361" s="130">
        <v>2.5016043893244335E-3</v>
      </c>
      <c r="V361" s="130">
        <v>3.8236724252925958E-2</v>
      </c>
      <c r="W361" s="130">
        <v>0.18829034213155901</v>
      </c>
      <c r="X361" s="130">
        <v>5.3187728097203518E-3</v>
      </c>
      <c r="Y361" s="130">
        <v>1.5223008598998507E-4</v>
      </c>
      <c r="Z361" s="130">
        <v>9.9619558975201248E-4</v>
      </c>
      <c r="AA361" s="130">
        <v>5.8838300690743526E-3</v>
      </c>
      <c r="AB361" s="130">
        <v>2.2724354734466837E-2</v>
      </c>
      <c r="AC361" s="130">
        <v>6.3295167321206103E-2</v>
      </c>
      <c r="AI361">
        <v>1.1825935609139415E-2</v>
      </c>
      <c r="AJ361">
        <v>1.5649804437309429E-3</v>
      </c>
      <c r="AK361">
        <v>2.5454774747001922E-2</v>
      </c>
      <c r="AL361">
        <v>0.15074628698479545</v>
      </c>
      <c r="AM361">
        <v>4.2998673514295415E-3</v>
      </c>
      <c r="AN361">
        <v>1.1953667126475814E-4</v>
      </c>
      <c r="AO361">
        <v>5.1849000829155974E-4</v>
      </c>
      <c r="AP361">
        <v>3.7805806786739885E-3</v>
      </c>
      <c r="AQ361">
        <v>1.4395176273128229E-2</v>
      </c>
      <c r="AR361">
        <v>4.3320279974028646E-2</v>
      </c>
    </row>
    <row r="362" spans="1:44">
      <c r="A362">
        <v>357</v>
      </c>
      <c r="B362" s="129">
        <v>38870</v>
      </c>
      <c r="C362">
        <v>22</v>
      </c>
      <c r="D362">
        <v>2006</v>
      </c>
      <c r="E362" s="130">
        <v>1.2980192604148892E-2</v>
      </c>
      <c r="F362" s="130">
        <v>1.8493358070459517E-3</v>
      </c>
      <c r="G362" s="130">
        <v>2.8977761690827976E-2</v>
      </c>
      <c r="H362" s="130">
        <v>0.1541342406052893</v>
      </c>
      <c r="I362" s="130">
        <v>4.3737867358073146E-3</v>
      </c>
      <c r="J362" s="130">
        <v>1.2364044972605119E-4</v>
      </c>
      <c r="K362" s="130">
        <v>6.890413368968129E-4</v>
      </c>
      <c r="L362" s="130">
        <v>4.3947006861668721E-3</v>
      </c>
      <c r="M362" s="130">
        <v>1.6888125512337003E-2</v>
      </c>
      <c r="N362" s="130">
        <v>4.8507173979159567E-2</v>
      </c>
      <c r="T362" s="130">
        <v>1.5201487173117277E-2</v>
      </c>
      <c r="U362" s="130">
        <v>2.2752816231866179E-3</v>
      </c>
      <c r="V362" s="130">
        <v>3.4788738226592418E-2</v>
      </c>
      <c r="W362" s="130">
        <v>0.17117151963748303</v>
      </c>
      <c r="X362" s="130">
        <v>4.8371639655375356E-3</v>
      </c>
      <c r="Y362" s="130">
        <v>1.3851745741404317E-4</v>
      </c>
      <c r="Z362" s="130">
        <v>9.063615197326952E-4</v>
      </c>
      <c r="AA362" s="130">
        <v>5.3510757392427211E-3</v>
      </c>
      <c r="AB362" s="130">
        <v>2.0676389882420973E-2</v>
      </c>
      <c r="AC362" s="130">
        <v>5.7585608628715555E-2</v>
      </c>
      <c r="AI362">
        <v>1.0758898035180505E-2</v>
      </c>
      <c r="AJ362">
        <v>1.4233899909052853E-3</v>
      </c>
      <c r="AK362">
        <v>2.3166785155063537E-2</v>
      </c>
      <c r="AL362">
        <v>0.1370969615730955</v>
      </c>
      <c r="AM362">
        <v>3.9104095060770944E-3</v>
      </c>
      <c r="AN362">
        <v>1.0876344203805919E-4</v>
      </c>
      <c r="AO362">
        <v>4.7172115406093077E-4</v>
      </c>
      <c r="AP362">
        <v>3.4383256330910231E-3</v>
      </c>
      <c r="AQ362">
        <v>1.309986114225304E-2</v>
      </c>
      <c r="AR362">
        <v>3.9428739329603578E-2</v>
      </c>
    </row>
    <row r="363" spans="1:44">
      <c r="A363">
        <v>358</v>
      </c>
      <c r="B363" s="129">
        <v>38877</v>
      </c>
      <c r="C363">
        <v>23</v>
      </c>
      <c r="D363">
        <v>2006</v>
      </c>
      <c r="E363" s="130">
        <v>1.4774947152128817E-2</v>
      </c>
      <c r="F363" s="130">
        <v>2.1048238545284211E-3</v>
      </c>
      <c r="G363" s="130">
        <v>3.2995993992224096E-2</v>
      </c>
      <c r="H363" s="130">
        <v>0.17537476896961671</v>
      </c>
      <c r="I363" s="130">
        <v>4.9775368696746113E-3</v>
      </c>
      <c r="J363" s="130">
        <v>1.407789764834523E-4</v>
      </c>
      <c r="K363" s="130">
        <v>7.8447861033540528E-4</v>
      </c>
      <c r="L363" s="130">
        <v>5.0014683615043822E-3</v>
      </c>
      <c r="M363" s="130">
        <v>1.9229740859828412E-2</v>
      </c>
      <c r="N363" s="130">
        <v>5.5233787513786346E-2</v>
      </c>
      <c r="T363" s="130">
        <v>1.7301358123631247E-2</v>
      </c>
      <c r="U363" s="130">
        <v>2.5896182591931523E-3</v>
      </c>
      <c r="V363" s="130">
        <v>3.960770260334965E-2</v>
      </c>
      <c r="W363" s="130">
        <v>0.1947245148282454</v>
      </c>
      <c r="X363" s="130">
        <v>5.5049468963643735E-3</v>
      </c>
      <c r="Y363" s="130">
        <v>1.5772172209145183E-4</v>
      </c>
      <c r="Z363" s="130">
        <v>1.0319089093338307E-3</v>
      </c>
      <c r="AA363" s="130">
        <v>6.0898474936840388E-3</v>
      </c>
      <c r="AB363" s="130">
        <v>2.3541866017662776E-2</v>
      </c>
      <c r="AC363" s="130">
        <v>6.5560207857151512E-2</v>
      </c>
      <c r="AI363">
        <v>1.2248536180626384E-2</v>
      </c>
      <c r="AJ363">
        <v>1.6200294498636904E-3</v>
      </c>
      <c r="AK363">
        <v>2.6384285381098542E-2</v>
      </c>
      <c r="AL363">
        <v>0.15602502311098809</v>
      </c>
      <c r="AM363">
        <v>4.450126842984849E-3</v>
      </c>
      <c r="AN363">
        <v>1.2383623087545279E-4</v>
      </c>
      <c r="AO363">
        <v>5.3704831133697967E-4</v>
      </c>
      <c r="AP363">
        <v>3.9130892293247239E-3</v>
      </c>
      <c r="AQ363">
        <v>1.4917615701994052E-2</v>
      </c>
      <c r="AR363">
        <v>4.4907367170421202E-2</v>
      </c>
    </row>
    <row r="364" spans="1:44">
      <c r="A364">
        <v>359</v>
      </c>
      <c r="B364" s="129">
        <v>38884</v>
      </c>
      <c r="C364">
        <v>24</v>
      </c>
      <c r="D364">
        <v>2006</v>
      </c>
      <c r="E364" s="130">
        <v>1.4501815340562316E-2</v>
      </c>
      <c r="F364" s="130">
        <v>2.0657000508455098E-3</v>
      </c>
      <c r="G364" s="130">
        <v>3.239724674896003E-2</v>
      </c>
      <c r="H364" s="130">
        <v>0.17206322236282023</v>
      </c>
      <c r="I364" s="130">
        <v>4.8845191904862608E-3</v>
      </c>
      <c r="J364" s="130">
        <v>1.3821828801058791E-4</v>
      </c>
      <c r="K364" s="130">
        <v>7.7013609809069696E-4</v>
      </c>
      <c r="L364" s="130">
        <v>4.9081467492442252E-3</v>
      </c>
      <c r="M364" s="130">
        <v>1.8880605891909385E-2</v>
      </c>
      <c r="N364" s="130">
        <v>5.423182044111876E-2</v>
      </c>
      <c r="T364" s="130">
        <v>1.6979541556131954E-2</v>
      </c>
      <c r="U364" s="130">
        <v>2.5414869402452843E-3</v>
      </c>
      <c r="V364" s="130">
        <v>3.8884014391420606E-2</v>
      </c>
      <c r="W364" s="130">
        <v>0.19101298210088827</v>
      </c>
      <c r="X364" s="130">
        <v>5.4021408769713728E-3</v>
      </c>
      <c r="Y364" s="130">
        <v>1.548563365431704E-4</v>
      </c>
      <c r="Z364" s="130">
        <v>1.0130521785893588E-3</v>
      </c>
      <c r="AA364" s="130">
        <v>5.9761784897445604E-3</v>
      </c>
      <c r="AB364" s="130">
        <v>2.3113066233270332E-2</v>
      </c>
      <c r="AC364" s="130">
        <v>6.4360161416124884E-2</v>
      </c>
      <c r="AI364">
        <v>1.2024089124992678E-2</v>
      </c>
      <c r="AJ364">
        <v>1.5899131614457351E-3</v>
      </c>
      <c r="AK364">
        <v>2.5910479106499452E-2</v>
      </c>
      <c r="AL364">
        <v>0.1531134626247522</v>
      </c>
      <c r="AM364">
        <v>4.366897504001147E-3</v>
      </c>
      <c r="AN364">
        <v>1.2158023947800536E-4</v>
      </c>
      <c r="AO364">
        <v>5.2722001759203526E-4</v>
      </c>
      <c r="AP364">
        <v>3.8401150087438917E-3</v>
      </c>
      <c r="AQ364">
        <v>1.4648145550548441E-2</v>
      </c>
      <c r="AR364">
        <v>4.4103479466112629E-2</v>
      </c>
    </row>
    <row r="365" spans="1:44">
      <c r="A365">
        <v>360</v>
      </c>
      <c r="B365" s="129">
        <v>38891</v>
      </c>
      <c r="C365">
        <v>25</v>
      </c>
      <c r="D365">
        <v>2006</v>
      </c>
      <c r="E365" s="130">
        <v>1.3779886524124603E-2</v>
      </c>
      <c r="F365" s="130">
        <v>1.9626618965510609E-3</v>
      </c>
      <c r="G365" s="130">
        <v>3.0795035569330834E-2</v>
      </c>
      <c r="H365" s="130">
        <v>0.16343201621666967</v>
      </c>
      <c r="I365" s="130">
        <v>4.6403935749846047E-3</v>
      </c>
      <c r="J365" s="130">
        <v>1.3137686799769442E-4</v>
      </c>
      <c r="K365" s="130">
        <v>7.3194695386673747E-4</v>
      </c>
      <c r="L365" s="130">
        <v>4.6629906351122402E-3</v>
      </c>
      <c r="M365" s="130">
        <v>1.79466810255158E-2</v>
      </c>
      <c r="N365" s="130">
        <v>5.155006983241664E-2</v>
      </c>
      <c r="T365" s="130">
        <v>1.6132384715231877E-2</v>
      </c>
      <c r="U365" s="130">
        <v>2.4147199132912179E-3</v>
      </c>
      <c r="V365" s="130">
        <v>3.6956277177197669E-2</v>
      </c>
      <c r="W365" s="130">
        <v>0.18139840201143836</v>
      </c>
      <c r="X365" s="130">
        <v>5.1322089971556888E-3</v>
      </c>
      <c r="Y365" s="130">
        <v>1.4719468649067273E-4</v>
      </c>
      <c r="Z365" s="130">
        <v>9.6282648236901004E-4</v>
      </c>
      <c r="AA365" s="130">
        <v>5.677638392279429E-3</v>
      </c>
      <c r="AB365" s="130">
        <v>2.1968477682084712E-2</v>
      </c>
      <c r="AC365" s="130">
        <v>6.1167337900072428E-2</v>
      </c>
      <c r="AI365">
        <v>1.1427388333017327E-2</v>
      </c>
      <c r="AJ365">
        <v>1.5106038798109046E-3</v>
      </c>
      <c r="AK365">
        <v>2.4633793961463989E-2</v>
      </c>
      <c r="AL365">
        <v>0.145465630421901</v>
      </c>
      <c r="AM365">
        <v>4.1485781528135205E-3</v>
      </c>
      <c r="AN365">
        <v>1.1555904950471612E-4</v>
      </c>
      <c r="AO365">
        <v>5.0106742536446479E-4</v>
      </c>
      <c r="AP365">
        <v>3.6483428779450523E-3</v>
      </c>
      <c r="AQ365">
        <v>1.3924884368946884E-2</v>
      </c>
      <c r="AR365">
        <v>4.1932801764760871E-2</v>
      </c>
    </row>
    <row r="366" spans="1:44">
      <c r="A366">
        <v>361</v>
      </c>
      <c r="B366" s="129">
        <v>38898</v>
      </c>
      <c r="C366">
        <v>26</v>
      </c>
      <c r="D366">
        <v>2006</v>
      </c>
      <c r="E366" s="130">
        <v>1.3597355108035948E-2</v>
      </c>
      <c r="F366" s="130">
        <v>1.9364627357923952E-3</v>
      </c>
      <c r="G366" s="130">
        <v>3.0397490847159273E-2</v>
      </c>
      <c r="H366" s="130">
        <v>0.16120297558757885</v>
      </c>
      <c r="I366" s="130">
        <v>4.5779619254862416E-3</v>
      </c>
      <c r="J366" s="130">
        <v>1.2967512896367375E-4</v>
      </c>
      <c r="K366" s="130">
        <v>7.2239742600330181E-4</v>
      </c>
      <c r="L366" s="130">
        <v>4.6004173276687176E-3</v>
      </c>
      <c r="M366" s="130">
        <v>1.7714821634515432E-2</v>
      </c>
      <c r="N366" s="130">
        <v>5.0884879575276265E-2</v>
      </c>
      <c r="T366" s="130">
        <v>1.5916835089150115E-2</v>
      </c>
      <c r="U366" s="130">
        <v>2.3824900005939191E-3</v>
      </c>
      <c r="V366" s="130">
        <v>3.647453089993994E-2</v>
      </c>
      <c r="W366" s="130">
        <v>0.17889204367146733</v>
      </c>
      <c r="X366" s="130">
        <v>5.0632237446956449E-3</v>
      </c>
      <c r="Y366" s="130">
        <v>1.4529131931917757E-4</v>
      </c>
      <c r="Z366" s="130">
        <v>9.502736771115004E-4</v>
      </c>
      <c r="AA366" s="130">
        <v>5.6014132748335929E-3</v>
      </c>
      <c r="AB366" s="130">
        <v>2.168337013866772E-2</v>
      </c>
      <c r="AC366" s="130">
        <v>6.0367944437379688E-2</v>
      </c>
      <c r="AI366">
        <v>1.1277875126921785E-2</v>
      </c>
      <c r="AJ366">
        <v>1.4904354709908711E-3</v>
      </c>
      <c r="AK366">
        <v>2.4320450794378615E-2</v>
      </c>
      <c r="AL366">
        <v>0.14351390750369036</v>
      </c>
      <c r="AM366">
        <v>4.0927001062768384E-3</v>
      </c>
      <c r="AN366">
        <v>1.140589386081699E-4</v>
      </c>
      <c r="AO366">
        <v>4.9452117489510333E-4</v>
      </c>
      <c r="AP366">
        <v>3.5994213805038422E-3</v>
      </c>
      <c r="AQ366">
        <v>1.3746273130363142E-2</v>
      </c>
      <c r="AR366">
        <v>4.1401814713172835E-2</v>
      </c>
    </row>
    <row r="367" spans="1:44">
      <c r="A367">
        <v>362</v>
      </c>
      <c r="B367" s="129">
        <v>38905</v>
      </c>
      <c r="C367">
        <v>27</v>
      </c>
      <c r="D367">
        <v>2006</v>
      </c>
      <c r="E367" s="130">
        <v>1.4201547893091797E-2</v>
      </c>
      <c r="F367" s="130">
        <v>2.0224477439298371E-3</v>
      </c>
      <c r="G367" s="130">
        <v>3.1759384882478044E-2</v>
      </c>
      <c r="H367" s="130">
        <v>0.1682917555902135</v>
      </c>
      <c r="I367" s="130">
        <v>4.7804865285581977E-3</v>
      </c>
      <c r="J367" s="130">
        <v>1.3547974440044909E-4</v>
      </c>
      <c r="K367" s="130">
        <v>7.5470308367792647E-4</v>
      </c>
      <c r="L367" s="130">
        <v>4.8043639061141792E-3</v>
      </c>
      <c r="M367" s="130">
        <v>1.8508074878970084E-2</v>
      </c>
      <c r="N367" s="130">
        <v>5.3165347195837064E-2</v>
      </c>
      <c r="T367" s="130">
        <v>1.6622205738360981E-2</v>
      </c>
      <c r="U367" s="130">
        <v>2.4882903081175326E-3</v>
      </c>
      <c r="V367" s="130">
        <v>3.8104068062788654E-2</v>
      </c>
      <c r="W367" s="130">
        <v>0.1867238850917361</v>
      </c>
      <c r="X367" s="130">
        <v>5.287164369625179E-3</v>
      </c>
      <c r="Y367" s="130">
        <v>1.5179729425001437E-4</v>
      </c>
      <c r="Z367" s="130">
        <v>9.9277254972293281E-4</v>
      </c>
      <c r="AA367" s="130">
        <v>5.8497316653062072E-3</v>
      </c>
      <c r="AB367" s="130">
        <v>2.2653117419670708E-2</v>
      </c>
      <c r="AC367" s="130">
        <v>6.306329602474843E-2</v>
      </c>
      <c r="AI367">
        <v>1.1780890047822614E-2</v>
      </c>
      <c r="AJ367">
        <v>1.5566051797421419E-3</v>
      </c>
      <c r="AK367">
        <v>2.5414701702167433E-2</v>
      </c>
      <c r="AL367">
        <v>0.14985962608869088</v>
      </c>
      <c r="AM367">
        <v>4.2738086874912172E-3</v>
      </c>
      <c r="AN367">
        <v>1.1916219455088379E-4</v>
      </c>
      <c r="AO367">
        <v>5.1663361763292003E-4</v>
      </c>
      <c r="AP367">
        <v>3.7589961469221504E-3</v>
      </c>
      <c r="AQ367">
        <v>1.4363032338269461E-2</v>
      </c>
      <c r="AR367">
        <v>4.3267398366925697E-2</v>
      </c>
    </row>
    <row r="368" spans="1:44">
      <c r="A368">
        <v>363</v>
      </c>
      <c r="B368" s="129">
        <v>38912</v>
      </c>
      <c r="C368">
        <v>28</v>
      </c>
      <c r="D368">
        <v>2006</v>
      </c>
      <c r="E368" s="130">
        <v>1.3299779840670446E-2</v>
      </c>
      <c r="F368" s="130">
        <v>1.8941551344826505E-3</v>
      </c>
      <c r="G368" s="130">
        <v>2.9753656133562376E-2</v>
      </c>
      <c r="H368" s="130">
        <v>0.1575272272345857</v>
      </c>
      <c r="I368" s="130">
        <v>4.4762359274193274E-3</v>
      </c>
      <c r="J368" s="130">
        <v>1.2691981029953596E-4</v>
      </c>
      <c r="K368" s="130">
        <v>7.0704111958607785E-4</v>
      </c>
      <c r="L368" s="130">
        <v>4.499316705647927E-3</v>
      </c>
      <c r="M368" s="130">
        <v>1.7338533498916873E-2</v>
      </c>
      <c r="N368" s="130">
        <v>4.9808854235682029E-2</v>
      </c>
      <c r="T368" s="130">
        <v>1.5565030787920611E-2</v>
      </c>
      <c r="U368" s="130">
        <v>2.3304649531197376E-3</v>
      </c>
      <c r="V368" s="130">
        <v>3.5693626000972416E-2</v>
      </c>
      <c r="W368" s="130">
        <v>0.17474648009757654</v>
      </c>
      <c r="X368" s="130">
        <v>4.9504718807566739E-3</v>
      </c>
      <c r="Y368" s="130">
        <v>1.4220722851921114E-4</v>
      </c>
      <c r="Z368" s="130">
        <v>9.3006966168406231E-4</v>
      </c>
      <c r="AA368" s="130">
        <v>5.4783472178716848E-3</v>
      </c>
      <c r="AB368" s="130">
        <v>2.1220676612399795E-2</v>
      </c>
      <c r="AC368" s="130">
        <v>5.9073005782512795E-2</v>
      </c>
      <c r="AI368">
        <v>1.1034528893420281E-2</v>
      </c>
      <c r="AJ368">
        <v>1.457845315845564E-3</v>
      </c>
      <c r="AK368">
        <v>2.381368626615233E-2</v>
      </c>
      <c r="AL368">
        <v>0.14030797437159484</v>
      </c>
      <c r="AM368">
        <v>4.00199997408198E-3</v>
      </c>
      <c r="AN368">
        <v>1.1163239207986074E-4</v>
      </c>
      <c r="AO368">
        <v>4.8401257748809345E-4</v>
      </c>
      <c r="AP368">
        <v>3.5202861934241674E-3</v>
      </c>
      <c r="AQ368">
        <v>1.3456390385433947E-2</v>
      </c>
      <c r="AR368">
        <v>4.0544702688851263E-2</v>
      </c>
    </row>
    <row r="369" spans="1:44">
      <c r="A369">
        <v>364</v>
      </c>
      <c r="B369" s="129">
        <v>38919</v>
      </c>
      <c r="C369">
        <v>29</v>
      </c>
      <c r="D369">
        <v>2006</v>
      </c>
      <c r="E369" s="130">
        <v>1.4135707093752357E-2</v>
      </c>
      <c r="F369" s="130">
        <v>2.0133424799611767E-3</v>
      </c>
      <c r="G369" s="130">
        <v>3.1635241594407351E-2</v>
      </c>
      <c r="H369" s="130">
        <v>0.16734584894913954</v>
      </c>
      <c r="I369" s="130">
        <v>4.7568162739205621E-3</v>
      </c>
      <c r="J369" s="130">
        <v>1.3494195639310723E-4</v>
      </c>
      <c r="K369" s="130">
        <v>7.5175411899958025E-4</v>
      </c>
      <c r="L369" s="130">
        <v>4.7821308488706976E-3</v>
      </c>
      <c r="M369" s="130">
        <v>1.8434277979881473E-2</v>
      </c>
      <c r="N369" s="130">
        <v>5.2959875125564528E-2</v>
      </c>
      <c r="T369" s="130">
        <v>1.654153246197413E-2</v>
      </c>
      <c r="U369" s="130">
        <v>2.4771254356296024E-3</v>
      </c>
      <c r="V369" s="130">
        <v>3.7946571610329244E-2</v>
      </c>
      <c r="W369" s="130">
        <v>0.18560257114127629</v>
      </c>
      <c r="X369" s="130">
        <v>5.2605716761122429E-3</v>
      </c>
      <c r="Y369" s="130">
        <v>1.5119653912186641E-4</v>
      </c>
      <c r="Z369" s="130">
        <v>9.8888045965698731E-4</v>
      </c>
      <c r="AA369" s="130">
        <v>5.8227403901236702E-3</v>
      </c>
      <c r="AB369" s="130">
        <v>2.256072983182383E-2</v>
      </c>
      <c r="AC369" s="130">
        <v>6.2800623714068748E-2</v>
      </c>
      <c r="AI369">
        <v>1.1729881725530583E-2</v>
      </c>
      <c r="AJ369">
        <v>1.5495595242927508E-3</v>
      </c>
      <c r="AK369">
        <v>2.5323911578485455E-2</v>
      </c>
      <c r="AL369">
        <v>0.14908912675700278</v>
      </c>
      <c r="AM369">
        <v>4.2530608717288813E-3</v>
      </c>
      <c r="AN369">
        <v>1.1868737366434808E-4</v>
      </c>
      <c r="AO369">
        <v>5.1462777834217308E-4</v>
      </c>
      <c r="AP369">
        <v>3.7415213076177258E-3</v>
      </c>
      <c r="AQ369">
        <v>1.4307826127939112E-2</v>
      </c>
      <c r="AR369">
        <v>4.3119126537060314E-2</v>
      </c>
    </row>
    <row r="370" spans="1:44">
      <c r="A370">
        <v>365</v>
      </c>
      <c r="B370" s="129">
        <v>38926</v>
      </c>
      <c r="C370">
        <v>30</v>
      </c>
      <c r="D370">
        <v>2006</v>
      </c>
      <c r="E370" s="130">
        <v>1.4317073517473388E-2</v>
      </c>
      <c r="F370" s="130">
        <v>2.0393086742597406E-3</v>
      </c>
      <c r="G370" s="130">
        <v>3.2052644493365381E-2</v>
      </c>
      <c r="H370" s="130">
        <v>0.16941040397779772</v>
      </c>
      <c r="I370" s="130">
        <v>4.8170556316007576E-3</v>
      </c>
      <c r="J370" s="130">
        <v>1.3671824312530637E-4</v>
      </c>
      <c r="K370" s="130">
        <v>7.6167358433574042E-4</v>
      </c>
      <c r="L370" s="130">
        <v>4.8435065205536081E-3</v>
      </c>
      <c r="M370" s="130">
        <v>1.8676775350133717E-2</v>
      </c>
      <c r="N370" s="130">
        <v>5.3659817724739593E-2</v>
      </c>
      <c r="T370" s="130">
        <v>1.6751944952423686E-2</v>
      </c>
      <c r="U370" s="130">
        <v>2.5090923092647432E-3</v>
      </c>
      <c r="V370" s="130">
        <v>3.8442914669145019E-2</v>
      </c>
      <c r="W370" s="130">
        <v>0.18785631943147624</v>
      </c>
      <c r="X370" s="130">
        <v>5.3269814111689294E-3</v>
      </c>
      <c r="Y370" s="130">
        <v>1.5318770161063721E-4</v>
      </c>
      <c r="Z370" s="130">
        <v>1.0019223114495401E-3</v>
      </c>
      <c r="AA370" s="130">
        <v>5.8975126839773892E-3</v>
      </c>
      <c r="AB370" s="130">
        <v>2.2856465138049103E-2</v>
      </c>
      <c r="AC370" s="130">
        <v>6.3621025450146113E-2</v>
      </c>
      <c r="AI370">
        <v>1.1882202082523096E-2</v>
      </c>
      <c r="AJ370">
        <v>1.5695250392547377E-3</v>
      </c>
      <c r="AK370">
        <v>2.5662374317585734E-2</v>
      </c>
      <c r="AL370">
        <v>0.15096448852411923</v>
      </c>
      <c r="AM370">
        <v>4.3071298520325858E-3</v>
      </c>
      <c r="AN370">
        <v>1.2024878463997558E-4</v>
      </c>
      <c r="AO370">
        <v>5.214248572219405E-4</v>
      </c>
      <c r="AP370">
        <v>3.7895003571298265E-3</v>
      </c>
      <c r="AQ370">
        <v>1.4497085562218334E-2</v>
      </c>
      <c r="AR370">
        <v>4.3698609999333074E-2</v>
      </c>
    </row>
    <row r="371" spans="1:44">
      <c r="A371">
        <v>366</v>
      </c>
      <c r="B371" s="129">
        <v>38933</v>
      </c>
      <c r="C371">
        <v>31</v>
      </c>
      <c r="D371">
        <v>2006</v>
      </c>
      <c r="E371" s="130">
        <v>1.3576580466072531E-2</v>
      </c>
      <c r="F371" s="130">
        <v>1.9339590587638426E-3</v>
      </c>
      <c r="G371" s="130">
        <v>3.0405649681085233E-2</v>
      </c>
      <c r="H371" s="130">
        <v>0.16057088488767893</v>
      </c>
      <c r="I371" s="130">
        <v>4.5671432727262323E-3</v>
      </c>
      <c r="J371" s="130">
        <v>1.2968914543384197E-4</v>
      </c>
      <c r="K371" s="130">
        <v>7.2253638044394812E-4</v>
      </c>
      <c r="L371" s="130">
        <v>4.5930128799768072E-3</v>
      </c>
      <c r="M371" s="130">
        <v>1.7716399485340349E-2</v>
      </c>
      <c r="N371" s="130">
        <v>5.0903669228057738E-2</v>
      </c>
      <c r="T371" s="130">
        <v>1.5883794546989554E-2</v>
      </c>
      <c r="U371" s="130">
        <v>2.379492275141643E-3</v>
      </c>
      <c r="V371" s="130">
        <v>3.646345129882872E-2</v>
      </c>
      <c r="W371" s="130">
        <v>0.17802035306944117</v>
      </c>
      <c r="X371" s="130">
        <v>5.0504157320084026E-3</v>
      </c>
      <c r="Y371" s="130">
        <v>1.4531272145839837E-4</v>
      </c>
      <c r="Z371" s="130">
        <v>9.5043418823546443E-4</v>
      </c>
      <c r="AA371" s="130">
        <v>5.5925480166818947E-3</v>
      </c>
      <c r="AB371" s="130">
        <v>2.1680175994678506E-2</v>
      </c>
      <c r="AC371" s="130">
        <v>6.0344126790148292E-2</v>
      </c>
      <c r="AI371">
        <v>1.1269366385155506E-2</v>
      </c>
      <c r="AJ371">
        <v>1.488425842386042E-3</v>
      </c>
      <c r="AK371">
        <v>2.4347848063341747E-2</v>
      </c>
      <c r="AL371">
        <v>0.14312141670591672</v>
      </c>
      <c r="AM371">
        <v>4.0838708134440628E-3</v>
      </c>
      <c r="AN371">
        <v>1.1406556940928556E-4</v>
      </c>
      <c r="AO371">
        <v>4.9463857265243192E-4</v>
      </c>
      <c r="AP371">
        <v>3.5934777432717223E-3</v>
      </c>
      <c r="AQ371">
        <v>1.3752622976002193E-2</v>
      </c>
      <c r="AR371">
        <v>4.1463211665967177E-2</v>
      </c>
    </row>
    <row r="372" spans="1:44">
      <c r="A372">
        <v>367</v>
      </c>
      <c r="B372" s="129">
        <v>38940</v>
      </c>
      <c r="C372">
        <v>32</v>
      </c>
      <c r="D372">
        <v>2006</v>
      </c>
      <c r="E372" s="130">
        <v>1.3074351217553003E-2</v>
      </c>
      <c r="F372" s="130">
        <v>1.8625364214570382E-3</v>
      </c>
      <c r="G372" s="130">
        <v>2.9291163241233875E-2</v>
      </c>
      <c r="H372" s="130">
        <v>0.15455721012745788</v>
      </c>
      <c r="I372" s="130">
        <v>4.3974357245919722E-3</v>
      </c>
      <c r="J372" s="130">
        <v>1.2493170942966343E-4</v>
      </c>
      <c r="K372" s="130">
        <v>6.9605329350518486E-4</v>
      </c>
      <c r="L372" s="130">
        <v>4.4231224682285911E-3</v>
      </c>
      <c r="M372" s="130">
        <v>1.7066365486872459E-2</v>
      </c>
      <c r="N372" s="130">
        <v>4.9038913459817722E-2</v>
      </c>
      <c r="T372" s="130">
        <v>1.5294560086444926E-2</v>
      </c>
      <c r="U372" s="130">
        <v>2.2916335270732058E-3</v>
      </c>
      <c r="V372" s="130">
        <v>3.5122962555752507E-2</v>
      </c>
      <c r="W372" s="130">
        <v>0.17132063734605857</v>
      </c>
      <c r="X372" s="130">
        <v>4.8625601545687746E-3</v>
      </c>
      <c r="Y372" s="130">
        <v>1.3998298828934465E-4</v>
      </c>
      <c r="Z372" s="130">
        <v>9.155920282432116E-4</v>
      </c>
      <c r="AA372" s="130">
        <v>5.3857244104619671E-3</v>
      </c>
      <c r="AB372" s="130">
        <v>2.0883753552445643E-2</v>
      </c>
      <c r="AC372" s="130">
        <v>5.8124761714940534E-2</v>
      </c>
      <c r="AI372">
        <v>1.0854142348661073E-2</v>
      </c>
      <c r="AJ372">
        <v>1.4334393158408703E-3</v>
      </c>
      <c r="AK372">
        <v>2.3459363926715243E-2</v>
      </c>
      <c r="AL372">
        <v>0.13779378290885722</v>
      </c>
      <c r="AM372">
        <v>3.9323112946151682E-3</v>
      </c>
      <c r="AN372">
        <v>1.0988043056998221E-4</v>
      </c>
      <c r="AO372">
        <v>4.7651455876715818E-4</v>
      </c>
      <c r="AP372">
        <v>3.4605205259952134E-3</v>
      </c>
      <c r="AQ372">
        <v>1.3248977421299274E-2</v>
      </c>
      <c r="AR372">
        <v>3.9953065204694896E-2</v>
      </c>
    </row>
    <row r="373" spans="1:44">
      <c r="A373">
        <v>368</v>
      </c>
      <c r="B373" s="129">
        <v>38947</v>
      </c>
      <c r="C373">
        <v>33</v>
      </c>
      <c r="D373">
        <v>2006</v>
      </c>
      <c r="E373" s="130">
        <v>1.3088655411743077E-2</v>
      </c>
      <c r="F373" s="130">
        <v>1.8646915347674627E-3</v>
      </c>
      <c r="G373" s="130">
        <v>2.9333400556093136E-2</v>
      </c>
      <c r="H373" s="130">
        <v>0.154653229558428</v>
      </c>
      <c r="I373" s="130">
        <v>4.4014706096300333E-3</v>
      </c>
      <c r="J373" s="130">
        <v>1.2510802880651633E-4</v>
      </c>
      <c r="K373" s="130">
        <v>6.9705775876346152E-4</v>
      </c>
      <c r="L373" s="130">
        <v>4.4279767046808086E-3</v>
      </c>
      <c r="M373" s="130">
        <v>1.7090319358007526E-2</v>
      </c>
      <c r="N373" s="130">
        <v>4.9110685568385277E-2</v>
      </c>
      <c r="T373" s="130">
        <v>1.5309639059114392E-2</v>
      </c>
      <c r="U373" s="130">
        <v>2.2943030501865625E-3</v>
      </c>
      <c r="V373" s="130">
        <v>3.5169643225638557E-2</v>
      </c>
      <c r="W373" s="130">
        <v>0.17139469543318822</v>
      </c>
      <c r="X373" s="130">
        <v>4.8668314473964006E-3</v>
      </c>
      <c r="Y373" s="130">
        <v>1.4018137736782665E-4</v>
      </c>
      <c r="Z373" s="130">
        <v>9.1690735572666536E-4</v>
      </c>
      <c r="AA373" s="130">
        <v>5.3916741099807996E-3</v>
      </c>
      <c r="AB373" s="130">
        <v>2.0912111439449561E-2</v>
      </c>
      <c r="AC373" s="130">
        <v>5.8201040726405417E-2</v>
      </c>
      <c r="AI373">
        <v>1.0867671764371757E-2</v>
      </c>
      <c r="AJ373">
        <v>1.4350800193483628E-3</v>
      </c>
      <c r="AK373">
        <v>2.3497157886547708E-2</v>
      </c>
      <c r="AL373">
        <v>0.13791176368366781</v>
      </c>
      <c r="AM373">
        <v>3.936109771863666E-3</v>
      </c>
      <c r="AN373">
        <v>1.1003468024520605E-4</v>
      </c>
      <c r="AO373">
        <v>4.7720816180025751E-4</v>
      </c>
      <c r="AP373">
        <v>3.4642792993808168E-3</v>
      </c>
      <c r="AQ373">
        <v>1.3268527276565491E-2</v>
      </c>
      <c r="AR373">
        <v>4.0020330410365137E-2</v>
      </c>
    </row>
    <row r="374" spans="1:44">
      <c r="A374">
        <v>369</v>
      </c>
      <c r="B374" s="129">
        <v>38954</v>
      </c>
      <c r="C374">
        <v>34</v>
      </c>
      <c r="D374">
        <v>2006</v>
      </c>
      <c r="E374" s="130">
        <v>1.3387550712001907E-2</v>
      </c>
      <c r="F374" s="130">
        <v>1.9073923197197723E-3</v>
      </c>
      <c r="G374" s="130">
        <v>3.0013577042741661E-2</v>
      </c>
      <c r="H374" s="130">
        <v>0.15811097636312083</v>
      </c>
      <c r="I374" s="130">
        <v>4.5011723623565765E-3</v>
      </c>
      <c r="J374" s="130">
        <v>1.2800508301131472E-4</v>
      </c>
      <c r="K374" s="130">
        <v>7.1322183011698827E-4</v>
      </c>
      <c r="L374" s="130">
        <v>4.5291095692630108E-3</v>
      </c>
      <c r="M374" s="130">
        <v>1.7485939158791829E-2</v>
      </c>
      <c r="N374" s="130">
        <v>5.0250530547583688E-2</v>
      </c>
      <c r="T374" s="130">
        <v>1.5657564653413111E-2</v>
      </c>
      <c r="U374" s="130">
        <v>2.3468602134042219E-3</v>
      </c>
      <c r="V374" s="130">
        <v>3.5981091078937988E-2</v>
      </c>
      <c r="W374" s="130">
        <v>0.175193819687227</v>
      </c>
      <c r="X374" s="130">
        <v>4.9768800628147156E-3</v>
      </c>
      <c r="Y374" s="130">
        <v>1.4342832081581738E-4</v>
      </c>
      <c r="Z374" s="130">
        <v>9.3816343423353931E-4</v>
      </c>
      <c r="AA374" s="130">
        <v>5.5148578038910724E-3</v>
      </c>
      <c r="AB374" s="130">
        <v>2.1395225515330994E-2</v>
      </c>
      <c r="AC374" s="130">
        <v>5.9542873912456981E-2</v>
      </c>
      <c r="AI374">
        <v>1.11175367705907E-2</v>
      </c>
      <c r="AJ374">
        <v>1.4679244260353223E-3</v>
      </c>
      <c r="AK374">
        <v>2.404606300654533E-2</v>
      </c>
      <c r="AL374">
        <v>0.14102813303901468</v>
      </c>
      <c r="AM374">
        <v>4.0254646618984374E-3</v>
      </c>
      <c r="AN374">
        <v>1.1258184520681206E-4</v>
      </c>
      <c r="AO374">
        <v>4.8828022600043707E-4</v>
      </c>
      <c r="AP374">
        <v>3.5433613346349509E-3</v>
      </c>
      <c r="AQ374">
        <v>1.3576652802252669E-2</v>
      </c>
      <c r="AR374">
        <v>4.0958187182710409E-2</v>
      </c>
    </row>
    <row r="375" spans="1:44">
      <c r="A375">
        <v>370</v>
      </c>
      <c r="B375" s="129">
        <v>38961</v>
      </c>
      <c r="C375">
        <v>35</v>
      </c>
      <c r="D375">
        <v>2006</v>
      </c>
      <c r="E375" s="130">
        <v>1.2364475155626081E-2</v>
      </c>
      <c r="F375" s="130">
        <v>1.7617372072689021E-3</v>
      </c>
      <c r="G375" s="130">
        <v>2.7729365279400085E-2</v>
      </c>
      <c r="H375" s="130">
        <v>0.14596058087689578</v>
      </c>
      <c r="I375" s="130">
        <v>4.1564282278996976E-3</v>
      </c>
      <c r="J375" s="130">
        <v>1.182595053916952E-4</v>
      </c>
      <c r="K375" s="130">
        <v>6.5894224577083829E-4</v>
      </c>
      <c r="L375" s="130">
        <v>4.1830082655501758E-3</v>
      </c>
      <c r="M375" s="130">
        <v>1.6154542734520216E-2</v>
      </c>
      <c r="N375" s="130">
        <v>4.6427155544206039E-2</v>
      </c>
      <c r="T375" s="130">
        <v>1.4459458408389657E-2</v>
      </c>
      <c r="U375" s="130">
        <v>2.1676629201032305E-3</v>
      </c>
      <c r="V375" s="130">
        <v>3.3238966504291617E-2</v>
      </c>
      <c r="W375" s="130">
        <v>0.16170040891404294</v>
      </c>
      <c r="X375" s="130">
        <v>4.5955221955252092E-3</v>
      </c>
      <c r="Y375" s="130">
        <v>1.3250928390164105E-4</v>
      </c>
      <c r="Z375" s="130">
        <v>8.6675910272147373E-4</v>
      </c>
      <c r="AA375" s="130">
        <v>5.093466328711104E-3</v>
      </c>
      <c r="AB375" s="130">
        <v>1.9765271511113236E-2</v>
      </c>
      <c r="AC375" s="130">
        <v>5.5004166108656695E-2</v>
      </c>
      <c r="AI375">
        <v>1.0269491902862502E-2</v>
      </c>
      <c r="AJ375">
        <v>1.3558114944345733E-3</v>
      </c>
      <c r="AK375">
        <v>2.221976405450856E-2</v>
      </c>
      <c r="AL375">
        <v>0.1302207528397486</v>
      </c>
      <c r="AM375">
        <v>3.7173342602741855E-3</v>
      </c>
      <c r="AN375">
        <v>1.0400972688174934E-4</v>
      </c>
      <c r="AO375">
        <v>4.5112538882020306E-4</v>
      </c>
      <c r="AP375">
        <v>3.2725502023892464E-3</v>
      </c>
      <c r="AQ375">
        <v>1.2543813957927195E-2</v>
      </c>
      <c r="AR375">
        <v>3.785014497975539E-2</v>
      </c>
    </row>
    <row r="376" spans="1:44">
      <c r="A376">
        <v>371</v>
      </c>
      <c r="B376" s="129">
        <v>38968</v>
      </c>
      <c r="C376">
        <v>36</v>
      </c>
      <c r="D376">
        <v>2006</v>
      </c>
      <c r="E376" s="130">
        <v>1.3525599481609571E-2</v>
      </c>
      <c r="F376" s="130">
        <v>1.9272946429328619E-3</v>
      </c>
      <c r="G376" s="130">
        <v>3.034357594382834E-2</v>
      </c>
      <c r="H376" s="130">
        <v>0.15959433696947439</v>
      </c>
      <c r="I376" s="130">
        <v>4.5458967540893923E-3</v>
      </c>
      <c r="J376" s="130">
        <v>1.2940454948738686E-4</v>
      </c>
      <c r="K376" s="130">
        <v>7.2106559440021027E-4</v>
      </c>
      <c r="L376" s="130">
        <v>4.5758400442448E-3</v>
      </c>
      <c r="M376" s="130">
        <v>1.7676860452573166E-2</v>
      </c>
      <c r="N376" s="130">
        <v>5.0805193275855913E-2</v>
      </c>
      <c r="T376" s="130">
        <v>1.5815619345470197E-2</v>
      </c>
      <c r="U376" s="130">
        <v>2.3713856383170574E-3</v>
      </c>
      <c r="V376" s="130">
        <v>3.6368496553220109E-2</v>
      </c>
      <c r="W376" s="130">
        <v>0.17677146947943892</v>
      </c>
      <c r="X376" s="130">
        <v>5.0259390845214134E-3</v>
      </c>
      <c r="Y376" s="130">
        <v>1.4499810875017325E-4</v>
      </c>
      <c r="Z376" s="130">
        <v>9.4846873695066569E-4</v>
      </c>
      <c r="AA376" s="130">
        <v>5.5718423080990129E-3</v>
      </c>
      <c r="AB376" s="130">
        <v>2.1626859962692924E-2</v>
      </c>
      <c r="AC376" s="130">
        <v>6.0181909507148634E-2</v>
      </c>
      <c r="AI376">
        <v>1.1235579617748943E-2</v>
      </c>
      <c r="AJ376">
        <v>1.4832036475486657E-3</v>
      </c>
      <c r="AK376">
        <v>2.4318655334436563E-2</v>
      </c>
      <c r="AL376">
        <v>0.14241720445950987</v>
      </c>
      <c r="AM376">
        <v>4.065854423657372E-3</v>
      </c>
      <c r="AN376">
        <v>1.1381099022460043E-4</v>
      </c>
      <c r="AO376">
        <v>4.9366245184975452E-4</v>
      </c>
      <c r="AP376">
        <v>3.5798377803905874E-3</v>
      </c>
      <c r="AQ376">
        <v>1.3726860942453407E-2</v>
      </c>
      <c r="AR376">
        <v>4.1428477044563192E-2</v>
      </c>
    </row>
    <row r="377" spans="1:44">
      <c r="A377">
        <v>372</v>
      </c>
      <c r="B377" s="129">
        <v>38975</v>
      </c>
      <c r="C377">
        <v>37</v>
      </c>
      <c r="D377">
        <v>2006</v>
      </c>
      <c r="E377" s="130">
        <v>1.3096124771599053E-2</v>
      </c>
      <c r="F377" s="130">
        <v>1.8662085049222965E-3</v>
      </c>
      <c r="G377" s="130">
        <v>2.938985451256863E-2</v>
      </c>
      <c r="H377" s="130">
        <v>0.15445673342772995</v>
      </c>
      <c r="I377" s="130">
        <v>4.4007092215964279E-3</v>
      </c>
      <c r="J377" s="130">
        <v>1.2533341099516676E-4</v>
      </c>
      <c r="K377" s="130">
        <v>6.9840296834077669E-4</v>
      </c>
      <c r="L377" s="130">
        <v>4.4305570363309963E-3</v>
      </c>
      <c r="M377" s="130">
        <v>1.7120621963674646E-2</v>
      </c>
      <c r="N377" s="130">
        <v>4.9209384014628148E-2</v>
      </c>
      <c r="T377" s="130">
        <v>1.5311787997923836E-2</v>
      </c>
      <c r="U377" s="130">
        <v>2.2962422535190074E-3</v>
      </c>
      <c r="V377" s="130">
        <v>3.5221432902351461E-2</v>
      </c>
      <c r="W377" s="130">
        <v>0.17104921193282113</v>
      </c>
      <c r="X377" s="130">
        <v>4.8652304422582438E-3</v>
      </c>
      <c r="Y377" s="130">
        <v>1.4043720874568337E-4</v>
      </c>
      <c r="Z377" s="130">
        <v>9.186530307561864E-4</v>
      </c>
      <c r="AA377" s="130">
        <v>5.3949772704189256E-3</v>
      </c>
      <c r="AB377" s="130">
        <v>2.0945373171059576E-2</v>
      </c>
      <c r="AC377" s="130">
        <v>5.8282760160592188E-2</v>
      </c>
      <c r="AI377">
        <v>1.0880461545274271E-2</v>
      </c>
      <c r="AJ377">
        <v>1.4361747563255854E-3</v>
      </c>
      <c r="AK377">
        <v>2.3558276122785809E-2</v>
      </c>
      <c r="AL377">
        <v>0.13786425492263879</v>
      </c>
      <c r="AM377">
        <v>3.9361880009346128E-3</v>
      </c>
      <c r="AN377">
        <v>1.1022961324465009E-4</v>
      </c>
      <c r="AO377">
        <v>4.781529059253667E-4</v>
      </c>
      <c r="AP377">
        <v>3.4661368022430679E-3</v>
      </c>
      <c r="AQ377">
        <v>1.3295870756289721E-2</v>
      </c>
      <c r="AR377">
        <v>4.01360078686641E-2</v>
      </c>
    </row>
    <row r="378" spans="1:44">
      <c r="A378">
        <v>373</v>
      </c>
      <c r="B378" s="129">
        <v>38982</v>
      </c>
      <c r="C378">
        <v>38</v>
      </c>
      <c r="D378">
        <v>2006</v>
      </c>
      <c r="E378" s="130">
        <v>1.3096977367345223E-2</v>
      </c>
      <c r="F378" s="130">
        <v>1.8664391300439293E-3</v>
      </c>
      <c r="G378" s="130">
        <v>2.9401434589505688E-2</v>
      </c>
      <c r="H378" s="130">
        <v>0.15439748326179834</v>
      </c>
      <c r="I378" s="130">
        <v>4.4001366830746461E-3</v>
      </c>
      <c r="J378" s="130">
        <v>1.2537893200948792E-4</v>
      </c>
      <c r="K378" s="130">
        <v>6.9867921772422668E-4</v>
      </c>
      <c r="L378" s="130">
        <v>4.4308573219546685E-3</v>
      </c>
      <c r="M378" s="130">
        <v>1.7126729867341029E-2</v>
      </c>
      <c r="N378" s="130">
        <v>4.9229803756079375E-2</v>
      </c>
      <c r="T378" s="130">
        <v>1.531114543403804E-2</v>
      </c>
      <c r="U378" s="130">
        <v>2.2965444694841661E-3</v>
      </c>
      <c r="V378" s="130">
        <v>3.5231334508293861E-2</v>
      </c>
      <c r="W378" s="130">
        <v>0.17095206524979864</v>
      </c>
      <c r="X378" s="130">
        <v>4.8644082692730663E-3</v>
      </c>
      <c r="Y378" s="130">
        <v>1.4048903409514532E-4</v>
      </c>
      <c r="Z378" s="130">
        <v>9.1901045413069165E-4</v>
      </c>
      <c r="AA378" s="130">
        <v>5.3953844813512761E-3</v>
      </c>
      <c r="AB378" s="130">
        <v>2.0951892267282946E-2</v>
      </c>
      <c r="AC378" s="130">
        <v>5.8298125820696114E-2</v>
      </c>
      <c r="AI378">
        <v>1.0882809300652406E-2</v>
      </c>
      <c r="AJ378">
        <v>1.4363337906036925E-3</v>
      </c>
      <c r="AK378">
        <v>2.3571534670717521E-2</v>
      </c>
      <c r="AL378">
        <v>0.13784290127379806</v>
      </c>
      <c r="AM378">
        <v>3.9358650968762269E-3</v>
      </c>
      <c r="AN378">
        <v>1.1026882992383053E-4</v>
      </c>
      <c r="AO378">
        <v>4.783479813177617E-4</v>
      </c>
      <c r="AP378">
        <v>3.4663301625580613E-3</v>
      </c>
      <c r="AQ378">
        <v>1.3301567467399106E-2</v>
      </c>
      <c r="AR378">
        <v>4.0161481691462643E-2</v>
      </c>
    </row>
    <row r="379" spans="1:44">
      <c r="A379">
        <v>374</v>
      </c>
      <c r="B379" s="129">
        <v>38989</v>
      </c>
      <c r="C379">
        <v>39</v>
      </c>
      <c r="D379">
        <v>2006</v>
      </c>
      <c r="E379" s="130">
        <v>1.3283148257907561E-2</v>
      </c>
      <c r="F379" s="130">
        <v>1.8930792653114121E-3</v>
      </c>
      <c r="G379" s="130">
        <v>2.982906992433608E-2</v>
      </c>
      <c r="H379" s="130">
        <v>0.15652267022486191</v>
      </c>
      <c r="I379" s="130">
        <v>4.4617963666390963E-3</v>
      </c>
      <c r="J379" s="130">
        <v>1.271986088125598E-4</v>
      </c>
      <c r="K379" s="130">
        <v>7.0884244625799041E-4</v>
      </c>
      <c r="L379" s="130">
        <v>4.4938525434316066E-3</v>
      </c>
      <c r="M379" s="130">
        <v>1.7375189872186819E-2</v>
      </c>
      <c r="N379" s="130">
        <v>4.9946876162423354E-2</v>
      </c>
      <c r="T379" s="130">
        <v>1.5527130455816645E-2</v>
      </c>
      <c r="U379" s="130">
        <v>2.3293424190518473E-3</v>
      </c>
      <c r="V379" s="130">
        <v>3.5739729788049179E-2</v>
      </c>
      <c r="W379" s="130">
        <v>0.17327329875318881</v>
      </c>
      <c r="X379" s="130">
        <v>4.9323822239365298E-3</v>
      </c>
      <c r="Y379" s="130">
        <v>1.4252883850357671E-4</v>
      </c>
      <c r="Z379" s="130">
        <v>9.3237266935668564E-4</v>
      </c>
      <c r="AA379" s="130">
        <v>5.4721354149671513E-3</v>
      </c>
      <c r="AB379" s="130">
        <v>2.125487786314887E-2</v>
      </c>
      <c r="AC379" s="130">
        <v>5.9138336743657344E-2</v>
      </c>
      <c r="AI379">
        <v>1.1039166059998475E-2</v>
      </c>
      <c r="AJ379">
        <v>1.4568161115709774E-3</v>
      </c>
      <c r="AK379">
        <v>2.3918410060622987E-2</v>
      </c>
      <c r="AL379">
        <v>0.13977204169653504</v>
      </c>
      <c r="AM379">
        <v>3.9912105093416628E-3</v>
      </c>
      <c r="AN379">
        <v>1.1186837912154286E-4</v>
      </c>
      <c r="AO379">
        <v>4.8531222315929525E-4</v>
      </c>
      <c r="AP379">
        <v>3.5155696718960619E-3</v>
      </c>
      <c r="AQ379">
        <v>1.3495501881224765E-2</v>
      </c>
      <c r="AR379">
        <v>4.075541558118935E-2</v>
      </c>
    </row>
    <row r="380" spans="1:44">
      <c r="A380">
        <v>375</v>
      </c>
      <c r="B380" s="129">
        <v>38996</v>
      </c>
      <c r="C380">
        <v>40</v>
      </c>
      <c r="D380">
        <v>2006</v>
      </c>
      <c r="E380" s="130">
        <v>1.2881757105049921E-2</v>
      </c>
      <c r="F380" s="130">
        <v>1.8359783138003688E-3</v>
      </c>
      <c r="G380" s="130">
        <v>2.8936999602133476E-2</v>
      </c>
      <c r="H380" s="130">
        <v>0.15172613430779527</v>
      </c>
      <c r="I380" s="130">
        <v>4.3260934618609206E-3</v>
      </c>
      <c r="J380" s="130">
        <v>1.233907872696346E-4</v>
      </c>
      <c r="K380" s="130">
        <v>6.8764491779772937E-4</v>
      </c>
      <c r="L380" s="130">
        <v>4.3580676269324731E-3</v>
      </c>
      <c r="M380" s="130">
        <v>1.6854945857702124E-2</v>
      </c>
      <c r="N380" s="130">
        <v>4.8454163343137985E-2</v>
      </c>
      <c r="T380" s="130">
        <v>1.5056323516863248E-2</v>
      </c>
      <c r="U380" s="130">
        <v>2.2591008145641418E-3</v>
      </c>
      <c r="V380" s="130">
        <v>3.46669810203344E-2</v>
      </c>
      <c r="W380" s="130">
        <v>0.16793274879728767</v>
      </c>
      <c r="X380" s="130">
        <v>4.782181146567064E-3</v>
      </c>
      <c r="Y380" s="130">
        <v>1.3826289223049543E-4</v>
      </c>
      <c r="Z380" s="130">
        <v>9.0448475372950838E-4</v>
      </c>
      <c r="AA380" s="130">
        <v>5.3068328453082124E-3</v>
      </c>
      <c r="AB380" s="130">
        <v>2.0617531962815322E-2</v>
      </c>
      <c r="AC380" s="130">
        <v>5.7362244882480609E-2</v>
      </c>
      <c r="AI380">
        <v>1.070719069323659E-2</v>
      </c>
      <c r="AJ380">
        <v>1.4128558130365957E-3</v>
      </c>
      <c r="AK380">
        <v>2.3207018183932553E-2</v>
      </c>
      <c r="AL380">
        <v>0.13551951981830287</v>
      </c>
      <c r="AM380">
        <v>3.8700057771547751E-3</v>
      </c>
      <c r="AN380">
        <v>1.0851868230877376E-4</v>
      </c>
      <c r="AO380">
        <v>4.7080508186595036E-4</v>
      </c>
      <c r="AP380">
        <v>3.4093024085567339E-3</v>
      </c>
      <c r="AQ380">
        <v>1.3092359752588927E-2</v>
      </c>
      <c r="AR380">
        <v>3.9546081803795353E-2</v>
      </c>
    </row>
    <row r="381" spans="1:44">
      <c r="A381">
        <v>376</v>
      </c>
      <c r="B381" s="129">
        <v>39003</v>
      </c>
      <c r="C381">
        <v>41</v>
      </c>
      <c r="D381">
        <v>2006</v>
      </c>
      <c r="E381" s="130">
        <v>1.3899508514072937E-2</v>
      </c>
      <c r="F381" s="130">
        <v>1.9811446735053355E-3</v>
      </c>
      <c r="G381" s="130">
        <v>3.1233165734073778E-2</v>
      </c>
      <c r="H381" s="130">
        <v>0.1636423625034685</v>
      </c>
      <c r="I381" s="130">
        <v>4.6669242298284438E-3</v>
      </c>
      <c r="J381" s="130">
        <v>1.3317779289129535E-4</v>
      </c>
      <c r="K381" s="130">
        <v>7.4221122230548923E-4</v>
      </c>
      <c r="L381" s="130">
        <v>4.7023973074103043E-3</v>
      </c>
      <c r="M381" s="130">
        <v>1.8191729153446991E-2</v>
      </c>
      <c r="N381" s="130">
        <v>5.2300101748932432E-2</v>
      </c>
      <c r="T381" s="130">
        <v>1.6244150177520796E-2</v>
      </c>
      <c r="U381" s="130">
        <v>2.4377423614724654E-3</v>
      </c>
      <c r="V381" s="130">
        <v>3.7413599565702088E-2</v>
      </c>
      <c r="W381" s="130">
        <v>0.18108884228630204</v>
      </c>
      <c r="X381" s="130">
        <v>5.1587447609456666E-3</v>
      </c>
      <c r="Y381" s="130">
        <v>1.4923037367537982E-4</v>
      </c>
      <c r="Z381" s="130">
        <v>9.7625152560452998E-4</v>
      </c>
      <c r="AA381" s="130">
        <v>5.7261698777164131E-3</v>
      </c>
      <c r="AB381" s="130">
        <v>2.2251718968825707E-2</v>
      </c>
      <c r="AC381" s="130">
        <v>6.1905868222194717E-2</v>
      </c>
      <c r="AI381">
        <v>1.1554866850625078E-2</v>
      </c>
      <c r="AJ381">
        <v>1.5245469855382056E-3</v>
      </c>
      <c r="AK381">
        <v>2.5052731902445464E-2</v>
      </c>
      <c r="AL381">
        <v>0.146195882720635</v>
      </c>
      <c r="AM381">
        <v>4.1751036987112211E-3</v>
      </c>
      <c r="AN381">
        <v>1.1712521210721091E-4</v>
      </c>
      <c r="AO381">
        <v>5.0817091900644837E-4</v>
      </c>
      <c r="AP381">
        <v>3.6786247371041934E-3</v>
      </c>
      <c r="AQ381">
        <v>1.4131739338068279E-2</v>
      </c>
      <c r="AR381">
        <v>4.2694335275670139E-2</v>
      </c>
    </row>
    <row r="382" spans="1:44">
      <c r="A382">
        <v>377</v>
      </c>
      <c r="B382" s="129">
        <v>39010</v>
      </c>
      <c r="C382">
        <v>42</v>
      </c>
      <c r="D382">
        <v>2006</v>
      </c>
      <c r="E382" s="130">
        <v>1.380924074669434E-2</v>
      </c>
      <c r="F382" s="130">
        <v>1.968387072670818E-3</v>
      </c>
      <c r="G382" s="130">
        <v>3.1040093313508758E-2</v>
      </c>
      <c r="H382" s="130">
        <v>0.16250960695377703</v>
      </c>
      <c r="I382" s="130">
        <v>4.6356440972699243E-3</v>
      </c>
      <c r="J382" s="130">
        <v>1.3235043689182514E-4</v>
      </c>
      <c r="K382" s="130">
        <v>7.3762450538349871E-4</v>
      </c>
      <c r="L382" s="130">
        <v>4.6718689620671933E-3</v>
      </c>
      <c r="M382" s="130">
        <v>1.8078616893841781E-2</v>
      </c>
      <c r="N382" s="130">
        <v>5.1977862914509274E-2</v>
      </c>
      <c r="T382" s="130">
        <v>1.6136938367054939E-2</v>
      </c>
      <c r="U382" s="130">
        <v>2.4220643936022916E-3</v>
      </c>
      <c r="V382" s="130">
        <v>3.7178123133378711E-2</v>
      </c>
      <c r="W382" s="130">
        <v>0.17980272508063391</v>
      </c>
      <c r="X382" s="130">
        <v>5.1239697971372416E-3</v>
      </c>
      <c r="Y382" s="130">
        <v>1.4830414760049463E-4</v>
      </c>
      <c r="Z382" s="130">
        <v>9.7021222551993218E-4</v>
      </c>
      <c r="AA382" s="130">
        <v>5.689041022795562E-3</v>
      </c>
      <c r="AB382" s="130">
        <v>2.2112358496885292E-2</v>
      </c>
      <c r="AC382" s="130">
        <v>6.1515127546175788E-2</v>
      </c>
      <c r="AI382">
        <v>1.1481543126333739E-2</v>
      </c>
      <c r="AJ382">
        <v>1.5147097517393448E-3</v>
      </c>
      <c r="AK382">
        <v>2.4902063493638806E-2</v>
      </c>
      <c r="AL382">
        <v>0.14521648882692015</v>
      </c>
      <c r="AM382">
        <v>4.1473183974026087E-3</v>
      </c>
      <c r="AN382">
        <v>1.1639672618315564E-4</v>
      </c>
      <c r="AO382">
        <v>5.0503678524706523E-4</v>
      </c>
      <c r="AP382">
        <v>3.6546969013388237E-3</v>
      </c>
      <c r="AQ382">
        <v>1.4044875290798267E-2</v>
      </c>
      <c r="AR382">
        <v>4.2440598282842766E-2</v>
      </c>
    </row>
    <row r="383" spans="1:44">
      <c r="A383">
        <v>378</v>
      </c>
      <c r="B383" s="129">
        <v>39017</v>
      </c>
      <c r="C383">
        <v>43</v>
      </c>
      <c r="D383">
        <v>2006</v>
      </c>
      <c r="E383" s="130">
        <v>1.3975340407948983E-2</v>
      </c>
      <c r="F383" s="130">
        <v>1.992171439969785E-3</v>
      </c>
      <c r="G383" s="130">
        <v>3.1423226044606865E-2</v>
      </c>
      <c r="H383" s="130">
        <v>0.16439419938582511</v>
      </c>
      <c r="I383" s="130">
        <v>4.6904027765159043E-3</v>
      </c>
      <c r="J383" s="130">
        <v>1.3397990550010271E-4</v>
      </c>
      <c r="K383" s="130">
        <v>7.4673056931226912E-4</v>
      </c>
      <c r="L383" s="130">
        <v>4.7280731292333594E-3</v>
      </c>
      <c r="M383" s="130">
        <v>1.8301102621296882E-2</v>
      </c>
      <c r="N383" s="130">
        <v>5.2620502343799905E-2</v>
      </c>
      <c r="T383" s="130">
        <v>1.6329300679578843E-2</v>
      </c>
      <c r="U383" s="130">
        <v>2.4513508749519197E-3</v>
      </c>
      <c r="V383" s="130">
        <v>3.7632767707120027E-2</v>
      </c>
      <c r="W383" s="130">
        <v>0.18185503060549171</v>
      </c>
      <c r="X383" s="130">
        <v>5.1842963318610193E-3</v>
      </c>
      <c r="Y383" s="130">
        <v>1.5013089821209268E-4</v>
      </c>
      <c r="Z383" s="130">
        <v>9.8218327841460731E-4</v>
      </c>
      <c r="AA383" s="130">
        <v>5.7575290961823424E-3</v>
      </c>
      <c r="AB383" s="130">
        <v>2.2383469873844659E-2</v>
      </c>
      <c r="AC383" s="130">
        <v>6.2266248822410997E-2</v>
      </c>
      <c r="AI383">
        <v>1.1621380136319122E-2</v>
      </c>
      <c r="AJ383">
        <v>1.5329920049876502E-3</v>
      </c>
      <c r="AK383">
        <v>2.5213684382093701E-2</v>
      </c>
      <c r="AL383">
        <v>0.14693336816615848</v>
      </c>
      <c r="AM383">
        <v>4.1965092211707893E-3</v>
      </c>
      <c r="AN383">
        <v>1.1782891278811271E-4</v>
      </c>
      <c r="AO383">
        <v>5.1127786020993115E-4</v>
      </c>
      <c r="AP383">
        <v>3.6986171622843756E-3</v>
      </c>
      <c r="AQ383">
        <v>1.4218735368749099E-2</v>
      </c>
      <c r="AR383">
        <v>4.297475586518882E-2</v>
      </c>
    </row>
    <row r="384" spans="1:44">
      <c r="A384">
        <v>379</v>
      </c>
      <c r="B384" s="129">
        <v>39024</v>
      </c>
      <c r="C384">
        <v>44</v>
      </c>
      <c r="D384">
        <v>2006</v>
      </c>
      <c r="E384" s="130">
        <v>1.4309607409283874E-2</v>
      </c>
      <c r="F384" s="130">
        <v>2.0399301943508554E-3</v>
      </c>
      <c r="G384" s="130">
        <v>3.2184722462565103E-2</v>
      </c>
      <c r="H384" s="130">
        <v>0.16825522665992479</v>
      </c>
      <c r="I384" s="130">
        <v>4.8015495687098887E-3</v>
      </c>
      <c r="J384" s="130">
        <v>1.372224551676865E-4</v>
      </c>
      <c r="K384" s="130">
        <v>7.6482805073314582E-4</v>
      </c>
      <c r="L384" s="130">
        <v>4.8411708800437398E-3</v>
      </c>
      <c r="M384" s="130">
        <v>1.8743930001224447E-2</v>
      </c>
      <c r="N384" s="130">
        <v>5.3896771823192316E-2</v>
      </c>
      <c r="T384" s="130">
        <v>1.6718096323140894E-2</v>
      </c>
      <c r="U384" s="130">
        <v>2.5101384885491238E-3</v>
      </c>
      <c r="V384" s="130">
        <v>3.8540389293861166E-2</v>
      </c>
      <c r="W384" s="130">
        <v>0.18609268740487167</v>
      </c>
      <c r="X384" s="130">
        <v>5.3069417245166393E-3</v>
      </c>
      <c r="Y384" s="130">
        <v>1.5376521247079914E-4</v>
      </c>
      <c r="Z384" s="130">
        <v>1.0059806185662087E-3</v>
      </c>
      <c r="AA384" s="130">
        <v>5.8953005626833912E-3</v>
      </c>
      <c r="AB384" s="130">
        <v>2.2924037437738454E-2</v>
      </c>
      <c r="AC384" s="130">
        <v>6.3766803830674762E-2</v>
      </c>
      <c r="AI384">
        <v>1.1901118495426851E-2</v>
      </c>
      <c r="AJ384">
        <v>1.5697219001525871E-3</v>
      </c>
      <c r="AK384">
        <v>2.5829055631269051E-2</v>
      </c>
      <c r="AL384">
        <v>0.15041776591497794</v>
      </c>
      <c r="AM384">
        <v>4.2961574129031363E-3</v>
      </c>
      <c r="AN384">
        <v>1.2067969786457388E-4</v>
      </c>
      <c r="AO384">
        <v>5.2367548290008302E-4</v>
      </c>
      <c r="AP384">
        <v>3.7870411974040884E-3</v>
      </c>
      <c r="AQ384">
        <v>1.456382256471044E-2</v>
      </c>
      <c r="AR384">
        <v>4.4026739815709877E-2</v>
      </c>
    </row>
    <row r="385" spans="1:44">
      <c r="A385">
        <v>380</v>
      </c>
      <c r="B385" s="129">
        <v>39031</v>
      </c>
      <c r="C385">
        <v>45</v>
      </c>
      <c r="D385">
        <v>2006</v>
      </c>
      <c r="E385" s="130">
        <v>1.4467922392982264E-2</v>
      </c>
      <c r="F385" s="130">
        <v>2.0626079995848621E-3</v>
      </c>
      <c r="G385" s="130">
        <v>3.2550707211568185E-2</v>
      </c>
      <c r="H385" s="130">
        <v>0.1700456958952222</v>
      </c>
      <c r="I385" s="130">
        <v>4.8536039386375884E-3</v>
      </c>
      <c r="J385" s="130">
        <v>1.3877855073516531E-4</v>
      </c>
      <c r="K385" s="130">
        <v>7.7352682872141307E-4</v>
      </c>
      <c r="L385" s="130">
        <v>4.894741217943495E-3</v>
      </c>
      <c r="M385" s="130">
        <v>1.8956397534156524E-2</v>
      </c>
      <c r="N385" s="130">
        <v>5.4510745921233165E-2</v>
      </c>
      <c r="T385" s="130">
        <v>1.6901266406843848E-2</v>
      </c>
      <c r="U385" s="130">
        <v>2.5380647769100285E-3</v>
      </c>
      <c r="V385" s="130">
        <v>3.8974242888979861E-2</v>
      </c>
      <c r="W385" s="130">
        <v>0.18803929181918727</v>
      </c>
      <c r="X385" s="130">
        <v>5.3642681327878841E-3</v>
      </c>
      <c r="Y385" s="130">
        <v>1.5550979185048158E-4</v>
      </c>
      <c r="Z385" s="130">
        <v>1.0174155922852831E-3</v>
      </c>
      <c r="AA385" s="130">
        <v>5.9605851707121276E-3</v>
      </c>
      <c r="AB385" s="130">
        <v>2.3182836536617943E-2</v>
      </c>
      <c r="AC385" s="130">
        <v>6.4483437765872176E-2</v>
      </c>
      <c r="AI385">
        <v>1.2034578379120675E-2</v>
      </c>
      <c r="AJ385">
        <v>1.5871512222596959E-3</v>
      </c>
      <c r="AK385">
        <v>2.6127171534156512E-2</v>
      </c>
      <c r="AL385">
        <v>0.1520520999712571</v>
      </c>
      <c r="AM385">
        <v>4.3429397444872926E-3</v>
      </c>
      <c r="AN385">
        <v>1.2204730961984905E-4</v>
      </c>
      <c r="AO385">
        <v>5.2963806515754291E-4</v>
      </c>
      <c r="AP385">
        <v>3.8288972651748616E-3</v>
      </c>
      <c r="AQ385">
        <v>1.4729958531695106E-2</v>
      </c>
      <c r="AR385">
        <v>4.4538054076594148E-2</v>
      </c>
    </row>
    <row r="386" spans="1:44">
      <c r="A386">
        <v>381</v>
      </c>
      <c r="B386" s="129">
        <v>39038</v>
      </c>
      <c r="C386">
        <v>46</v>
      </c>
      <c r="D386">
        <v>2006</v>
      </c>
      <c r="E386" s="130">
        <v>1.4868503218531431E-2</v>
      </c>
      <c r="F386" s="130">
        <v>2.1198268601283696E-3</v>
      </c>
      <c r="G386" s="130">
        <v>3.3462028642623189E-2</v>
      </c>
      <c r="H386" s="130">
        <v>0.17468162061914072</v>
      </c>
      <c r="I386" s="130">
        <v>4.9868741406135812E-3</v>
      </c>
      <c r="J386" s="130">
        <v>1.4265949119101145E-4</v>
      </c>
      <c r="K386" s="130">
        <v>7.9518497842984994E-4</v>
      </c>
      <c r="L386" s="130">
        <v>5.0302742094913474E-3</v>
      </c>
      <c r="M386" s="130">
        <v>1.9486427876713092E-2</v>
      </c>
      <c r="N386" s="130">
        <v>5.6037999110631807E-2</v>
      </c>
      <c r="T386" s="130">
        <v>1.7367382020370935E-2</v>
      </c>
      <c r="U386" s="130">
        <v>2.608495204249247E-3</v>
      </c>
      <c r="V386" s="130">
        <v>4.0060876472119748E-2</v>
      </c>
      <c r="W386" s="130">
        <v>0.19313131283843704</v>
      </c>
      <c r="X386" s="130">
        <v>5.5113477110840517E-3</v>
      </c>
      <c r="Y386" s="130">
        <v>1.5985953354430597E-4</v>
      </c>
      <c r="Z386" s="130">
        <v>1.0458957026752461E-3</v>
      </c>
      <c r="AA386" s="130">
        <v>6.1256825104209984E-3</v>
      </c>
      <c r="AB386" s="130">
        <v>2.3829960339633353E-2</v>
      </c>
      <c r="AC386" s="130">
        <v>6.6280048686136211E-2</v>
      </c>
      <c r="AI386">
        <v>1.2369624416691927E-2</v>
      </c>
      <c r="AJ386">
        <v>1.6311585160074919E-3</v>
      </c>
      <c r="AK386">
        <v>2.6863180813126632E-2</v>
      </c>
      <c r="AL386">
        <v>0.15623192839984443</v>
      </c>
      <c r="AM386">
        <v>4.4624005701431107E-3</v>
      </c>
      <c r="AN386">
        <v>1.2545944883771693E-4</v>
      </c>
      <c r="AO386">
        <v>5.4447425418445363E-4</v>
      </c>
      <c r="AP386">
        <v>3.9348659085616973E-3</v>
      </c>
      <c r="AQ386">
        <v>1.5142895413792828E-2</v>
      </c>
      <c r="AR386">
        <v>4.5795949535127396E-2</v>
      </c>
    </row>
    <row r="387" spans="1:44">
      <c r="A387">
        <v>382</v>
      </c>
      <c r="B387" s="129">
        <v>39045</v>
      </c>
      <c r="C387">
        <v>47</v>
      </c>
      <c r="D387">
        <v>2006</v>
      </c>
      <c r="E387" s="130">
        <v>1.4984209125994413E-2</v>
      </c>
      <c r="F387" s="130">
        <v>2.1364328901488645E-3</v>
      </c>
      <c r="G387" s="130">
        <v>3.3732471482177569E-2</v>
      </c>
      <c r="H387" s="130">
        <v>0.17596898034153843</v>
      </c>
      <c r="I387" s="130">
        <v>5.0245424043792314E-3</v>
      </c>
      <c r="J387" s="130">
        <v>1.4380799578449634E-4</v>
      </c>
      <c r="K387" s="130">
        <v>8.0161354250999489E-4</v>
      </c>
      <c r="L387" s="130">
        <v>5.0694290830361165E-3</v>
      </c>
      <c r="M387" s="130">
        <v>1.9643226002045534E-2</v>
      </c>
      <c r="N387" s="130">
        <v>5.6492021873160075E-2</v>
      </c>
      <c r="T387" s="130">
        <v>1.7500683681260825E-2</v>
      </c>
      <c r="U387" s="130">
        <v>2.6289515031460878E-3</v>
      </c>
      <c r="V387" s="130">
        <v>4.0380087429729615E-2</v>
      </c>
      <c r="W387" s="130">
        <v>0.1945200644326246</v>
      </c>
      <c r="X387" s="130">
        <v>5.5527637855798621E-3</v>
      </c>
      <c r="Y387" s="130">
        <v>1.6114742723612692E-4</v>
      </c>
      <c r="Z387" s="130">
        <v>1.054344317109341E-3</v>
      </c>
      <c r="AA387" s="130">
        <v>6.1734164814710698E-3</v>
      </c>
      <c r="AB387" s="130">
        <v>2.4020620847737817E-2</v>
      </c>
      <c r="AC387" s="130">
        <v>6.6806918062177895E-2</v>
      </c>
      <c r="AI387">
        <v>1.2467734570728001E-2</v>
      </c>
      <c r="AJ387">
        <v>1.6439142771516408E-3</v>
      </c>
      <c r="AK387">
        <v>2.7084855534625515E-2</v>
      </c>
      <c r="AL387">
        <v>0.15741789625045233</v>
      </c>
      <c r="AM387">
        <v>4.4963210231786007E-3</v>
      </c>
      <c r="AN387">
        <v>1.2646856433286575E-4</v>
      </c>
      <c r="AO387">
        <v>5.4888276791064891E-4</v>
      </c>
      <c r="AP387">
        <v>3.9654416846011632E-3</v>
      </c>
      <c r="AQ387">
        <v>1.5265831156353245E-2</v>
      </c>
      <c r="AR387">
        <v>4.617712568414227E-2</v>
      </c>
    </row>
    <row r="388" spans="1:44">
      <c r="A388">
        <v>383</v>
      </c>
      <c r="B388" s="129">
        <v>39052</v>
      </c>
      <c r="C388">
        <v>48</v>
      </c>
      <c r="D388">
        <v>2006</v>
      </c>
      <c r="E388" s="130">
        <v>1.4700328393562624E-2</v>
      </c>
      <c r="F388" s="130">
        <v>2.0960635193135249E-3</v>
      </c>
      <c r="G388" s="130">
        <v>3.3103146192930033E-2</v>
      </c>
      <c r="H388" s="130">
        <v>0.17256530562700348</v>
      </c>
      <c r="I388" s="130">
        <v>4.9282169306246971E-3</v>
      </c>
      <c r="J388" s="130">
        <v>1.4112065845035926E-4</v>
      </c>
      <c r="K388" s="130">
        <v>7.8666019105920405E-4</v>
      </c>
      <c r="L388" s="130">
        <v>4.9733961976267506E-3</v>
      </c>
      <c r="M388" s="130">
        <v>1.9276079199651408E-2</v>
      </c>
      <c r="N388" s="130">
        <v>5.5439177489764721E-2</v>
      </c>
      <c r="T388" s="130">
        <v>1.716731442228733E-2</v>
      </c>
      <c r="U388" s="130">
        <v>2.579297554186127E-3</v>
      </c>
      <c r="V388" s="130">
        <v>3.9622262358406476E-2</v>
      </c>
      <c r="W388" s="130">
        <v>0.19072378704922971</v>
      </c>
      <c r="X388" s="130">
        <v>5.4461023342643172E-3</v>
      </c>
      <c r="Y388" s="130">
        <v>1.5813696598566902E-4</v>
      </c>
      <c r="Z388" s="130">
        <v>1.0346698528306273E-3</v>
      </c>
      <c r="AA388" s="130">
        <v>6.0565223351083022E-3</v>
      </c>
      <c r="AB388" s="130">
        <v>2.357059014736031E-2</v>
      </c>
      <c r="AC388" s="130">
        <v>6.5551886699327211E-2</v>
      </c>
      <c r="AI388">
        <v>1.223334236483792E-2</v>
      </c>
      <c r="AJ388">
        <v>1.6128294844409228E-3</v>
      </c>
      <c r="AK388">
        <v>2.6584030027453586E-2</v>
      </c>
      <c r="AL388">
        <v>0.15440682420477719</v>
      </c>
      <c r="AM388">
        <v>4.4103315269850753E-3</v>
      </c>
      <c r="AN388">
        <v>1.2410435091504953E-4</v>
      </c>
      <c r="AO388">
        <v>5.3865052928778081E-4</v>
      </c>
      <c r="AP388">
        <v>3.8902700601451995E-3</v>
      </c>
      <c r="AQ388">
        <v>1.4981568251942509E-2</v>
      </c>
      <c r="AR388">
        <v>4.5326468280202245E-2</v>
      </c>
    </row>
    <row r="389" spans="1:44">
      <c r="A389">
        <v>384</v>
      </c>
      <c r="B389" s="129">
        <v>39059</v>
      </c>
      <c r="C389">
        <v>49</v>
      </c>
      <c r="D389">
        <v>2006</v>
      </c>
      <c r="E389" s="130">
        <v>1.4807038712321311E-2</v>
      </c>
      <c r="F389" s="130">
        <v>2.1113842414021465E-3</v>
      </c>
      <c r="G389" s="130">
        <v>3.3353156316208166E-2</v>
      </c>
      <c r="H389" s="130">
        <v>0.17374832469678694</v>
      </c>
      <c r="I389" s="130">
        <v>4.9628328826376265E-3</v>
      </c>
      <c r="J389" s="130">
        <v>1.4218202457812941E-4</v>
      </c>
      <c r="K389" s="130">
        <v>7.9260332896431977E-4</v>
      </c>
      <c r="L389" s="130">
        <v>5.0095072332422283E-3</v>
      </c>
      <c r="M389" s="130">
        <v>1.9420984519811026E-2</v>
      </c>
      <c r="N389" s="130">
        <v>5.5858972295003556E-2</v>
      </c>
      <c r="T389" s="130">
        <v>1.7290108603820863E-2</v>
      </c>
      <c r="U389" s="130">
        <v>2.5981725508669724E-3</v>
      </c>
      <c r="V389" s="130">
        <v>3.9916994280276216E-2</v>
      </c>
      <c r="W389" s="130">
        <v>0.19199740847421815</v>
      </c>
      <c r="X389" s="130">
        <v>5.4841452552631346E-3</v>
      </c>
      <c r="Y389" s="130">
        <v>1.5932721356619756E-4</v>
      </c>
      <c r="Z389" s="130">
        <v>1.042479974897492E-3</v>
      </c>
      <c r="AA389" s="130">
        <v>6.1005508618841679E-3</v>
      </c>
      <c r="AB389" s="130">
        <v>2.3746704368018283E-2</v>
      </c>
      <c r="AC389" s="130">
        <v>6.6038231830846755E-2</v>
      </c>
      <c r="AI389">
        <v>1.2323968820821761E-2</v>
      </c>
      <c r="AJ389">
        <v>1.6245959319373211E-3</v>
      </c>
      <c r="AK389">
        <v>2.6789318352140119E-2</v>
      </c>
      <c r="AL389">
        <v>0.15549924091935577</v>
      </c>
      <c r="AM389">
        <v>4.4415205100121185E-3</v>
      </c>
      <c r="AN389">
        <v>1.2503683559006125E-4</v>
      </c>
      <c r="AO389">
        <v>5.427266830311478E-4</v>
      </c>
      <c r="AP389">
        <v>3.9184636046002905E-3</v>
      </c>
      <c r="AQ389">
        <v>1.5095264671603768E-2</v>
      </c>
      <c r="AR389">
        <v>4.5679712759160371E-2</v>
      </c>
    </row>
    <row r="390" spans="1:44">
      <c r="A390">
        <v>385</v>
      </c>
      <c r="B390" s="129">
        <v>39066</v>
      </c>
      <c r="C390">
        <v>50</v>
      </c>
      <c r="D390">
        <v>2006</v>
      </c>
      <c r="E390" s="130">
        <v>1.4999931369122112E-2</v>
      </c>
      <c r="F390" s="130">
        <v>2.1389946103327188E-3</v>
      </c>
      <c r="G390" s="130">
        <v>3.3797384878194899E-2</v>
      </c>
      <c r="H390" s="130">
        <v>0.17594196762000269</v>
      </c>
      <c r="I390" s="130">
        <v>5.0262947728290687E-3</v>
      </c>
      <c r="J390" s="130">
        <v>1.4407123136827478E-4</v>
      </c>
      <c r="K390" s="130">
        <v>8.0316197078927085E-4</v>
      </c>
      <c r="L390" s="130">
        <v>5.0747753961674844E-3</v>
      </c>
      <c r="M390" s="130">
        <v>1.967897021337359E-2</v>
      </c>
      <c r="N390" s="130">
        <v>5.6604054721367765E-2</v>
      </c>
      <c r="T390" s="130">
        <v>1.7513502678681604E-2</v>
      </c>
      <c r="U390" s="130">
        <v>2.6321711953967227E-3</v>
      </c>
      <c r="V390" s="130">
        <v>4.0444072217371244E-2</v>
      </c>
      <c r="W390" s="130">
        <v>0.19438726872137313</v>
      </c>
      <c r="X390" s="130">
        <v>5.5540602715380798E-3</v>
      </c>
      <c r="Y390" s="130">
        <v>1.6144514427165649E-4</v>
      </c>
      <c r="Z390" s="130">
        <v>1.0563605510882693E-3</v>
      </c>
      <c r="AA390" s="130">
        <v>6.1800884095271321E-3</v>
      </c>
      <c r="AB390" s="130">
        <v>2.4061064140044254E-2</v>
      </c>
      <c r="AC390" s="130">
        <v>6.6908931419207146E-2</v>
      </c>
      <c r="AI390">
        <v>1.2486360059562624E-2</v>
      </c>
      <c r="AJ390">
        <v>1.6458180252687145E-3</v>
      </c>
      <c r="AK390">
        <v>2.7150697539018536E-2</v>
      </c>
      <c r="AL390">
        <v>0.15749666651863228</v>
      </c>
      <c r="AM390">
        <v>4.4985292741200568E-3</v>
      </c>
      <c r="AN390">
        <v>1.2669731846489304E-4</v>
      </c>
      <c r="AO390">
        <v>5.4996339049027238E-4</v>
      </c>
      <c r="AP390">
        <v>3.9694623828078375E-3</v>
      </c>
      <c r="AQ390">
        <v>1.5296876286702924E-2</v>
      </c>
      <c r="AR390">
        <v>4.6299178023528377E-2</v>
      </c>
    </row>
    <row r="391" spans="1:44">
      <c r="A391">
        <v>386</v>
      </c>
      <c r="B391" s="129">
        <v>39073</v>
      </c>
      <c r="C391">
        <v>51</v>
      </c>
      <c r="D391">
        <v>2006</v>
      </c>
      <c r="E391" s="130">
        <v>1.5460340549272544E-2</v>
      </c>
      <c r="F391" s="130">
        <v>2.2047559664151394E-3</v>
      </c>
      <c r="G391" s="130">
        <v>3.4844689614524985E-2</v>
      </c>
      <c r="H391" s="130">
        <v>0.18127118100325479</v>
      </c>
      <c r="I391" s="130">
        <v>5.179329962435507E-3</v>
      </c>
      <c r="J391" s="130">
        <v>1.4853102190387043E-4</v>
      </c>
      <c r="K391" s="130">
        <v>8.2805228469029035E-4</v>
      </c>
      <c r="L391" s="130">
        <v>5.2305499315922332E-3</v>
      </c>
      <c r="M391" s="130">
        <v>2.0288079287201152E-2</v>
      </c>
      <c r="N391" s="130">
        <v>5.8359213989432709E-2</v>
      </c>
      <c r="T391" s="130">
        <v>1.8049163283032969E-2</v>
      </c>
      <c r="U391" s="130">
        <v>2.7131182082860673E-3</v>
      </c>
      <c r="V391" s="130">
        <v>4.1692626794202298E-2</v>
      </c>
      <c r="W391" s="130">
        <v>0.20024008927027998</v>
      </c>
      <c r="X391" s="130">
        <v>5.7229449399237966E-3</v>
      </c>
      <c r="Y391" s="130">
        <v>1.664436895865348E-4</v>
      </c>
      <c r="Z391" s="130">
        <v>1.0890905938003264E-3</v>
      </c>
      <c r="AA391" s="130">
        <v>6.3698480346752531E-3</v>
      </c>
      <c r="AB391" s="130">
        <v>2.4804687761421945E-2</v>
      </c>
      <c r="AC391" s="130">
        <v>6.8973143693309022E-2</v>
      </c>
      <c r="AI391">
        <v>1.287151781551212E-2</v>
      </c>
      <c r="AJ391">
        <v>1.696393724544212E-3</v>
      </c>
      <c r="AK391">
        <v>2.7996752434847672E-2</v>
      </c>
      <c r="AL391">
        <v>0.1623022727362296</v>
      </c>
      <c r="AM391">
        <v>4.6357149849472175E-3</v>
      </c>
      <c r="AN391">
        <v>1.3061835422120607E-4</v>
      </c>
      <c r="AO391">
        <v>5.6701397558025428E-4</v>
      </c>
      <c r="AP391">
        <v>4.0912518285092115E-3</v>
      </c>
      <c r="AQ391">
        <v>1.5771470812980363E-2</v>
      </c>
      <c r="AR391">
        <v>4.7745284285556411E-2</v>
      </c>
    </row>
    <row r="392" spans="1:44">
      <c r="A392">
        <v>387</v>
      </c>
      <c r="B392" s="129">
        <v>39080</v>
      </c>
      <c r="C392">
        <v>52</v>
      </c>
      <c r="D392">
        <v>2006</v>
      </c>
      <c r="E392" s="130">
        <v>1.3274121591494352E-2</v>
      </c>
      <c r="F392" s="130">
        <v>1.8930758574772126E-3</v>
      </c>
      <c r="G392" s="130">
        <v>2.9925794456726888E-2</v>
      </c>
      <c r="H392" s="130">
        <v>0.15557750299772363</v>
      </c>
      <c r="I392" s="130">
        <v>4.4458496043438137E-3</v>
      </c>
      <c r="J392" s="130">
        <v>1.27559449972603E-4</v>
      </c>
      <c r="K392" s="130">
        <v>7.111611149355978E-4</v>
      </c>
      <c r="L392" s="130">
        <v>4.4909148228464164E-3</v>
      </c>
      <c r="M392" s="130">
        <v>1.7423491119328737E-2</v>
      </c>
      <c r="N392" s="130">
        <v>5.0121822924831583E-2</v>
      </c>
      <c r="T392" s="130">
        <v>1.5495233629537954E-2</v>
      </c>
      <c r="U392" s="130">
        <v>2.3295925780192996E-3</v>
      </c>
      <c r="V392" s="130">
        <v>3.5802983291206861E-2</v>
      </c>
      <c r="W392" s="130">
        <v>0.17182771288788684</v>
      </c>
      <c r="X392" s="130">
        <v>4.9122914730881356E-3</v>
      </c>
      <c r="Y392" s="130">
        <v>1.4294377349750243E-4</v>
      </c>
      <c r="Z392" s="130">
        <v>9.3534420585766431E-4</v>
      </c>
      <c r="AA392" s="130">
        <v>5.4691575332985526E-3</v>
      </c>
      <c r="AB392" s="130">
        <v>2.1301411775206835E-2</v>
      </c>
      <c r="AC392" s="130">
        <v>5.9228598817053037E-2</v>
      </c>
      <c r="AI392">
        <v>1.1053009553450748E-2</v>
      </c>
      <c r="AJ392">
        <v>1.4565591369351256E-3</v>
      </c>
      <c r="AK392">
        <v>2.4048605622246914E-2</v>
      </c>
      <c r="AL392">
        <v>0.13932729310756045</v>
      </c>
      <c r="AM392">
        <v>3.9794077355994918E-3</v>
      </c>
      <c r="AN392">
        <v>1.1217512644770359E-4</v>
      </c>
      <c r="AO392">
        <v>4.8697802401353129E-4</v>
      </c>
      <c r="AP392">
        <v>3.5126721123942784E-3</v>
      </c>
      <c r="AQ392">
        <v>1.3545570463450644E-2</v>
      </c>
      <c r="AR392">
        <v>4.1015047032610122E-2</v>
      </c>
    </row>
    <row r="393" spans="1:44">
      <c r="A393">
        <v>388</v>
      </c>
      <c r="B393" s="129">
        <v>39087</v>
      </c>
      <c r="C393">
        <v>1</v>
      </c>
      <c r="D393">
        <v>2007</v>
      </c>
      <c r="E393" s="130">
        <v>1.6501090159815948E-2</v>
      </c>
      <c r="F393" s="130">
        <v>2.3530443143139242E-3</v>
      </c>
      <c r="G393" s="130">
        <v>3.6246538021274838E-2</v>
      </c>
      <c r="H393" s="130">
        <v>0.19987877884368455</v>
      </c>
      <c r="I393" s="130">
        <v>5.5846158848397139E-3</v>
      </c>
      <c r="J393" s="130">
        <v>1.5547565074029859E-4</v>
      </c>
      <c r="K393" s="130">
        <v>8.8187865253148024E-4</v>
      </c>
      <c r="L393" s="130">
        <v>5.584601051325677E-3</v>
      </c>
      <c r="M393" s="130">
        <v>2.114455018750494E-2</v>
      </c>
      <c r="N393" s="130">
        <v>6.0642056829672379E-2</v>
      </c>
      <c r="T393" s="130">
        <v>1.9322962599402308E-2</v>
      </c>
      <c r="U393" s="130">
        <v>2.8884224782541362E-3</v>
      </c>
      <c r="V393" s="130">
        <v>4.3501443936139264E-2</v>
      </c>
      <c r="W393" s="130">
        <v>0.22253600949803864</v>
      </c>
      <c r="X393" s="130">
        <v>6.1532794712848326E-3</v>
      </c>
      <c r="Y393" s="130">
        <v>1.713917461189834E-4</v>
      </c>
      <c r="Z393" s="130">
        <v>1.1612978247188465E-3</v>
      </c>
      <c r="AA393" s="130">
        <v>6.7797938300781973E-3</v>
      </c>
      <c r="AB393" s="130">
        <v>2.5822653217144755E-2</v>
      </c>
      <c r="AC393" s="130">
        <v>7.2059490482207333E-2</v>
      </c>
      <c r="AI393">
        <v>1.3679217720229588E-2</v>
      </c>
      <c r="AJ393">
        <v>1.8176661503737116E-3</v>
      </c>
      <c r="AK393">
        <v>2.8991632106410422E-2</v>
      </c>
      <c r="AL393">
        <v>0.17722154818933042</v>
      </c>
      <c r="AM393">
        <v>5.0159522983945961E-3</v>
      </c>
      <c r="AN393">
        <v>1.3955955536161378E-4</v>
      </c>
      <c r="AO393">
        <v>6.0245948034411384E-4</v>
      </c>
      <c r="AP393">
        <v>4.3894082725731576E-3</v>
      </c>
      <c r="AQ393">
        <v>1.6466447157865129E-2</v>
      </c>
      <c r="AR393">
        <v>4.9224623177137439E-2</v>
      </c>
    </row>
    <row r="394" spans="1:44">
      <c r="A394">
        <v>389</v>
      </c>
      <c r="B394" s="129">
        <v>39094</v>
      </c>
      <c r="C394">
        <v>2</v>
      </c>
      <c r="D394">
        <v>2007</v>
      </c>
      <c r="E394" s="130">
        <v>1.6948008544901905E-2</v>
      </c>
      <c r="F394" s="130">
        <v>2.4169772800927596E-3</v>
      </c>
      <c r="G394" s="130">
        <v>3.7242161856237868E-2</v>
      </c>
      <c r="H394" s="130">
        <v>0.20519128835802472</v>
      </c>
      <c r="I394" s="130">
        <v>5.7350582062663542E-3</v>
      </c>
      <c r="J394" s="130">
        <v>1.5974001096928406E-4</v>
      </c>
      <c r="K394" s="130">
        <v>9.0610443375472541E-4</v>
      </c>
      <c r="L394" s="130">
        <v>5.7359827997729039E-3</v>
      </c>
      <c r="M394" s="130">
        <v>2.1724465150121688E-2</v>
      </c>
      <c r="N394" s="130">
        <v>6.2309210381502472E-2</v>
      </c>
      <c r="T394" s="130">
        <v>1.9844180281707001E-2</v>
      </c>
      <c r="U394" s="130">
        <v>2.9669378192539921E-3</v>
      </c>
      <c r="V394" s="130">
        <v>4.4691335011422716E-2</v>
      </c>
      <c r="W394" s="130">
        <v>0.22840773442123891</v>
      </c>
      <c r="X394" s="130">
        <v>6.3187986525419203E-3</v>
      </c>
      <c r="Y394" s="130">
        <v>1.7609492426889982E-4</v>
      </c>
      <c r="Z394" s="130">
        <v>1.193188508520127E-3</v>
      </c>
      <c r="AA394" s="130">
        <v>6.9636644758341937E-3</v>
      </c>
      <c r="AB394" s="130">
        <v>2.6529676110423717E-2</v>
      </c>
      <c r="AC394" s="130">
        <v>7.4029399389959546E-2</v>
      </c>
      <c r="AI394">
        <v>1.405183680809681E-2</v>
      </c>
      <c r="AJ394">
        <v>1.8670167409315271E-3</v>
      </c>
      <c r="AK394">
        <v>2.9792988701053024E-2</v>
      </c>
      <c r="AL394">
        <v>0.18197484229481062</v>
      </c>
      <c r="AM394">
        <v>5.1513177599907863E-3</v>
      </c>
      <c r="AN394">
        <v>1.4338509766966836E-4</v>
      </c>
      <c r="AO394">
        <v>6.1902035898932402E-4</v>
      </c>
      <c r="AP394">
        <v>4.5083011237116158E-3</v>
      </c>
      <c r="AQ394">
        <v>1.6919254189819655E-2</v>
      </c>
      <c r="AR394">
        <v>5.0589021373045377E-2</v>
      </c>
    </row>
    <row r="395" spans="1:44">
      <c r="A395">
        <v>390</v>
      </c>
      <c r="B395" s="129">
        <v>39101</v>
      </c>
      <c r="C395">
        <v>3</v>
      </c>
      <c r="D395">
        <v>2007</v>
      </c>
      <c r="E395" s="130">
        <v>1.6310837230407469E-2</v>
      </c>
      <c r="F395" s="130">
        <v>2.3263025426173761E-3</v>
      </c>
      <c r="G395" s="130">
        <v>3.5855288527106538E-2</v>
      </c>
      <c r="H395" s="130">
        <v>0.19738063541406414</v>
      </c>
      <c r="I395" s="130">
        <v>5.5186432087013298E-3</v>
      </c>
      <c r="J395" s="130">
        <v>1.5378536470592484E-4</v>
      </c>
      <c r="K395" s="130">
        <v>8.7236394158090843E-4</v>
      </c>
      <c r="L395" s="130">
        <v>5.5204566498616627E-3</v>
      </c>
      <c r="M395" s="130">
        <v>2.0914612268570922E-2</v>
      </c>
      <c r="N395" s="130">
        <v>5.9990227098587132E-2</v>
      </c>
      <c r="T395" s="130">
        <v>1.9096080071979056E-2</v>
      </c>
      <c r="U395" s="130">
        <v>2.8556655754723185E-3</v>
      </c>
      <c r="V395" s="130">
        <v>4.3022234411574413E-2</v>
      </c>
      <c r="W395" s="130">
        <v>0.21967216274036841</v>
      </c>
      <c r="X395" s="130">
        <v>6.0801231556459777E-3</v>
      </c>
      <c r="Y395" s="130">
        <v>1.6953280081219378E-4</v>
      </c>
      <c r="Z395" s="130">
        <v>1.1487473950755772E-3</v>
      </c>
      <c r="AA395" s="130">
        <v>6.7020967035781457E-3</v>
      </c>
      <c r="AB395" s="130">
        <v>2.5539543228268815E-2</v>
      </c>
      <c r="AC395" s="130">
        <v>7.1263504784606524E-2</v>
      </c>
      <c r="AI395">
        <v>1.3525594388835884E-2</v>
      </c>
      <c r="AJ395">
        <v>1.796939509762433E-3</v>
      </c>
      <c r="AK395">
        <v>2.868834264263866E-2</v>
      </c>
      <c r="AL395">
        <v>0.17508910808775982</v>
      </c>
      <c r="AM395">
        <v>4.9571632617566837E-3</v>
      </c>
      <c r="AN395">
        <v>1.3803792859965592E-4</v>
      </c>
      <c r="AO395">
        <v>5.9598048808623947E-4</v>
      </c>
      <c r="AP395">
        <v>4.3388165961451798E-3</v>
      </c>
      <c r="AQ395">
        <v>1.6289681308873021E-2</v>
      </c>
      <c r="AR395">
        <v>4.8716949412567746E-2</v>
      </c>
    </row>
    <row r="396" spans="1:44">
      <c r="A396">
        <v>391</v>
      </c>
      <c r="B396" s="129">
        <v>39108</v>
      </c>
      <c r="C396">
        <v>4</v>
      </c>
      <c r="D396">
        <v>2007</v>
      </c>
      <c r="E396" s="130">
        <v>1.580591631635464E-2</v>
      </c>
      <c r="F396" s="130">
        <v>2.2544743405219316E-3</v>
      </c>
      <c r="G396" s="130">
        <v>3.4758087005277889E-2</v>
      </c>
      <c r="H396" s="130">
        <v>0.19117797029365796</v>
      </c>
      <c r="I396" s="130">
        <v>5.3470111084700815E-3</v>
      </c>
      <c r="J396" s="130">
        <v>1.4907354956005979E-4</v>
      </c>
      <c r="K396" s="130">
        <v>8.4567112038138345E-4</v>
      </c>
      <c r="L396" s="130">
        <v>5.3496817919113961E-3</v>
      </c>
      <c r="M396" s="130">
        <v>2.0273789962402495E-2</v>
      </c>
      <c r="N396" s="130">
        <v>5.8155797612999688E-2</v>
      </c>
      <c r="T396" s="130">
        <v>1.8502959685137241E-2</v>
      </c>
      <c r="U396" s="130">
        <v>2.7675261285681116E-3</v>
      </c>
      <c r="V396" s="130">
        <v>4.1701040712823038E-2</v>
      </c>
      <c r="W396" s="130">
        <v>0.21272926197881839</v>
      </c>
      <c r="X396" s="130">
        <v>5.8908035050883123E-3</v>
      </c>
      <c r="Y396" s="130">
        <v>1.6434061888146622E-4</v>
      </c>
      <c r="Z396" s="130">
        <v>1.1135875405261122E-3</v>
      </c>
      <c r="AA396" s="130">
        <v>6.4948533592992632E-3</v>
      </c>
      <c r="AB396" s="130">
        <v>2.4755899702043768E-2</v>
      </c>
      <c r="AC396" s="130">
        <v>6.907396080715876E-2</v>
      </c>
      <c r="AI396">
        <v>1.3108872947572039E-2</v>
      </c>
      <c r="AJ396">
        <v>1.7414225524757518E-3</v>
      </c>
      <c r="AK396">
        <v>2.7815133297732747E-2</v>
      </c>
      <c r="AL396">
        <v>0.16962667860849756</v>
      </c>
      <c r="AM396">
        <v>4.8032187118518506E-3</v>
      </c>
      <c r="AN396">
        <v>1.3380648023865333E-4</v>
      </c>
      <c r="AO396">
        <v>5.7775470023665456E-4</v>
      </c>
      <c r="AP396">
        <v>4.2045102245235281E-3</v>
      </c>
      <c r="AQ396">
        <v>1.5791680222761225E-2</v>
      </c>
      <c r="AR396">
        <v>4.7237634418840609E-2</v>
      </c>
    </row>
    <row r="397" spans="1:44">
      <c r="A397">
        <v>392</v>
      </c>
      <c r="B397" s="129">
        <v>39115</v>
      </c>
      <c r="C397">
        <v>5</v>
      </c>
      <c r="D397">
        <v>2007</v>
      </c>
      <c r="E397" s="130">
        <v>1.6305665246207367E-2</v>
      </c>
      <c r="F397" s="130">
        <v>2.3259450603056332E-3</v>
      </c>
      <c r="G397" s="130">
        <v>3.5870085047127076E-2</v>
      </c>
      <c r="H397" s="130">
        <v>0.19712803263562129</v>
      </c>
      <c r="I397" s="130">
        <v>5.5152312648956824E-3</v>
      </c>
      <c r="J397" s="130">
        <v>1.5383673592438417E-4</v>
      </c>
      <c r="K397" s="130">
        <v>8.7272863582053524E-4</v>
      </c>
      <c r="L397" s="130">
        <v>5.5189474297985533E-3</v>
      </c>
      <c r="M397" s="130">
        <v>2.0921559719835899E-2</v>
      </c>
      <c r="N397" s="130">
        <v>6.0017702883520513E-2</v>
      </c>
      <c r="T397" s="130">
        <v>1.9085944751485159E-2</v>
      </c>
      <c r="U397" s="130">
        <v>2.8552962545608193E-3</v>
      </c>
      <c r="V397" s="130">
        <v>4.3030333497167256E-2</v>
      </c>
      <c r="W397" s="130">
        <v>0.21930926497574835</v>
      </c>
      <c r="X397" s="130">
        <v>6.0758995852127767E-3</v>
      </c>
      <c r="Y397" s="130">
        <v>1.6959380011097086E-4</v>
      </c>
      <c r="Z397" s="130">
        <v>1.1492066291353307E-3</v>
      </c>
      <c r="AA397" s="130">
        <v>6.700441132004754E-3</v>
      </c>
      <c r="AB397" s="130">
        <v>2.5545729203123955E-2</v>
      </c>
      <c r="AC397" s="130">
        <v>7.1274694279852571E-2</v>
      </c>
      <c r="AI397">
        <v>1.3525385740929577E-2</v>
      </c>
      <c r="AJ397">
        <v>1.796593866050447E-3</v>
      </c>
      <c r="AK397">
        <v>2.8709836597086903E-2</v>
      </c>
      <c r="AL397">
        <v>0.17494680029549428</v>
      </c>
      <c r="AM397">
        <v>4.9545629445785881E-3</v>
      </c>
      <c r="AN397">
        <v>1.3807967173779748E-4</v>
      </c>
      <c r="AO397">
        <v>5.9625064250573958E-4</v>
      </c>
      <c r="AP397">
        <v>4.3374537275923525E-3</v>
      </c>
      <c r="AQ397">
        <v>1.6297390236547832E-2</v>
      </c>
      <c r="AR397">
        <v>4.8760711487188454E-2</v>
      </c>
    </row>
    <row r="398" spans="1:44">
      <c r="A398">
        <v>393</v>
      </c>
      <c r="B398" s="129">
        <v>39122</v>
      </c>
      <c r="C398">
        <v>6</v>
      </c>
      <c r="D398">
        <v>2007</v>
      </c>
      <c r="E398" s="130">
        <v>1.6300149739991006E-2</v>
      </c>
      <c r="F398" s="130">
        <v>2.3253454312990628E-3</v>
      </c>
      <c r="G398" s="130">
        <v>3.5870849914951812E-2</v>
      </c>
      <c r="H398" s="130">
        <v>0.1969676751986244</v>
      </c>
      <c r="I398" s="130">
        <v>5.5125058822033885E-3</v>
      </c>
      <c r="J398" s="130">
        <v>1.5383396119528783E-4</v>
      </c>
      <c r="K398" s="130">
        <v>8.7274970249069835E-4</v>
      </c>
      <c r="L398" s="130">
        <v>5.5172001216903894E-3</v>
      </c>
      <c r="M398" s="130">
        <v>2.0921170957676649E-2</v>
      </c>
      <c r="N398" s="130">
        <v>6.0020331307473224E-2</v>
      </c>
      <c r="T398" s="130">
        <v>1.9077453894344495E-2</v>
      </c>
      <c r="U398" s="130">
        <v>2.8545949847515817E-3</v>
      </c>
      <c r="V398" s="130">
        <v>4.3026422901000852E-2</v>
      </c>
      <c r="W398" s="130">
        <v>0.2190902490348528</v>
      </c>
      <c r="X398" s="130">
        <v>6.0726654188748459E-3</v>
      </c>
      <c r="Y398" s="130">
        <v>1.6959292139815557E-4</v>
      </c>
      <c r="Z398" s="130">
        <v>1.1492238796014928E-3</v>
      </c>
      <c r="AA398" s="130">
        <v>6.6984086644452257E-3</v>
      </c>
      <c r="AB398" s="130">
        <v>2.5544106638096045E-2</v>
      </c>
      <c r="AC398" s="130">
        <v>7.1267087633385531E-2</v>
      </c>
      <c r="AI398">
        <v>1.3522845585637513E-2</v>
      </c>
      <c r="AJ398">
        <v>1.7960958778465437E-3</v>
      </c>
      <c r="AK398">
        <v>2.8715276928902782E-2</v>
      </c>
      <c r="AL398">
        <v>0.174845101362396</v>
      </c>
      <c r="AM398">
        <v>4.9523463455319293E-3</v>
      </c>
      <c r="AN398">
        <v>1.3807500099242008E-4</v>
      </c>
      <c r="AO398">
        <v>5.9627552537990436E-4</v>
      </c>
      <c r="AP398">
        <v>4.335991578935554E-3</v>
      </c>
      <c r="AQ398">
        <v>1.629823527725726E-2</v>
      </c>
      <c r="AR398">
        <v>4.877357498156093E-2</v>
      </c>
    </row>
    <row r="399" spans="1:44">
      <c r="A399">
        <v>394</v>
      </c>
      <c r="B399" s="129">
        <v>39129</v>
      </c>
      <c r="C399">
        <v>7</v>
      </c>
      <c r="D399">
        <v>2007</v>
      </c>
      <c r="E399" s="130">
        <v>1.7362980438646008E-2</v>
      </c>
      <c r="F399" s="130">
        <v>2.4771639846242555E-3</v>
      </c>
      <c r="G399" s="130">
        <v>3.8223376143953741E-2</v>
      </c>
      <c r="H399" s="130">
        <v>0.2097118283289213</v>
      </c>
      <c r="I399" s="130">
        <v>5.8710056269584594E-3</v>
      </c>
      <c r="J399" s="130">
        <v>1.6391643084845536E-4</v>
      </c>
      <c r="K399" s="130">
        <v>9.2999014416439939E-4</v>
      </c>
      <c r="L399" s="130">
        <v>5.8770687997856648E-3</v>
      </c>
      <c r="M399" s="130">
        <v>2.2292364176197513E-2</v>
      </c>
      <c r="N399" s="130">
        <v>6.3958087784175333E-2</v>
      </c>
      <c r="T399" s="130">
        <v>2.0319210655800172E-2</v>
      </c>
      <c r="U399" s="130">
        <v>3.0410046602449446E-3</v>
      </c>
      <c r="V399" s="130">
        <v>4.5843089559330613E-2</v>
      </c>
      <c r="W399" s="130">
        <v>0.23322269051725403</v>
      </c>
      <c r="X399" s="130">
        <v>6.4673480107022667E-3</v>
      </c>
      <c r="Y399" s="130">
        <v>1.8071057351824393E-4</v>
      </c>
      <c r="Z399" s="130">
        <v>1.2245860753025057E-3</v>
      </c>
      <c r="AA399" s="130">
        <v>7.1354187801791298E-3</v>
      </c>
      <c r="AB399" s="130">
        <v>2.7217069005140961E-2</v>
      </c>
      <c r="AC399" s="130">
        <v>7.5931276608406206E-2</v>
      </c>
      <c r="AI399">
        <v>1.4406750221491845E-2</v>
      </c>
      <c r="AJ399">
        <v>1.9133233090035658E-3</v>
      </c>
      <c r="AK399">
        <v>3.0603662728576866E-2</v>
      </c>
      <c r="AL399">
        <v>0.18620096614058856</v>
      </c>
      <c r="AM399">
        <v>5.2746632432146522E-3</v>
      </c>
      <c r="AN399">
        <v>1.4712228817866677E-4</v>
      </c>
      <c r="AO399">
        <v>6.3539421302629317E-4</v>
      </c>
      <c r="AP399">
        <v>4.6187188193921981E-3</v>
      </c>
      <c r="AQ399">
        <v>1.7367659347254063E-2</v>
      </c>
      <c r="AR399">
        <v>5.1984898959944459E-2</v>
      </c>
    </row>
    <row r="400" spans="1:44">
      <c r="A400">
        <v>395</v>
      </c>
      <c r="B400" s="129">
        <v>39136</v>
      </c>
      <c r="C400">
        <v>8</v>
      </c>
      <c r="D400">
        <v>2007</v>
      </c>
      <c r="E400" s="130">
        <v>1.7180427755498249E-2</v>
      </c>
      <c r="F400" s="130">
        <v>2.4513126367092428E-3</v>
      </c>
      <c r="G400" s="130">
        <v>3.7834844893379418E-2</v>
      </c>
      <c r="H400" s="130">
        <v>0.2074099943593653</v>
      </c>
      <c r="I400" s="130">
        <v>5.8083320957919345E-3</v>
      </c>
      <c r="J400" s="130">
        <v>1.6224386128081681E-4</v>
      </c>
      <c r="K400" s="130">
        <v>9.2053976829606539E-4</v>
      </c>
      <c r="L400" s="130">
        <v>5.8154024922580918E-3</v>
      </c>
      <c r="M400" s="130">
        <v>2.2064896797362198E-2</v>
      </c>
      <c r="N400" s="130">
        <v>6.3309376433099543E-2</v>
      </c>
      <c r="T400" s="130">
        <v>2.0103437554339566E-2</v>
      </c>
      <c r="U400" s="130">
        <v>3.0093059772465297E-3</v>
      </c>
      <c r="V400" s="130">
        <v>4.5372012546266084E-2</v>
      </c>
      <c r="W400" s="130">
        <v>0.23062034528734562</v>
      </c>
      <c r="X400" s="130">
        <v>6.3980648713068506E-3</v>
      </c>
      <c r="Y400" s="130">
        <v>1.7886893432838701E-4</v>
      </c>
      <c r="Z400" s="130">
        <v>1.2121310252943903E-3</v>
      </c>
      <c r="AA400" s="130">
        <v>7.0606435215443842E-3</v>
      </c>
      <c r="AB400" s="130">
        <v>2.6938141568376605E-2</v>
      </c>
      <c r="AC400" s="130">
        <v>7.5149804125933709E-2</v>
      </c>
      <c r="AI400">
        <v>1.425741795665693E-2</v>
      </c>
      <c r="AJ400">
        <v>1.8933192961719564E-3</v>
      </c>
      <c r="AK400">
        <v>3.0297677240492749E-2</v>
      </c>
      <c r="AL400">
        <v>0.18419964343138501</v>
      </c>
      <c r="AM400">
        <v>5.2185993202770184E-3</v>
      </c>
      <c r="AN400">
        <v>1.4561878823324666E-4</v>
      </c>
      <c r="AO400">
        <v>6.2894851129774074E-4</v>
      </c>
      <c r="AP400">
        <v>4.5701614629717986E-3</v>
      </c>
      <c r="AQ400">
        <v>1.7191652026347787E-2</v>
      </c>
      <c r="AR400">
        <v>5.1468948740265391E-2</v>
      </c>
    </row>
    <row r="401" spans="1:44">
      <c r="A401">
        <v>396</v>
      </c>
      <c r="B401" s="129">
        <v>39143</v>
      </c>
      <c r="C401">
        <v>9</v>
      </c>
      <c r="D401">
        <v>2007</v>
      </c>
      <c r="E401" s="130">
        <v>1.6884860646572804E-2</v>
      </c>
      <c r="F401" s="130">
        <v>2.4093290621145179E-3</v>
      </c>
      <c r="G401" s="130">
        <v>3.7196940414594447E-2</v>
      </c>
      <c r="H401" s="130">
        <v>0.20374736450539851</v>
      </c>
      <c r="I401" s="130">
        <v>5.7074577538782584E-3</v>
      </c>
      <c r="J401" s="130">
        <v>1.5950209362909857E-4</v>
      </c>
      <c r="K401" s="130">
        <v>9.0502202394338103E-4</v>
      </c>
      <c r="L401" s="130">
        <v>5.7154778653605845E-3</v>
      </c>
      <c r="M401" s="130">
        <v>2.169202583973651E-2</v>
      </c>
      <c r="N401" s="130">
        <v>6.2243340881672653E-2</v>
      </c>
      <c r="T401" s="130">
        <v>1.9755484458881738E-2</v>
      </c>
      <c r="U401" s="130">
        <v>2.957801921857611E-3</v>
      </c>
      <c r="V401" s="130">
        <v>4.4602021883846467E-2</v>
      </c>
      <c r="W401" s="130">
        <v>0.2265062938550938</v>
      </c>
      <c r="X401" s="130">
        <v>6.2867094439771308E-3</v>
      </c>
      <c r="Y401" s="130">
        <v>1.7584847178470631E-4</v>
      </c>
      <c r="Z401" s="130">
        <v>1.1916870073109135E-3</v>
      </c>
      <c r="AA401" s="130">
        <v>6.9394155438103865E-3</v>
      </c>
      <c r="AB401" s="130">
        <v>2.6481730357831794E-2</v>
      </c>
      <c r="AC401" s="130">
        <v>7.3873262041254772E-2</v>
      </c>
      <c r="AI401">
        <v>1.4014236834263871E-2</v>
      </c>
      <c r="AJ401">
        <v>1.8608562023714255E-3</v>
      </c>
      <c r="AK401">
        <v>2.979185894534243E-2</v>
      </c>
      <c r="AL401">
        <v>0.18098843515570326</v>
      </c>
      <c r="AM401">
        <v>5.1282060637793852E-3</v>
      </c>
      <c r="AN401">
        <v>1.4315571547349082E-4</v>
      </c>
      <c r="AO401">
        <v>6.1835704057584861E-4</v>
      </c>
      <c r="AP401">
        <v>4.4915401869107816E-3</v>
      </c>
      <c r="AQ401">
        <v>1.6902321321641229E-2</v>
      </c>
      <c r="AR401">
        <v>5.0613419722090533E-2</v>
      </c>
    </row>
    <row r="402" spans="1:44">
      <c r="A402">
        <v>397</v>
      </c>
      <c r="B402" s="129">
        <v>39150</v>
      </c>
      <c r="C402">
        <v>10</v>
      </c>
      <c r="D402">
        <v>2007</v>
      </c>
      <c r="E402" s="130">
        <v>1.5715828301581566E-2</v>
      </c>
      <c r="F402" s="130">
        <v>2.2426912225952142E-3</v>
      </c>
      <c r="G402" s="130">
        <v>3.4633574505682857E-2</v>
      </c>
      <c r="H402" s="130">
        <v>0.18955373543806905</v>
      </c>
      <c r="I402" s="130">
        <v>5.3113972458705217E-3</v>
      </c>
      <c r="J402" s="130">
        <v>1.4850440000904503E-4</v>
      </c>
      <c r="K402" s="130">
        <v>8.4265657459322294E-4</v>
      </c>
      <c r="L402" s="130">
        <v>5.3198766165421163E-3</v>
      </c>
      <c r="M402" s="130">
        <v>2.0196367114670575E-2</v>
      </c>
      <c r="N402" s="130">
        <v>5.7955217214241156E-2</v>
      </c>
      <c r="T402" s="130">
        <v>1.8385751367144761E-2</v>
      </c>
      <c r="U402" s="130">
        <v>2.7532635385150721E-3</v>
      </c>
      <c r="V402" s="130">
        <v>4.1523683978086021E-2</v>
      </c>
      <c r="W402" s="130">
        <v>0.21068869005843696</v>
      </c>
      <c r="X402" s="130">
        <v>5.8502303871142483E-3</v>
      </c>
      <c r="Y402" s="130">
        <v>1.637257883459346E-4</v>
      </c>
      <c r="Z402" s="130">
        <v>1.1095572532688494E-3</v>
      </c>
      <c r="AA402" s="130">
        <v>6.4591857363752369E-3</v>
      </c>
      <c r="AB402" s="130">
        <v>2.4654717372898895E-2</v>
      </c>
      <c r="AC402" s="130">
        <v>6.877355310954214E-2</v>
      </c>
      <c r="AI402">
        <v>1.3045905236018366E-2</v>
      </c>
      <c r="AJ402">
        <v>1.7321189066753556E-3</v>
      </c>
      <c r="AK402">
        <v>2.77434650332797E-2</v>
      </c>
      <c r="AL402">
        <v>0.16841878081770109</v>
      </c>
      <c r="AM402">
        <v>4.7725641046267942E-3</v>
      </c>
      <c r="AN402">
        <v>1.332830116721555E-4</v>
      </c>
      <c r="AO402">
        <v>5.7575589591759625E-4</v>
      </c>
      <c r="AP402">
        <v>4.1805674967089965E-3</v>
      </c>
      <c r="AQ402">
        <v>1.5738016856442247E-2</v>
      </c>
      <c r="AR402">
        <v>4.7136881318940192E-2</v>
      </c>
    </row>
    <row r="403" spans="1:44">
      <c r="A403">
        <v>398</v>
      </c>
      <c r="B403" s="129">
        <v>39157</v>
      </c>
      <c r="C403">
        <v>11</v>
      </c>
      <c r="D403">
        <v>2007</v>
      </c>
      <c r="E403" s="130">
        <v>1.5350332639985614E-2</v>
      </c>
      <c r="F403" s="130">
        <v>2.1907016510376164E-3</v>
      </c>
      <c r="G403" s="130">
        <v>3.3839715267012523E-2</v>
      </c>
      <c r="H403" s="130">
        <v>0.18506110100196319</v>
      </c>
      <c r="I403" s="130">
        <v>5.186974619611171E-3</v>
      </c>
      <c r="J403" s="130">
        <v>1.4509469107903318E-4</v>
      </c>
      <c r="K403" s="130">
        <v>8.2334414212205289E-4</v>
      </c>
      <c r="L403" s="130">
        <v>5.1962645480035262E-3</v>
      </c>
      <c r="M403" s="130">
        <v>1.9732666607754929E-2</v>
      </c>
      <c r="N403" s="130">
        <v>5.6628024639659415E-2</v>
      </c>
      <c r="T403" s="130">
        <v>1.7956258664023138E-2</v>
      </c>
      <c r="U403" s="130">
        <v>2.6894710707210273E-3</v>
      </c>
      <c r="V403" s="130">
        <v>4.0567335483642109E-2</v>
      </c>
      <c r="W403" s="130">
        <v>0.20565765403194702</v>
      </c>
      <c r="X403" s="130">
        <v>5.7129684890178398E-3</v>
      </c>
      <c r="Y403" s="130">
        <v>1.599686365049544E-4</v>
      </c>
      <c r="Z403" s="130">
        <v>1.0841179934467436E-3</v>
      </c>
      <c r="AA403" s="130">
        <v>6.3091863926594063E-3</v>
      </c>
      <c r="AB403" s="130">
        <v>2.4087575371072645E-2</v>
      </c>
      <c r="AC403" s="130">
        <v>6.7188486434715866E-2</v>
      </c>
      <c r="AI403">
        <v>1.2744406615948089E-2</v>
      </c>
      <c r="AJ403">
        <v>1.6919322313542057E-3</v>
      </c>
      <c r="AK403">
        <v>2.711209505038294E-2</v>
      </c>
      <c r="AL403">
        <v>0.16446454797197935</v>
      </c>
      <c r="AM403">
        <v>4.6609807502045022E-3</v>
      </c>
      <c r="AN403">
        <v>1.3022074565311199E-4</v>
      </c>
      <c r="AO403">
        <v>5.6257029079736219E-4</v>
      </c>
      <c r="AP403">
        <v>4.083342703347646E-3</v>
      </c>
      <c r="AQ403">
        <v>1.537775784443722E-2</v>
      </c>
      <c r="AR403">
        <v>4.6067562844602949E-2</v>
      </c>
    </row>
    <row r="404" spans="1:44">
      <c r="A404">
        <v>399</v>
      </c>
      <c r="B404" s="129">
        <v>39164</v>
      </c>
      <c r="C404">
        <v>12</v>
      </c>
      <c r="D404">
        <v>2007</v>
      </c>
      <c r="E404" s="130">
        <v>1.5065107655778554E-2</v>
      </c>
      <c r="F404" s="130">
        <v>2.1501590823084149E-3</v>
      </c>
      <c r="G404" s="130">
        <v>3.3222215722546529E-2</v>
      </c>
      <c r="H404" s="130">
        <v>0.18154052225205378</v>
      </c>
      <c r="I404" s="130">
        <v>5.0896972238466572E-3</v>
      </c>
      <c r="J404" s="130">
        <v>1.4244139414636039E-4</v>
      </c>
      <c r="K404" s="130">
        <v>8.0832262062742412E-4</v>
      </c>
      <c r="L404" s="130">
        <v>5.0998199398469115E-3</v>
      </c>
      <c r="M404" s="130">
        <v>1.9371841389973846E-2</v>
      </c>
      <c r="N404" s="130">
        <v>5.5595897336702393E-2</v>
      </c>
      <c r="T404" s="130">
        <v>1.7620746541205202E-2</v>
      </c>
      <c r="U404" s="130">
        <v>2.6397304676984415E-3</v>
      </c>
      <c r="V404" s="130">
        <v>3.9822598164100866E-2</v>
      </c>
      <c r="W404" s="130">
        <v>0.20170860628653262</v>
      </c>
      <c r="X404" s="130">
        <v>5.6056140400492314E-3</v>
      </c>
      <c r="Y404" s="130">
        <v>1.5704535029205017E-4</v>
      </c>
      <c r="Z404" s="130">
        <v>1.064329101921608E-3</v>
      </c>
      <c r="AA404" s="130">
        <v>6.1921699049914489E-3</v>
      </c>
      <c r="AB404" s="130">
        <v>2.3646058476359765E-2</v>
      </c>
      <c r="AC404" s="130">
        <v>6.5953931505836463E-2</v>
      </c>
      <c r="AI404">
        <v>1.2509468770351907E-2</v>
      </c>
      <c r="AJ404">
        <v>1.6605876969183881E-3</v>
      </c>
      <c r="AK404">
        <v>2.6621833280992196E-2</v>
      </c>
      <c r="AL404">
        <v>0.16137243821757496</v>
      </c>
      <c r="AM404">
        <v>4.5737804076440821E-3</v>
      </c>
      <c r="AN404">
        <v>1.2783743800067062E-4</v>
      </c>
      <c r="AO404">
        <v>5.5231613933324033E-4</v>
      </c>
      <c r="AP404">
        <v>4.0074699747023749E-3</v>
      </c>
      <c r="AQ404">
        <v>1.5097624303587928E-2</v>
      </c>
      <c r="AR404">
        <v>4.5237863167568323E-2</v>
      </c>
    </row>
    <row r="405" spans="1:44">
      <c r="A405">
        <v>400</v>
      </c>
      <c r="B405" s="129">
        <v>39171</v>
      </c>
      <c r="C405">
        <v>13</v>
      </c>
      <c r="D405">
        <v>2007</v>
      </c>
      <c r="E405" s="130">
        <v>1.4846486323689017E-2</v>
      </c>
      <c r="F405" s="130">
        <v>2.1191154707530411E-3</v>
      </c>
      <c r="G405" s="130">
        <v>3.2751113756645411E-2</v>
      </c>
      <c r="H405" s="130">
        <v>0.17882602020962154</v>
      </c>
      <c r="I405" s="130">
        <v>5.0149352899777708E-3</v>
      </c>
      <c r="J405" s="130">
        <v>1.4041596115393234E-4</v>
      </c>
      <c r="K405" s="130">
        <v>7.9686304443345841E-4</v>
      </c>
      <c r="L405" s="130">
        <v>5.0259179245230818E-3</v>
      </c>
      <c r="M405" s="130">
        <v>1.9096409100808977E-2</v>
      </c>
      <c r="N405" s="130">
        <v>5.4808713585304251E-2</v>
      </c>
      <c r="T405" s="130">
        <v>1.7363201153595496E-2</v>
      </c>
      <c r="U405" s="130">
        <v>2.6016506193579261E-3</v>
      </c>
      <c r="V405" s="130">
        <v>3.9253490022675731E-2</v>
      </c>
      <c r="W405" s="130">
        <v>0.19865656313858365</v>
      </c>
      <c r="X405" s="130">
        <v>5.5230647543742586E-3</v>
      </c>
      <c r="Y405" s="130">
        <v>1.5481423238983719E-4</v>
      </c>
      <c r="Z405" s="130">
        <v>1.0492305940801386E-3</v>
      </c>
      <c r="AA405" s="130">
        <v>6.102522039360226E-3</v>
      </c>
      <c r="AB405" s="130">
        <v>2.3308811052457631E-2</v>
      </c>
      <c r="AC405" s="130">
        <v>6.501027912841266E-2</v>
      </c>
      <c r="AI405">
        <v>1.2329771493782539E-2</v>
      </c>
      <c r="AJ405">
        <v>1.6365803221481566E-3</v>
      </c>
      <c r="AK405">
        <v>2.6248737490615084E-2</v>
      </c>
      <c r="AL405">
        <v>0.15899547728065946</v>
      </c>
      <c r="AM405">
        <v>4.5068058255812822E-3</v>
      </c>
      <c r="AN405">
        <v>1.2601768991802746E-4</v>
      </c>
      <c r="AO405">
        <v>5.4449549478677816E-4</v>
      </c>
      <c r="AP405">
        <v>3.9493138096859375E-3</v>
      </c>
      <c r="AQ405">
        <v>1.4884007149160324E-2</v>
      </c>
      <c r="AR405">
        <v>4.4607148042195857E-2</v>
      </c>
    </row>
    <row r="406" spans="1:44">
      <c r="A406">
        <v>401</v>
      </c>
      <c r="B406" s="129">
        <v>39178</v>
      </c>
      <c r="C406">
        <v>14</v>
      </c>
      <c r="D406">
        <v>2007</v>
      </c>
      <c r="E406" s="130">
        <v>1.2655883842744161E-2</v>
      </c>
      <c r="F406" s="130">
        <v>1.80657371772773E-3</v>
      </c>
      <c r="G406" s="130">
        <v>2.7927979179129883E-2</v>
      </c>
      <c r="H406" s="130">
        <v>0.1523726008010251</v>
      </c>
      <c r="I406" s="130">
        <v>4.2741981608304105E-3</v>
      </c>
      <c r="J406" s="130">
        <v>1.1973267336422125E-4</v>
      </c>
      <c r="K406" s="130">
        <v>6.7951435254528961E-4</v>
      </c>
      <c r="L406" s="130">
        <v>4.2844320988327383E-3</v>
      </c>
      <c r="M406" s="130">
        <v>1.628353033842219E-2</v>
      </c>
      <c r="N406" s="130">
        <v>4.6738242691042292E-2</v>
      </c>
      <c r="T406" s="130">
        <v>1.4799692354598876E-2</v>
      </c>
      <c r="U406" s="130">
        <v>2.2179686769789567E-3</v>
      </c>
      <c r="V406" s="130">
        <v>3.3469013355242161E-2</v>
      </c>
      <c r="W406" s="130">
        <v>0.1692390911610667</v>
      </c>
      <c r="X406" s="130">
        <v>4.7070957224806132E-3</v>
      </c>
      <c r="Y406" s="130">
        <v>1.3201175956575645E-4</v>
      </c>
      <c r="Z406" s="130">
        <v>8.9470929753878011E-4</v>
      </c>
      <c r="AA406" s="130">
        <v>5.2022737009194495E-3</v>
      </c>
      <c r="AB406" s="130">
        <v>1.9874561066780021E-2</v>
      </c>
      <c r="AC406" s="130">
        <v>5.5429282436604055E-2</v>
      </c>
      <c r="AI406">
        <v>1.0512075330889445E-2</v>
      </c>
      <c r="AJ406">
        <v>1.3951787584765038E-3</v>
      </c>
      <c r="AK406">
        <v>2.2386945003017605E-2</v>
      </c>
      <c r="AL406">
        <v>0.13550611044098348</v>
      </c>
      <c r="AM406">
        <v>3.8413005991802082E-3</v>
      </c>
      <c r="AN406">
        <v>1.0745358716268608E-4</v>
      </c>
      <c r="AO406">
        <v>4.643194075517991E-4</v>
      </c>
      <c r="AP406">
        <v>3.3665904967460267E-3</v>
      </c>
      <c r="AQ406">
        <v>1.2692499610064363E-2</v>
      </c>
      <c r="AR406">
        <v>3.8047202945480536E-2</v>
      </c>
    </row>
    <row r="407" spans="1:44">
      <c r="A407">
        <v>402</v>
      </c>
      <c r="B407" s="129">
        <v>39185</v>
      </c>
      <c r="C407">
        <v>15</v>
      </c>
      <c r="D407">
        <v>2007</v>
      </c>
      <c r="E407" s="130">
        <v>1.5587657098385683E-2</v>
      </c>
      <c r="F407" s="130">
        <v>2.225235633452202E-3</v>
      </c>
      <c r="G407" s="130">
        <v>3.4408927296730327E-2</v>
      </c>
      <c r="H407" s="130">
        <v>0.1875876682984465</v>
      </c>
      <c r="I407" s="130">
        <v>5.2633485463059052E-3</v>
      </c>
      <c r="J407" s="130">
        <v>1.4751189658009851E-4</v>
      </c>
      <c r="K407" s="130">
        <v>8.3720497460694325E-4</v>
      </c>
      <c r="L407" s="130">
        <v>5.2770434891634341E-3</v>
      </c>
      <c r="M407" s="130">
        <v>2.0061513833703533E-2</v>
      </c>
      <c r="N407" s="130">
        <v>5.7585518275465923E-2</v>
      </c>
      <c r="T407" s="130">
        <v>1.822616034529281E-2</v>
      </c>
      <c r="U407" s="130">
        <v>2.7320025796216687E-3</v>
      </c>
      <c r="V407" s="130">
        <v>4.1231175569529523E-2</v>
      </c>
      <c r="W407" s="130">
        <v>0.20831470128913948</v>
      </c>
      <c r="X407" s="130">
        <v>5.7962098592335481E-3</v>
      </c>
      <c r="Y407" s="130">
        <v>1.6264192825172179E-4</v>
      </c>
      <c r="Z407" s="130">
        <v>1.1023288549096718E-3</v>
      </c>
      <c r="AA407" s="130">
        <v>6.4076178260365057E-3</v>
      </c>
      <c r="AB407" s="130">
        <v>2.4484613731159503E-2</v>
      </c>
      <c r="AC407" s="130">
        <v>6.8283313923819547E-2</v>
      </c>
      <c r="AI407">
        <v>1.2949153851478554E-2</v>
      </c>
      <c r="AJ407">
        <v>1.7184686872827348E-3</v>
      </c>
      <c r="AK407">
        <v>2.7586679023931145E-2</v>
      </c>
      <c r="AL407">
        <v>0.1668606353077535</v>
      </c>
      <c r="AM407">
        <v>4.7304872333782614E-3</v>
      </c>
      <c r="AN407">
        <v>1.3238186490847518E-4</v>
      </c>
      <c r="AO407">
        <v>5.7208109430421461E-4</v>
      </c>
      <c r="AP407">
        <v>4.1464691522903625E-3</v>
      </c>
      <c r="AQ407">
        <v>1.5638413936247566E-2</v>
      </c>
      <c r="AR407">
        <v>4.6887722627112306E-2</v>
      </c>
    </row>
    <row r="408" spans="1:44">
      <c r="A408">
        <v>403</v>
      </c>
      <c r="B408" s="129">
        <v>39192</v>
      </c>
      <c r="C408">
        <v>16</v>
      </c>
      <c r="D408">
        <v>2007</v>
      </c>
      <c r="E408" s="130">
        <v>1.5805828809557727E-2</v>
      </c>
      <c r="F408" s="130">
        <v>2.256545433992869E-3</v>
      </c>
      <c r="G408" s="130">
        <v>3.4901930736959332E-2</v>
      </c>
      <c r="H408" s="130">
        <v>0.19013033503926249</v>
      </c>
      <c r="I408" s="130">
        <v>5.336005637120683E-3</v>
      </c>
      <c r="J408" s="130">
        <v>1.4961946351616559E-4</v>
      </c>
      <c r="K408" s="130">
        <v>8.4920334875703376E-4</v>
      </c>
      <c r="L408" s="130">
        <v>5.3510144375017174E-3</v>
      </c>
      <c r="M408" s="130">
        <v>2.0348182576259071E-2</v>
      </c>
      <c r="N408" s="130">
        <v>5.8411831611936693E-2</v>
      </c>
      <c r="T408" s="130">
        <v>1.847931177974604E-2</v>
      </c>
      <c r="U408" s="130">
        <v>2.7704771298431496E-3</v>
      </c>
      <c r="V408" s="130">
        <v>4.1817225297365805E-2</v>
      </c>
      <c r="W408" s="130">
        <v>0.21110042471533352</v>
      </c>
      <c r="X408" s="130">
        <v>5.8760010182259473E-3</v>
      </c>
      <c r="Y408" s="130">
        <v>1.6496776181967681E-4</v>
      </c>
      <c r="Z408" s="130">
        <v>1.1181167034426467E-3</v>
      </c>
      <c r="AA408" s="130">
        <v>6.4975266707936567E-3</v>
      </c>
      <c r="AB408" s="130">
        <v>2.483337623519553E-2</v>
      </c>
      <c r="AC408" s="130">
        <v>6.9252673782410124E-2</v>
      </c>
      <c r="AI408">
        <v>1.3132345839369413E-2</v>
      </c>
      <c r="AJ408">
        <v>1.7426137381425879E-3</v>
      </c>
      <c r="AK408">
        <v>2.7986636176552854E-2</v>
      </c>
      <c r="AL408">
        <v>0.16916024536319144</v>
      </c>
      <c r="AM408">
        <v>4.7960102560154205E-3</v>
      </c>
      <c r="AN408">
        <v>1.3427116521265431E-4</v>
      </c>
      <c r="AO408">
        <v>5.8028999407142088E-4</v>
      </c>
      <c r="AP408">
        <v>4.2045022042097781E-3</v>
      </c>
      <c r="AQ408">
        <v>1.5862988917322608E-2</v>
      </c>
      <c r="AR408">
        <v>4.7570989441463249E-2</v>
      </c>
    </row>
    <row r="409" spans="1:44">
      <c r="A409">
        <v>404</v>
      </c>
      <c r="B409" s="129">
        <v>39199</v>
      </c>
      <c r="C409">
        <v>17</v>
      </c>
      <c r="D409">
        <v>2007</v>
      </c>
      <c r="E409" s="130">
        <v>1.4952413466942949E-2</v>
      </c>
      <c r="F409" s="130">
        <v>2.1348602342734137E-3</v>
      </c>
      <c r="G409" s="130">
        <v>3.3028131652006826E-2</v>
      </c>
      <c r="H409" s="130">
        <v>0.17978679013413146</v>
      </c>
      <c r="I409" s="130">
        <v>5.0469225414137035E-3</v>
      </c>
      <c r="J409" s="130">
        <v>1.4158112451135964E-4</v>
      </c>
      <c r="K409" s="130">
        <v>8.036146893466759E-4</v>
      </c>
      <c r="L409" s="130">
        <v>5.0621981605566812E-3</v>
      </c>
      <c r="M409" s="130">
        <v>1.9255015780061838E-2</v>
      </c>
      <c r="N409" s="130">
        <v>5.5277011137456436E-2</v>
      </c>
      <c r="T409" s="130">
        <v>1.7479702258920302E-2</v>
      </c>
      <c r="U409" s="130">
        <v>2.6211105153845708E-3</v>
      </c>
      <c r="V409" s="130">
        <v>3.9567711675593822E-2</v>
      </c>
      <c r="W409" s="130">
        <v>0.19958033728864136</v>
      </c>
      <c r="X409" s="130">
        <v>5.557453687001189E-3</v>
      </c>
      <c r="Y409" s="130">
        <v>1.5610681446208497E-4</v>
      </c>
      <c r="Z409" s="130">
        <v>1.0580821016508569E-3</v>
      </c>
      <c r="AA409" s="130">
        <v>6.1469139895016182E-3</v>
      </c>
      <c r="AB409" s="130">
        <v>2.3498201237959215E-2</v>
      </c>
      <c r="AC409" s="130">
        <v>6.5526151613311268E-2</v>
      </c>
      <c r="AI409">
        <v>1.2425124674965598E-2</v>
      </c>
      <c r="AJ409">
        <v>1.6486099531622569E-3</v>
      </c>
      <c r="AK409">
        <v>2.6488551628419829E-2</v>
      </c>
      <c r="AL409">
        <v>0.15999324297962156</v>
      </c>
      <c r="AM409">
        <v>4.536391395826218E-3</v>
      </c>
      <c r="AN409">
        <v>1.2705543456063427E-4</v>
      </c>
      <c r="AO409">
        <v>5.4914727704249479E-4</v>
      </c>
      <c r="AP409">
        <v>3.9774823316117433E-3</v>
      </c>
      <c r="AQ409">
        <v>1.5011830322164459E-2</v>
      </c>
      <c r="AR409">
        <v>4.5027870661601598E-2</v>
      </c>
    </row>
    <row r="410" spans="1:44">
      <c r="A410">
        <v>405</v>
      </c>
      <c r="B410" s="129">
        <v>39206</v>
      </c>
      <c r="C410">
        <v>18</v>
      </c>
      <c r="D410">
        <v>2007</v>
      </c>
      <c r="E410" s="130">
        <v>1.4192977563353464E-2</v>
      </c>
      <c r="F410" s="130">
        <v>2.0265751271716674E-3</v>
      </c>
      <c r="G410" s="130">
        <v>3.1360675678992665E-2</v>
      </c>
      <c r="H410" s="130">
        <v>0.17058230125102714</v>
      </c>
      <c r="I410" s="130">
        <v>4.7896504840553656E-3</v>
      </c>
      <c r="J410" s="130">
        <v>1.3442791192850011E-4</v>
      </c>
      <c r="K410" s="130">
        <v>7.6304634965767995E-4</v>
      </c>
      <c r="L410" s="130">
        <v>4.8051874448054536E-3</v>
      </c>
      <c r="M410" s="130">
        <v>1.8282226042836826E-2</v>
      </c>
      <c r="N410" s="130">
        <v>5.2487402014321331E-2</v>
      </c>
      <c r="T410" s="130">
        <v>1.6590157140082457E-2</v>
      </c>
      <c r="U410" s="130">
        <v>2.4881926372279056E-3</v>
      </c>
      <c r="V410" s="130">
        <v>3.7565873865282026E-2</v>
      </c>
      <c r="W410" s="130">
        <v>0.18932869358984611</v>
      </c>
      <c r="X410" s="130">
        <v>5.2739582065013261E-3</v>
      </c>
      <c r="Y410" s="130">
        <v>1.4822158937661682E-4</v>
      </c>
      <c r="Z410" s="130">
        <v>1.0046585547931512E-3</v>
      </c>
      <c r="AA410" s="130">
        <v>5.8349132138700403E-3</v>
      </c>
      <c r="AB410" s="130">
        <v>2.2310043731467291E-2</v>
      </c>
      <c r="AC410" s="130">
        <v>6.2209907158367377E-2</v>
      </c>
      <c r="AI410">
        <v>1.1795797986624472E-2</v>
      </c>
      <c r="AJ410">
        <v>1.5649576171154289E-3</v>
      </c>
      <c r="AK410">
        <v>2.5155477492703301E-2</v>
      </c>
      <c r="AL410">
        <v>0.15183590891220816</v>
      </c>
      <c r="AM410">
        <v>4.3053427616094051E-3</v>
      </c>
      <c r="AN410">
        <v>1.2063423448038342E-4</v>
      </c>
      <c r="AO410">
        <v>5.2143414452220853E-4</v>
      </c>
      <c r="AP410">
        <v>3.7754616757408664E-3</v>
      </c>
      <c r="AQ410">
        <v>1.4254408354206362E-2</v>
      </c>
      <c r="AR410">
        <v>4.2764896870275286E-2</v>
      </c>
    </row>
    <row r="411" spans="1:44">
      <c r="A411">
        <v>406</v>
      </c>
      <c r="B411" s="129">
        <v>39213</v>
      </c>
      <c r="C411">
        <v>19</v>
      </c>
      <c r="D411">
        <v>2007</v>
      </c>
      <c r="E411" s="130">
        <v>1.324620971495126E-2</v>
      </c>
      <c r="F411" s="130">
        <v>1.8915227310764579E-3</v>
      </c>
      <c r="G411" s="130">
        <v>2.9277997807599342E-2</v>
      </c>
      <c r="H411" s="130">
        <v>0.15913571832905318</v>
      </c>
      <c r="I411" s="130">
        <v>4.4692591594245367E-3</v>
      </c>
      <c r="J411" s="130">
        <v>1.2549548129522261E-4</v>
      </c>
      <c r="K411" s="130">
        <v>7.1237482679854585E-4</v>
      </c>
      <c r="L411" s="130">
        <v>4.4847413228097073E-3</v>
      </c>
      <c r="M411" s="130">
        <v>1.7067461077294396E-2</v>
      </c>
      <c r="N411" s="130">
        <v>4.9002710987322708E-2</v>
      </c>
      <c r="T411" s="130">
        <v>1.5481851402855563E-2</v>
      </c>
      <c r="U411" s="130">
        <v>2.3224066947552906E-3</v>
      </c>
      <c r="V411" s="130">
        <v>3.5067160937866083E-2</v>
      </c>
      <c r="W411" s="130">
        <v>0.17659273943219039</v>
      </c>
      <c r="X411" s="130">
        <v>4.9209852868462769E-3</v>
      </c>
      <c r="Y411" s="130">
        <v>1.3837435337061993E-4</v>
      </c>
      <c r="Z411" s="130">
        <v>9.3793382974622025E-4</v>
      </c>
      <c r="AA411" s="130">
        <v>5.4458736909448651E-3</v>
      </c>
      <c r="AB411" s="130">
        <v>2.082672036172635E-2</v>
      </c>
      <c r="AC411" s="130">
        <v>5.8070949560861042E-2</v>
      </c>
      <c r="AI411">
        <v>1.1010568027046957E-2</v>
      </c>
      <c r="AJ411">
        <v>1.4606387673976253E-3</v>
      </c>
      <c r="AK411">
        <v>2.3488834677332589E-2</v>
      </c>
      <c r="AL411">
        <v>0.14167869722591597</v>
      </c>
      <c r="AM411">
        <v>4.0175330320027973E-3</v>
      </c>
      <c r="AN411">
        <v>1.126166092198253E-4</v>
      </c>
      <c r="AO411">
        <v>4.868158238508714E-4</v>
      </c>
      <c r="AP411">
        <v>3.5236089546745487E-3</v>
      </c>
      <c r="AQ411">
        <v>1.3308201792862448E-2</v>
      </c>
      <c r="AR411">
        <v>3.9934472413784367E-2</v>
      </c>
    </row>
    <row r="412" spans="1:44">
      <c r="A412">
        <v>407</v>
      </c>
      <c r="B412" s="129">
        <v>39220</v>
      </c>
      <c r="C412">
        <v>20</v>
      </c>
      <c r="D412">
        <v>2007</v>
      </c>
      <c r="E412" s="130">
        <v>1.4347487343294713E-2</v>
      </c>
      <c r="F412" s="130">
        <v>2.0489258581657989E-3</v>
      </c>
      <c r="G412" s="130">
        <v>3.1722114527909864E-2</v>
      </c>
      <c r="H412" s="130">
        <v>0.17229357695866232</v>
      </c>
      <c r="I412" s="130">
        <v>4.8398513280365676E-3</v>
      </c>
      <c r="J412" s="130">
        <v>1.3596636840299106E-4</v>
      </c>
      <c r="K412" s="130">
        <v>7.7184667188724698E-4</v>
      </c>
      <c r="L412" s="130">
        <v>4.8576985357188683E-3</v>
      </c>
      <c r="M412" s="130">
        <v>1.8491564327706846E-2</v>
      </c>
      <c r="N412" s="130">
        <v>5.3094541774391685E-2</v>
      </c>
      <c r="T412" s="130">
        <v>1.6767234405897165E-2</v>
      </c>
      <c r="U412" s="130">
        <v>2.5156972849219418E-3</v>
      </c>
      <c r="V412" s="130">
        <v>3.7990280440023963E-2</v>
      </c>
      <c r="W412" s="130">
        <v>0.19116006624977064</v>
      </c>
      <c r="X412" s="130">
        <v>5.3288345121801804E-3</v>
      </c>
      <c r="Y412" s="130">
        <v>1.4992170426240687E-4</v>
      </c>
      <c r="Z412" s="130">
        <v>1.0162270305434898E-3</v>
      </c>
      <c r="AA412" s="130">
        <v>5.8988431773376393E-3</v>
      </c>
      <c r="AB412" s="130">
        <v>2.2563488441481289E-2</v>
      </c>
      <c r="AC412" s="130">
        <v>6.2910482899208295E-2</v>
      </c>
      <c r="AI412">
        <v>1.192774028069226E-2</v>
      </c>
      <c r="AJ412">
        <v>1.5821544314096555E-3</v>
      </c>
      <c r="AK412">
        <v>2.5453948615795779E-2</v>
      </c>
      <c r="AL412">
        <v>0.15342708766755397</v>
      </c>
      <c r="AM412">
        <v>4.3508681438929548E-3</v>
      </c>
      <c r="AN412">
        <v>1.2201103254357529E-4</v>
      </c>
      <c r="AO412">
        <v>5.2746631323100427E-4</v>
      </c>
      <c r="AP412">
        <v>3.816553894100095E-3</v>
      </c>
      <c r="AQ412">
        <v>1.4419640213932401E-2</v>
      </c>
      <c r="AR412">
        <v>4.3278600649575075E-2</v>
      </c>
    </row>
    <row r="413" spans="1:44">
      <c r="A413">
        <v>408</v>
      </c>
      <c r="B413" s="129">
        <v>39227</v>
      </c>
      <c r="C413">
        <v>21</v>
      </c>
      <c r="D413">
        <v>2007</v>
      </c>
      <c r="E413" s="130">
        <v>1.4158768933172618E-2</v>
      </c>
      <c r="F413" s="130">
        <v>2.0221159513935686E-3</v>
      </c>
      <c r="G413" s="130">
        <v>3.1314609043624826E-2</v>
      </c>
      <c r="H413" s="130">
        <v>0.16995639837402043</v>
      </c>
      <c r="I413" s="130">
        <v>4.7752112331696196E-3</v>
      </c>
      <c r="J413" s="130">
        <v>1.3421436448592298E-4</v>
      </c>
      <c r="K413" s="130">
        <v>7.6193452289890248E-4</v>
      </c>
      <c r="L413" s="130">
        <v>4.793901717606245E-3</v>
      </c>
      <c r="M413" s="130">
        <v>1.8253350247965379E-2</v>
      </c>
      <c r="N413" s="130">
        <v>5.2413565559690081E-2</v>
      </c>
      <c r="T413" s="130">
        <v>1.6544948813527048E-2</v>
      </c>
      <c r="U413" s="130">
        <v>2.4828108266980484E-3</v>
      </c>
      <c r="V413" s="130">
        <v>3.7498033536881137E-2</v>
      </c>
      <c r="W413" s="130">
        <v>0.18853357953812319</v>
      </c>
      <c r="X413" s="130">
        <v>5.2574663601018248E-3</v>
      </c>
      <c r="Y413" s="130">
        <v>1.4799174887389737E-4</v>
      </c>
      <c r="Z413" s="130">
        <v>1.0031674474785984E-3</v>
      </c>
      <c r="AA413" s="130">
        <v>5.8214553189356926E-3</v>
      </c>
      <c r="AB413" s="130">
        <v>2.2271825583351803E-2</v>
      </c>
      <c r="AC413" s="130">
        <v>6.2094215615659289E-2</v>
      </c>
      <c r="AI413">
        <v>1.1772589052818191E-2</v>
      </c>
      <c r="AJ413">
        <v>1.5614210760890887E-3</v>
      </c>
      <c r="AK413">
        <v>2.5131184550368512E-2</v>
      </c>
      <c r="AL413">
        <v>0.15137921720991768</v>
      </c>
      <c r="AM413">
        <v>4.2929561062374135E-3</v>
      </c>
      <c r="AN413">
        <v>1.2043698009794861E-4</v>
      </c>
      <c r="AO413">
        <v>5.2070159831920683E-4</v>
      </c>
      <c r="AP413">
        <v>3.7663481162767964E-3</v>
      </c>
      <c r="AQ413">
        <v>1.4234874912578957E-2</v>
      </c>
      <c r="AR413">
        <v>4.2732915503720888E-2</v>
      </c>
    </row>
    <row r="414" spans="1:44">
      <c r="A414">
        <v>409</v>
      </c>
      <c r="B414" s="129">
        <v>39234</v>
      </c>
      <c r="C414">
        <v>22</v>
      </c>
      <c r="D414">
        <v>2007</v>
      </c>
      <c r="E414" s="130">
        <v>1.264245711219295E-2</v>
      </c>
      <c r="F414" s="130">
        <v>1.8056847675487675E-3</v>
      </c>
      <c r="G414" s="130">
        <v>2.7969642262064599E-2</v>
      </c>
      <c r="H414" s="130">
        <v>0.15169242100401878</v>
      </c>
      <c r="I414" s="130">
        <v>4.2629297914838849E-3</v>
      </c>
      <c r="J414" s="130">
        <v>1.1987304425521055E-4</v>
      </c>
      <c r="K414" s="130">
        <v>6.8054892719601788E-4</v>
      </c>
      <c r="L414" s="130">
        <v>4.2805939282609439E-3</v>
      </c>
      <c r="M414" s="130">
        <v>1.6302967644215356E-2</v>
      </c>
      <c r="N414" s="130">
        <v>4.6815808952436457E-2</v>
      </c>
      <c r="T414" s="130">
        <v>1.4771540848099746E-2</v>
      </c>
      <c r="U414" s="130">
        <v>2.2170983459727307E-3</v>
      </c>
      <c r="V414" s="130">
        <v>3.3488795658881548E-2</v>
      </c>
      <c r="W414" s="130">
        <v>0.16824353291873026</v>
      </c>
      <c r="X414" s="130">
        <v>4.6932729862517305E-3</v>
      </c>
      <c r="Y414" s="130">
        <v>1.3217993141161478E-4</v>
      </c>
      <c r="Z414" s="130">
        <v>8.9600659785328562E-4</v>
      </c>
      <c r="AA414" s="130">
        <v>5.198196006602037E-3</v>
      </c>
      <c r="AB414" s="130">
        <v>1.9891179830926708E-2</v>
      </c>
      <c r="AC414" s="130">
        <v>5.5454175073270114E-2</v>
      </c>
      <c r="AI414">
        <v>1.0513373376286156E-2</v>
      </c>
      <c r="AJ414">
        <v>1.3942711891248036E-3</v>
      </c>
      <c r="AK414">
        <v>2.2450488865247659E-2</v>
      </c>
      <c r="AL414">
        <v>0.1351413090893073</v>
      </c>
      <c r="AM414">
        <v>3.8325865967160414E-3</v>
      </c>
      <c r="AN414">
        <v>1.0756615709880633E-4</v>
      </c>
      <c r="AO414">
        <v>4.650912565387502E-4</v>
      </c>
      <c r="AP414">
        <v>3.3629918499198507E-3</v>
      </c>
      <c r="AQ414">
        <v>1.2714755457504001E-2</v>
      </c>
      <c r="AR414">
        <v>3.8177442831602799E-2</v>
      </c>
    </row>
    <row r="415" spans="1:44">
      <c r="A415">
        <v>410</v>
      </c>
      <c r="B415" s="129">
        <v>39241</v>
      </c>
      <c r="C415">
        <v>23</v>
      </c>
      <c r="D415">
        <v>2007</v>
      </c>
      <c r="E415" s="130">
        <v>1.4064166613691118E-2</v>
      </c>
      <c r="F415" s="130">
        <v>2.008880270094987E-3</v>
      </c>
      <c r="G415" s="130">
        <v>3.1124476901671274E-2</v>
      </c>
      <c r="H415" s="130">
        <v>0.16868184178286336</v>
      </c>
      <c r="I415" s="130">
        <v>4.7413168370921107E-3</v>
      </c>
      <c r="J415" s="130">
        <v>1.3338877470901722E-4</v>
      </c>
      <c r="K415" s="130">
        <v>7.5731458521159569E-4</v>
      </c>
      <c r="L415" s="130">
        <v>4.762066379127486E-3</v>
      </c>
      <c r="M415" s="130">
        <v>1.8141202460130141E-2</v>
      </c>
      <c r="N415" s="130">
        <v>5.2097458691853116E-2</v>
      </c>
      <c r="T415" s="130">
        <v>1.6430951656911306E-2</v>
      </c>
      <c r="U415" s="130">
        <v>2.4666216299836356E-3</v>
      </c>
      <c r="V415" s="130">
        <v>3.7261967935450474E-2</v>
      </c>
      <c r="W415" s="130">
        <v>0.18705370816808456</v>
      </c>
      <c r="X415" s="130">
        <v>5.2197578068236602E-3</v>
      </c>
      <c r="Y415" s="130">
        <v>1.4708512332858338E-4</v>
      </c>
      <c r="Z415" s="130">
        <v>9.9706679108236933E-4</v>
      </c>
      <c r="AA415" s="130">
        <v>5.7829610753132163E-3</v>
      </c>
      <c r="AB415" s="130">
        <v>2.2133016342769672E-2</v>
      </c>
      <c r="AC415" s="130">
        <v>6.1701043585165621E-2</v>
      </c>
      <c r="AI415">
        <v>1.1697381570470927E-2</v>
      </c>
      <c r="AJ415">
        <v>1.5511389102063373E-3</v>
      </c>
      <c r="AK415">
        <v>2.4986985867892077E-2</v>
      </c>
      <c r="AL415">
        <v>0.1503099753976421</v>
      </c>
      <c r="AM415">
        <v>4.2628758673605594E-3</v>
      </c>
      <c r="AN415">
        <v>1.1969242608945103E-4</v>
      </c>
      <c r="AO415">
        <v>5.1756237934082205E-4</v>
      </c>
      <c r="AP415">
        <v>3.7411716829417571E-3</v>
      </c>
      <c r="AQ415">
        <v>1.414938857749061E-2</v>
      </c>
      <c r="AR415">
        <v>4.2493873798540596E-2</v>
      </c>
    </row>
    <row r="416" spans="1:44">
      <c r="A416">
        <v>411</v>
      </c>
      <c r="B416" s="129">
        <v>39248</v>
      </c>
      <c r="C416">
        <v>24</v>
      </c>
      <c r="D416">
        <v>2007</v>
      </c>
      <c r="E416" s="130">
        <v>1.389841389095642E-2</v>
      </c>
      <c r="F416" s="130">
        <v>1.9853387597328093E-3</v>
      </c>
      <c r="G416" s="130">
        <v>3.0766965087249486E-2</v>
      </c>
      <c r="H416" s="130">
        <v>0.16662611466032476</v>
      </c>
      <c r="I416" s="130">
        <v>4.6844347844569277E-3</v>
      </c>
      <c r="J416" s="130">
        <v>1.3185131370077046E-4</v>
      </c>
      <c r="K416" s="130">
        <v>7.4861886993642275E-4</v>
      </c>
      <c r="L416" s="130">
        <v>4.7060395702240984E-3</v>
      </c>
      <c r="M416" s="130">
        <v>1.793217688526854E-2</v>
      </c>
      <c r="N416" s="130">
        <v>5.1500084490449474E-2</v>
      </c>
      <c r="T416" s="130">
        <v>1.6235601603644904E-2</v>
      </c>
      <c r="U416" s="130">
        <v>2.4377466744293346E-3</v>
      </c>
      <c r="V416" s="130">
        <v>3.6829810504282093E-2</v>
      </c>
      <c r="W416" s="130">
        <v>0.18474161240569201</v>
      </c>
      <c r="X416" s="130">
        <v>5.1569429699761292E-3</v>
      </c>
      <c r="Y416" s="130">
        <v>1.4539162788156185E-4</v>
      </c>
      <c r="Z416" s="130">
        <v>9.856092688508998E-4</v>
      </c>
      <c r="AA416" s="130">
        <v>5.7150051957368933E-3</v>
      </c>
      <c r="AB416" s="130">
        <v>2.1877022626297524E-2</v>
      </c>
      <c r="AC416" s="130">
        <v>6.0984313999487935E-2</v>
      </c>
      <c r="AI416">
        <v>1.1561226178267936E-2</v>
      </c>
      <c r="AJ416">
        <v>1.5329308450362843E-3</v>
      </c>
      <c r="AK416">
        <v>2.4704119670216879E-2</v>
      </c>
      <c r="AL416">
        <v>0.14851061691495746</v>
      </c>
      <c r="AM416">
        <v>4.2119265989377262E-3</v>
      </c>
      <c r="AN416">
        <v>1.1831099951997912E-4</v>
      </c>
      <c r="AO416">
        <v>5.1162847102194549E-4</v>
      </c>
      <c r="AP416">
        <v>3.697073944711303E-3</v>
      </c>
      <c r="AQ416">
        <v>1.3987331144239555E-2</v>
      </c>
      <c r="AR416">
        <v>4.2015854981411006E-2</v>
      </c>
    </row>
    <row r="417" spans="1:44">
      <c r="A417">
        <v>412</v>
      </c>
      <c r="B417" s="129">
        <v>39255</v>
      </c>
      <c r="C417">
        <v>25</v>
      </c>
      <c r="D417">
        <v>2007</v>
      </c>
      <c r="E417" s="130">
        <v>1.3434254016035662E-2</v>
      </c>
      <c r="F417" s="130">
        <v>1.9191635860837952E-3</v>
      </c>
      <c r="G417" s="130">
        <v>2.9748362704760622E-2</v>
      </c>
      <c r="H417" s="130">
        <v>0.16099649607782901</v>
      </c>
      <c r="I417" s="130">
        <v>4.5270073677080814E-3</v>
      </c>
      <c r="J417" s="130">
        <v>1.2748099139258174E-4</v>
      </c>
      <c r="K417" s="130">
        <v>7.238374744298298E-4</v>
      </c>
      <c r="L417" s="130">
        <v>4.5489668835024585E-3</v>
      </c>
      <c r="M417" s="130">
        <v>1.7337874777404862E-2</v>
      </c>
      <c r="N417" s="130">
        <v>4.9796073972027628E-2</v>
      </c>
      <c r="T417" s="130">
        <v>1.5691741850256128E-2</v>
      </c>
      <c r="U417" s="130">
        <v>2.3565216054831288E-3</v>
      </c>
      <c r="V417" s="130">
        <v>3.5606475121333296E-2</v>
      </c>
      <c r="W417" s="130">
        <v>0.17846865007413357</v>
      </c>
      <c r="X417" s="130">
        <v>4.9834500262323405E-3</v>
      </c>
      <c r="Y417" s="130">
        <v>1.4057426976456575E-4</v>
      </c>
      <c r="Z417" s="130">
        <v>9.5297422208293829E-4</v>
      </c>
      <c r="AA417" s="130">
        <v>5.5243360275297887E-3</v>
      </c>
      <c r="AB417" s="130">
        <v>2.1151040700964997E-2</v>
      </c>
      <c r="AC417" s="130">
        <v>5.8957561492697472E-2</v>
      </c>
      <c r="AI417">
        <v>1.1176766181815198E-2</v>
      </c>
      <c r="AJ417">
        <v>1.4818055666844614E-3</v>
      </c>
      <c r="AK417">
        <v>2.3890250288187954E-2</v>
      </c>
      <c r="AL417">
        <v>0.14352434208152445</v>
      </c>
      <c r="AM417">
        <v>4.0705647091838224E-3</v>
      </c>
      <c r="AN417">
        <v>1.1438771302059773E-4</v>
      </c>
      <c r="AO417">
        <v>4.9470072677672121E-4</v>
      </c>
      <c r="AP417">
        <v>3.5735977394751291E-3</v>
      </c>
      <c r="AQ417">
        <v>1.3524708853844727E-2</v>
      </c>
      <c r="AR417">
        <v>4.0634586451357792E-2</v>
      </c>
    </row>
    <row r="418" spans="1:44">
      <c r="A418">
        <v>413</v>
      </c>
      <c r="B418" s="129">
        <v>39262</v>
      </c>
      <c r="C418">
        <v>26</v>
      </c>
      <c r="D418">
        <v>2007</v>
      </c>
      <c r="E418" s="130">
        <v>1.2971972039500608E-2</v>
      </c>
      <c r="F418" s="130">
        <v>1.8532466917382832E-3</v>
      </c>
      <c r="G418" s="130">
        <v>2.8733223804393731E-2</v>
      </c>
      <c r="H418" s="130">
        <v>0.15539443031987871</v>
      </c>
      <c r="I418" s="130">
        <v>4.3702678654775375E-3</v>
      </c>
      <c r="J418" s="130">
        <v>1.2312585600727217E-4</v>
      </c>
      <c r="K418" s="130">
        <v>6.991401908717056E-4</v>
      </c>
      <c r="L418" s="130">
        <v>4.3925236123102023E-3</v>
      </c>
      <c r="M418" s="130">
        <v>1.6745637292296178E-2</v>
      </c>
      <c r="N418" s="130">
        <v>4.8097786631628246E-2</v>
      </c>
      <c r="T418" s="130">
        <v>1.5150189993237209E-2</v>
      </c>
      <c r="U418" s="130">
        <v>2.2756116855537478E-3</v>
      </c>
      <c r="V418" s="130">
        <v>3.4387559066258629E-2</v>
      </c>
      <c r="W418" s="130">
        <v>0.17222848794162129</v>
      </c>
      <c r="X418" s="130">
        <v>4.8107274834729985E-3</v>
      </c>
      <c r="Y418" s="130">
        <v>1.3577353539722965E-4</v>
      </c>
      <c r="Z418" s="130">
        <v>9.2045050541834732E-4</v>
      </c>
      <c r="AA418" s="130">
        <v>5.3344260742169075E-3</v>
      </c>
      <c r="AB418" s="130">
        <v>2.0427642384964549E-2</v>
      </c>
      <c r="AC418" s="130">
        <v>5.6938193705272144E-2</v>
      </c>
      <c r="AI418">
        <v>1.0793754085764006E-2</v>
      </c>
      <c r="AJ418">
        <v>1.4308816979228191E-3</v>
      </c>
      <c r="AK418">
        <v>2.3078888542528833E-2</v>
      </c>
      <c r="AL418">
        <v>0.13856037269813606</v>
      </c>
      <c r="AM418">
        <v>3.9298082474820764E-3</v>
      </c>
      <c r="AN418">
        <v>1.1047817661731471E-4</v>
      </c>
      <c r="AO418">
        <v>4.7782987632506371E-4</v>
      </c>
      <c r="AP418">
        <v>3.4506211504034975E-3</v>
      </c>
      <c r="AQ418">
        <v>1.3063632199627804E-2</v>
      </c>
      <c r="AR418">
        <v>3.9257379557984348E-2</v>
      </c>
    </row>
    <row r="419" spans="1:44">
      <c r="A419">
        <v>414</v>
      </c>
      <c r="B419" s="129">
        <v>39269</v>
      </c>
      <c r="C419">
        <v>27</v>
      </c>
      <c r="D419">
        <v>2007</v>
      </c>
      <c r="E419" s="130">
        <v>1.3460146209698032E-2</v>
      </c>
      <c r="F419" s="130">
        <v>1.9231740959142827E-3</v>
      </c>
      <c r="G419" s="130">
        <v>2.9822945339338571E-2</v>
      </c>
      <c r="H419" s="130">
        <v>0.16117918683234234</v>
      </c>
      <c r="I419" s="130">
        <v>4.5336484094367384E-3</v>
      </c>
      <c r="J419" s="130">
        <v>1.2779433426877119E-4</v>
      </c>
      <c r="K419" s="130">
        <v>7.2570276457761883E-4</v>
      </c>
      <c r="L419" s="130">
        <v>4.5580470280634682E-3</v>
      </c>
      <c r="M419" s="130">
        <v>1.7379666206859299E-2</v>
      </c>
      <c r="N419" s="130">
        <v>4.992362701488201E-2</v>
      </c>
      <c r="T419" s="130">
        <v>1.5718591207354742E-2</v>
      </c>
      <c r="U419" s="130">
        <v>2.3614976014575606E-3</v>
      </c>
      <c r="V419" s="130">
        <v>3.5687704092537791E-2</v>
      </c>
      <c r="W419" s="130">
        <v>0.17860593888857976</v>
      </c>
      <c r="X419" s="130">
        <v>4.9904707280253799E-3</v>
      </c>
      <c r="Y419" s="130">
        <v>1.409231466824754E-4</v>
      </c>
      <c r="Z419" s="130">
        <v>9.554110937151554E-4</v>
      </c>
      <c r="AA419" s="130">
        <v>5.5354949972790633E-3</v>
      </c>
      <c r="AB419" s="130">
        <v>2.1200177260198613E-2</v>
      </c>
      <c r="AC419" s="130">
        <v>5.9090632052470317E-2</v>
      </c>
      <c r="AI419">
        <v>1.1201701212041322E-2</v>
      </c>
      <c r="AJ419">
        <v>1.4848505903710047E-3</v>
      </c>
      <c r="AK419">
        <v>2.3958186586139348E-2</v>
      </c>
      <c r="AL419">
        <v>0.14375243477610494</v>
      </c>
      <c r="AM419">
        <v>4.0768260908480959E-3</v>
      </c>
      <c r="AN419">
        <v>1.1466552185506697E-4</v>
      </c>
      <c r="AO419">
        <v>4.9599443544008236E-4</v>
      </c>
      <c r="AP419">
        <v>3.5805990588478722E-3</v>
      </c>
      <c r="AQ419">
        <v>1.3559155153519983E-2</v>
      </c>
      <c r="AR419">
        <v>4.0756621977293704E-2</v>
      </c>
    </row>
    <row r="420" spans="1:44">
      <c r="A420">
        <v>415</v>
      </c>
      <c r="B420" s="129">
        <v>39276</v>
      </c>
      <c r="C420">
        <v>28</v>
      </c>
      <c r="D420">
        <v>2007</v>
      </c>
      <c r="E420" s="130">
        <v>1.3342886698437851E-2</v>
      </c>
      <c r="F420" s="130">
        <v>1.9067441835679481E-3</v>
      </c>
      <c r="G420" s="130">
        <v>2.9570475898060583E-2</v>
      </c>
      <c r="H420" s="130">
        <v>0.15971471899237377</v>
      </c>
      <c r="I420" s="130">
        <v>4.4928754239455474E-3</v>
      </c>
      <c r="J420" s="130">
        <v>1.2672128701669722E-4</v>
      </c>
      <c r="K420" s="130">
        <v>7.1971546252738348E-4</v>
      </c>
      <c r="L420" s="130">
        <v>4.5188688479993666E-3</v>
      </c>
      <c r="M420" s="130">
        <v>1.7230399650628749E-2</v>
      </c>
      <c r="N420" s="130">
        <v>4.950444522083508E-2</v>
      </c>
      <c r="T420" s="130">
        <v>1.5579686898387193E-2</v>
      </c>
      <c r="U420" s="130">
        <v>2.341324141210562E-3</v>
      </c>
      <c r="V420" s="130">
        <v>3.5381603436844995E-2</v>
      </c>
      <c r="W420" s="130">
        <v>0.17694276314135451</v>
      </c>
      <c r="X420" s="130">
        <v>4.9456905760140828E-3</v>
      </c>
      <c r="Y420" s="130">
        <v>1.3974095550030533E-4</v>
      </c>
      <c r="Z420" s="130">
        <v>9.4751432944601213E-4</v>
      </c>
      <c r="AA420" s="130">
        <v>5.4878959977352126E-3</v>
      </c>
      <c r="AB420" s="130">
        <v>2.1017300114890319E-2</v>
      </c>
      <c r="AC420" s="130">
        <v>5.8585478033848712E-2</v>
      </c>
      <c r="AI420">
        <v>1.110608649848851E-2</v>
      </c>
      <c r="AJ420">
        <v>1.4721642259253338E-3</v>
      </c>
      <c r="AK420">
        <v>2.3759348359276171E-2</v>
      </c>
      <c r="AL420">
        <v>0.14248667484339303</v>
      </c>
      <c r="AM420">
        <v>4.0400602718770129E-3</v>
      </c>
      <c r="AN420">
        <v>1.137016185330891E-4</v>
      </c>
      <c r="AO420">
        <v>4.9191659560875482E-4</v>
      </c>
      <c r="AP420">
        <v>3.549841698263521E-3</v>
      </c>
      <c r="AQ420">
        <v>1.3443499186367178E-2</v>
      </c>
      <c r="AR420">
        <v>4.042341240782147E-2</v>
      </c>
    </row>
    <row r="421" spans="1:44">
      <c r="A421">
        <v>416</v>
      </c>
      <c r="B421" s="129">
        <v>39283</v>
      </c>
      <c r="C421">
        <v>29</v>
      </c>
      <c r="D421">
        <v>2007</v>
      </c>
      <c r="E421" s="130">
        <v>1.3263245105360592E-2</v>
      </c>
      <c r="F421" s="130">
        <v>1.8956828785859079E-3</v>
      </c>
      <c r="G421" s="130">
        <v>2.9401141686546891E-2</v>
      </c>
      <c r="H421" s="130">
        <v>0.15870234237464984</v>
      </c>
      <c r="I421" s="130">
        <v>4.4647693712845729E-3</v>
      </c>
      <c r="J421" s="130">
        <v>1.2600436001080896E-4</v>
      </c>
      <c r="K421" s="130">
        <v>7.1574933460082015E-4</v>
      </c>
      <c r="L421" s="130">
        <v>4.4924212165995351E-3</v>
      </c>
      <c r="M421" s="130">
        <v>1.7129615208707046E-2</v>
      </c>
      <c r="N421" s="130">
        <v>4.9224376766134337E-2</v>
      </c>
      <c r="T421" s="130">
        <v>1.5484743477886741E-2</v>
      </c>
      <c r="U421" s="130">
        <v>2.3277428891064476E-3</v>
      </c>
      <c r="V421" s="130">
        <v>3.517503353563356E-2</v>
      </c>
      <c r="W421" s="130">
        <v>0.17578136879741252</v>
      </c>
      <c r="X421" s="130">
        <v>4.9148522906004811E-3</v>
      </c>
      <c r="Y421" s="130">
        <v>1.3895145737353209E-4</v>
      </c>
      <c r="Z421" s="130">
        <v>9.4227867657486911E-4</v>
      </c>
      <c r="AA421" s="130">
        <v>5.4557580646045463E-3</v>
      </c>
      <c r="AB421" s="130">
        <v>2.0893573613113118E-2</v>
      </c>
      <c r="AC421" s="130">
        <v>5.8245084179705059E-2</v>
      </c>
      <c r="AI421">
        <v>1.1041746732834439E-2</v>
      </c>
      <c r="AJ421">
        <v>1.4636228680653686E-3</v>
      </c>
      <c r="AK421">
        <v>2.3627249837460222E-2</v>
      </c>
      <c r="AL421">
        <v>0.14162331595188712</v>
      </c>
      <c r="AM421">
        <v>4.0146864519686647E-3</v>
      </c>
      <c r="AN421">
        <v>1.1305726264808581E-4</v>
      </c>
      <c r="AO421">
        <v>4.8921999262677108E-4</v>
      </c>
      <c r="AP421">
        <v>3.5290843685945252E-3</v>
      </c>
      <c r="AQ421">
        <v>1.3365656804300977E-2</v>
      </c>
      <c r="AR421">
        <v>4.0203669352563615E-2</v>
      </c>
    </row>
    <row r="422" spans="1:44">
      <c r="A422">
        <v>417</v>
      </c>
      <c r="B422" s="129">
        <v>39290</v>
      </c>
      <c r="C422">
        <v>30</v>
      </c>
      <c r="D422">
        <v>2007</v>
      </c>
      <c r="E422" s="130">
        <v>1.3334948666642399E-2</v>
      </c>
      <c r="F422" s="130">
        <v>1.9062504761864797E-3</v>
      </c>
      <c r="G422" s="130">
        <v>2.9567171723283301E-2</v>
      </c>
      <c r="H422" s="130">
        <v>0.15950183652901731</v>
      </c>
      <c r="I422" s="130">
        <v>4.4875924148308323E-3</v>
      </c>
      <c r="J422" s="130">
        <v>1.2672467958508977E-4</v>
      </c>
      <c r="K422" s="130">
        <v>7.1994736246200005E-4</v>
      </c>
      <c r="L422" s="130">
        <v>4.5172339981452234E-3</v>
      </c>
      <c r="M422" s="130">
        <v>1.7224229678279648E-2</v>
      </c>
      <c r="N422" s="130">
        <v>4.950577041136614E-2</v>
      </c>
      <c r="T422" s="130">
        <v>1.55665030038114E-2</v>
      </c>
      <c r="U422" s="130">
        <v>2.3407201707433536E-3</v>
      </c>
      <c r="V422" s="130">
        <v>3.5369689411341824E-2</v>
      </c>
      <c r="W422" s="130">
        <v>0.17662717652099899</v>
      </c>
      <c r="X422" s="130">
        <v>4.9400768715864938E-3</v>
      </c>
      <c r="Y422" s="130">
        <v>1.3974688421236397E-4</v>
      </c>
      <c r="Z422" s="130">
        <v>9.4779108247702761E-4</v>
      </c>
      <c r="AA422" s="130">
        <v>5.4858729236204147E-3</v>
      </c>
      <c r="AB422" s="130">
        <v>2.1008183634012228E-2</v>
      </c>
      <c r="AC422" s="130">
        <v>5.8569044897797337E-2</v>
      </c>
      <c r="AI422">
        <v>1.1103394329473401E-2</v>
      </c>
      <c r="AJ422">
        <v>1.4717807816296054E-3</v>
      </c>
      <c r="AK422">
        <v>2.3764654035224778E-2</v>
      </c>
      <c r="AL422">
        <v>0.14237649653703568</v>
      </c>
      <c r="AM422">
        <v>4.03510795807517E-3</v>
      </c>
      <c r="AN422">
        <v>1.1370247495781559E-4</v>
      </c>
      <c r="AO422">
        <v>4.921036424469726E-4</v>
      </c>
      <c r="AP422">
        <v>3.5485950726700335E-3</v>
      </c>
      <c r="AQ422">
        <v>1.3440275722547069E-2</v>
      </c>
      <c r="AR422">
        <v>4.0442495924934929E-2</v>
      </c>
    </row>
    <row r="423" spans="1:44">
      <c r="A423">
        <v>418</v>
      </c>
      <c r="B423" s="129">
        <v>39297</v>
      </c>
      <c r="C423">
        <v>31</v>
      </c>
      <c r="D423">
        <v>2007</v>
      </c>
      <c r="E423" s="130">
        <v>1.3001109855485605E-2</v>
      </c>
      <c r="F423" s="130">
        <v>1.8588367389060759E-3</v>
      </c>
      <c r="G423" s="130">
        <v>2.883374676966978E-2</v>
      </c>
      <c r="H423" s="130">
        <v>0.15545257880939736</v>
      </c>
      <c r="I423" s="130">
        <v>4.3739468583400935E-3</v>
      </c>
      <c r="J423" s="130">
        <v>1.2358975246441672E-4</v>
      </c>
      <c r="K423" s="130">
        <v>7.0224104495407414E-4</v>
      </c>
      <c r="L423" s="130">
        <v>4.4046567784293573E-3</v>
      </c>
      <c r="M423" s="130">
        <v>1.6794920492365629E-2</v>
      </c>
      <c r="N423" s="130">
        <v>4.8281081525314948E-2</v>
      </c>
      <c r="T423" s="130">
        <v>1.517489950093982E-2</v>
      </c>
      <c r="U423" s="130">
        <v>2.2825010953942057E-3</v>
      </c>
      <c r="V423" s="130">
        <v>3.4488450965204857E-2</v>
      </c>
      <c r="W423" s="130">
        <v>0.17210471666793123</v>
      </c>
      <c r="X423" s="130">
        <v>4.8150705185646776E-3</v>
      </c>
      <c r="Y423" s="130">
        <v>1.3629087866281252E-4</v>
      </c>
      <c r="Z423" s="130">
        <v>9.2446729490250855E-4</v>
      </c>
      <c r="AA423" s="130">
        <v>5.34913763299741E-3</v>
      </c>
      <c r="AB423" s="130">
        <v>2.0483787280926962E-2</v>
      </c>
      <c r="AC423" s="130">
        <v>5.7111369224422989E-2</v>
      </c>
      <c r="AI423">
        <v>1.0827320210031391E-2</v>
      </c>
      <c r="AJ423">
        <v>1.4351723824179462E-3</v>
      </c>
      <c r="AK423">
        <v>2.3179042574134705E-2</v>
      </c>
      <c r="AL423">
        <v>0.13880044095086347</v>
      </c>
      <c r="AM423">
        <v>3.9328231981155077E-3</v>
      </c>
      <c r="AN423">
        <v>1.1088862626602095E-4</v>
      </c>
      <c r="AO423">
        <v>4.8001479500563984E-4</v>
      </c>
      <c r="AP423">
        <v>3.4601759238613041E-3</v>
      </c>
      <c r="AQ423">
        <v>1.310605370380429E-2</v>
      </c>
      <c r="AR423">
        <v>3.9450793826206906E-2</v>
      </c>
    </row>
    <row r="424" spans="1:44">
      <c r="A424">
        <v>419</v>
      </c>
      <c r="B424" s="129">
        <v>39304</v>
      </c>
      <c r="C424">
        <v>32</v>
      </c>
      <c r="D424">
        <v>2007</v>
      </c>
      <c r="E424" s="130">
        <v>1.327640996963555E-2</v>
      </c>
      <c r="F424" s="130">
        <v>1.8985112159793046E-3</v>
      </c>
      <c r="G424" s="130">
        <v>2.9451114331327164E-2</v>
      </c>
      <c r="H424" s="130">
        <v>0.15868784076226417</v>
      </c>
      <c r="I424" s="130">
        <v>4.465221106676175E-3</v>
      </c>
      <c r="J424" s="130">
        <v>1.2624465585705664E-4</v>
      </c>
      <c r="K424" s="130">
        <v>7.1743241521269815E-4</v>
      </c>
      <c r="L424" s="130">
        <v>4.4984464212724307E-3</v>
      </c>
      <c r="M424" s="130">
        <v>1.7152431238023753E-2</v>
      </c>
      <c r="N424" s="130">
        <v>4.9318217789740368E-2</v>
      </c>
      <c r="T424" s="130">
        <v>1.5494298529230167E-2</v>
      </c>
      <c r="U424" s="130">
        <v>2.3312193123885198E-3</v>
      </c>
      <c r="V424" s="130">
        <v>3.5222931256915814E-2</v>
      </c>
      <c r="W424" s="130">
        <v>0.17564756929536735</v>
      </c>
      <c r="X424" s="130">
        <v>4.915649999768382E-3</v>
      </c>
      <c r="Y424" s="130">
        <v>1.3921971091719582E-4</v>
      </c>
      <c r="Z424" s="130">
        <v>9.4445182796708185E-4</v>
      </c>
      <c r="AA424" s="130">
        <v>5.4630203592830329E-3</v>
      </c>
      <c r="AB424" s="130">
        <v>2.0919034253349206E-2</v>
      </c>
      <c r="AC424" s="130">
        <v>5.8329226416523397E-2</v>
      </c>
      <c r="AI424">
        <v>1.1058521410040939E-2</v>
      </c>
      <c r="AJ424">
        <v>1.465803119570089E-3</v>
      </c>
      <c r="AK424">
        <v>2.3679297405738518E-2</v>
      </c>
      <c r="AL424">
        <v>0.14172811222916099</v>
      </c>
      <c r="AM424">
        <v>4.0147922135839679E-3</v>
      </c>
      <c r="AN424">
        <v>1.1326960079691747E-4</v>
      </c>
      <c r="AO424">
        <v>4.9041300245831457E-4</v>
      </c>
      <c r="AP424">
        <v>3.5338724832618285E-3</v>
      </c>
      <c r="AQ424">
        <v>1.33858282226983E-2</v>
      </c>
      <c r="AR424">
        <v>4.0307209162957339E-2</v>
      </c>
    </row>
    <row r="425" spans="1:44">
      <c r="A425">
        <v>420</v>
      </c>
      <c r="B425" s="129">
        <v>39311</v>
      </c>
      <c r="C425">
        <v>33</v>
      </c>
      <c r="D425">
        <v>2007</v>
      </c>
      <c r="E425" s="130">
        <v>1.3022256929718758E-2</v>
      </c>
      <c r="F425" s="130">
        <v>1.8624729235804378E-3</v>
      </c>
      <c r="G425" s="130">
        <v>2.8893888795414865E-2</v>
      </c>
      <c r="H425" s="130">
        <v>0.15559550426195556</v>
      </c>
      <c r="I425" s="130">
        <v>4.3784063377783448E-3</v>
      </c>
      <c r="J425" s="130">
        <v>1.2386456495453108E-4</v>
      </c>
      <c r="K425" s="130">
        <v>7.0401086206365779E-4</v>
      </c>
      <c r="L425" s="130">
        <v>4.4128408595362238E-3</v>
      </c>
      <c r="M425" s="130">
        <v>1.6825859950774787E-2</v>
      </c>
      <c r="N425" s="130">
        <v>4.8388396929064229E-2</v>
      </c>
      <c r="T425" s="130">
        <v>1.5195800079934296E-2</v>
      </c>
      <c r="U425" s="130">
        <v>2.2869683473177513E-3</v>
      </c>
      <c r="V425" s="130">
        <v>3.455261523077173E-2</v>
      </c>
      <c r="W425" s="130">
        <v>0.17218678514713251</v>
      </c>
      <c r="X425" s="130">
        <v>4.8201756965632753E-3</v>
      </c>
      <c r="Y425" s="130">
        <v>1.3659606890251605E-4</v>
      </c>
      <c r="Z425" s="130">
        <v>9.2676933701036214E-4</v>
      </c>
      <c r="AA425" s="130">
        <v>5.3590415253805344E-3</v>
      </c>
      <c r="AB425" s="130">
        <v>2.0519977683135862E-2</v>
      </c>
      <c r="AC425" s="130">
        <v>5.7220722038491198E-2</v>
      </c>
      <c r="AI425">
        <v>1.0848713779503217E-2</v>
      </c>
      <c r="AJ425">
        <v>1.4379774998431248E-3</v>
      </c>
      <c r="AK425">
        <v>2.3235162360058008E-2</v>
      </c>
      <c r="AL425">
        <v>0.13900422337677865</v>
      </c>
      <c r="AM425">
        <v>3.9366369789934144E-3</v>
      </c>
      <c r="AN425">
        <v>1.1113306100654612E-4</v>
      </c>
      <c r="AO425">
        <v>4.8125238711695334E-4</v>
      </c>
      <c r="AP425">
        <v>3.4666401936919136E-3</v>
      </c>
      <c r="AQ425">
        <v>1.3131742218413714E-2</v>
      </c>
      <c r="AR425">
        <v>3.9556071819637245E-2</v>
      </c>
    </row>
    <row r="426" spans="1:44">
      <c r="A426">
        <v>421</v>
      </c>
      <c r="B426" s="129">
        <v>39318</v>
      </c>
      <c r="C426">
        <v>34</v>
      </c>
      <c r="D426">
        <v>2007</v>
      </c>
      <c r="E426" s="130">
        <v>1.3097161664540001E-2</v>
      </c>
      <c r="F426" s="130">
        <v>1.8734909795836523E-3</v>
      </c>
      <c r="G426" s="130">
        <v>2.9066574133110472E-2</v>
      </c>
      <c r="H426" s="130">
        <v>0.15643647586054268</v>
      </c>
      <c r="I426" s="130">
        <v>4.4022303000676947E-3</v>
      </c>
      <c r="J426" s="130">
        <v>1.246133786301886E-4</v>
      </c>
      <c r="K426" s="130">
        <v>7.0837181963112129E-4</v>
      </c>
      <c r="L426" s="130">
        <v>4.4387344804143729E-3</v>
      </c>
      <c r="M426" s="130">
        <v>1.6924376250779929E-2</v>
      </c>
      <c r="N426" s="130">
        <v>4.8680893789182861E-2</v>
      </c>
      <c r="T426" s="130">
        <v>1.5281314646071298E-2</v>
      </c>
      <c r="U426" s="130">
        <v>2.3004988291942712E-3</v>
      </c>
      <c r="V426" s="130">
        <v>3.4755212389493237E-2</v>
      </c>
      <c r="W426" s="130">
        <v>0.17307952107033925</v>
      </c>
      <c r="X426" s="130">
        <v>4.846501715557042E-3</v>
      </c>
      <c r="Y426" s="130">
        <v>1.3742292358832791E-4</v>
      </c>
      <c r="Z426" s="130">
        <v>9.3249617303162678E-4</v>
      </c>
      <c r="AA426" s="130">
        <v>5.3904700228511329E-3</v>
      </c>
      <c r="AB426" s="130">
        <v>2.063934864638723E-2</v>
      </c>
      <c r="AC426" s="130">
        <v>5.7557761512972136E-2</v>
      </c>
      <c r="AI426">
        <v>1.0913008683008702E-2</v>
      </c>
      <c r="AJ426">
        <v>1.4464831299730336E-3</v>
      </c>
      <c r="AK426">
        <v>2.3377935876727703E-2</v>
      </c>
      <c r="AL426">
        <v>0.13979343065074612</v>
      </c>
      <c r="AM426">
        <v>3.9579588845783482E-3</v>
      </c>
      <c r="AN426">
        <v>1.1180383367204925E-4</v>
      </c>
      <c r="AO426">
        <v>4.8424746623061579E-4</v>
      </c>
      <c r="AP426">
        <v>3.4869989379776125E-3</v>
      </c>
      <c r="AQ426">
        <v>1.320940385517263E-2</v>
      </c>
      <c r="AR426">
        <v>3.98040260653936E-2</v>
      </c>
    </row>
    <row r="427" spans="1:44">
      <c r="A427">
        <v>422</v>
      </c>
      <c r="B427" s="129">
        <v>39325</v>
      </c>
      <c r="C427">
        <v>35</v>
      </c>
      <c r="D427">
        <v>2007</v>
      </c>
      <c r="E427" s="130">
        <v>1.2105504990982997E-2</v>
      </c>
      <c r="F427" s="130">
        <v>1.7319189559798936E-3</v>
      </c>
      <c r="G427" s="130">
        <v>2.687167759931864E-2</v>
      </c>
      <c r="H427" s="130">
        <v>0.14454265476183109</v>
      </c>
      <c r="I427" s="130">
        <v>4.0676403838062784E-3</v>
      </c>
      <c r="J427" s="130">
        <v>1.1521135076913202E-4</v>
      </c>
      <c r="K427" s="130">
        <v>6.5502253278205535E-4</v>
      </c>
      <c r="L427" s="130">
        <v>4.1031248703894364E-3</v>
      </c>
      <c r="M427" s="130">
        <v>1.564448923269186E-2</v>
      </c>
      <c r="N427" s="130">
        <v>4.5007904960792662E-2</v>
      </c>
      <c r="T427" s="130">
        <v>1.4122540345362177E-2</v>
      </c>
      <c r="U427" s="130">
        <v>2.1266606870758383E-3</v>
      </c>
      <c r="V427" s="130">
        <v>3.212713959266527E-2</v>
      </c>
      <c r="W427" s="130">
        <v>0.1598855314807936</v>
      </c>
      <c r="X427" s="130">
        <v>4.4782357873061097E-3</v>
      </c>
      <c r="Y427" s="130">
        <v>1.2705541315794513E-4</v>
      </c>
      <c r="Z427" s="130">
        <v>8.622545878037549E-4</v>
      </c>
      <c r="AA427" s="130">
        <v>4.9828846788070574E-3</v>
      </c>
      <c r="AB427" s="130">
        <v>1.9077806370230946E-2</v>
      </c>
      <c r="AC427" s="130">
        <v>5.3206831721213023E-2</v>
      </c>
      <c r="AI427">
        <v>1.0088469636603817E-2</v>
      </c>
      <c r="AJ427">
        <v>1.3371772248839486E-3</v>
      </c>
      <c r="AK427">
        <v>2.1616215605972003E-2</v>
      </c>
      <c r="AL427">
        <v>0.12919977804286858</v>
      </c>
      <c r="AM427">
        <v>3.6570449803064457E-3</v>
      </c>
      <c r="AN427">
        <v>1.0336728838031887E-4</v>
      </c>
      <c r="AO427">
        <v>4.4779047776035574E-4</v>
      </c>
      <c r="AP427">
        <v>3.2233650619718163E-3</v>
      </c>
      <c r="AQ427">
        <v>1.2211172095152769E-2</v>
      </c>
      <c r="AR427">
        <v>3.6808978200372287E-2</v>
      </c>
    </row>
    <row r="428" spans="1:44">
      <c r="A428">
        <v>423</v>
      </c>
      <c r="B428" s="129">
        <v>39332</v>
      </c>
      <c r="C428">
        <v>36</v>
      </c>
      <c r="D428">
        <v>2007</v>
      </c>
      <c r="E428" s="130">
        <v>1.3069259630855765E-2</v>
      </c>
      <c r="F428" s="130">
        <v>1.8701025139618692E-3</v>
      </c>
      <c r="G428" s="130">
        <v>2.9017258422302655E-2</v>
      </c>
      <c r="H428" s="130">
        <v>0.1559978380150964</v>
      </c>
      <c r="I428" s="130">
        <v>4.3900859358363626E-3</v>
      </c>
      <c r="J428" s="130">
        <v>1.2441892838297065E-4</v>
      </c>
      <c r="K428" s="130">
        <v>7.0747620123343016E-4</v>
      </c>
      <c r="L428" s="130">
        <v>4.4302938439803475E-3</v>
      </c>
      <c r="M428" s="130">
        <v>1.6891608325440358E-2</v>
      </c>
      <c r="N428" s="130">
        <v>4.860484704031099E-2</v>
      </c>
      <c r="T428" s="130">
        <v>1.5245000414024006E-2</v>
      </c>
      <c r="U428" s="130">
        <v>2.2963404783432964E-3</v>
      </c>
      <c r="V428" s="130">
        <v>3.468844620094029E-2</v>
      </c>
      <c r="W428" s="130">
        <v>0.17251933072798667</v>
      </c>
      <c r="X428" s="130">
        <v>4.8333273257720874E-3</v>
      </c>
      <c r="Y428" s="130">
        <v>1.3721062776290023E-4</v>
      </c>
      <c r="Z428" s="130">
        <v>9.3128928486912533E-4</v>
      </c>
      <c r="AA428" s="130">
        <v>5.3801859977129461E-3</v>
      </c>
      <c r="AB428" s="130">
        <v>2.0597846326797297E-2</v>
      </c>
      <c r="AC428" s="130">
        <v>5.7450184459171293E-2</v>
      </c>
      <c r="AI428">
        <v>1.0893518847687527E-2</v>
      </c>
      <c r="AJ428">
        <v>1.4438645495804417E-3</v>
      </c>
      <c r="AK428">
        <v>2.3346070643665028E-2</v>
      </c>
      <c r="AL428">
        <v>0.13947634530220612</v>
      </c>
      <c r="AM428">
        <v>3.9468445459006378E-3</v>
      </c>
      <c r="AN428">
        <v>1.1162722900304101E-4</v>
      </c>
      <c r="AO428">
        <v>4.8366311759773494E-4</v>
      </c>
      <c r="AP428">
        <v>3.4804016902477493E-3</v>
      </c>
      <c r="AQ428">
        <v>1.3185370324083416E-2</v>
      </c>
      <c r="AR428">
        <v>3.9759509621450702E-2</v>
      </c>
    </row>
    <row r="429" spans="1:44">
      <c r="A429">
        <v>424</v>
      </c>
      <c r="B429" s="129">
        <v>39339</v>
      </c>
      <c r="C429">
        <v>37</v>
      </c>
      <c r="D429">
        <v>2007</v>
      </c>
      <c r="E429" s="130">
        <v>1.2953174549404051E-2</v>
      </c>
      <c r="F429" s="130">
        <v>1.8537875819996212E-3</v>
      </c>
      <c r="G429" s="130">
        <v>2.8765602171006429E-2</v>
      </c>
      <c r="H429" s="130">
        <v>0.15456119115140404</v>
      </c>
      <c r="I429" s="130">
        <v>4.3496969810935615E-3</v>
      </c>
      <c r="J429" s="130">
        <v>1.2334827099747236E-4</v>
      </c>
      <c r="K429" s="130">
        <v>7.0149227436836848E-4</v>
      </c>
      <c r="L429" s="130">
        <v>4.3914442595817298E-3</v>
      </c>
      <c r="M429" s="130">
        <v>1.6743118212023751E-2</v>
      </c>
      <c r="N429" s="130">
        <v>4.8186537797055375E-2</v>
      </c>
      <c r="T429" s="130">
        <v>1.5107735305126553E-2</v>
      </c>
      <c r="U429" s="130">
        <v>2.2763082313211379E-3</v>
      </c>
      <c r="V429" s="130">
        <v>3.438374183378113E-2</v>
      </c>
      <c r="W429" s="130">
        <v>0.17089377398102967</v>
      </c>
      <c r="X429" s="130">
        <v>4.7889572036018428E-3</v>
      </c>
      <c r="Y429" s="130">
        <v>1.3603095604414477E-4</v>
      </c>
      <c r="Z429" s="130">
        <v>9.2339850265590179E-4</v>
      </c>
      <c r="AA429" s="130">
        <v>5.3329904896665401E-3</v>
      </c>
      <c r="AB429" s="130">
        <v>2.0416013701341024E-2</v>
      </c>
      <c r="AC429" s="130">
        <v>5.6946994970799761E-2</v>
      </c>
      <c r="AI429">
        <v>1.0798613793681548E-2</v>
      </c>
      <c r="AJ429">
        <v>1.4312669326781041E-3</v>
      </c>
      <c r="AK429">
        <v>2.3147462508231732E-2</v>
      </c>
      <c r="AL429">
        <v>0.13822860832177838</v>
      </c>
      <c r="AM429">
        <v>3.9104367585852794E-3</v>
      </c>
      <c r="AN429">
        <v>1.1066558595079995E-4</v>
      </c>
      <c r="AO429">
        <v>4.7958604608083527E-4</v>
      </c>
      <c r="AP429">
        <v>3.44989802949692E-3</v>
      </c>
      <c r="AQ429">
        <v>1.3070222722706476E-2</v>
      </c>
      <c r="AR429">
        <v>3.9426080623310988E-2</v>
      </c>
    </row>
    <row r="430" spans="1:44">
      <c r="A430">
        <v>425</v>
      </c>
      <c r="B430" s="129">
        <v>39346</v>
      </c>
      <c r="C430">
        <v>38</v>
      </c>
      <c r="D430">
        <v>2007</v>
      </c>
      <c r="E430" s="130">
        <v>1.328180942756607E-2</v>
      </c>
      <c r="F430" s="130">
        <v>1.901121515101816E-3</v>
      </c>
      <c r="G430" s="130">
        <v>2.9501542117092841E-2</v>
      </c>
      <c r="H430" s="130">
        <v>0.15843103629162825</v>
      </c>
      <c r="I430" s="130">
        <v>4.4586066138523756E-3</v>
      </c>
      <c r="J430" s="130">
        <v>1.2651259357431268E-4</v>
      </c>
      <c r="K430" s="130">
        <v>7.195948934513737E-4</v>
      </c>
      <c r="L430" s="130">
        <v>4.5033728489462981E-3</v>
      </c>
      <c r="M430" s="130">
        <v>1.7169437667958563E-2</v>
      </c>
      <c r="N430" s="130">
        <v>4.9422633919540528E-2</v>
      </c>
      <c r="T430" s="130">
        <v>1.5489137498008131E-2</v>
      </c>
      <c r="U430" s="130">
        <v>2.3344319192230073E-3</v>
      </c>
      <c r="V430" s="130">
        <v>3.5259454759803563E-2</v>
      </c>
      <c r="W430" s="130">
        <v>0.17513509482437423</v>
      </c>
      <c r="X430" s="130">
        <v>4.9089641682293437E-3</v>
      </c>
      <c r="Y430" s="130">
        <v>1.3952172308571384E-4</v>
      </c>
      <c r="Z430" s="130">
        <v>9.4721344614141626E-4</v>
      </c>
      <c r="AA430" s="130">
        <v>5.4689006992287995E-3</v>
      </c>
      <c r="AB430" s="130">
        <v>2.093507403480525E-2</v>
      </c>
      <c r="AC430" s="130">
        <v>5.8398839007877748E-2</v>
      </c>
      <c r="AI430">
        <v>1.1074481357124003E-2</v>
      </c>
      <c r="AJ430">
        <v>1.4678111109806245E-3</v>
      </c>
      <c r="AK430">
        <v>2.3743629474382123E-2</v>
      </c>
      <c r="AL430">
        <v>0.14172697775888229</v>
      </c>
      <c r="AM430">
        <v>4.0082490594754074E-3</v>
      </c>
      <c r="AN430">
        <v>1.1350346406291151E-4</v>
      </c>
      <c r="AO430">
        <v>4.9197634076133102E-4</v>
      </c>
      <c r="AP430">
        <v>3.5378449986637954E-3</v>
      </c>
      <c r="AQ430">
        <v>1.340380130111188E-2</v>
      </c>
      <c r="AR430">
        <v>4.0446428831203293E-2</v>
      </c>
    </row>
    <row r="431" spans="1:44">
      <c r="A431">
        <v>426</v>
      </c>
      <c r="B431" s="129">
        <v>39353</v>
      </c>
      <c r="C431">
        <v>39</v>
      </c>
      <c r="D431">
        <v>2007</v>
      </c>
      <c r="E431" s="130">
        <v>1.3207593772062574E-2</v>
      </c>
      <c r="F431" s="130">
        <v>1.8907964846178967E-3</v>
      </c>
      <c r="G431" s="130">
        <v>2.9342680391376757E-2</v>
      </c>
      <c r="H431" s="130">
        <v>0.15749530340650067</v>
      </c>
      <c r="I431" s="130">
        <v>4.4322386925887301E-3</v>
      </c>
      <c r="J431" s="130">
        <v>1.2583985119245423E-4</v>
      </c>
      <c r="K431" s="130">
        <v>7.1587473787610627E-4</v>
      </c>
      <c r="L431" s="130">
        <v>4.4787185098857782E-3</v>
      </c>
      <c r="M431" s="130">
        <v>1.7074965953254962E-2</v>
      </c>
      <c r="N431" s="130">
        <v>4.915975756065042E-2</v>
      </c>
      <c r="T431" s="130">
        <v>1.5400707609224254E-2</v>
      </c>
      <c r="U431" s="130">
        <v>2.3217548462602703E-3</v>
      </c>
      <c r="V431" s="130">
        <v>3.5065648278182517E-2</v>
      </c>
      <c r="W431" s="130">
        <v>0.17406368691831223</v>
      </c>
      <c r="X431" s="130">
        <v>4.8800310672930192E-3</v>
      </c>
      <c r="Y431" s="130">
        <v>1.3878088568374653E-4</v>
      </c>
      <c r="Z431" s="130">
        <v>9.4230247630800509E-4</v>
      </c>
      <c r="AA431" s="130">
        <v>5.4389444027055991E-3</v>
      </c>
      <c r="AB431" s="130">
        <v>2.0819108634939014E-2</v>
      </c>
      <c r="AC431" s="130">
        <v>5.8079289240345083E-2</v>
      </c>
      <c r="AI431">
        <v>1.1014479934900899E-2</v>
      </c>
      <c r="AJ431">
        <v>1.4598381229755232E-3</v>
      </c>
      <c r="AK431">
        <v>2.3619712504571004E-2</v>
      </c>
      <c r="AL431">
        <v>0.14092691989468908</v>
      </c>
      <c r="AM431">
        <v>3.984446317884441E-3</v>
      </c>
      <c r="AN431">
        <v>1.12898816701162E-4</v>
      </c>
      <c r="AO431">
        <v>4.8944699944420723E-4</v>
      </c>
      <c r="AP431">
        <v>3.5184926170659585E-3</v>
      </c>
      <c r="AQ431">
        <v>1.3330823271570914E-2</v>
      </c>
      <c r="AR431">
        <v>4.0240225880955757E-2</v>
      </c>
    </row>
    <row r="432" spans="1:44">
      <c r="A432">
        <v>427</v>
      </c>
      <c r="B432" s="129">
        <v>39360</v>
      </c>
      <c r="C432">
        <v>40</v>
      </c>
      <c r="D432">
        <v>2007</v>
      </c>
      <c r="E432" s="130">
        <v>1.3468873970027315E-2</v>
      </c>
      <c r="F432" s="130">
        <v>1.9285033756078608E-3</v>
      </c>
      <c r="G432" s="130">
        <v>2.9929150099998789E-2</v>
      </c>
      <c r="H432" s="130">
        <v>0.16056029479641123</v>
      </c>
      <c r="I432" s="130">
        <v>4.5184208304964819E-3</v>
      </c>
      <c r="J432" s="130">
        <v>1.2836366163272633E-4</v>
      </c>
      <c r="K432" s="130">
        <v>7.3034070309373721E-4</v>
      </c>
      <c r="L432" s="130">
        <v>4.5678377080710722E-3</v>
      </c>
      <c r="M432" s="130">
        <v>1.7414194357612336E-2</v>
      </c>
      <c r="N432" s="130">
        <v>5.0145617068469206E-2</v>
      </c>
      <c r="T432" s="130">
        <v>1.5703460987813413E-2</v>
      </c>
      <c r="U432" s="130">
        <v>2.3680573676497178E-3</v>
      </c>
      <c r="V432" s="130">
        <v>3.576248569719586E-2</v>
      </c>
      <c r="W432" s="130">
        <v>0.1774135886898684</v>
      </c>
      <c r="X432" s="130">
        <v>4.9750202159511573E-3</v>
      </c>
      <c r="Y432" s="130">
        <v>1.4156534158287986E-4</v>
      </c>
      <c r="Z432" s="130">
        <v>9.6132961083514117E-4</v>
      </c>
      <c r="AA432" s="130">
        <v>5.5471544356366998E-3</v>
      </c>
      <c r="AB432" s="130">
        <v>2.1231934127772793E-2</v>
      </c>
      <c r="AC432" s="130">
        <v>5.9234915155494637E-2</v>
      </c>
      <c r="AI432">
        <v>1.1234286952241214E-2</v>
      </c>
      <c r="AJ432">
        <v>1.4889493835660041E-3</v>
      </c>
      <c r="AK432">
        <v>2.4095814502801724E-2</v>
      </c>
      <c r="AL432">
        <v>0.14370700090295405</v>
      </c>
      <c r="AM432">
        <v>4.0618214450418083E-3</v>
      </c>
      <c r="AN432">
        <v>1.1516198168257277E-4</v>
      </c>
      <c r="AO432">
        <v>4.9935179535233346E-4</v>
      </c>
      <c r="AP432">
        <v>3.5885209805054433E-3</v>
      </c>
      <c r="AQ432">
        <v>1.3596454587451881E-2</v>
      </c>
      <c r="AR432">
        <v>4.1056318981443782E-2</v>
      </c>
    </row>
    <row r="433" spans="1:44">
      <c r="A433">
        <v>428</v>
      </c>
      <c r="B433" s="129">
        <v>39367</v>
      </c>
      <c r="C433">
        <v>41</v>
      </c>
      <c r="D433">
        <v>2007</v>
      </c>
      <c r="E433" s="130">
        <v>1.3347069833475186E-2</v>
      </c>
      <c r="F433" s="130">
        <v>1.911360766882132E-3</v>
      </c>
      <c r="G433" s="130">
        <v>2.9664325172686572E-2</v>
      </c>
      <c r="H433" s="130">
        <v>0.15905884032264708</v>
      </c>
      <c r="I433" s="130">
        <v>4.4760581191161074E-3</v>
      </c>
      <c r="J433" s="130">
        <v>1.272364120832962E-4</v>
      </c>
      <c r="K433" s="130">
        <v>7.2403478070196209E-4</v>
      </c>
      <c r="L433" s="130">
        <v>4.5270421044140176E-3</v>
      </c>
      <c r="M433" s="130">
        <v>1.7258086638573963E-2</v>
      </c>
      <c r="N433" s="130">
        <v>4.9705172035483858E-2</v>
      </c>
      <c r="T433" s="130">
        <v>1.5559558570755926E-2</v>
      </c>
      <c r="U433" s="130">
        <v>2.3470088496973644E-3</v>
      </c>
      <c r="V433" s="130">
        <v>3.5442065025481105E-2</v>
      </c>
      <c r="W433" s="130">
        <v>0.17571756401441721</v>
      </c>
      <c r="X433" s="130">
        <v>4.928475509629872E-3</v>
      </c>
      <c r="Y433" s="130">
        <v>1.4032325244891627E-4</v>
      </c>
      <c r="Z433" s="130">
        <v>9.5301506932538309E-4</v>
      </c>
      <c r="AA433" s="130">
        <v>5.4975968101852683E-3</v>
      </c>
      <c r="AB433" s="130">
        <v>2.1040823443590036E-2</v>
      </c>
      <c r="AC433" s="130">
        <v>5.8705609119305134E-2</v>
      </c>
      <c r="AI433">
        <v>1.1134581096194449E-2</v>
      </c>
      <c r="AJ433">
        <v>1.4757126840668992E-3</v>
      </c>
      <c r="AK433">
        <v>2.3886585319892035E-2</v>
      </c>
      <c r="AL433">
        <v>0.14240011663087696</v>
      </c>
      <c r="AM433">
        <v>4.0236407286023419E-3</v>
      </c>
      <c r="AN433">
        <v>1.1414957171767611E-4</v>
      </c>
      <c r="AO433">
        <v>4.9505449207854109E-4</v>
      </c>
      <c r="AP433">
        <v>3.5564873986427678E-3</v>
      </c>
      <c r="AQ433">
        <v>1.3475349833557896E-2</v>
      </c>
      <c r="AR433">
        <v>4.0704734951662568E-2</v>
      </c>
    </row>
    <row r="434" spans="1:44">
      <c r="A434">
        <v>429</v>
      </c>
      <c r="B434" s="129">
        <v>39374</v>
      </c>
      <c r="C434">
        <v>42</v>
      </c>
      <c r="D434">
        <v>2007</v>
      </c>
      <c r="E434" s="130">
        <v>1.3678180606533656E-2</v>
      </c>
      <c r="F434" s="130">
        <v>1.9590805275810116E-3</v>
      </c>
      <c r="G434" s="130">
        <v>3.04061036671078E-2</v>
      </c>
      <c r="H434" s="130">
        <v>0.16295483260134033</v>
      </c>
      <c r="I434" s="130">
        <v>4.5855452400983274E-3</v>
      </c>
      <c r="J434" s="130">
        <v>1.3042680918978557E-4</v>
      </c>
      <c r="K434" s="130">
        <v>7.4230012046867485E-4</v>
      </c>
      <c r="L434" s="130">
        <v>4.6398728496044039E-3</v>
      </c>
      <c r="M434" s="130">
        <v>1.7687576896389032E-2</v>
      </c>
      <c r="N434" s="130">
        <v>5.0951416142884273E-2</v>
      </c>
      <c r="T434" s="130">
        <v>1.5943624092280222E-2</v>
      </c>
      <c r="U434" s="130">
        <v>2.4056065325819328E-3</v>
      </c>
      <c r="V434" s="130">
        <v>3.6324241750086687E-2</v>
      </c>
      <c r="W434" s="130">
        <v>0.17998392341080524</v>
      </c>
      <c r="X434" s="130">
        <v>5.0491301813320238E-3</v>
      </c>
      <c r="Y434" s="130">
        <v>1.4384291678326192E-4</v>
      </c>
      <c r="Z434" s="130">
        <v>9.7704237472928624E-4</v>
      </c>
      <c r="AA434" s="130">
        <v>5.6346015735868607E-3</v>
      </c>
      <c r="AB434" s="130">
        <v>2.156365500894963E-2</v>
      </c>
      <c r="AC434" s="130">
        <v>6.0168266485769603E-2</v>
      </c>
      <c r="AI434">
        <v>1.1412737120787095E-2</v>
      </c>
      <c r="AJ434">
        <v>1.5125545225800907E-3</v>
      </c>
      <c r="AK434">
        <v>2.4487965584128919E-2</v>
      </c>
      <c r="AL434">
        <v>0.14592574179187548</v>
      </c>
      <c r="AM434">
        <v>4.121960298864631E-3</v>
      </c>
      <c r="AN434">
        <v>1.1701070159630921E-4</v>
      </c>
      <c r="AO434">
        <v>5.0755786620806335E-4</v>
      </c>
      <c r="AP434">
        <v>3.6451441256219485E-3</v>
      </c>
      <c r="AQ434">
        <v>1.3811498783828431E-2</v>
      </c>
      <c r="AR434">
        <v>4.1734565799998936E-2</v>
      </c>
    </row>
    <row r="435" spans="1:44">
      <c r="A435">
        <v>430</v>
      </c>
      <c r="B435" s="129">
        <v>39381</v>
      </c>
      <c r="C435">
        <v>43</v>
      </c>
      <c r="D435">
        <v>2007</v>
      </c>
      <c r="E435" s="130">
        <v>1.4062668482271329E-2</v>
      </c>
      <c r="F435" s="130">
        <v>2.0144594088264156E-3</v>
      </c>
      <c r="G435" s="130">
        <v>3.1266736110484826E-2</v>
      </c>
      <c r="H435" s="130">
        <v>0.16748490601490695</v>
      </c>
      <c r="I435" s="130">
        <v>4.7128296441752001E-3</v>
      </c>
      <c r="J435" s="130">
        <v>1.3412746980267858E-4</v>
      </c>
      <c r="K435" s="130">
        <v>7.634754544802849E-4</v>
      </c>
      <c r="L435" s="130">
        <v>4.7708367339268018E-3</v>
      </c>
      <c r="M435" s="130">
        <v>1.8186107021444457E-2</v>
      </c>
      <c r="N435" s="130">
        <v>5.2396983100473124E-2</v>
      </c>
      <c r="T435" s="130">
        <v>1.6389810974654334E-2</v>
      </c>
      <c r="U435" s="130">
        <v>2.4736091379480695E-3</v>
      </c>
      <c r="V435" s="130">
        <v>3.7348192004104941E-2</v>
      </c>
      <c r="W435" s="130">
        <v>0.18494888035705995</v>
      </c>
      <c r="X435" s="130">
        <v>5.1893864542649519E-3</v>
      </c>
      <c r="Y435" s="130">
        <v>1.4792539070662765E-4</v>
      </c>
      <c r="Z435" s="130">
        <v>1.0048991593226621E-3</v>
      </c>
      <c r="AA435" s="130">
        <v>5.7936264239884568E-3</v>
      </c>
      <c r="AB435" s="130">
        <v>2.2170615684945588E-2</v>
      </c>
      <c r="AC435" s="130">
        <v>6.1865815288900852E-2</v>
      </c>
      <c r="AI435">
        <v>1.1735525989888324E-2</v>
      </c>
      <c r="AJ435">
        <v>1.5553096797047614E-3</v>
      </c>
      <c r="AK435">
        <v>2.5185280216864701E-2</v>
      </c>
      <c r="AL435">
        <v>0.15002093167275393</v>
      </c>
      <c r="AM435">
        <v>4.2362728340854493E-3</v>
      </c>
      <c r="AN435">
        <v>1.2032954889872953E-4</v>
      </c>
      <c r="AO435">
        <v>5.2205174963790768E-4</v>
      </c>
      <c r="AP435">
        <v>3.7480470438651472E-3</v>
      </c>
      <c r="AQ435">
        <v>1.4201598357943325E-2</v>
      </c>
      <c r="AR435">
        <v>4.2928150912045389E-2</v>
      </c>
    </row>
    <row r="436" spans="1:44">
      <c r="A436">
        <v>431</v>
      </c>
      <c r="B436" s="129">
        <v>39388</v>
      </c>
      <c r="C436">
        <v>44</v>
      </c>
      <c r="D436">
        <v>2007</v>
      </c>
      <c r="E436" s="130">
        <v>1.4382908827270552E-2</v>
      </c>
      <c r="F436" s="130">
        <v>2.0606486802710513E-3</v>
      </c>
      <c r="G436" s="130">
        <v>3.1984708972501129E-2</v>
      </c>
      <c r="H436" s="130">
        <v>0.17124805732175527</v>
      </c>
      <c r="I436" s="130">
        <v>4.8184859320813062E-3</v>
      </c>
      <c r="J436" s="130">
        <v>1.3721658383772668E-4</v>
      </c>
      <c r="K436" s="130">
        <v>7.8117560953000443E-4</v>
      </c>
      <c r="L436" s="130">
        <v>4.8800306003785746E-3</v>
      </c>
      <c r="M436" s="130">
        <v>1.8601563541382718E-2</v>
      </c>
      <c r="N436" s="130">
        <v>5.360363620738471E-2</v>
      </c>
      <c r="T436" s="130">
        <v>1.6761023799008793E-2</v>
      </c>
      <c r="U436" s="130">
        <v>2.5303276597637729E-3</v>
      </c>
      <c r="V436" s="130">
        <v>3.8201524583425683E-2</v>
      </c>
      <c r="W436" s="130">
        <v>0.18906523920437443</v>
      </c>
      <c r="X436" s="130">
        <v>5.305832567211277E-3</v>
      </c>
      <c r="Y436" s="130">
        <v>1.5133346510938462E-4</v>
      </c>
      <c r="Z436" s="130">
        <v>1.0281811062611667E-3</v>
      </c>
      <c r="AA436" s="130">
        <v>5.9262135860078244E-3</v>
      </c>
      <c r="AB436" s="130">
        <v>2.2676262139846359E-2</v>
      </c>
      <c r="AC436" s="130">
        <v>6.3280794684592273E-2</v>
      </c>
      <c r="AI436">
        <v>1.200479385553231E-2</v>
      </c>
      <c r="AJ436">
        <v>1.5909697007783293E-3</v>
      </c>
      <c r="AK436">
        <v>2.5767893361576574E-2</v>
      </c>
      <c r="AL436">
        <v>0.15343087543913611</v>
      </c>
      <c r="AM436">
        <v>4.3311392969513354E-3</v>
      </c>
      <c r="AN436">
        <v>1.2309970256606874E-4</v>
      </c>
      <c r="AO436">
        <v>5.3417011279884193E-4</v>
      </c>
      <c r="AP436">
        <v>3.8338476147493257E-3</v>
      </c>
      <c r="AQ436">
        <v>1.4526864942919082E-2</v>
      </c>
      <c r="AR436">
        <v>4.3926477730177167E-2</v>
      </c>
    </row>
    <row r="437" spans="1:44">
      <c r="A437">
        <v>432</v>
      </c>
      <c r="B437" s="129">
        <v>39395</v>
      </c>
      <c r="C437">
        <v>45</v>
      </c>
      <c r="D437">
        <v>2007</v>
      </c>
      <c r="E437" s="130">
        <v>1.4158503524991034E-2</v>
      </c>
      <c r="F437" s="130">
        <v>2.0288066196756998E-3</v>
      </c>
      <c r="G437" s="130">
        <v>3.1491432103494373E-2</v>
      </c>
      <c r="H437" s="130">
        <v>0.1685268914099709</v>
      </c>
      <c r="I437" s="130">
        <v>4.7416513531505161E-3</v>
      </c>
      <c r="J437" s="130">
        <v>1.3510939709128318E-4</v>
      </c>
      <c r="K437" s="130">
        <v>7.6929408319003072E-4</v>
      </c>
      <c r="L437" s="130">
        <v>4.8044326571001104E-3</v>
      </c>
      <c r="M437" s="130">
        <v>1.831258007072489E-2</v>
      </c>
      <c r="N437" s="130">
        <v>5.2780346925660457E-2</v>
      </c>
      <c r="T437" s="130">
        <v>1.6497528541606271E-2</v>
      </c>
      <c r="U437" s="130">
        <v>2.491229369846905E-3</v>
      </c>
      <c r="V437" s="130">
        <v>3.7608149880753013E-2</v>
      </c>
      <c r="W437" s="130">
        <v>0.18602258416209472</v>
      </c>
      <c r="X437" s="130">
        <v>5.2213309758572662E-3</v>
      </c>
      <c r="Y437" s="130">
        <v>1.4901064984964725E-4</v>
      </c>
      <c r="Z437" s="130">
        <v>1.0125276271420473E-3</v>
      </c>
      <c r="AA437" s="130">
        <v>5.8343933478368342E-3</v>
      </c>
      <c r="AB437" s="130">
        <v>2.232315594166567E-2</v>
      </c>
      <c r="AC437" s="130">
        <v>6.2299293936201774E-2</v>
      </c>
      <c r="AI437">
        <v>1.1819478508375796E-2</v>
      </c>
      <c r="AJ437">
        <v>1.5663838695044944E-3</v>
      </c>
      <c r="AK437">
        <v>2.5374714326235736E-2</v>
      </c>
      <c r="AL437">
        <v>0.15103119865784712</v>
      </c>
      <c r="AM437">
        <v>4.2619717304437652E-3</v>
      </c>
      <c r="AN437">
        <v>1.2120814433291912E-4</v>
      </c>
      <c r="AO437">
        <v>5.2606053923801423E-4</v>
      </c>
      <c r="AP437">
        <v>3.7744719663633853E-3</v>
      </c>
      <c r="AQ437">
        <v>1.430200419978411E-2</v>
      </c>
      <c r="AR437">
        <v>4.3261399915119125E-2</v>
      </c>
    </row>
    <row r="438" spans="1:44">
      <c r="A438">
        <v>433</v>
      </c>
      <c r="B438" s="129">
        <v>39402</v>
      </c>
      <c r="C438">
        <v>46</v>
      </c>
      <c r="D438">
        <v>2007</v>
      </c>
      <c r="E438" s="130">
        <v>1.4423539964859504E-2</v>
      </c>
      <c r="F438" s="130">
        <v>2.0670970611358706E-3</v>
      </c>
      <c r="G438" s="130">
        <v>3.2086684005463877E-2</v>
      </c>
      <c r="H438" s="130">
        <v>0.17163211887398291</v>
      </c>
      <c r="I438" s="130">
        <v>4.8287094605362147E-3</v>
      </c>
      <c r="J438" s="130">
        <v>1.3767239198659296E-4</v>
      </c>
      <c r="K438" s="130">
        <v>7.8400439530206467E-4</v>
      </c>
      <c r="L438" s="130">
        <v>4.8949189079103405E-3</v>
      </c>
      <c r="M438" s="130">
        <v>1.8656590012507118E-2</v>
      </c>
      <c r="N438" s="130">
        <v>5.3781451224855573E-2</v>
      </c>
      <c r="T438" s="130">
        <v>1.6804330848243173E-2</v>
      </c>
      <c r="U438" s="130">
        <v>2.538248793865318E-3</v>
      </c>
      <c r="V438" s="130">
        <v>3.8314721180599046E-2</v>
      </c>
      <c r="W438" s="130">
        <v>0.18941129232239051</v>
      </c>
      <c r="X438" s="130">
        <v>5.3173020099216341E-3</v>
      </c>
      <c r="Y438" s="130">
        <v>1.5183852943185882E-4</v>
      </c>
      <c r="Z438" s="130">
        <v>1.0318736869113347E-3</v>
      </c>
      <c r="AA438" s="130">
        <v>5.9442621830991657E-3</v>
      </c>
      <c r="AB438" s="130">
        <v>2.2741672034131567E-2</v>
      </c>
      <c r="AC438" s="130">
        <v>6.3471185186431134E-2</v>
      </c>
      <c r="AI438">
        <v>1.2042749081475837E-2</v>
      </c>
      <c r="AJ438">
        <v>1.5959453284064235E-3</v>
      </c>
      <c r="AK438">
        <v>2.5858646830328701E-2</v>
      </c>
      <c r="AL438">
        <v>0.15385294542557532</v>
      </c>
      <c r="AM438">
        <v>4.3401169111507943E-3</v>
      </c>
      <c r="AN438">
        <v>1.2350625454132712E-4</v>
      </c>
      <c r="AO438">
        <v>5.3613510369279489E-4</v>
      </c>
      <c r="AP438">
        <v>3.8455756327215171E-3</v>
      </c>
      <c r="AQ438">
        <v>1.457150799088266E-2</v>
      </c>
      <c r="AR438">
        <v>4.4091717263280004E-2</v>
      </c>
    </row>
    <row r="439" spans="1:44">
      <c r="A439">
        <v>434</v>
      </c>
      <c r="B439" s="129">
        <v>39409</v>
      </c>
      <c r="C439">
        <v>47</v>
      </c>
      <c r="D439">
        <v>2007</v>
      </c>
      <c r="E439" s="130">
        <v>1.5106094598286102E-2</v>
      </c>
      <c r="F439" s="130">
        <v>2.165242576386174E-3</v>
      </c>
      <c r="G439" s="130">
        <v>3.3611016536684822E-2</v>
      </c>
      <c r="H439" s="130">
        <v>0.1797031277967063</v>
      </c>
      <c r="I439" s="130">
        <v>5.0554163962266392E-3</v>
      </c>
      <c r="J439" s="130">
        <v>1.4422231916840696E-4</v>
      </c>
      <c r="K439" s="130">
        <v>8.2142696678376024E-4</v>
      </c>
      <c r="L439" s="130">
        <v>5.1271340180208055E-3</v>
      </c>
      <c r="M439" s="130">
        <v>1.9540677101486124E-2</v>
      </c>
      <c r="N439" s="130">
        <v>5.6340026393544261E-2</v>
      </c>
      <c r="T439" s="130">
        <v>1.7597439844187188E-2</v>
      </c>
      <c r="U439" s="130">
        <v>2.6587661237029016E-3</v>
      </c>
      <c r="V439" s="130">
        <v>4.013042529816848E-2</v>
      </c>
      <c r="W439" s="130">
        <v>0.19827783940505195</v>
      </c>
      <c r="X439" s="130">
        <v>5.5670589396578209E-3</v>
      </c>
      <c r="Y439" s="130">
        <v>1.5906366420133014E-4</v>
      </c>
      <c r="Z439" s="130">
        <v>1.0811116635425118E-3</v>
      </c>
      <c r="AA439" s="130">
        <v>6.2262421071996353E-3</v>
      </c>
      <c r="AB439" s="130">
        <v>2.3818468344327486E-2</v>
      </c>
      <c r="AC439" s="130">
        <v>6.6480509608219315E-2</v>
      </c>
      <c r="AI439">
        <v>1.2614749352385022E-2</v>
      </c>
      <c r="AJ439">
        <v>1.671719029069446E-3</v>
      </c>
      <c r="AK439">
        <v>2.7091607775201164E-2</v>
      </c>
      <c r="AL439">
        <v>0.16112841618836068</v>
      </c>
      <c r="AM439">
        <v>4.5437738527954585E-3</v>
      </c>
      <c r="AN439">
        <v>1.2938097413548377E-4</v>
      </c>
      <c r="AO439">
        <v>5.617422700250087E-4</v>
      </c>
      <c r="AP439">
        <v>4.0280259288419757E-3</v>
      </c>
      <c r="AQ439">
        <v>1.5262885858644765E-2</v>
      </c>
      <c r="AR439">
        <v>4.6199543178869214E-2</v>
      </c>
    </row>
    <row r="440" spans="1:44">
      <c r="A440">
        <v>435</v>
      </c>
      <c r="B440" s="129">
        <v>39416</v>
      </c>
      <c r="C440">
        <v>48</v>
      </c>
      <c r="D440">
        <v>2007</v>
      </c>
      <c r="E440" s="130">
        <v>1.5036355502330699E-2</v>
      </c>
      <c r="F440" s="130">
        <v>2.155569083975504E-3</v>
      </c>
      <c r="G440" s="130">
        <v>3.3461628972822267E-2</v>
      </c>
      <c r="H440" s="130">
        <v>0.17882351213896469</v>
      </c>
      <c r="I440" s="130">
        <v>5.0302715273812118E-3</v>
      </c>
      <c r="J440" s="130">
        <v>1.4359080972082335E-4</v>
      </c>
      <c r="K440" s="130">
        <v>8.1795235405910445E-4</v>
      </c>
      <c r="L440" s="130">
        <v>5.1040372880222073E-3</v>
      </c>
      <c r="M440" s="130">
        <v>1.9451620826589164E-2</v>
      </c>
      <c r="N440" s="130">
        <v>5.6093180593660356E-2</v>
      </c>
      <c r="T440" s="130">
        <v>1.7514103022019584E-2</v>
      </c>
      <c r="U440" s="130">
        <v>2.6468893489094251E-3</v>
      </c>
      <c r="V440" s="130">
        <v>3.9947580922573049E-2</v>
      </c>
      <c r="W440" s="130">
        <v>0.19726715710843848</v>
      </c>
      <c r="X440" s="130">
        <v>5.5394791955717029E-3</v>
      </c>
      <c r="Y440" s="130">
        <v>1.5836839960859875E-4</v>
      </c>
      <c r="Z440" s="130">
        <v>1.0765226310518274E-3</v>
      </c>
      <c r="AA440" s="130">
        <v>6.1981783931146636E-3</v>
      </c>
      <c r="AB440" s="130">
        <v>2.3709049610224301E-2</v>
      </c>
      <c r="AC440" s="130">
        <v>6.6179054580982541E-2</v>
      </c>
      <c r="AI440">
        <v>1.255860798264182E-2</v>
      </c>
      <c r="AJ440">
        <v>1.6642488190415825E-3</v>
      </c>
      <c r="AK440">
        <v>2.6975677023071493E-2</v>
      </c>
      <c r="AL440">
        <v>0.16037986716949093</v>
      </c>
      <c r="AM440">
        <v>4.5210638591907191E-3</v>
      </c>
      <c r="AN440">
        <v>1.2881321983304795E-4</v>
      </c>
      <c r="AO440">
        <v>5.5938207706638157E-4</v>
      </c>
      <c r="AP440">
        <v>4.0098961829297536E-3</v>
      </c>
      <c r="AQ440">
        <v>1.5194192042954033E-2</v>
      </c>
      <c r="AR440">
        <v>4.6007306606338165E-2</v>
      </c>
    </row>
    <row r="441" spans="1:44">
      <c r="A441">
        <v>436</v>
      </c>
      <c r="B441" s="129">
        <v>39423</v>
      </c>
      <c r="C441">
        <v>49</v>
      </c>
      <c r="D441">
        <v>2007</v>
      </c>
      <c r="E441" s="130">
        <v>1.5658844439555765E-2</v>
      </c>
      <c r="F441" s="130">
        <v>2.2451415814612008E-3</v>
      </c>
      <c r="G441" s="130">
        <v>3.4852813620822695E-2</v>
      </c>
      <c r="H441" s="130">
        <v>0.1861753523141346</v>
      </c>
      <c r="I441" s="130">
        <v>5.2366225695537035E-3</v>
      </c>
      <c r="J441" s="130">
        <v>1.495705457330268E-4</v>
      </c>
      <c r="K441" s="130">
        <v>8.5214276253223512E-4</v>
      </c>
      <c r="L441" s="130">
        <v>5.3159355311642497E-3</v>
      </c>
      <c r="M441" s="130">
        <v>2.0258045343329048E-2</v>
      </c>
      <c r="N441" s="130">
        <v>5.8428977761389375E-2</v>
      </c>
      <c r="T441" s="130">
        <v>1.8236989319530463E-2</v>
      </c>
      <c r="U441" s="130">
        <v>2.7568798416560229E-3</v>
      </c>
      <c r="V441" s="130">
        <v>4.1603756795757139E-2</v>
      </c>
      <c r="W441" s="130">
        <v>0.20533564496900705</v>
      </c>
      <c r="X441" s="130">
        <v>5.7668331736957087E-3</v>
      </c>
      <c r="Y441" s="130">
        <v>1.6496481953676606E-4</v>
      </c>
      <c r="Z441" s="130">
        <v>1.1215046624219777E-3</v>
      </c>
      <c r="AA441" s="130">
        <v>6.455484702435E-3</v>
      </c>
      <c r="AB441" s="130">
        <v>2.4691077746293963E-2</v>
      </c>
      <c r="AC441" s="130">
        <v>6.8924238337197657E-2</v>
      </c>
      <c r="AI441">
        <v>1.3080699559581075E-2</v>
      </c>
      <c r="AJ441">
        <v>1.7334033212663788E-3</v>
      </c>
      <c r="AK441">
        <v>2.8101870445888258E-2</v>
      </c>
      <c r="AL441">
        <v>0.16701505965926217</v>
      </c>
      <c r="AM441">
        <v>4.7064119654116983E-3</v>
      </c>
      <c r="AN441">
        <v>1.3417627192928756E-4</v>
      </c>
      <c r="AO441">
        <v>5.8278086264249257E-4</v>
      </c>
      <c r="AP441">
        <v>4.1763863598934994E-3</v>
      </c>
      <c r="AQ441">
        <v>1.582501294036413E-2</v>
      </c>
      <c r="AR441">
        <v>4.7933717185581072E-2</v>
      </c>
    </row>
    <row r="442" spans="1:44">
      <c r="A442">
        <v>437</v>
      </c>
      <c r="B442" s="129">
        <v>39430</v>
      </c>
      <c r="C442">
        <v>50</v>
      </c>
      <c r="D442">
        <v>2007</v>
      </c>
      <c r="E442" s="130">
        <v>1.5446528526414718E-2</v>
      </c>
      <c r="F442" s="130">
        <v>2.2150281240579058E-3</v>
      </c>
      <c r="G442" s="130">
        <v>3.4385969719777927E-2</v>
      </c>
      <c r="H442" s="130">
        <v>0.18360124504001141</v>
      </c>
      <c r="I442" s="130">
        <v>5.1637332918939589E-3</v>
      </c>
      <c r="J442" s="130">
        <v>1.4757680778391654E-4</v>
      </c>
      <c r="K442" s="130">
        <v>8.4090967917890423E-4</v>
      </c>
      <c r="L442" s="130">
        <v>5.2444456894041643E-3</v>
      </c>
      <c r="M442" s="130">
        <v>1.9984448794217773E-2</v>
      </c>
      <c r="N442" s="130">
        <v>5.7649965061067385E-2</v>
      </c>
      <c r="T442" s="130">
        <v>1.7987571514753421E-2</v>
      </c>
      <c r="U442" s="130">
        <v>2.7199042518986443E-3</v>
      </c>
      <c r="V442" s="130">
        <v>4.1041884048876313E-2</v>
      </c>
      <c r="W442" s="130">
        <v>0.20245576200086901</v>
      </c>
      <c r="X442" s="130">
        <v>5.6866763566760375E-3</v>
      </c>
      <c r="Y442" s="130">
        <v>1.6276714407457266E-4</v>
      </c>
      <c r="Z442" s="130">
        <v>1.1067044244298953E-3</v>
      </c>
      <c r="AA442" s="130">
        <v>6.3686543634607672E-3</v>
      </c>
      <c r="AB442" s="130">
        <v>2.4356723725993613E-2</v>
      </c>
      <c r="AC442" s="130">
        <v>6.7994835339686824E-2</v>
      </c>
      <c r="AI442">
        <v>1.2905485538076019E-2</v>
      </c>
      <c r="AJ442">
        <v>1.7101519962171665E-3</v>
      </c>
      <c r="AK442">
        <v>2.7730055390679527E-2</v>
      </c>
      <c r="AL442">
        <v>0.1647467280791538</v>
      </c>
      <c r="AM442">
        <v>4.6407902271118785E-3</v>
      </c>
      <c r="AN442">
        <v>1.3238647149326041E-4</v>
      </c>
      <c r="AO442">
        <v>5.7511493392791314E-4</v>
      </c>
      <c r="AP442">
        <v>4.1202370153475623E-3</v>
      </c>
      <c r="AQ442">
        <v>1.5612173862441932E-2</v>
      </c>
      <c r="AR442">
        <v>4.730509478244796E-2</v>
      </c>
    </row>
    <row r="443" spans="1:44">
      <c r="A443">
        <v>438</v>
      </c>
      <c r="B443" s="129">
        <v>39437</v>
      </c>
      <c r="C443">
        <v>51</v>
      </c>
      <c r="D443">
        <v>2007</v>
      </c>
      <c r="E443" s="130">
        <v>1.6043269552293609E-2</v>
      </c>
      <c r="F443" s="130">
        <v>2.3009397141708159E-3</v>
      </c>
      <c r="G443" s="130">
        <v>3.5720221805781507E-2</v>
      </c>
      <c r="H443" s="130">
        <v>0.190643350409339</v>
      </c>
      <c r="I443" s="130">
        <v>5.3612466406686883E-3</v>
      </c>
      <c r="J443" s="130">
        <v>1.533131885205628E-4</v>
      </c>
      <c r="K443" s="130">
        <v>8.7372699037862266E-4</v>
      </c>
      <c r="L443" s="130">
        <v>5.4476632787881464E-3</v>
      </c>
      <c r="M443" s="130">
        <v>2.0757568055554811E-2</v>
      </c>
      <c r="N443" s="130">
        <v>5.9890662479224636E-2</v>
      </c>
      <c r="T443" s="130">
        <v>1.8680255742745702E-2</v>
      </c>
      <c r="U443" s="130">
        <v>2.8253996059806434E-3</v>
      </c>
      <c r="V443" s="130">
        <v>4.2629621389784586E-2</v>
      </c>
      <c r="W443" s="130">
        <v>0.21017878990984037</v>
      </c>
      <c r="X443" s="130">
        <v>5.9043089987122063E-3</v>
      </c>
      <c r="Y443" s="130">
        <v>1.6909529342643912E-4</v>
      </c>
      <c r="Z443" s="130">
        <v>1.149877623390874E-3</v>
      </c>
      <c r="AA443" s="130">
        <v>6.615418120470935E-3</v>
      </c>
      <c r="AB443" s="130">
        <v>2.5298069649674702E-2</v>
      </c>
      <c r="AC443" s="130">
        <v>7.0626743431500591E-2</v>
      </c>
      <c r="AI443">
        <v>1.3406283361841513E-2</v>
      </c>
      <c r="AJ443">
        <v>1.7764798223609884E-3</v>
      </c>
      <c r="AK443">
        <v>2.8810822221778425E-2</v>
      </c>
      <c r="AL443">
        <v>0.17110791090883765</v>
      </c>
      <c r="AM443">
        <v>4.8181842826251703E-3</v>
      </c>
      <c r="AN443">
        <v>1.3753108361468647E-4</v>
      </c>
      <c r="AO443">
        <v>5.9757635736637125E-4</v>
      </c>
      <c r="AP443">
        <v>4.2799084371053587E-3</v>
      </c>
      <c r="AQ443">
        <v>1.6217066461434924E-2</v>
      </c>
      <c r="AR443">
        <v>4.9154581526948689E-2</v>
      </c>
    </row>
    <row r="444" spans="1:44">
      <c r="A444">
        <v>439</v>
      </c>
      <c r="B444" s="129">
        <v>39444</v>
      </c>
      <c r="C444">
        <v>52</v>
      </c>
      <c r="D444">
        <v>2007</v>
      </c>
      <c r="E444" s="130">
        <v>1.3418809077004523E-2</v>
      </c>
      <c r="F444" s="130">
        <v>1.9248195539427514E-3</v>
      </c>
      <c r="G444" s="130">
        <v>2.9881663344728877E-2</v>
      </c>
      <c r="H444" s="130">
        <v>0.15941477724346731</v>
      </c>
      <c r="I444" s="130">
        <v>4.4825540951842551E-3</v>
      </c>
      <c r="J444" s="130">
        <v>1.2826217600858691E-4</v>
      </c>
      <c r="K444" s="130">
        <v>7.3107153412449585E-4</v>
      </c>
      <c r="L444" s="130">
        <v>4.5570101532206629E-3</v>
      </c>
      <c r="M444" s="130">
        <v>1.7362759119380115E-2</v>
      </c>
      <c r="N444" s="130">
        <v>5.0104508631830719E-2</v>
      </c>
      <c r="T444" s="130">
        <v>1.5622563100168249E-2</v>
      </c>
      <c r="U444" s="130">
        <v>2.3635507589795366E-3</v>
      </c>
      <c r="V444" s="130">
        <v>3.5657707752673282E-2</v>
      </c>
      <c r="W444" s="130">
        <v>0.17571500329513953</v>
      </c>
      <c r="X444" s="130">
        <v>4.9367075292902846E-3</v>
      </c>
      <c r="Y444" s="130">
        <v>1.4146662040151668E-4</v>
      </c>
      <c r="Z444" s="130">
        <v>9.6212018488900201E-4</v>
      </c>
      <c r="AA444" s="130">
        <v>5.5338325372361339E-3</v>
      </c>
      <c r="AB444" s="130">
        <v>2.1159914130085784E-2</v>
      </c>
      <c r="AC444" s="130">
        <v>5.9077220527622286E-2</v>
      </c>
      <c r="AI444">
        <v>1.1215055053840798E-2</v>
      </c>
      <c r="AJ444">
        <v>1.4860883489059664E-3</v>
      </c>
      <c r="AK444">
        <v>2.4105618936784482E-2</v>
      </c>
      <c r="AL444">
        <v>0.14311455119179511</v>
      </c>
      <c r="AM444">
        <v>4.0284006610782266E-3</v>
      </c>
      <c r="AN444">
        <v>1.1505773161565713E-4</v>
      </c>
      <c r="AO444">
        <v>5.0002288335998968E-4</v>
      </c>
      <c r="AP444">
        <v>3.580187769205192E-3</v>
      </c>
      <c r="AQ444">
        <v>1.3565604108674445E-2</v>
      </c>
      <c r="AR444">
        <v>4.1131796736039151E-2</v>
      </c>
    </row>
    <row r="445" spans="1:44">
      <c r="A445">
        <v>440</v>
      </c>
      <c r="B445" s="129">
        <v>39451</v>
      </c>
      <c r="C445">
        <v>1</v>
      </c>
      <c r="D445">
        <v>2008</v>
      </c>
      <c r="E445" s="130">
        <v>1.769084488697454E-2</v>
      </c>
      <c r="F445" s="130">
        <v>2.5273997940793397E-3</v>
      </c>
      <c r="G445" s="130">
        <v>3.8858994164855554E-2</v>
      </c>
      <c r="H445" s="130">
        <v>0.21411081053780728</v>
      </c>
      <c r="I445" s="130">
        <v>5.9849234704747916E-3</v>
      </c>
      <c r="J445" s="130">
        <v>1.6335093582856353E-4</v>
      </c>
      <c r="K445" s="130">
        <v>9.6100138391269922E-4</v>
      </c>
      <c r="L445" s="130">
        <v>5.9812242764830581E-3</v>
      </c>
      <c r="M445" s="130">
        <v>2.2693522980036563E-2</v>
      </c>
      <c r="N445" s="130">
        <v>6.497244761725543E-2</v>
      </c>
      <c r="T445" s="130">
        <v>2.0678614220654749E-2</v>
      </c>
      <c r="U445" s="130">
        <v>3.0998825616332152E-3</v>
      </c>
      <c r="V445" s="130">
        <v>4.6527032081114826E-2</v>
      </c>
      <c r="W445" s="130">
        <v>0.23800022758498254</v>
      </c>
      <c r="X445" s="130">
        <v>6.6059528193895042E-3</v>
      </c>
      <c r="Y445" s="130">
        <v>1.7682943286264732E-4</v>
      </c>
      <c r="Z445" s="130">
        <v>1.2670732189422598E-3</v>
      </c>
      <c r="AA445" s="130">
        <v>7.2503158331825961E-3</v>
      </c>
      <c r="AB445" s="130">
        <v>2.7674996715781882E-2</v>
      </c>
      <c r="AC445" s="130">
        <v>7.6980319978960363E-2</v>
      </c>
      <c r="AI445">
        <v>1.4703075553294337E-2</v>
      </c>
      <c r="AJ445">
        <v>1.9549170265254633E-3</v>
      </c>
      <c r="AK445">
        <v>3.1190956248596267E-2</v>
      </c>
      <c r="AL445">
        <v>0.19022139349063194</v>
      </c>
      <c r="AM445">
        <v>5.363894121560079E-3</v>
      </c>
      <c r="AN445">
        <v>1.4987243879447973E-4</v>
      </c>
      <c r="AO445">
        <v>6.5492954888313887E-4</v>
      </c>
      <c r="AP445">
        <v>4.7121327197835192E-3</v>
      </c>
      <c r="AQ445">
        <v>1.7712049244291251E-2</v>
      </c>
      <c r="AR445">
        <v>5.2964575255550518E-2</v>
      </c>
    </row>
    <row r="446" spans="1:44">
      <c r="A446">
        <v>441</v>
      </c>
      <c r="B446" s="129">
        <v>39458</v>
      </c>
      <c r="C446">
        <v>2</v>
      </c>
      <c r="D446">
        <v>2008</v>
      </c>
      <c r="E446" s="130">
        <v>1.8266952443811289E-2</v>
      </c>
      <c r="F446" s="130">
        <v>2.6065558026282507E-3</v>
      </c>
      <c r="G446" s="130">
        <v>3.9948894200017973E-2</v>
      </c>
      <c r="H446" s="130">
        <v>0.22236910236804533</v>
      </c>
      <c r="I446" s="130">
        <v>6.2046477344436263E-3</v>
      </c>
      <c r="J446" s="130">
        <v>1.6674453908913989E-4</v>
      </c>
      <c r="K446" s="130">
        <v>9.9167208341478124E-4</v>
      </c>
      <c r="L446" s="130">
        <v>6.1674863064540286E-3</v>
      </c>
      <c r="M446" s="130">
        <v>2.3367770758855114E-2</v>
      </c>
      <c r="N446" s="130">
        <v>6.6733785912665669E-2</v>
      </c>
      <c r="T446" s="130">
        <v>2.1378393979908469E-2</v>
      </c>
      <c r="U446" s="130">
        <v>3.1957349984673058E-3</v>
      </c>
      <c r="V446" s="130">
        <v>4.7882881250934352E-2</v>
      </c>
      <c r="W446" s="130">
        <v>0.24781092696200435</v>
      </c>
      <c r="X446" s="130">
        <v>6.8535172404808357E-3</v>
      </c>
      <c r="Y446" s="130">
        <v>1.7932055206586292E-4</v>
      </c>
      <c r="Z446" s="130">
        <v>1.3083081277606812E-3</v>
      </c>
      <c r="AA446" s="130">
        <v>7.4716087924620173E-3</v>
      </c>
      <c r="AB446" s="130">
        <v>2.8502965321777835E-2</v>
      </c>
      <c r="AC446" s="130">
        <v>7.918889929034105E-2</v>
      </c>
      <c r="AI446">
        <v>1.5155510907714108E-2</v>
      </c>
      <c r="AJ446">
        <v>2.0173766067891948E-3</v>
      </c>
      <c r="AK446">
        <v>3.2014907149101608E-2</v>
      </c>
      <c r="AL446">
        <v>0.19692727777408628</v>
      </c>
      <c r="AM446">
        <v>5.5557782284064178E-3</v>
      </c>
      <c r="AN446">
        <v>1.5416852611241681E-4</v>
      </c>
      <c r="AO446">
        <v>6.7503603906888133E-4</v>
      </c>
      <c r="AP446">
        <v>4.8633638204460391E-3</v>
      </c>
      <c r="AQ446">
        <v>1.8232576195932399E-2</v>
      </c>
      <c r="AR446">
        <v>5.4278672534990302E-2</v>
      </c>
    </row>
    <row r="447" spans="1:44">
      <c r="A447">
        <v>442</v>
      </c>
      <c r="B447" s="129">
        <v>39465</v>
      </c>
      <c r="C447">
        <v>3</v>
      </c>
      <c r="D447">
        <v>2008</v>
      </c>
      <c r="E447" s="130">
        <v>1.7605561434101687E-2</v>
      </c>
      <c r="F447" s="130">
        <v>2.5126305165339901E-3</v>
      </c>
      <c r="G447" s="130">
        <v>3.8511849815268333E-2</v>
      </c>
      <c r="H447" s="130">
        <v>0.21423944229582237</v>
      </c>
      <c r="I447" s="130">
        <v>5.9783424824224815E-3</v>
      </c>
      <c r="J447" s="130">
        <v>1.6075707133142547E-4</v>
      </c>
      <c r="K447" s="130">
        <v>9.5620786070883476E-4</v>
      </c>
      <c r="L447" s="130">
        <v>5.9449494083644002E-3</v>
      </c>
      <c r="M447" s="130">
        <v>2.2524457924464992E-2</v>
      </c>
      <c r="N447" s="130">
        <v>6.4337636715796814E-2</v>
      </c>
      <c r="T447" s="130">
        <v>2.0601790241764433E-2</v>
      </c>
      <c r="U447" s="130">
        <v>3.0805822867829139E-3</v>
      </c>
      <c r="V447" s="130">
        <v>4.6155332583936025E-2</v>
      </c>
      <c r="W447" s="130">
        <v>0.23869857905197395</v>
      </c>
      <c r="X447" s="130">
        <v>6.6036746742351021E-3</v>
      </c>
      <c r="Y447" s="130">
        <v>1.728823509264684E-4</v>
      </c>
      <c r="Z447" s="130">
        <v>1.2615014439918114E-3</v>
      </c>
      <c r="AA447" s="130">
        <v>7.2019965764605126E-3</v>
      </c>
      <c r="AB447" s="130">
        <v>2.747335200142861E-2</v>
      </c>
      <c r="AC447" s="130">
        <v>7.6333916601832641E-2</v>
      </c>
      <c r="AI447">
        <v>1.4609332626438943E-2</v>
      </c>
      <c r="AJ447">
        <v>1.9446787462850668E-3</v>
      </c>
      <c r="AK447">
        <v>3.086836704660063E-2</v>
      </c>
      <c r="AL447">
        <v>0.18978030553967085</v>
      </c>
      <c r="AM447">
        <v>5.35301029060986E-3</v>
      </c>
      <c r="AN447">
        <v>1.4863179173638257E-4</v>
      </c>
      <c r="AO447">
        <v>6.5091427742585827E-4</v>
      </c>
      <c r="AP447">
        <v>4.6879022402682895E-3</v>
      </c>
      <c r="AQ447">
        <v>1.757556384750138E-2</v>
      </c>
      <c r="AR447">
        <v>5.2341356829760981E-2</v>
      </c>
    </row>
    <row r="448" spans="1:44">
      <c r="A448">
        <v>443</v>
      </c>
      <c r="B448" s="129">
        <v>39472</v>
      </c>
      <c r="C448">
        <v>4</v>
      </c>
      <c r="D448">
        <v>2008</v>
      </c>
      <c r="E448" s="130">
        <v>1.613582748950565E-2</v>
      </c>
      <c r="F448" s="130">
        <v>2.3032833696623061E-3</v>
      </c>
      <c r="G448" s="130">
        <v>3.5305305618678728E-2</v>
      </c>
      <c r="H448" s="130">
        <v>0.19628359304394433</v>
      </c>
      <c r="I448" s="130">
        <v>5.4777277557895151E-3</v>
      </c>
      <c r="J448" s="130">
        <v>1.4738200469408756E-4</v>
      </c>
      <c r="K448" s="130">
        <v>8.7678372984434144E-4</v>
      </c>
      <c r="L448" s="130">
        <v>5.4493611961332006E-3</v>
      </c>
      <c r="M448" s="130">
        <v>2.0646555846240415E-2</v>
      </c>
      <c r="N448" s="130">
        <v>5.898482448184833E-2</v>
      </c>
      <c r="T448" s="130">
        <v>1.8879590248986704E-2</v>
      </c>
      <c r="U448" s="130">
        <v>2.8239175325358475E-3</v>
      </c>
      <c r="V448" s="130">
        <v>4.2307706226653669E-2</v>
      </c>
      <c r="W448" s="130">
        <v>0.21864485974217443</v>
      </c>
      <c r="X448" s="130">
        <v>6.0508140837394666E-3</v>
      </c>
      <c r="Y448" s="130">
        <v>1.5849923129001878E-4</v>
      </c>
      <c r="Z448" s="130">
        <v>1.1567018217222525E-3</v>
      </c>
      <c r="AA448" s="130">
        <v>6.6015996071924661E-3</v>
      </c>
      <c r="AB448" s="130">
        <v>2.5181957548527045E-2</v>
      </c>
      <c r="AC448" s="130">
        <v>6.9972377168242825E-2</v>
      </c>
      <c r="AI448">
        <v>1.3392064730024598E-2</v>
      </c>
      <c r="AJ448">
        <v>1.7826492067887648E-3</v>
      </c>
      <c r="AK448">
        <v>2.8302905010703799E-2</v>
      </c>
      <c r="AL448">
        <v>0.17392232634571425</v>
      </c>
      <c r="AM448">
        <v>4.9046414278395645E-3</v>
      </c>
      <c r="AN448">
        <v>1.3626477809815631E-4</v>
      </c>
      <c r="AO448">
        <v>5.9686563796643014E-4</v>
      </c>
      <c r="AP448">
        <v>4.2971227850739351E-3</v>
      </c>
      <c r="AQ448">
        <v>1.6111154143953779E-2</v>
      </c>
      <c r="AR448">
        <v>4.7997271795453843E-2</v>
      </c>
    </row>
    <row r="449" spans="1:44">
      <c r="A449">
        <v>444</v>
      </c>
      <c r="B449" s="129">
        <v>39479</v>
      </c>
      <c r="C449">
        <v>5</v>
      </c>
      <c r="D449">
        <v>2008</v>
      </c>
      <c r="E449" s="130">
        <v>1.515002029485738E-2</v>
      </c>
      <c r="F449" s="130">
        <v>2.1629490480457058E-3</v>
      </c>
      <c r="G449" s="130">
        <v>3.3156188373235453E-2</v>
      </c>
      <c r="H449" s="130">
        <v>0.18422609912526708</v>
      </c>
      <c r="I449" s="130">
        <v>5.1416100626274826E-3</v>
      </c>
      <c r="J449" s="130">
        <v>1.3841966368071786E-4</v>
      </c>
      <c r="K449" s="130">
        <v>8.2359111668289927E-4</v>
      </c>
      <c r="L449" s="130">
        <v>5.1170955062600334E-3</v>
      </c>
      <c r="M449" s="130">
        <v>1.9387425082157048E-2</v>
      </c>
      <c r="N449" s="130">
        <v>5.5398036766515953E-2</v>
      </c>
      <c r="T449" s="130">
        <v>1.7723966034681359E-2</v>
      </c>
      <c r="U449" s="130">
        <v>2.6518648271213409E-3</v>
      </c>
      <c r="V449" s="130">
        <v>3.9727945761784442E-2</v>
      </c>
      <c r="W449" s="130">
        <v>0.20516900652371695</v>
      </c>
      <c r="X449" s="130">
        <v>5.679642174311667E-3</v>
      </c>
      <c r="Y449" s="130">
        <v>1.4886157771466836E-4</v>
      </c>
      <c r="Z449" s="130">
        <v>1.0865109072395246E-3</v>
      </c>
      <c r="AA449" s="130">
        <v>6.199061821439031E-3</v>
      </c>
      <c r="AB449" s="130">
        <v>2.3645396585637652E-2</v>
      </c>
      <c r="AC449" s="130">
        <v>6.5707448277098485E-2</v>
      </c>
      <c r="AI449">
        <v>1.2576074555033396E-2</v>
      </c>
      <c r="AJ449">
        <v>1.6740332689700707E-3</v>
      </c>
      <c r="AK449">
        <v>2.658443098468646E-2</v>
      </c>
      <c r="AL449">
        <v>0.16328319172681718</v>
      </c>
      <c r="AM449">
        <v>4.6035779509433E-3</v>
      </c>
      <c r="AN449">
        <v>1.2797774964676734E-4</v>
      </c>
      <c r="AO449">
        <v>5.606713261262741E-4</v>
      </c>
      <c r="AP449">
        <v>4.0351291910810357E-3</v>
      </c>
      <c r="AQ449">
        <v>1.5129453578676446E-2</v>
      </c>
      <c r="AR449">
        <v>4.5088625255933434E-2</v>
      </c>
    </row>
    <row r="450" spans="1:44">
      <c r="A450">
        <v>445</v>
      </c>
      <c r="B450" s="129">
        <v>39486</v>
      </c>
      <c r="C450">
        <v>6</v>
      </c>
      <c r="D450">
        <v>2008</v>
      </c>
      <c r="E450" s="130">
        <v>1.5344111745877036E-2</v>
      </c>
      <c r="F450" s="130">
        <v>2.1910452488250491E-3</v>
      </c>
      <c r="G450" s="130">
        <v>3.358877961160954E-2</v>
      </c>
      <c r="H450" s="130">
        <v>0.18652061208570508</v>
      </c>
      <c r="I450" s="130">
        <v>5.2059842049177506E-3</v>
      </c>
      <c r="J450" s="130">
        <v>1.4023488182303832E-4</v>
      </c>
      <c r="K450" s="130">
        <v>8.3451817673400538E-4</v>
      </c>
      <c r="L450" s="130">
        <v>5.1833186559343764E-3</v>
      </c>
      <c r="M450" s="130">
        <v>1.9638028040923152E-2</v>
      </c>
      <c r="N450" s="130">
        <v>5.6124609071949084E-2</v>
      </c>
      <c r="T450" s="130">
        <v>1.7948821835553876E-2</v>
      </c>
      <c r="U450" s="130">
        <v>2.6863147641785321E-3</v>
      </c>
      <c r="V450" s="130">
        <v>4.0241832465951054E-2</v>
      </c>
      <c r="W450" s="130">
        <v>0.20767929645825536</v>
      </c>
      <c r="X450" s="130">
        <v>5.7508646353873483E-3</v>
      </c>
      <c r="Y450" s="130">
        <v>1.5081446861431937E-4</v>
      </c>
      <c r="Z450" s="130">
        <v>1.1009098087961485E-3</v>
      </c>
      <c r="AA450" s="130">
        <v>6.2792710987741905E-3</v>
      </c>
      <c r="AB450" s="130">
        <v>2.3950190452293924E-2</v>
      </c>
      <c r="AC450" s="130">
        <v>6.6559100334166399E-2</v>
      </c>
      <c r="AI450">
        <v>1.2739401656200192E-2</v>
      </c>
      <c r="AJ450">
        <v>1.6957757334715667E-3</v>
      </c>
      <c r="AK450">
        <v>2.6935726757268023E-2</v>
      </c>
      <c r="AL450">
        <v>0.16536192771315483</v>
      </c>
      <c r="AM450">
        <v>4.661103774448153E-3</v>
      </c>
      <c r="AN450">
        <v>1.2965529503175728E-4</v>
      </c>
      <c r="AO450">
        <v>5.6812654467186237E-4</v>
      </c>
      <c r="AP450">
        <v>4.0873662130945614E-3</v>
      </c>
      <c r="AQ450">
        <v>1.5325865629552377E-2</v>
      </c>
      <c r="AR450">
        <v>4.569011780973177E-2</v>
      </c>
    </row>
    <row r="451" spans="1:44">
      <c r="A451">
        <v>446</v>
      </c>
      <c r="B451" s="129">
        <v>39493</v>
      </c>
      <c r="C451">
        <v>7</v>
      </c>
      <c r="D451">
        <v>2008</v>
      </c>
      <c r="E451" s="130">
        <v>1.4588810436778954E-2</v>
      </c>
      <c r="F451" s="130">
        <v>2.0835579229658285E-3</v>
      </c>
      <c r="G451" s="130">
        <v>3.1942720353070574E-2</v>
      </c>
      <c r="H451" s="130">
        <v>0.17727766696984601</v>
      </c>
      <c r="I451" s="130">
        <v>4.9482839904869949E-3</v>
      </c>
      <c r="J451" s="130">
        <v>1.3337127229312538E-4</v>
      </c>
      <c r="K451" s="130">
        <v>7.9379428511533706E-4</v>
      </c>
      <c r="L451" s="130">
        <v>4.9288066750748103E-3</v>
      </c>
      <c r="M451" s="130">
        <v>1.8673421016717481E-2</v>
      </c>
      <c r="N451" s="130">
        <v>5.3377742357948656E-2</v>
      </c>
      <c r="T451" s="130">
        <v>1.7063208503118727E-2</v>
      </c>
      <c r="U451" s="130">
        <v>2.5545334344683692E-3</v>
      </c>
      <c r="V451" s="130">
        <v>3.8265504452065564E-2</v>
      </c>
      <c r="W451" s="130">
        <v>0.19734521716972789</v>
      </c>
      <c r="X451" s="130">
        <v>5.4662987499574742E-3</v>
      </c>
      <c r="Y451" s="130">
        <v>1.4343375807909618E-4</v>
      </c>
      <c r="Z451" s="130">
        <v>1.0471705423901062E-3</v>
      </c>
      <c r="AA451" s="130">
        <v>5.970930405386256E-3</v>
      </c>
      <c r="AB451" s="130">
        <v>2.2772968108708335E-2</v>
      </c>
      <c r="AC451" s="130">
        <v>6.3291909314411851E-2</v>
      </c>
      <c r="AI451">
        <v>1.2114412370439177E-2</v>
      </c>
      <c r="AJ451">
        <v>1.6125824114632873E-3</v>
      </c>
      <c r="AK451">
        <v>2.5619936254075586E-2</v>
      </c>
      <c r="AL451">
        <v>0.15721011676996408</v>
      </c>
      <c r="AM451">
        <v>4.4302692310165146E-3</v>
      </c>
      <c r="AN451">
        <v>1.2330878650715455E-4</v>
      </c>
      <c r="AO451">
        <v>5.4041802784056793E-4</v>
      </c>
      <c r="AP451">
        <v>3.886682944763365E-3</v>
      </c>
      <c r="AQ451">
        <v>1.4573873924726626E-2</v>
      </c>
      <c r="AR451">
        <v>4.3463575401485433E-2</v>
      </c>
    </row>
    <row r="452" spans="1:44">
      <c r="A452">
        <v>447</v>
      </c>
      <c r="B452" s="129">
        <v>39500</v>
      </c>
      <c r="C452">
        <v>8</v>
      </c>
      <c r="D452">
        <v>2008</v>
      </c>
      <c r="E452" s="130">
        <v>1.5105824126981145E-2</v>
      </c>
      <c r="F452" s="130">
        <v>2.1577733089749702E-3</v>
      </c>
      <c r="G452" s="130">
        <v>3.3082206276505322E-2</v>
      </c>
      <c r="H452" s="130">
        <v>0.18349724312209204</v>
      </c>
      <c r="I452" s="130">
        <v>5.122138194244558E-3</v>
      </c>
      <c r="J452" s="130">
        <v>1.3813806144225235E-4</v>
      </c>
      <c r="K452" s="130">
        <v>8.222899817230591E-4</v>
      </c>
      <c r="L452" s="130">
        <v>5.104132941552094E-3</v>
      </c>
      <c r="M452" s="130">
        <v>1.9337263484964669E-2</v>
      </c>
      <c r="N452" s="130">
        <v>5.5285575401301766E-2</v>
      </c>
      <c r="T452" s="130">
        <v>1.7665745985757403E-2</v>
      </c>
      <c r="U452" s="130">
        <v>2.6455275716570051E-3</v>
      </c>
      <c r="V452" s="130">
        <v>3.9626164245901187E-2</v>
      </c>
      <c r="W452" s="130">
        <v>0.2042249262668144</v>
      </c>
      <c r="X452" s="130">
        <v>5.6584629098905184E-3</v>
      </c>
      <c r="Y452" s="130">
        <v>1.4856091604994258E-4</v>
      </c>
      <c r="Z452" s="130">
        <v>1.0847457579136529E-3</v>
      </c>
      <c r="AA452" s="130">
        <v>6.1833114742275638E-3</v>
      </c>
      <c r="AB452" s="130">
        <v>2.3581718185734957E-2</v>
      </c>
      <c r="AC452" s="130">
        <v>6.5544115573862041E-2</v>
      </c>
      <c r="AI452">
        <v>1.2545902268204892E-2</v>
      </c>
      <c r="AJ452">
        <v>1.670019046292935E-3</v>
      </c>
      <c r="AK452">
        <v>2.6538248307109453E-2</v>
      </c>
      <c r="AL452">
        <v>0.16276955997736961</v>
      </c>
      <c r="AM452">
        <v>4.5858134785985959E-3</v>
      </c>
      <c r="AN452">
        <v>1.2771520683456212E-4</v>
      </c>
      <c r="AO452">
        <v>5.5983420553246555E-4</v>
      </c>
      <c r="AP452">
        <v>4.0249544088766243E-3</v>
      </c>
      <c r="AQ452">
        <v>1.5092808784194384E-2</v>
      </c>
      <c r="AR452">
        <v>4.5027035228741491E-2</v>
      </c>
    </row>
    <row r="453" spans="1:44">
      <c r="A453">
        <v>448</v>
      </c>
      <c r="B453" s="129">
        <v>39507</v>
      </c>
      <c r="C453">
        <v>9</v>
      </c>
      <c r="D453">
        <v>2008</v>
      </c>
      <c r="E453" s="130">
        <v>1.534593363493781E-2</v>
      </c>
      <c r="F453" s="130">
        <v>2.1924515490014018E-3</v>
      </c>
      <c r="G453" s="130">
        <v>3.3615523272906636E-2</v>
      </c>
      <c r="H453" s="130">
        <v>0.18635081316614688</v>
      </c>
      <c r="I453" s="130">
        <v>5.2020057098526714E-3</v>
      </c>
      <c r="J453" s="130">
        <v>1.4037416813725067E-4</v>
      </c>
      <c r="K453" s="130">
        <v>8.3572779834114425E-4</v>
      </c>
      <c r="L453" s="130">
        <v>5.1859273632353922E-3</v>
      </c>
      <c r="M453" s="130">
        <v>1.9646681573748763E-2</v>
      </c>
      <c r="N453" s="130">
        <v>5.6180575248469353E-2</v>
      </c>
      <c r="T453" s="130">
        <v>1.794434988056056E-2</v>
      </c>
      <c r="U453" s="130">
        <v>2.6880475365479032E-3</v>
      </c>
      <c r="V453" s="130">
        <v>4.0260529215348652E-2</v>
      </c>
      <c r="W453" s="130">
        <v>0.20735644155876373</v>
      </c>
      <c r="X453" s="130">
        <v>5.7468045772587403E-3</v>
      </c>
      <c r="Y453" s="130">
        <v>1.5096648244635323E-4</v>
      </c>
      <c r="Z453" s="130">
        <v>1.1024561542494955E-3</v>
      </c>
      <c r="AA453" s="130">
        <v>6.2823845666668439E-3</v>
      </c>
      <c r="AB453" s="130">
        <v>2.3958208794996907E-2</v>
      </c>
      <c r="AC453" s="130">
        <v>6.6595046817455317E-2</v>
      </c>
      <c r="AI453">
        <v>1.2747517389315059E-2</v>
      </c>
      <c r="AJ453">
        <v>1.6968555614549003E-3</v>
      </c>
      <c r="AK453">
        <v>2.6970517330464627E-2</v>
      </c>
      <c r="AL453">
        <v>0.16534518477353005</v>
      </c>
      <c r="AM453">
        <v>4.6572068424466035E-3</v>
      </c>
      <c r="AN453">
        <v>1.2978185382814811E-4</v>
      </c>
      <c r="AO453">
        <v>5.6899944243279314E-4</v>
      </c>
      <c r="AP453">
        <v>4.0894701598039431E-3</v>
      </c>
      <c r="AQ453">
        <v>1.5335154352500616E-2</v>
      </c>
      <c r="AR453">
        <v>4.5766103679483403E-2</v>
      </c>
    </row>
    <row r="454" spans="1:44">
      <c r="A454">
        <v>449</v>
      </c>
      <c r="B454" s="129">
        <v>39514</v>
      </c>
      <c r="C454">
        <v>10</v>
      </c>
      <c r="D454">
        <v>2008</v>
      </c>
      <c r="E454" s="130">
        <v>1.526344356579488E-2</v>
      </c>
      <c r="F454" s="130">
        <v>2.1810424553553669E-3</v>
      </c>
      <c r="G454" s="130">
        <v>3.3442144521419782E-2</v>
      </c>
      <c r="H454" s="130">
        <v>0.18528711513630539</v>
      </c>
      <c r="I454" s="130">
        <v>5.1724845668618758E-3</v>
      </c>
      <c r="J454" s="130">
        <v>1.3965927971435155E-4</v>
      </c>
      <c r="K454" s="130">
        <v>8.3159812741054058E-4</v>
      </c>
      <c r="L454" s="130">
        <v>5.1587100019595978E-3</v>
      </c>
      <c r="M454" s="130">
        <v>1.9543054828871805E-2</v>
      </c>
      <c r="N454" s="130">
        <v>5.5894520178612676E-2</v>
      </c>
      <c r="T454" s="130">
        <v>1.784571298462892E-2</v>
      </c>
      <c r="U454" s="130">
        <v>2.6740623308173475E-3</v>
      </c>
      <c r="V454" s="130">
        <v>4.0048454641566943E-2</v>
      </c>
      <c r="W454" s="130">
        <v>0.20612890221644259</v>
      </c>
      <c r="X454" s="130">
        <v>5.7143023770372375E-3</v>
      </c>
      <c r="Y454" s="130">
        <v>1.5019838654442176E-4</v>
      </c>
      <c r="Z454" s="130">
        <v>1.0969921045061171E-3</v>
      </c>
      <c r="AA454" s="130">
        <v>6.2493977163909625E-3</v>
      </c>
      <c r="AB454" s="130">
        <v>2.3831003271577705E-2</v>
      </c>
      <c r="AC454" s="130">
        <v>6.6245876085395727E-2</v>
      </c>
      <c r="AI454">
        <v>1.2681174146960843E-2</v>
      </c>
      <c r="AJ454">
        <v>1.6880225798933859E-3</v>
      </c>
      <c r="AK454">
        <v>2.6835834401272619E-2</v>
      </c>
      <c r="AL454">
        <v>0.16444532805616827</v>
      </c>
      <c r="AM454">
        <v>4.6306667566865124E-3</v>
      </c>
      <c r="AN454">
        <v>1.2912017288428131E-4</v>
      </c>
      <c r="AO454">
        <v>5.6620415031496409E-4</v>
      </c>
      <c r="AP454">
        <v>4.068022287528234E-3</v>
      </c>
      <c r="AQ454">
        <v>1.5255106386165902E-2</v>
      </c>
      <c r="AR454">
        <v>4.5543164271829625E-2</v>
      </c>
    </row>
    <row r="455" spans="1:44">
      <c r="A455">
        <v>450</v>
      </c>
      <c r="B455" s="129">
        <v>39521</v>
      </c>
      <c r="C455">
        <v>11</v>
      </c>
      <c r="D455">
        <v>2008</v>
      </c>
      <c r="E455" s="130">
        <v>1.4964230398338548E-2</v>
      </c>
      <c r="F455" s="130">
        <v>2.1386538735209439E-3</v>
      </c>
      <c r="G455" s="130">
        <v>3.2793634124068743E-2</v>
      </c>
      <c r="H455" s="130">
        <v>0.18159489578275467</v>
      </c>
      <c r="I455" s="130">
        <v>5.0695426401087765E-3</v>
      </c>
      <c r="J455" s="130">
        <v>1.3695992700370999E-4</v>
      </c>
      <c r="K455" s="130">
        <v>8.1564901299010996E-4</v>
      </c>
      <c r="L455" s="130">
        <v>5.0582276520621666E-3</v>
      </c>
      <c r="M455" s="130">
        <v>1.9161835100740671E-2</v>
      </c>
      <c r="N455" s="130">
        <v>5.4814232546367948E-2</v>
      </c>
      <c r="T455" s="130">
        <v>1.7493746823007719E-2</v>
      </c>
      <c r="U455" s="130">
        <v>2.6220947329391527E-3</v>
      </c>
      <c r="V455" s="130">
        <v>3.9267498585149385E-2</v>
      </c>
      <c r="W455" s="130">
        <v>0.20197849182096225</v>
      </c>
      <c r="X455" s="130">
        <v>5.6006855705596032E-3</v>
      </c>
      <c r="Y455" s="130">
        <v>1.4729605490140503E-4</v>
      </c>
      <c r="Z455" s="130">
        <v>1.0759369918415488E-3</v>
      </c>
      <c r="AA455" s="130">
        <v>6.1276563742468796E-3</v>
      </c>
      <c r="AB455" s="130">
        <v>2.3365320286898458E-2</v>
      </c>
      <c r="AC455" s="130">
        <v>6.4955632759247039E-2</v>
      </c>
      <c r="AI455">
        <v>1.2434713973669378E-2</v>
      </c>
      <c r="AJ455">
        <v>1.6552130141027348E-3</v>
      </c>
      <c r="AK455">
        <v>2.6319769662988105E-2</v>
      </c>
      <c r="AL455">
        <v>0.16121129974454712</v>
      </c>
      <c r="AM455">
        <v>4.5383997096579507E-3</v>
      </c>
      <c r="AN455">
        <v>1.2662379910601497E-4</v>
      </c>
      <c r="AO455">
        <v>5.5536103413867115E-4</v>
      </c>
      <c r="AP455">
        <v>3.9887989298774519E-3</v>
      </c>
      <c r="AQ455">
        <v>1.4958349914582884E-2</v>
      </c>
      <c r="AR455">
        <v>4.467283233348885E-2</v>
      </c>
    </row>
    <row r="456" spans="1:44">
      <c r="A456">
        <v>451</v>
      </c>
      <c r="B456" s="129">
        <v>39528</v>
      </c>
      <c r="C456">
        <v>12</v>
      </c>
      <c r="D456">
        <v>2008</v>
      </c>
      <c r="E456" s="130">
        <v>1.2929779277587121E-2</v>
      </c>
      <c r="F456" s="130">
        <v>1.8482102511351724E-3</v>
      </c>
      <c r="G456" s="130">
        <v>2.8341210084028484E-2</v>
      </c>
      <c r="H456" s="130">
        <v>0.15685513347724453</v>
      </c>
      <c r="I456" s="130">
        <v>4.3789681394583438E-3</v>
      </c>
      <c r="J456" s="130">
        <v>1.1837243475096026E-4</v>
      </c>
      <c r="K456" s="130">
        <v>7.0506071271740633E-4</v>
      </c>
      <c r="L456" s="130">
        <v>4.371096734807442E-3</v>
      </c>
      <c r="M456" s="130">
        <v>1.6558286027506846E-2</v>
      </c>
      <c r="N456" s="130">
        <v>4.737516432917882E-2</v>
      </c>
      <c r="T456" s="130">
        <v>1.5113558678390039E-2</v>
      </c>
      <c r="U456" s="130">
        <v>2.2659990372820042E-3</v>
      </c>
      <c r="V456" s="130">
        <v>3.3932365199265888E-2</v>
      </c>
      <c r="W456" s="130">
        <v>0.17442487287131131</v>
      </c>
      <c r="X456" s="130">
        <v>4.8378520313706623E-3</v>
      </c>
      <c r="Y456" s="130">
        <v>1.2730642128832941E-4</v>
      </c>
      <c r="Z456" s="130">
        <v>9.3004415844028323E-4</v>
      </c>
      <c r="AA456" s="130">
        <v>5.2952375898028302E-3</v>
      </c>
      <c r="AB456" s="130">
        <v>2.0189929960186044E-2</v>
      </c>
      <c r="AC456" s="130">
        <v>5.6131683662394849E-2</v>
      </c>
      <c r="AI456">
        <v>1.0745999876784202E-2</v>
      </c>
      <c r="AJ456">
        <v>1.4304214649883407E-3</v>
      </c>
      <c r="AK456">
        <v>2.2750054968791084E-2</v>
      </c>
      <c r="AL456">
        <v>0.13928539408317778</v>
      </c>
      <c r="AM456">
        <v>3.9200842475460261E-3</v>
      </c>
      <c r="AN456">
        <v>1.0943844821359114E-4</v>
      </c>
      <c r="AO456">
        <v>4.8007726699452954E-4</v>
      </c>
      <c r="AP456">
        <v>3.4469558798120529E-3</v>
      </c>
      <c r="AQ456">
        <v>1.292664209482765E-2</v>
      </c>
      <c r="AR456">
        <v>3.8618644995962785E-2</v>
      </c>
    </row>
    <row r="457" spans="1:44">
      <c r="A457">
        <v>452</v>
      </c>
      <c r="B457" s="129">
        <v>39535</v>
      </c>
      <c r="C457">
        <v>13</v>
      </c>
      <c r="D457">
        <v>2008</v>
      </c>
      <c r="E457" s="130">
        <v>1.5464908686976501E-2</v>
      </c>
      <c r="F457" s="130">
        <v>2.2109626361750162E-3</v>
      </c>
      <c r="G457" s="130">
        <v>3.390512298751705E-2</v>
      </c>
      <c r="H457" s="130">
        <v>0.18754917422038078</v>
      </c>
      <c r="I457" s="130">
        <v>5.2359187231301122E-3</v>
      </c>
      <c r="J457" s="130">
        <v>1.4162035206499989E-4</v>
      </c>
      <c r="K457" s="130">
        <v>8.4366062918769856E-4</v>
      </c>
      <c r="L457" s="130">
        <v>5.2287986527868357E-3</v>
      </c>
      <c r="M457" s="130">
        <v>1.9806693127069012E-2</v>
      </c>
      <c r="N457" s="130">
        <v>5.667950968516388E-2</v>
      </c>
      <c r="T457" s="130">
        <v>1.8074665086576059E-2</v>
      </c>
      <c r="U457" s="130">
        <v>2.7107547189496131E-3</v>
      </c>
      <c r="V457" s="130">
        <v>4.0589446322132801E-2</v>
      </c>
      <c r="W457" s="130">
        <v>0.20851312091501842</v>
      </c>
      <c r="X457" s="130">
        <v>5.7847162905712264E-3</v>
      </c>
      <c r="Y457" s="130">
        <v>1.5230968840079353E-4</v>
      </c>
      <c r="Z457" s="130">
        <v>1.1128544574532445E-3</v>
      </c>
      <c r="AA457" s="130">
        <v>6.3342612783259429E-3</v>
      </c>
      <c r="AB457" s="130">
        <v>2.4149949359444346E-2</v>
      </c>
      <c r="AC457" s="130">
        <v>6.7145556800321832E-2</v>
      </c>
      <c r="AI457">
        <v>1.2855152287376943E-2</v>
      </c>
      <c r="AJ457">
        <v>1.7111705534004194E-3</v>
      </c>
      <c r="AK457">
        <v>2.7220799652901299E-2</v>
      </c>
      <c r="AL457">
        <v>0.16658522752574317</v>
      </c>
      <c r="AM457">
        <v>4.687121155688998E-3</v>
      </c>
      <c r="AN457">
        <v>1.3093101572920628E-4</v>
      </c>
      <c r="AO457">
        <v>5.7446680092215232E-4</v>
      </c>
      <c r="AP457">
        <v>4.123336027247731E-3</v>
      </c>
      <c r="AQ457">
        <v>1.546343689469367E-2</v>
      </c>
      <c r="AR457">
        <v>4.6213462570005935E-2</v>
      </c>
    </row>
    <row r="458" spans="1:44">
      <c r="A458">
        <v>453</v>
      </c>
      <c r="B458" s="129">
        <v>39542</v>
      </c>
      <c r="C458">
        <v>14</v>
      </c>
      <c r="D458">
        <v>2008</v>
      </c>
      <c r="E458" s="130">
        <v>1.6361768997853261E-2</v>
      </c>
      <c r="F458" s="130">
        <v>2.3395790296127658E-3</v>
      </c>
      <c r="G458" s="130">
        <v>3.5878765551316812E-2</v>
      </c>
      <c r="H458" s="130">
        <v>0.19836269472438103</v>
      </c>
      <c r="I458" s="130">
        <v>5.5378253454834896E-3</v>
      </c>
      <c r="J458" s="130">
        <v>1.4987387111853675E-4</v>
      </c>
      <c r="K458" s="130">
        <v>8.9296462991708746E-4</v>
      </c>
      <c r="L458" s="130">
        <v>5.5327366994232753E-3</v>
      </c>
      <c r="M458" s="130">
        <v>2.0957236623503329E-2</v>
      </c>
      <c r="N458" s="130">
        <v>5.9982773819323196E-2</v>
      </c>
      <c r="T458" s="130">
        <v>1.912055632323123E-2</v>
      </c>
      <c r="U458" s="130">
        <v>2.8684482161575762E-3</v>
      </c>
      <c r="V458" s="130">
        <v>4.2947447948139844E-2</v>
      </c>
      <c r="W458" s="130">
        <v>0.22048910674824085</v>
      </c>
      <c r="X458" s="130">
        <v>6.1183847183467598E-3</v>
      </c>
      <c r="Y458" s="130">
        <v>1.6118696423495584E-4</v>
      </c>
      <c r="Z458" s="130">
        <v>1.1778727694561686E-3</v>
      </c>
      <c r="AA458" s="130">
        <v>6.7024425275275254E-3</v>
      </c>
      <c r="AB458" s="130">
        <v>2.5551895068050407E-2</v>
      </c>
      <c r="AC458" s="130">
        <v>7.1047956446745872E-2</v>
      </c>
      <c r="AI458">
        <v>1.3602981672475287E-2</v>
      </c>
      <c r="AJ458">
        <v>1.8107098430679555E-3</v>
      </c>
      <c r="AK458">
        <v>2.8810083154493772E-2</v>
      </c>
      <c r="AL458">
        <v>0.17623628270052122</v>
      </c>
      <c r="AM458">
        <v>4.9572659726202194E-3</v>
      </c>
      <c r="AN458">
        <v>1.3856077800211765E-4</v>
      </c>
      <c r="AO458">
        <v>6.0805649037800637E-4</v>
      </c>
      <c r="AP458">
        <v>4.3630308713190243E-3</v>
      </c>
      <c r="AQ458">
        <v>1.6362578178956255E-2</v>
      </c>
      <c r="AR458">
        <v>4.8917591191900527E-2</v>
      </c>
    </row>
    <row r="459" spans="1:44">
      <c r="A459">
        <v>454</v>
      </c>
      <c r="B459" s="129">
        <v>39549</v>
      </c>
      <c r="C459">
        <v>15</v>
      </c>
      <c r="D459">
        <v>2008</v>
      </c>
      <c r="E459" s="130">
        <v>1.5610579317997328E-2</v>
      </c>
      <c r="F459" s="130">
        <v>2.2325415525966917E-3</v>
      </c>
      <c r="G459" s="130">
        <v>3.4238452673796348E-2</v>
      </c>
      <c r="H459" s="130">
        <v>0.18919622407092801</v>
      </c>
      <c r="I459" s="130">
        <v>5.2818990415093286E-3</v>
      </c>
      <c r="J459" s="130">
        <v>1.4303113410263569E-4</v>
      </c>
      <c r="K459" s="130">
        <v>8.5232489737278004E-4</v>
      </c>
      <c r="L459" s="130">
        <v>5.2793918049365727E-3</v>
      </c>
      <c r="M459" s="130">
        <v>1.9996811255980372E-2</v>
      </c>
      <c r="N459" s="130">
        <v>5.7244181117960626E-2</v>
      </c>
      <c r="T459" s="130">
        <v>1.8240500377630784E-2</v>
      </c>
      <c r="U459" s="130">
        <v>2.7372175872296726E-3</v>
      </c>
      <c r="V459" s="130">
        <v>4.0979445027384889E-2</v>
      </c>
      <c r="W459" s="130">
        <v>0.21025621952537638</v>
      </c>
      <c r="X459" s="130">
        <v>5.8357404701986334E-3</v>
      </c>
      <c r="Y459" s="130">
        <v>1.5382846444098039E-4</v>
      </c>
      <c r="Z459" s="130">
        <v>1.1242498577007023E-3</v>
      </c>
      <c r="AA459" s="130">
        <v>6.3955227827376844E-3</v>
      </c>
      <c r="AB459" s="130">
        <v>2.4380057195742526E-2</v>
      </c>
      <c r="AC459" s="130">
        <v>6.7793840755422566E-2</v>
      </c>
      <c r="AI459">
        <v>1.2980658258363873E-2</v>
      </c>
      <c r="AJ459">
        <v>1.7278655179637106E-3</v>
      </c>
      <c r="AK459">
        <v>2.7497460320207806E-2</v>
      </c>
      <c r="AL459">
        <v>0.1681362286164797</v>
      </c>
      <c r="AM459">
        <v>4.7280576128200238E-3</v>
      </c>
      <c r="AN459">
        <v>1.3223380376429093E-4</v>
      </c>
      <c r="AO459">
        <v>5.8039993704485794E-4</v>
      </c>
      <c r="AP459">
        <v>4.163260827135461E-3</v>
      </c>
      <c r="AQ459">
        <v>1.5613565316218218E-2</v>
      </c>
      <c r="AR459">
        <v>4.6694521480498678E-2</v>
      </c>
    </row>
    <row r="460" spans="1:44">
      <c r="A460">
        <v>455</v>
      </c>
      <c r="B460" s="129">
        <v>39556</v>
      </c>
      <c r="C460">
        <v>16</v>
      </c>
      <c r="D460">
        <v>2008</v>
      </c>
      <c r="E460" s="130">
        <v>1.5239500960173196E-2</v>
      </c>
      <c r="F460" s="130">
        <v>2.1798368913072135E-3</v>
      </c>
      <c r="G460" s="130">
        <v>3.3431229401551937E-2</v>
      </c>
      <c r="H460" s="130">
        <v>0.18464163062606609</v>
      </c>
      <c r="I460" s="130">
        <v>5.1546897572259569E-3</v>
      </c>
      <c r="J460" s="130">
        <v>1.3966794834152017E-4</v>
      </c>
      <c r="K460" s="130">
        <v>8.3241068874024431E-4</v>
      </c>
      <c r="L460" s="130">
        <v>5.1545492300284013E-3</v>
      </c>
      <c r="M460" s="130">
        <v>1.9523122333942735E-2</v>
      </c>
      <c r="N460" s="130">
        <v>5.5898171587689886E-2</v>
      </c>
      <c r="T460" s="130">
        <v>1.7804755800230405E-2</v>
      </c>
      <c r="U460" s="130">
        <v>2.6726017482124023E-3</v>
      </c>
      <c r="V460" s="130">
        <v>4.0008877846788186E-2</v>
      </c>
      <c r="W460" s="130">
        <v>0.20515192372105664</v>
      </c>
      <c r="X460" s="130">
        <v>5.6953017600207649E-3</v>
      </c>
      <c r="Y460" s="130">
        <v>1.5021213134564006E-4</v>
      </c>
      <c r="Z460" s="130">
        <v>1.0979659203616883E-3</v>
      </c>
      <c r="AA460" s="130">
        <v>6.2442736614018429E-3</v>
      </c>
      <c r="AB460" s="130">
        <v>2.3801709482680958E-2</v>
      </c>
      <c r="AC460" s="130">
        <v>6.6189688281115225E-2</v>
      </c>
      <c r="AI460">
        <v>1.2674246120115982E-2</v>
      </c>
      <c r="AJ460">
        <v>1.687072034402025E-3</v>
      </c>
      <c r="AK460">
        <v>2.6853580956315699E-2</v>
      </c>
      <c r="AL460">
        <v>0.16413133753107548</v>
      </c>
      <c r="AM460">
        <v>4.6140777544311498E-3</v>
      </c>
      <c r="AN460">
        <v>1.2912376533740026E-4</v>
      </c>
      <c r="AO460">
        <v>5.668554571188005E-4</v>
      </c>
      <c r="AP460">
        <v>4.0648247986549606E-3</v>
      </c>
      <c r="AQ460">
        <v>1.5244535185204511E-2</v>
      </c>
      <c r="AR460">
        <v>4.5606654894264527E-2</v>
      </c>
    </row>
    <row r="461" spans="1:44">
      <c r="A461">
        <v>456</v>
      </c>
      <c r="B461" s="129">
        <v>39563</v>
      </c>
      <c r="C461">
        <v>17</v>
      </c>
      <c r="D461">
        <v>2008</v>
      </c>
      <c r="E461" s="130">
        <v>1.5031751652258759E-2</v>
      </c>
      <c r="F461" s="130">
        <v>2.1504791116454549E-3</v>
      </c>
      <c r="G461" s="130">
        <v>3.2981949465791249E-2</v>
      </c>
      <c r="H461" s="130">
        <v>0.18206884021057665</v>
      </c>
      <c r="I461" s="130">
        <v>5.0827732755235359E-3</v>
      </c>
      <c r="J461" s="130">
        <v>1.3779980874856988E-4</v>
      </c>
      <c r="K461" s="130">
        <v>8.2140218278680343E-4</v>
      </c>
      <c r="L461" s="130">
        <v>5.0849250994267365E-3</v>
      </c>
      <c r="M461" s="130">
        <v>1.9258558461814654E-2</v>
      </c>
      <c r="N461" s="130">
        <v>5.5150504164522676E-2</v>
      </c>
      <c r="T461" s="130">
        <v>1.7559918706530574E-2</v>
      </c>
      <c r="U461" s="130">
        <v>2.636610391080106E-3</v>
      </c>
      <c r="V461" s="130">
        <v>3.9466846944771386E-2</v>
      </c>
      <c r="W461" s="130">
        <v>0.20225138049434493</v>
      </c>
      <c r="X461" s="130">
        <v>5.6159504530691774E-3</v>
      </c>
      <c r="Y461" s="130">
        <v>1.4820368496976989E-4</v>
      </c>
      <c r="Z461" s="130">
        <v>1.0834293947650133E-3</v>
      </c>
      <c r="AA461" s="130">
        <v>6.1599175001231053E-3</v>
      </c>
      <c r="AB461" s="130">
        <v>2.3478350386479444E-2</v>
      </c>
      <c r="AC461" s="130">
        <v>6.5294418308166069E-2</v>
      </c>
      <c r="AI461">
        <v>1.2503584597986941E-2</v>
      </c>
      <c r="AJ461">
        <v>1.6643478322108044E-3</v>
      </c>
      <c r="AK461">
        <v>2.6497051986811113E-2</v>
      </c>
      <c r="AL461">
        <v>0.16188629992680834</v>
      </c>
      <c r="AM461">
        <v>4.5495960979778927E-3</v>
      </c>
      <c r="AN461">
        <v>1.2739593252736992E-4</v>
      </c>
      <c r="AO461">
        <v>5.5937497080859352E-4</v>
      </c>
      <c r="AP461">
        <v>4.0099326987303686E-3</v>
      </c>
      <c r="AQ461">
        <v>1.5038766537149865E-2</v>
      </c>
      <c r="AR461">
        <v>4.5006590020879284E-2</v>
      </c>
    </row>
    <row r="462" spans="1:44">
      <c r="A462">
        <v>457</v>
      </c>
      <c r="B462" s="129">
        <v>39570</v>
      </c>
      <c r="C462">
        <v>18</v>
      </c>
      <c r="D462">
        <v>2008</v>
      </c>
      <c r="E462" s="130">
        <v>1.4753138810748866E-2</v>
      </c>
      <c r="F462" s="130">
        <v>2.1109702741479541E-3</v>
      </c>
      <c r="G462" s="130">
        <v>3.2376875684453611E-2</v>
      </c>
      <c r="H462" s="130">
        <v>0.17864024732973088</v>
      </c>
      <c r="I462" s="130">
        <v>4.9869337575619297E-3</v>
      </c>
      <c r="J462" s="130">
        <v>1.3528045383120986E-4</v>
      </c>
      <c r="K462" s="130">
        <v>8.0650798880204321E-4</v>
      </c>
      <c r="L462" s="130">
        <v>4.9913080350717943E-3</v>
      </c>
      <c r="M462" s="130">
        <v>1.8903104456923506E-2</v>
      </c>
      <c r="N462" s="130">
        <v>5.4142198436617654E-2</v>
      </c>
      <c r="T462" s="130">
        <v>1.7232371650824498E-2</v>
      </c>
      <c r="U462" s="130">
        <v>2.588173174993642E-3</v>
      </c>
      <c r="V462" s="130">
        <v>3.8738530335344842E-2</v>
      </c>
      <c r="W462" s="130">
        <v>0.19840170253879744</v>
      </c>
      <c r="X462" s="130">
        <v>5.5101629028174474E-3</v>
      </c>
      <c r="Y462" s="130">
        <v>1.4549483356973646E-4</v>
      </c>
      <c r="Z462" s="130">
        <v>1.063768164408442E-3</v>
      </c>
      <c r="AA462" s="130">
        <v>6.0464967899284475E-3</v>
      </c>
      <c r="AB462" s="130">
        <v>2.3044213693799317E-2</v>
      </c>
      <c r="AC462" s="130">
        <v>6.409088798707227E-2</v>
      </c>
      <c r="AI462">
        <v>1.2273905970673236E-2</v>
      </c>
      <c r="AJ462">
        <v>1.6337673733022664E-3</v>
      </c>
      <c r="AK462">
        <v>2.6015221033562391E-2</v>
      </c>
      <c r="AL462">
        <v>0.15887879212066439</v>
      </c>
      <c r="AM462">
        <v>4.4637046123064119E-3</v>
      </c>
      <c r="AN462">
        <v>1.2506607409268323E-4</v>
      </c>
      <c r="AO462">
        <v>5.4924781319564428E-4</v>
      </c>
      <c r="AP462">
        <v>3.9361192802151437E-3</v>
      </c>
      <c r="AQ462">
        <v>1.4761995220047692E-2</v>
      </c>
      <c r="AR462">
        <v>4.4193508886163045E-2</v>
      </c>
    </row>
    <row r="463" spans="1:44">
      <c r="A463">
        <v>458</v>
      </c>
      <c r="B463" s="129">
        <v>39577</v>
      </c>
      <c r="C463">
        <v>19</v>
      </c>
      <c r="D463">
        <v>2008</v>
      </c>
      <c r="E463" s="130">
        <v>1.2852345253209163E-2</v>
      </c>
      <c r="F463" s="130">
        <v>1.8392967384334494E-3</v>
      </c>
      <c r="G463" s="130">
        <v>2.8210795864167425E-2</v>
      </c>
      <c r="H463" s="130">
        <v>0.15557785967100637</v>
      </c>
      <c r="I463" s="130">
        <v>4.3429843065092826E-3</v>
      </c>
      <c r="J463" s="130">
        <v>1.1788083606940261E-4</v>
      </c>
      <c r="K463" s="130">
        <v>7.0288334835536047E-4</v>
      </c>
      <c r="L463" s="130">
        <v>4.3487782399561749E-3</v>
      </c>
      <c r="M463" s="130">
        <v>1.6468896198031501E-2</v>
      </c>
      <c r="N463" s="130">
        <v>4.7178479940233151E-2</v>
      </c>
      <c r="T463" s="130">
        <v>1.5010349363046169E-2</v>
      </c>
      <c r="U463" s="130">
        <v>2.255088029469754E-3</v>
      </c>
      <c r="V463" s="130">
        <v>3.3750144824875775E-2</v>
      </c>
      <c r="W463" s="130">
        <v>0.17275252071823763</v>
      </c>
      <c r="X463" s="130">
        <v>4.7987419444227245E-3</v>
      </c>
      <c r="Y463" s="130">
        <v>1.2678207682060045E-4</v>
      </c>
      <c r="Z463" s="130">
        <v>9.2707555041483293E-4</v>
      </c>
      <c r="AA463" s="130">
        <v>5.2681223532007474E-3</v>
      </c>
      <c r="AB463" s="130">
        <v>2.0076048462989871E-2</v>
      </c>
      <c r="AC463" s="130">
        <v>5.5839069717153002E-2</v>
      </c>
      <c r="AI463">
        <v>1.0694341143372157E-2</v>
      </c>
      <c r="AJ463">
        <v>1.4235054473971445E-3</v>
      </c>
      <c r="AK463">
        <v>2.2671446903459073E-2</v>
      </c>
      <c r="AL463">
        <v>0.13840319862377515</v>
      </c>
      <c r="AM463">
        <v>3.8872266685958394E-3</v>
      </c>
      <c r="AN463">
        <v>1.0897959531820478E-4</v>
      </c>
      <c r="AO463">
        <v>4.7869114629588806E-4</v>
      </c>
      <c r="AP463">
        <v>3.4294341267116038E-3</v>
      </c>
      <c r="AQ463">
        <v>1.2861743933073128E-2</v>
      </c>
      <c r="AR463">
        <v>3.8517890163313306E-2</v>
      </c>
    </row>
    <row r="464" spans="1:44">
      <c r="A464">
        <v>459</v>
      </c>
      <c r="B464" s="129">
        <v>39584</v>
      </c>
      <c r="C464">
        <v>20</v>
      </c>
      <c r="D464">
        <v>2008</v>
      </c>
      <c r="E464" s="130">
        <v>1.4198217655347756E-2</v>
      </c>
      <c r="F464" s="130">
        <v>2.0322384172095334E-3</v>
      </c>
      <c r="G464" s="130">
        <v>3.1170797383787335E-2</v>
      </c>
      <c r="H464" s="130">
        <v>0.17181909356479308</v>
      </c>
      <c r="I464" s="130">
        <v>4.7961759609199918E-3</v>
      </c>
      <c r="J464" s="130">
        <v>1.3025771971312273E-4</v>
      </c>
      <c r="K464" s="130">
        <v>7.7680137338917367E-4</v>
      </c>
      <c r="L464" s="130">
        <v>4.8047810807532844E-3</v>
      </c>
      <c r="M464" s="130">
        <v>1.8194839886636775E-2</v>
      </c>
      <c r="N464" s="130">
        <v>5.2131959494569023E-2</v>
      </c>
      <c r="T464" s="130">
        <v>1.6580213361741765E-2</v>
      </c>
      <c r="U464" s="130">
        <v>2.4916488848827482E-3</v>
      </c>
      <c r="V464" s="130">
        <v>3.7287247108402664E-2</v>
      </c>
      <c r="W464" s="130">
        <v>0.19074749150392717</v>
      </c>
      <c r="X464" s="130">
        <v>5.2995931320684716E-3</v>
      </c>
      <c r="Y464" s="130">
        <v>1.4009423360136238E-4</v>
      </c>
      <c r="Z464" s="130">
        <v>1.024555334786903E-3</v>
      </c>
      <c r="AA464" s="130">
        <v>5.8205141839649055E-3</v>
      </c>
      <c r="AB464" s="130">
        <v>2.2179256932799967E-2</v>
      </c>
      <c r="AC464" s="130">
        <v>6.1692462007453208E-2</v>
      </c>
      <c r="AI464">
        <v>1.1816221948953744E-2</v>
      </c>
      <c r="AJ464">
        <v>1.5728279495363191E-3</v>
      </c>
      <c r="AK464">
        <v>2.5054347659172006E-2</v>
      </c>
      <c r="AL464">
        <v>0.15289069562565899</v>
      </c>
      <c r="AM464">
        <v>4.2927587897715102E-3</v>
      </c>
      <c r="AN464">
        <v>1.2042120582488306E-4</v>
      </c>
      <c r="AO464">
        <v>5.2904741199144415E-4</v>
      </c>
      <c r="AP464">
        <v>3.7890479775416624E-3</v>
      </c>
      <c r="AQ464">
        <v>1.4210422840473583E-2</v>
      </c>
      <c r="AR464">
        <v>4.2571456981684852E-2</v>
      </c>
    </row>
    <row r="465" spans="1:44">
      <c r="A465">
        <v>460</v>
      </c>
      <c r="B465" s="129">
        <v>39591</v>
      </c>
      <c r="C465">
        <v>21</v>
      </c>
      <c r="D465">
        <v>2008</v>
      </c>
      <c r="E465" s="130">
        <v>1.3685234553642284E-2</v>
      </c>
      <c r="F465" s="130">
        <v>1.9591341346876859E-3</v>
      </c>
      <c r="G465" s="130">
        <v>3.0050115993643108E-2</v>
      </c>
      <c r="H465" s="130">
        <v>0.16556314399456795</v>
      </c>
      <c r="I465" s="130">
        <v>4.6213369729318369E-3</v>
      </c>
      <c r="J465" s="130">
        <v>1.2558256138169073E-4</v>
      </c>
      <c r="K465" s="130">
        <v>7.490354241177972E-4</v>
      </c>
      <c r="L465" s="130">
        <v>4.6317689181971794E-3</v>
      </c>
      <c r="M465" s="130">
        <v>1.7538718801679919E-2</v>
      </c>
      <c r="N465" s="130">
        <v>5.0260834534506714E-2</v>
      </c>
      <c r="T465" s="130">
        <v>1.5979252942869455E-2</v>
      </c>
      <c r="U465" s="130">
        <v>2.4020212579084115E-3</v>
      </c>
      <c r="V465" s="130">
        <v>3.5942698039940102E-2</v>
      </c>
      <c r="W465" s="130">
        <v>0.18376473499275447</v>
      </c>
      <c r="X465" s="130">
        <v>5.1064999242140191E-3</v>
      </c>
      <c r="Y465" s="130">
        <v>1.3506669097097137E-4</v>
      </c>
      <c r="Z465" s="130">
        <v>9.8791904267003339E-4</v>
      </c>
      <c r="AA465" s="130">
        <v>5.6109165038259355E-3</v>
      </c>
      <c r="AB465" s="130">
        <v>2.1378717901333104E-2</v>
      </c>
      <c r="AC465" s="130">
        <v>5.9469127494612931E-2</v>
      </c>
      <c r="AI465">
        <v>1.1391216164415109E-2</v>
      </c>
      <c r="AJ465">
        <v>1.5162470114669607E-3</v>
      </c>
      <c r="AK465">
        <v>2.4157533947346113E-2</v>
      </c>
      <c r="AL465">
        <v>0.1473615529963814</v>
      </c>
      <c r="AM465">
        <v>4.1361740216496528E-3</v>
      </c>
      <c r="AN465">
        <v>1.1609843179241015E-4</v>
      </c>
      <c r="AO465">
        <v>5.1015180556556101E-4</v>
      </c>
      <c r="AP465">
        <v>3.6526213325684237E-3</v>
      </c>
      <c r="AQ465">
        <v>1.369871970202673E-2</v>
      </c>
      <c r="AR465">
        <v>4.105254157440049E-2</v>
      </c>
    </row>
    <row r="466" spans="1:44">
      <c r="A466">
        <v>461</v>
      </c>
      <c r="B466" s="129">
        <v>39598</v>
      </c>
      <c r="C466">
        <v>22</v>
      </c>
      <c r="D466">
        <v>2008</v>
      </c>
      <c r="E466" s="130">
        <v>1.2232322521850608E-2</v>
      </c>
      <c r="F466" s="130">
        <v>1.7514253988481347E-3</v>
      </c>
      <c r="G466" s="130">
        <v>2.6864661168491708E-2</v>
      </c>
      <c r="H466" s="130">
        <v>0.14794346671988692</v>
      </c>
      <c r="I466" s="130">
        <v>4.12930682952158E-3</v>
      </c>
      <c r="J466" s="130">
        <v>1.1227733911709634E-4</v>
      </c>
      <c r="K466" s="130">
        <v>6.6977923633635816E-4</v>
      </c>
      <c r="L466" s="130">
        <v>4.1405534607628375E-3</v>
      </c>
      <c r="M466" s="130">
        <v>1.5677784114199945E-2</v>
      </c>
      <c r="N466" s="130">
        <v>4.4935770256193788E-2</v>
      </c>
      <c r="T466" s="130">
        <v>1.4281083540188647E-2</v>
      </c>
      <c r="U466" s="130">
        <v>2.1473597557576806E-3</v>
      </c>
      <c r="V466" s="130">
        <v>3.2129059174132758E-2</v>
      </c>
      <c r="W466" s="130">
        <v>0.16417448815278371</v>
      </c>
      <c r="X466" s="130">
        <v>4.5629016407273655E-3</v>
      </c>
      <c r="Y466" s="130">
        <v>1.2075723783830997E-4</v>
      </c>
      <c r="Z466" s="130">
        <v>8.8337325923179652E-4</v>
      </c>
      <c r="AA466" s="130">
        <v>5.015849670920113E-3</v>
      </c>
      <c r="AB466" s="130">
        <v>1.9109685349706817E-2</v>
      </c>
      <c r="AC466" s="130">
        <v>5.3160355352051596E-2</v>
      </c>
      <c r="AI466">
        <v>1.0183561503512567E-2</v>
      </c>
      <c r="AJ466">
        <v>1.3554910419385888E-3</v>
      </c>
      <c r="AK466">
        <v>2.1600263162850665E-2</v>
      </c>
      <c r="AL466">
        <v>0.13171244528699011</v>
      </c>
      <c r="AM466">
        <v>3.6957120183157945E-3</v>
      </c>
      <c r="AN466">
        <v>1.0379744039588268E-4</v>
      </c>
      <c r="AO466">
        <v>4.5618521344091968E-4</v>
      </c>
      <c r="AP466">
        <v>3.2652572506055629E-3</v>
      </c>
      <c r="AQ466">
        <v>1.2245882878693074E-2</v>
      </c>
      <c r="AR466">
        <v>3.6711185160335995E-2</v>
      </c>
    </row>
    <row r="467" spans="1:44">
      <c r="A467">
        <v>462</v>
      </c>
      <c r="B467" s="129">
        <v>39605</v>
      </c>
      <c r="C467">
        <v>23</v>
      </c>
      <c r="D467">
        <v>2008</v>
      </c>
      <c r="E467" s="130">
        <v>1.3727734647268369E-2</v>
      </c>
      <c r="F467" s="130">
        <v>1.9658577595502249E-3</v>
      </c>
      <c r="G467" s="130">
        <v>3.0154253582321957E-2</v>
      </c>
      <c r="H467" s="130">
        <v>0.16598268928688187</v>
      </c>
      <c r="I467" s="130">
        <v>4.632534762928648E-3</v>
      </c>
      <c r="J467" s="130">
        <v>1.2603373971376464E-4</v>
      </c>
      <c r="K467" s="130">
        <v>7.5195695334005503E-4</v>
      </c>
      <c r="L467" s="130">
        <v>4.6473262097447496E-3</v>
      </c>
      <c r="M467" s="130">
        <v>1.7595584921762927E-2</v>
      </c>
      <c r="N467" s="130">
        <v>5.0441333726301919E-2</v>
      </c>
      <c r="T467" s="130">
        <v>1.6025042457486694E-2</v>
      </c>
      <c r="U467" s="130">
        <v>2.4102703058507449E-3</v>
      </c>
      <c r="V467" s="130">
        <v>3.6059304813457829E-2</v>
      </c>
      <c r="W467" s="130">
        <v>0.18415533981424026</v>
      </c>
      <c r="X467" s="130">
        <v>5.1190678648084346E-3</v>
      </c>
      <c r="Y467" s="130">
        <v>1.3555327601187802E-4</v>
      </c>
      <c r="Z467" s="130">
        <v>9.9174294790991321E-4</v>
      </c>
      <c r="AA467" s="130">
        <v>5.6297419092611939E-3</v>
      </c>
      <c r="AB467" s="130">
        <v>2.1446560734373853E-2</v>
      </c>
      <c r="AC467" s="130">
        <v>5.9664506787362709E-2</v>
      </c>
      <c r="AI467">
        <v>1.1430426837050044E-2</v>
      </c>
      <c r="AJ467">
        <v>1.5214452132497047E-3</v>
      </c>
      <c r="AK467">
        <v>2.4249202351186081E-2</v>
      </c>
      <c r="AL467">
        <v>0.14781003875952348</v>
      </c>
      <c r="AM467">
        <v>4.1460016610488613E-3</v>
      </c>
      <c r="AN467">
        <v>1.165142034156512E-4</v>
      </c>
      <c r="AO467">
        <v>5.1217095877019686E-4</v>
      </c>
      <c r="AP467">
        <v>3.6649105102283057E-3</v>
      </c>
      <c r="AQ467">
        <v>1.3744609109152003E-2</v>
      </c>
      <c r="AR467">
        <v>4.121816066524113E-2</v>
      </c>
    </row>
    <row r="468" spans="1:44">
      <c r="A468">
        <v>463</v>
      </c>
      <c r="B468" s="129">
        <v>39612</v>
      </c>
      <c r="C468">
        <v>24</v>
      </c>
      <c r="D468">
        <v>2008</v>
      </c>
      <c r="E468" s="130">
        <v>1.3202375384715132E-2</v>
      </c>
      <c r="F468" s="130">
        <v>1.8909301855211304E-3</v>
      </c>
      <c r="G468" s="130">
        <v>2.9005328411070484E-2</v>
      </c>
      <c r="H468" s="130">
        <v>0.15958594466797696</v>
      </c>
      <c r="I468" s="130">
        <v>4.4537129551657619E-3</v>
      </c>
      <c r="J468" s="130">
        <v>1.2123931093166752E-4</v>
      </c>
      <c r="K468" s="130">
        <v>7.2346286657726743E-4</v>
      </c>
      <c r="L468" s="130">
        <v>4.4700372975612851E-3</v>
      </c>
      <c r="M468" s="130">
        <v>1.6923295541499184E-2</v>
      </c>
      <c r="N468" s="130">
        <v>4.8522458431147192E-2</v>
      </c>
      <c r="T468" s="130">
        <v>1.5409925191284424E-2</v>
      </c>
      <c r="U468" s="130">
        <v>2.3184068384236381E-3</v>
      </c>
      <c r="V468" s="130">
        <v>3.4681564990532938E-2</v>
      </c>
      <c r="W468" s="130">
        <v>0.1770223318175756</v>
      </c>
      <c r="X468" s="130">
        <v>4.9215585762935167E-3</v>
      </c>
      <c r="Y468" s="130">
        <v>1.3039735765411073E-4</v>
      </c>
      <c r="Z468" s="130">
        <v>9.5414847997300333E-4</v>
      </c>
      <c r="AA468" s="130">
        <v>5.4149656344537186E-3</v>
      </c>
      <c r="AB468" s="130">
        <v>2.0626427087331794E-2</v>
      </c>
      <c r="AC468" s="130">
        <v>5.7386018526473258E-2</v>
      </c>
      <c r="AI468">
        <v>1.099482557814584E-2</v>
      </c>
      <c r="AJ468">
        <v>1.463453532618623E-3</v>
      </c>
      <c r="AK468">
        <v>2.3329091831608018E-2</v>
      </c>
      <c r="AL468">
        <v>0.14214955751837829</v>
      </c>
      <c r="AM468">
        <v>3.985867334038007E-3</v>
      </c>
      <c r="AN468">
        <v>1.1208126420922432E-4</v>
      </c>
      <c r="AO468">
        <v>4.9277725318153174E-4</v>
      </c>
      <c r="AP468">
        <v>3.5251089606688525E-3</v>
      </c>
      <c r="AQ468">
        <v>1.3220163995666577E-2</v>
      </c>
      <c r="AR468">
        <v>3.9658898335821112E-2</v>
      </c>
    </row>
    <row r="469" spans="1:44">
      <c r="A469">
        <v>464</v>
      </c>
      <c r="B469" s="129">
        <v>39619</v>
      </c>
      <c r="C469">
        <v>25</v>
      </c>
      <c r="D469">
        <v>2008</v>
      </c>
      <c r="E469" s="130">
        <v>1.3133815774490782E-2</v>
      </c>
      <c r="F469" s="130">
        <v>1.881413490735598E-3</v>
      </c>
      <c r="G469" s="130">
        <v>2.8859671809769324E-2</v>
      </c>
      <c r="H469" s="130">
        <v>0.15871343586488101</v>
      </c>
      <c r="I469" s="130">
        <v>4.42904578809149E-3</v>
      </c>
      <c r="J469" s="130">
        <v>1.2063808333638564E-4</v>
      </c>
      <c r="K469" s="130">
        <v>7.1998572088595653E-4</v>
      </c>
      <c r="L469" s="130">
        <v>4.4473853423551701E-3</v>
      </c>
      <c r="M469" s="130">
        <v>1.6836459810226741E-2</v>
      </c>
      <c r="N469" s="130">
        <v>4.8281783501338119E-2</v>
      </c>
      <c r="T469" s="130">
        <v>1.5328073534438193E-2</v>
      </c>
      <c r="U469" s="130">
        <v>2.3067413752246419E-3</v>
      </c>
      <c r="V469" s="130">
        <v>3.4503601280643795E-2</v>
      </c>
      <c r="W469" s="130">
        <v>0.1760188835476201</v>
      </c>
      <c r="X469" s="130">
        <v>4.8943928873940645E-3</v>
      </c>
      <c r="Y469" s="130">
        <v>1.2975135371497411E-4</v>
      </c>
      <c r="Z469" s="130">
        <v>9.4954856448382441E-4</v>
      </c>
      <c r="AA469" s="130">
        <v>5.3875159268709305E-3</v>
      </c>
      <c r="AB469" s="130">
        <v>2.051988822722782E-2</v>
      </c>
      <c r="AC469" s="130">
        <v>5.7092676213084989E-2</v>
      </c>
      <c r="AI469">
        <v>1.0939558014543372E-2</v>
      </c>
      <c r="AJ469">
        <v>1.4560856062465536E-3</v>
      </c>
      <c r="AK469">
        <v>2.3215742338894851E-2</v>
      </c>
      <c r="AL469">
        <v>0.14140798818214195</v>
      </c>
      <c r="AM469">
        <v>3.9636986887889164E-3</v>
      </c>
      <c r="AN469">
        <v>1.1152481295779718E-4</v>
      </c>
      <c r="AO469">
        <v>4.9042287728808854E-4</v>
      </c>
      <c r="AP469">
        <v>3.5072547578394089E-3</v>
      </c>
      <c r="AQ469">
        <v>1.3153031393225661E-2</v>
      </c>
      <c r="AR469">
        <v>3.9470890789591241E-2</v>
      </c>
    </row>
    <row r="470" spans="1:44">
      <c r="A470">
        <v>465</v>
      </c>
      <c r="B470" s="129">
        <v>39626</v>
      </c>
      <c r="C470">
        <v>26</v>
      </c>
      <c r="D470">
        <v>2008</v>
      </c>
      <c r="E470" s="130">
        <v>1.3024013619795858E-2</v>
      </c>
      <c r="F470" s="130">
        <v>1.8659835482680396E-3</v>
      </c>
      <c r="G470" s="130">
        <v>2.8623242840134618E-2</v>
      </c>
      <c r="H470" s="130">
        <v>0.15734370784823079</v>
      </c>
      <c r="I470" s="130">
        <v>4.3904797454947121E-3</v>
      </c>
      <c r="J470" s="130">
        <v>1.1965729497607178E-4</v>
      </c>
      <c r="K470" s="130">
        <v>7.1424193490231378E-4</v>
      </c>
      <c r="L470" s="130">
        <v>4.4107601109114516E-3</v>
      </c>
      <c r="M470" s="130">
        <v>1.6696701194636024E-2</v>
      </c>
      <c r="N470" s="130">
        <v>4.7889194729016954E-2</v>
      </c>
      <c r="T470" s="130">
        <v>1.5198116059052672E-2</v>
      </c>
      <c r="U470" s="130">
        <v>2.2878258424542373E-3</v>
      </c>
      <c r="V470" s="130">
        <v>3.4217164615372317E-2</v>
      </c>
      <c r="W470" s="130">
        <v>0.17446460930027533</v>
      </c>
      <c r="X470" s="130">
        <v>4.8518665502049968E-3</v>
      </c>
      <c r="Y470" s="130">
        <v>1.286971079616503E-4</v>
      </c>
      <c r="Z470" s="130">
        <v>9.4195949286151942E-4</v>
      </c>
      <c r="AA470" s="130">
        <v>5.343139487516929E-3</v>
      </c>
      <c r="AB470" s="130">
        <v>2.0348858907689164E-2</v>
      </c>
      <c r="AC470" s="130">
        <v>5.6619812297014321E-2</v>
      </c>
      <c r="AI470">
        <v>1.0849911180539044E-2</v>
      </c>
      <c r="AJ470">
        <v>1.4441412540818416E-3</v>
      </c>
      <c r="AK470">
        <v>2.302932106489692E-2</v>
      </c>
      <c r="AL470">
        <v>0.14022280639618626</v>
      </c>
      <c r="AM470">
        <v>3.9290929407844281E-3</v>
      </c>
      <c r="AN470">
        <v>1.1061748199049328E-4</v>
      </c>
      <c r="AO470">
        <v>4.8652437694310813E-4</v>
      </c>
      <c r="AP470">
        <v>3.4783807343059746E-3</v>
      </c>
      <c r="AQ470">
        <v>1.3044543481582883E-2</v>
      </c>
      <c r="AR470">
        <v>3.9158577161019587E-2</v>
      </c>
    </row>
    <row r="471" spans="1:44">
      <c r="A471">
        <v>466</v>
      </c>
      <c r="B471" s="129">
        <v>39633</v>
      </c>
      <c r="C471">
        <v>27</v>
      </c>
      <c r="D471">
        <v>2008</v>
      </c>
      <c r="E471" s="130">
        <v>1.3022065740444096E-2</v>
      </c>
      <c r="F471" s="130">
        <v>1.8660024616029799E-3</v>
      </c>
      <c r="G471" s="130">
        <v>2.8623727191278179E-2</v>
      </c>
      <c r="H471" s="130">
        <v>0.15727790833278443</v>
      </c>
      <c r="I471" s="130">
        <v>4.3882736515611764E-3</v>
      </c>
      <c r="J471" s="130">
        <v>1.1966682587506859E-4</v>
      </c>
      <c r="K471" s="130">
        <v>7.1440861957856319E-4</v>
      </c>
      <c r="L471" s="130">
        <v>4.4106563990704631E-3</v>
      </c>
      <c r="M471" s="130">
        <v>1.6695163830647754E-2</v>
      </c>
      <c r="N471" s="130">
        <v>4.7892944927681161E-2</v>
      </c>
      <c r="T471" s="130">
        <v>1.5194034712313675E-2</v>
      </c>
      <c r="U471" s="130">
        <v>2.287851672382928E-3</v>
      </c>
      <c r="V471" s="130">
        <v>3.4213973922987473E-2</v>
      </c>
      <c r="W471" s="130">
        <v>0.17435656954779571</v>
      </c>
      <c r="X471" s="130">
        <v>4.8495201702135442E-3</v>
      </c>
      <c r="Y471" s="130">
        <v>1.2870799269486802E-4</v>
      </c>
      <c r="Z471" s="130">
        <v>9.4216540926822816E-4</v>
      </c>
      <c r="AA471" s="130">
        <v>5.343005057131942E-3</v>
      </c>
      <c r="AB471" s="130">
        <v>2.0346291864968238E-2</v>
      </c>
      <c r="AC471" s="130">
        <v>5.6615614170557015E-2</v>
      </c>
      <c r="AI471">
        <v>1.0850096768574518E-2</v>
      </c>
      <c r="AJ471">
        <v>1.4441532508230322E-3</v>
      </c>
      <c r="AK471">
        <v>2.3033480459568878E-2</v>
      </c>
      <c r="AL471">
        <v>0.14019924711777315</v>
      </c>
      <c r="AM471">
        <v>3.9270271329088086E-3</v>
      </c>
      <c r="AN471">
        <v>1.106256590552692E-4</v>
      </c>
      <c r="AO471">
        <v>4.8665182988889827E-4</v>
      </c>
      <c r="AP471">
        <v>3.4783077410089854E-3</v>
      </c>
      <c r="AQ471">
        <v>1.3044035796327269E-2</v>
      </c>
      <c r="AR471">
        <v>3.9170275684805321E-2</v>
      </c>
    </row>
    <row r="472" spans="1:44">
      <c r="A472">
        <v>467</v>
      </c>
      <c r="B472" s="129">
        <v>39640</v>
      </c>
      <c r="C472">
        <v>28</v>
      </c>
      <c r="D472">
        <v>2008</v>
      </c>
      <c r="E472" s="130">
        <v>1.2828646681449184E-2</v>
      </c>
      <c r="F472" s="130">
        <v>1.8387438612959032E-3</v>
      </c>
      <c r="G472" s="130">
        <v>2.820413856426288E-2</v>
      </c>
      <c r="H472" s="130">
        <v>0.15489070505049052</v>
      </c>
      <c r="I472" s="130">
        <v>4.3257802554872377E-3</v>
      </c>
      <c r="J472" s="130">
        <v>1.1791901331401034E-4</v>
      </c>
      <c r="K472" s="130">
        <v>7.0416497604564455E-4</v>
      </c>
      <c r="L472" s="130">
        <v>4.3458885392222016E-3</v>
      </c>
      <c r="M472" s="130">
        <v>1.6447508816245703E-2</v>
      </c>
      <c r="N472" s="130">
        <v>4.7195617387982933E-2</v>
      </c>
      <c r="T472" s="130">
        <v>1.4966254442435755E-2</v>
      </c>
      <c r="U472" s="130">
        <v>2.2544289896031205E-3</v>
      </c>
      <c r="V472" s="130">
        <v>3.3708957872855827E-2</v>
      </c>
      <c r="W472" s="130">
        <v>0.17166294960777856</v>
      </c>
      <c r="X472" s="130">
        <v>4.7804893990231016E-3</v>
      </c>
      <c r="Y472" s="130">
        <v>1.2682894643165649E-4</v>
      </c>
      <c r="Z472" s="130">
        <v>9.2865286176476781E-4</v>
      </c>
      <c r="AA472" s="130">
        <v>5.2645208045468727E-3</v>
      </c>
      <c r="AB472" s="130">
        <v>2.0043801274412562E-2</v>
      </c>
      <c r="AC472" s="130">
        <v>5.578344160880265E-2</v>
      </c>
      <c r="AI472">
        <v>1.0691038920462618E-2</v>
      </c>
      <c r="AJ472">
        <v>1.4230587329886863E-3</v>
      </c>
      <c r="AK472">
        <v>2.2699319255669925E-2</v>
      </c>
      <c r="AL472">
        <v>0.13811846049320251</v>
      </c>
      <c r="AM472">
        <v>3.871071111951372E-3</v>
      </c>
      <c r="AN472">
        <v>1.0900908019636418E-4</v>
      </c>
      <c r="AO472">
        <v>4.7967709032652146E-4</v>
      </c>
      <c r="AP472">
        <v>3.4272562738975306E-3</v>
      </c>
      <c r="AQ472">
        <v>1.2851216358078841E-2</v>
      </c>
      <c r="AR472">
        <v>3.8607793167163215E-2</v>
      </c>
    </row>
    <row r="473" spans="1:44">
      <c r="A473">
        <v>468</v>
      </c>
      <c r="B473" s="129">
        <v>39647</v>
      </c>
      <c r="C473">
        <v>29</v>
      </c>
      <c r="D473">
        <v>2008</v>
      </c>
      <c r="E473" s="130">
        <v>1.2544024202909789E-2</v>
      </c>
      <c r="F473" s="130">
        <v>1.7983987195216542E-3</v>
      </c>
      <c r="G473" s="130">
        <v>2.7583781940317589E-2</v>
      </c>
      <c r="H473" s="130">
        <v>0.15140446015580766</v>
      </c>
      <c r="I473" s="130">
        <v>4.2324248599370472E-3</v>
      </c>
      <c r="J473" s="130">
        <v>1.1533155442440657E-4</v>
      </c>
      <c r="K473" s="130">
        <v>6.88900324978784E-4</v>
      </c>
      <c r="L473" s="130">
        <v>4.2502070338111776E-3</v>
      </c>
      <c r="M473" s="130">
        <v>1.6082893294341656E-2</v>
      </c>
      <c r="N473" s="130">
        <v>4.6162140522278704E-2</v>
      </c>
      <c r="T473" s="130">
        <v>1.463215222033685E-2</v>
      </c>
      <c r="U473" s="130">
        <v>2.2049615080998591E-3</v>
      </c>
      <c r="V473" s="130">
        <v>3.2964118533168704E-2</v>
      </c>
      <c r="W473" s="130">
        <v>0.16775305376211105</v>
      </c>
      <c r="X473" s="130">
        <v>4.6773514193323897E-3</v>
      </c>
      <c r="Y473" s="130">
        <v>1.2404677727218818E-4</v>
      </c>
      <c r="Z473" s="130">
        <v>9.0851874462992313E-4</v>
      </c>
      <c r="AA473" s="130">
        <v>5.1485900387806156E-3</v>
      </c>
      <c r="AB473" s="130">
        <v>1.9598803575724029E-2</v>
      </c>
      <c r="AC473" s="130">
        <v>5.4554242695194696E-2</v>
      </c>
      <c r="AI473">
        <v>1.0455896185482727E-2</v>
      </c>
      <c r="AJ473">
        <v>1.391835930943449E-3</v>
      </c>
      <c r="AK473">
        <v>2.2203445347466474E-2</v>
      </c>
      <c r="AL473">
        <v>0.13505586654950424</v>
      </c>
      <c r="AM473">
        <v>3.7874983005417038E-3</v>
      </c>
      <c r="AN473">
        <v>1.06616331576625E-4</v>
      </c>
      <c r="AO473">
        <v>4.6928190532764477E-4</v>
      </c>
      <c r="AP473">
        <v>3.35182402884174E-3</v>
      </c>
      <c r="AQ473">
        <v>1.2566983012959278E-2</v>
      </c>
      <c r="AR473">
        <v>3.7770038349362711E-2</v>
      </c>
    </row>
    <row r="474" spans="1:44">
      <c r="A474">
        <v>469</v>
      </c>
      <c r="B474" s="129">
        <v>39654</v>
      </c>
      <c r="C474">
        <v>30</v>
      </c>
      <c r="D474">
        <v>2008</v>
      </c>
      <c r="E474" s="130">
        <v>1.2872751027671499E-2</v>
      </c>
      <c r="F474" s="130">
        <v>1.8459920064751811E-3</v>
      </c>
      <c r="G474" s="130">
        <v>2.8312125423076109E-2</v>
      </c>
      <c r="H474" s="130">
        <v>0.15532130400888086</v>
      </c>
      <c r="I474" s="130">
        <v>4.3460176575845456E-3</v>
      </c>
      <c r="J474" s="130">
        <v>1.1838319982113133E-4</v>
      </c>
      <c r="K474" s="130">
        <v>7.0732005218736586E-4</v>
      </c>
      <c r="L474" s="130">
        <v>4.3623558069143644E-3</v>
      </c>
      <c r="M474" s="130">
        <v>1.6504646167915814E-2</v>
      </c>
      <c r="N474" s="130">
        <v>4.7385745758335041E-2</v>
      </c>
      <c r="T474" s="130">
        <v>1.5013492846019275E-2</v>
      </c>
      <c r="U474" s="130">
        <v>2.2633127888177684E-3</v>
      </c>
      <c r="V474" s="130">
        <v>3.3831037625560133E-2</v>
      </c>
      <c r="W474" s="130">
        <v>0.1720454827971237</v>
      </c>
      <c r="X474" s="130">
        <v>4.8029168700286914E-3</v>
      </c>
      <c r="Y474" s="130">
        <v>1.2732984093905884E-4</v>
      </c>
      <c r="Z474" s="130">
        <v>9.3280744546943935E-4</v>
      </c>
      <c r="AA474" s="130">
        <v>5.2844200787878154E-3</v>
      </c>
      <c r="AB474" s="130">
        <v>2.0112083399883292E-2</v>
      </c>
      <c r="AC474" s="130">
        <v>5.5992425220884247E-2</v>
      </c>
      <c r="AI474">
        <v>1.0732009209323724E-2</v>
      </c>
      <c r="AJ474">
        <v>1.4286712241325936E-3</v>
      </c>
      <c r="AK474">
        <v>2.2793213220592089E-2</v>
      </c>
      <c r="AL474">
        <v>0.13859712522063797</v>
      </c>
      <c r="AM474">
        <v>3.8891184451403998E-3</v>
      </c>
      <c r="AN474">
        <v>1.0943655870320379E-4</v>
      </c>
      <c r="AO474">
        <v>4.8183265890529265E-4</v>
      </c>
      <c r="AP474">
        <v>3.4402915350409138E-3</v>
      </c>
      <c r="AQ474">
        <v>1.2897208935948336E-2</v>
      </c>
      <c r="AR474">
        <v>3.8779066295785834E-2</v>
      </c>
    </row>
    <row r="475" spans="1:44">
      <c r="A475">
        <v>470</v>
      </c>
      <c r="B475" s="129">
        <v>39661</v>
      </c>
      <c r="C475">
        <v>31</v>
      </c>
      <c r="D475">
        <v>2008</v>
      </c>
      <c r="E475" s="130">
        <v>1.2919855387038928E-2</v>
      </c>
      <c r="F475" s="130">
        <v>1.8532161151774268E-3</v>
      </c>
      <c r="G475" s="130">
        <v>2.8421185138690765E-2</v>
      </c>
      <c r="H475" s="130">
        <v>0.15583886628605811</v>
      </c>
      <c r="I475" s="130">
        <v>4.3646005221953848E-3</v>
      </c>
      <c r="J475" s="130">
        <v>1.1884556516603393E-4</v>
      </c>
      <c r="K475" s="130">
        <v>7.1027498352149363E-4</v>
      </c>
      <c r="L475" s="130">
        <v>4.3791005244634045E-3</v>
      </c>
      <c r="M475" s="130">
        <v>1.6565311092478805E-2</v>
      </c>
      <c r="N475" s="130">
        <v>4.7572981674879306E-2</v>
      </c>
      <c r="T475" s="130">
        <v>1.5066315794652936E-2</v>
      </c>
      <c r="U475" s="130">
        <v>2.2721688034824244E-3</v>
      </c>
      <c r="V475" s="130">
        <v>3.3957853896572195E-2</v>
      </c>
      <c r="W475" s="130">
        <v>0.17257124627321949</v>
      </c>
      <c r="X475" s="130">
        <v>4.8234849060858421E-3</v>
      </c>
      <c r="Y475" s="130">
        <v>1.2782796455130041E-4</v>
      </c>
      <c r="Z475" s="130">
        <v>9.3670123556856538E-4</v>
      </c>
      <c r="AA475" s="130">
        <v>5.3046806548820514E-3</v>
      </c>
      <c r="AB475" s="130">
        <v>2.0185334294839919E-2</v>
      </c>
      <c r="AC475" s="130">
        <v>5.6205770176293558E-2</v>
      </c>
      <c r="AI475">
        <v>1.0773394979424915E-2</v>
      </c>
      <c r="AJ475">
        <v>1.4342634268724292E-3</v>
      </c>
      <c r="AK475">
        <v>2.2884516380809329E-2</v>
      </c>
      <c r="AL475">
        <v>0.13910648629889674</v>
      </c>
      <c r="AM475">
        <v>3.9057161383049266E-3</v>
      </c>
      <c r="AN475">
        <v>1.0986316578076748E-4</v>
      </c>
      <c r="AO475">
        <v>4.8384873147442188E-4</v>
      </c>
      <c r="AP475">
        <v>3.4535203940447563E-3</v>
      </c>
      <c r="AQ475">
        <v>1.2945287890117691E-2</v>
      </c>
      <c r="AR475">
        <v>3.8940193173465053E-2</v>
      </c>
    </row>
    <row r="476" spans="1:44">
      <c r="A476">
        <v>471</v>
      </c>
      <c r="B476" s="129">
        <v>39668</v>
      </c>
      <c r="C476">
        <v>32</v>
      </c>
      <c r="D476">
        <v>2008</v>
      </c>
      <c r="E476" s="130">
        <v>1.2563521412615807E-2</v>
      </c>
      <c r="F476" s="130">
        <v>1.802562706128886E-3</v>
      </c>
      <c r="G476" s="130">
        <v>2.7642581577223872E-2</v>
      </c>
      <c r="H476" s="130">
        <v>0.15149160766631112</v>
      </c>
      <c r="I476" s="130">
        <v>4.2468210109093468E-3</v>
      </c>
      <c r="J476" s="130">
        <v>1.1559592429529409E-4</v>
      </c>
      <c r="K476" s="130">
        <v>6.910408073035559E-4</v>
      </c>
      <c r="L476" s="130">
        <v>4.2590938600189218E-3</v>
      </c>
      <c r="M476" s="130">
        <v>1.6108680677594297E-2</v>
      </c>
      <c r="N476" s="130">
        <v>4.6274267645856272E-2</v>
      </c>
      <c r="T476" s="130">
        <v>1.4648725361576397E-2</v>
      </c>
      <c r="U476" s="130">
        <v>2.2100632292899082E-3</v>
      </c>
      <c r="V476" s="130">
        <v>3.3024167445419743E-2</v>
      </c>
      <c r="W476" s="130">
        <v>0.16771100727983257</v>
      </c>
      <c r="X476" s="130">
        <v>4.6933530219860084E-3</v>
      </c>
      <c r="Y476" s="130">
        <v>1.2433350479671961E-4</v>
      </c>
      <c r="Z476" s="130">
        <v>9.1133241718276169E-4</v>
      </c>
      <c r="AA476" s="130">
        <v>5.1592868872058807E-3</v>
      </c>
      <c r="AB476" s="130">
        <v>1.9628263215935748E-2</v>
      </c>
      <c r="AC476" s="130">
        <v>5.4663705046893905E-2</v>
      </c>
      <c r="AI476">
        <v>1.0478317463655219E-2</v>
      </c>
      <c r="AJ476">
        <v>1.395062182967864E-3</v>
      </c>
      <c r="AK476">
        <v>2.2260995709028005E-2</v>
      </c>
      <c r="AL476">
        <v>0.13527220805278967</v>
      </c>
      <c r="AM476">
        <v>3.8002889998326852E-3</v>
      </c>
      <c r="AN476">
        <v>1.0685834379386858E-4</v>
      </c>
      <c r="AO476">
        <v>4.707491974243501E-4</v>
      </c>
      <c r="AP476">
        <v>3.3589008328319624E-3</v>
      </c>
      <c r="AQ476">
        <v>1.2589098139252845E-2</v>
      </c>
      <c r="AR476">
        <v>3.7884830244818639E-2</v>
      </c>
    </row>
    <row r="477" spans="1:44">
      <c r="A477">
        <v>472</v>
      </c>
      <c r="B477" s="129">
        <v>39675</v>
      </c>
      <c r="C477">
        <v>33</v>
      </c>
      <c r="D477">
        <v>2008</v>
      </c>
      <c r="E477" s="130">
        <v>1.249598759100118E-2</v>
      </c>
      <c r="F477" s="130">
        <v>1.7933322814293461E-3</v>
      </c>
      <c r="G477" s="130">
        <v>2.7499180357554862E-2</v>
      </c>
      <c r="H477" s="130">
        <v>0.15062859626000874</v>
      </c>
      <c r="I477" s="130">
        <v>4.2265682407551007E-3</v>
      </c>
      <c r="J477" s="130">
        <v>1.1500235317790277E-4</v>
      </c>
      <c r="K477" s="130">
        <v>6.8767862243598779E-4</v>
      </c>
      <c r="L477" s="130">
        <v>4.236975753361176E-3</v>
      </c>
      <c r="M477" s="130">
        <v>1.6022318978675471E-2</v>
      </c>
      <c r="N477" s="130">
        <v>4.6038725661898483E-2</v>
      </c>
      <c r="T477" s="130">
        <v>1.456793764160237E-2</v>
      </c>
      <c r="U477" s="130">
        <v>2.1987452035300472E-3</v>
      </c>
      <c r="V477" s="130">
        <v>3.2849462803984437E-2</v>
      </c>
      <c r="W477" s="130">
        <v>0.16670962991237848</v>
      </c>
      <c r="X477" s="130">
        <v>4.6710013399713498E-3</v>
      </c>
      <c r="Y477" s="130">
        <v>1.2369585062459978E-4</v>
      </c>
      <c r="Z477" s="130">
        <v>9.0689542046493176E-4</v>
      </c>
      <c r="AA477" s="130">
        <v>5.132472596496641E-3</v>
      </c>
      <c r="AB477" s="130">
        <v>1.9522384785923434E-2</v>
      </c>
      <c r="AC477" s="130">
        <v>5.437781960239068E-2</v>
      </c>
      <c r="AI477">
        <v>1.0424037540399993E-2</v>
      </c>
      <c r="AJ477">
        <v>1.387919359328645E-3</v>
      </c>
      <c r="AK477">
        <v>2.214889791112528E-2</v>
      </c>
      <c r="AL477">
        <v>0.134547562607639</v>
      </c>
      <c r="AM477">
        <v>3.7821351415388508E-3</v>
      </c>
      <c r="AN477">
        <v>1.0630885573120572E-4</v>
      </c>
      <c r="AO477">
        <v>4.6846182440704365E-4</v>
      </c>
      <c r="AP477">
        <v>3.3414789102257105E-3</v>
      </c>
      <c r="AQ477">
        <v>1.252225317142751E-2</v>
      </c>
      <c r="AR477">
        <v>3.7699631721406286E-2</v>
      </c>
    </row>
    <row r="478" spans="1:44">
      <c r="A478">
        <v>473</v>
      </c>
      <c r="B478" s="129">
        <v>39682</v>
      </c>
      <c r="C478">
        <v>34</v>
      </c>
      <c r="D478">
        <v>2008</v>
      </c>
      <c r="E478" s="130">
        <v>1.2728626864470988E-2</v>
      </c>
      <c r="F478" s="130">
        <v>1.8271891655137604E-3</v>
      </c>
      <c r="G478" s="130">
        <v>2.8016374782838784E-2</v>
      </c>
      <c r="H478" s="130">
        <v>0.15338349885790903</v>
      </c>
      <c r="I478" s="130">
        <v>4.3078700226750997E-3</v>
      </c>
      <c r="J478" s="130">
        <v>1.1717147641356841E-4</v>
      </c>
      <c r="K478" s="130">
        <v>7.0083908639524456E-4</v>
      </c>
      <c r="L478" s="130">
        <v>4.3166566178098036E-3</v>
      </c>
      <c r="M478" s="130">
        <v>1.6320824880935173E-2</v>
      </c>
      <c r="N478" s="130">
        <v>4.6909186162836923E-2</v>
      </c>
      <c r="T478" s="130">
        <v>1.4837067650228575E-2</v>
      </c>
      <c r="U478" s="130">
        <v>2.2402552311010953E-3</v>
      </c>
      <c r="V478" s="130">
        <v>3.3463836081774362E-2</v>
      </c>
      <c r="W478" s="130">
        <v>0.16971182065853366</v>
      </c>
      <c r="X478" s="130">
        <v>4.7608833492012248E-3</v>
      </c>
      <c r="Y478" s="130">
        <v>1.260297418776186E-4</v>
      </c>
      <c r="Z478" s="130">
        <v>9.2424810680330396E-4</v>
      </c>
      <c r="AA478" s="130">
        <v>5.2289731534998938E-3</v>
      </c>
      <c r="AB478" s="130">
        <v>1.9885441486772203E-2</v>
      </c>
      <c r="AC478" s="130">
        <v>5.5398165812162461E-2</v>
      </c>
      <c r="AI478">
        <v>1.0620186078713402E-2</v>
      </c>
      <c r="AJ478">
        <v>1.4141230999264248E-3</v>
      </c>
      <c r="AK478">
        <v>2.2568913483903202E-2</v>
      </c>
      <c r="AL478">
        <v>0.1370551770572844</v>
      </c>
      <c r="AM478">
        <v>3.8548566961489729E-3</v>
      </c>
      <c r="AN478">
        <v>1.0831321094951819E-4</v>
      </c>
      <c r="AO478">
        <v>4.7743006598718494E-4</v>
      </c>
      <c r="AP478">
        <v>3.4043400821197147E-3</v>
      </c>
      <c r="AQ478">
        <v>1.2756208275098142E-2</v>
      </c>
      <c r="AR478">
        <v>3.8420206513511378E-2</v>
      </c>
    </row>
    <row r="479" spans="1:44">
      <c r="A479">
        <v>474</v>
      </c>
      <c r="B479" s="129">
        <v>39689</v>
      </c>
      <c r="C479">
        <v>35</v>
      </c>
      <c r="D479">
        <v>2008</v>
      </c>
      <c r="E479" s="130">
        <v>1.140398806884633E-2</v>
      </c>
      <c r="F479" s="130">
        <v>1.6374613809677801E-3</v>
      </c>
      <c r="G479" s="130">
        <v>2.5105428176351013E-2</v>
      </c>
      <c r="H479" s="130">
        <v>0.13737720158541186</v>
      </c>
      <c r="I479" s="130">
        <v>3.8618957086051686E-3</v>
      </c>
      <c r="J479" s="130">
        <v>1.0500271145670588E-4</v>
      </c>
      <c r="K479" s="130">
        <v>6.2822401360517301E-4</v>
      </c>
      <c r="L479" s="130">
        <v>3.868158198885056E-3</v>
      </c>
      <c r="M479" s="130">
        <v>1.4622533719496037E-2</v>
      </c>
      <c r="N479" s="130">
        <v>4.2039334606655217E-2</v>
      </c>
      <c r="T479" s="130">
        <v>1.3291142224958984E-2</v>
      </c>
      <c r="U479" s="130">
        <v>2.007635805173534E-3</v>
      </c>
      <c r="V479" s="130">
        <v>2.9983801946597343E-2</v>
      </c>
      <c r="W479" s="130">
        <v>0.15195963411993338</v>
      </c>
      <c r="X479" s="130">
        <v>4.2680385583441002E-3</v>
      </c>
      <c r="Y479" s="130">
        <v>1.1294171758173756E-4</v>
      </c>
      <c r="Z479" s="130">
        <v>8.2848255366093954E-4</v>
      </c>
      <c r="AA479" s="130">
        <v>4.6856672058597608E-3</v>
      </c>
      <c r="AB479" s="130">
        <v>1.7815640683624068E-2</v>
      </c>
      <c r="AC479" s="130">
        <v>4.9640062448323405E-2</v>
      </c>
      <c r="AI479">
        <v>9.5168339127336774E-3</v>
      </c>
      <c r="AJ479">
        <v>1.267286956762026E-3</v>
      </c>
      <c r="AK479">
        <v>2.0227054406104686E-2</v>
      </c>
      <c r="AL479">
        <v>0.12279476905089032</v>
      </c>
      <c r="AM479">
        <v>3.4557528588662362E-3</v>
      </c>
      <c r="AN479">
        <v>9.7063705331674213E-5</v>
      </c>
      <c r="AO479">
        <v>4.2796547354940649E-4</v>
      </c>
      <c r="AP479">
        <v>3.0506491919103512E-3</v>
      </c>
      <c r="AQ479">
        <v>1.1429426755368007E-2</v>
      </c>
      <c r="AR479">
        <v>3.4438606764987022E-2</v>
      </c>
    </row>
    <row r="480" spans="1:44">
      <c r="A480">
        <v>475</v>
      </c>
      <c r="B480" s="129">
        <v>39696</v>
      </c>
      <c r="C480">
        <v>36</v>
      </c>
      <c r="D480">
        <v>2008</v>
      </c>
      <c r="E480" s="130">
        <v>1.2974372673352535E-2</v>
      </c>
      <c r="F480" s="130">
        <v>1.8634322476141696E-3</v>
      </c>
      <c r="G480" s="130">
        <v>2.8567815023379951E-2</v>
      </c>
      <c r="H480" s="130">
        <v>0.15624484158400773</v>
      </c>
      <c r="I480" s="130">
        <v>4.3963466519447783E-3</v>
      </c>
      <c r="J480" s="130">
        <v>1.1949032853678661E-4</v>
      </c>
      <c r="K480" s="130">
        <v>7.150960384225796E-4</v>
      </c>
      <c r="L480" s="130">
        <v>4.4016582978447559E-3</v>
      </c>
      <c r="M480" s="130">
        <v>1.6636315410272925E-2</v>
      </c>
      <c r="N480" s="130">
        <v>4.7841775936860516E-2</v>
      </c>
      <c r="T480" s="130">
        <v>1.5119274278355122E-2</v>
      </c>
      <c r="U480" s="130">
        <v>2.2846905136183863E-3</v>
      </c>
      <c r="V480" s="130">
        <v>3.4115472735167185E-2</v>
      </c>
      <c r="W480" s="130">
        <v>0.17278232394599033</v>
      </c>
      <c r="X480" s="130">
        <v>4.8587277694162835E-3</v>
      </c>
      <c r="Y480" s="130">
        <v>1.2852551381013777E-4</v>
      </c>
      <c r="Z480" s="130">
        <v>9.4304365074758621E-4</v>
      </c>
      <c r="AA480" s="130">
        <v>5.3318987600491884E-3</v>
      </c>
      <c r="AB480" s="130">
        <v>2.0268503456807717E-2</v>
      </c>
      <c r="AC480" s="130">
        <v>5.6483653877132473E-2</v>
      </c>
      <c r="AI480">
        <v>1.0829471068349946E-2</v>
      </c>
      <c r="AJ480">
        <v>1.4421739816099525E-3</v>
      </c>
      <c r="AK480">
        <v>2.3020157311592716E-2</v>
      </c>
      <c r="AL480">
        <v>0.13970735922202512</v>
      </c>
      <c r="AM480">
        <v>3.9339655344732731E-3</v>
      </c>
      <c r="AN480">
        <v>1.1045514326343548E-4</v>
      </c>
      <c r="AO480">
        <v>4.8714842609757326E-4</v>
      </c>
      <c r="AP480">
        <v>3.4714178356403239E-3</v>
      </c>
      <c r="AQ480">
        <v>1.3004127363738134E-2</v>
      </c>
      <c r="AR480">
        <v>3.9199897996588559E-2</v>
      </c>
    </row>
    <row r="481" spans="1:44">
      <c r="A481">
        <v>476</v>
      </c>
      <c r="B481" s="129">
        <v>39703</v>
      </c>
      <c r="C481">
        <v>37</v>
      </c>
      <c r="D481">
        <v>2008</v>
      </c>
      <c r="E481" s="130">
        <v>1.2685057990960934E-2</v>
      </c>
      <c r="F481" s="130">
        <v>1.8223558412935816E-3</v>
      </c>
      <c r="G481" s="130">
        <v>2.7935868713600532E-2</v>
      </c>
      <c r="H481" s="130">
        <v>0.15271221084705555</v>
      </c>
      <c r="I481" s="130">
        <v>4.3008948090179685E-3</v>
      </c>
      <c r="J481" s="130">
        <v>1.1685322208795744E-4</v>
      </c>
      <c r="K481" s="130">
        <v>6.9950350914818723E-4</v>
      </c>
      <c r="L481" s="130">
        <v>4.304332782496788E-3</v>
      </c>
      <c r="M481" s="130">
        <v>1.6265511006875923E-2</v>
      </c>
      <c r="N481" s="130">
        <v>4.6787985009078749E-2</v>
      </c>
      <c r="T481" s="130">
        <v>1.4780055231126825E-2</v>
      </c>
      <c r="U481" s="130">
        <v>2.2343277880164194E-3</v>
      </c>
      <c r="V481" s="130">
        <v>3.3357375118221795E-2</v>
      </c>
      <c r="W481" s="130">
        <v>0.16882912290182425</v>
      </c>
      <c r="X481" s="130">
        <v>4.7532680208794784E-3</v>
      </c>
      <c r="Y481" s="130">
        <v>1.2568978825611187E-4</v>
      </c>
      <c r="Z481" s="130">
        <v>9.224777917383254E-4</v>
      </c>
      <c r="AA481" s="130">
        <v>5.2139855096054412E-3</v>
      </c>
      <c r="AB481" s="130">
        <v>1.9816092325745906E-2</v>
      </c>
      <c r="AC481" s="130">
        <v>5.5231755013759758E-2</v>
      </c>
      <c r="AI481">
        <v>1.0590060750795043E-2</v>
      </c>
      <c r="AJ481">
        <v>1.4103838945707444E-3</v>
      </c>
      <c r="AK481">
        <v>2.2514362308979272E-2</v>
      </c>
      <c r="AL481">
        <v>0.1365952987922868</v>
      </c>
      <c r="AM481">
        <v>3.848521597156459E-3</v>
      </c>
      <c r="AN481">
        <v>1.08016655919803E-4</v>
      </c>
      <c r="AO481">
        <v>4.7652922655804913E-4</v>
      </c>
      <c r="AP481">
        <v>3.3946800553881344E-3</v>
      </c>
      <c r="AQ481">
        <v>1.2714929688005933E-2</v>
      </c>
      <c r="AR481">
        <v>3.8344215004397747E-2</v>
      </c>
    </row>
    <row r="482" spans="1:44">
      <c r="A482">
        <v>477</v>
      </c>
      <c r="B482" s="129">
        <v>39710</v>
      </c>
      <c r="C482">
        <v>38</v>
      </c>
      <c r="D482">
        <v>2008</v>
      </c>
      <c r="E482" s="130">
        <v>1.2758715636288087E-2</v>
      </c>
      <c r="F482" s="130">
        <v>1.8334189812674211E-3</v>
      </c>
      <c r="G482" s="130">
        <v>2.8103152780075472E-2</v>
      </c>
      <c r="H482" s="130">
        <v>0.15355035687657004</v>
      </c>
      <c r="I482" s="130">
        <v>4.3284575284936247E-3</v>
      </c>
      <c r="J482" s="130">
        <v>1.1755910438878736E-4</v>
      </c>
      <c r="K482" s="130">
        <v>7.0391959339476866E-4</v>
      </c>
      <c r="L482" s="130">
        <v>4.3301675225924817E-3</v>
      </c>
      <c r="M482" s="130">
        <v>1.6360112041814499E-2</v>
      </c>
      <c r="N482" s="130">
        <v>4.7072680126497027E-2</v>
      </c>
      <c r="T482" s="130">
        <v>1.4863790556562255E-2</v>
      </c>
      <c r="U482" s="130">
        <v>2.2478917090180107E-3</v>
      </c>
      <c r="V482" s="130">
        <v>3.3553673173169637E-2</v>
      </c>
      <c r="W482" s="130">
        <v>0.16970878874416004</v>
      </c>
      <c r="X482" s="130">
        <v>4.7837611701680082E-3</v>
      </c>
      <c r="Y482" s="130">
        <v>1.2644983590682403E-4</v>
      </c>
      <c r="Z482" s="130">
        <v>9.2829857545682329E-4</v>
      </c>
      <c r="AA482" s="130">
        <v>5.2452614339554794E-3</v>
      </c>
      <c r="AB482" s="130">
        <v>1.9930692523011294E-2</v>
      </c>
      <c r="AC482" s="130">
        <v>5.5560026531117732E-2</v>
      </c>
      <c r="AI482">
        <v>1.0653640716013919E-2</v>
      </c>
      <c r="AJ482">
        <v>1.4189462535168316E-3</v>
      </c>
      <c r="AK482">
        <v>2.2652632386981297E-2</v>
      </c>
      <c r="AL482">
        <v>0.13739192500898006</v>
      </c>
      <c r="AM482">
        <v>3.8731538868192433E-3</v>
      </c>
      <c r="AN482">
        <v>1.0866837287075074E-4</v>
      </c>
      <c r="AO482">
        <v>4.7954061133271381E-4</v>
      </c>
      <c r="AP482">
        <v>3.4150736112294835E-3</v>
      </c>
      <c r="AQ482">
        <v>1.2789531560617705E-2</v>
      </c>
      <c r="AR482">
        <v>3.8585333721876336E-2</v>
      </c>
    </row>
    <row r="483" spans="1:44">
      <c r="A483">
        <v>478</v>
      </c>
      <c r="B483" s="129">
        <v>39717</v>
      </c>
      <c r="C483">
        <v>39</v>
      </c>
      <c r="D483">
        <v>2008</v>
      </c>
      <c r="E483" s="130">
        <v>1.3109734278706122E-2</v>
      </c>
      <c r="F483" s="130">
        <v>1.884357216150436E-3</v>
      </c>
      <c r="G483" s="130">
        <v>2.888149291198739E-2</v>
      </c>
      <c r="H483" s="130">
        <v>0.15772513195302809</v>
      </c>
      <c r="I483" s="130">
        <v>4.4501942933330282E-3</v>
      </c>
      <c r="J483" s="130">
        <v>1.2082130137706703E-4</v>
      </c>
      <c r="K483" s="130">
        <v>7.2364883085925967E-4</v>
      </c>
      <c r="L483" s="130">
        <v>4.4501730759799697E-3</v>
      </c>
      <c r="M483" s="130">
        <v>1.6810353781459529E-2</v>
      </c>
      <c r="N483" s="130">
        <v>4.838102535360933E-2</v>
      </c>
      <c r="T483" s="130">
        <v>1.5270579677938434E-2</v>
      </c>
      <c r="U483" s="130">
        <v>2.3103452387143201E-3</v>
      </c>
      <c r="V483" s="130">
        <v>3.4479425468541623E-2</v>
      </c>
      <c r="W483" s="130">
        <v>0.17427465599912148</v>
      </c>
      <c r="X483" s="130">
        <v>4.9183354757627506E-3</v>
      </c>
      <c r="Y483" s="130">
        <v>1.2995955005399586E-4</v>
      </c>
      <c r="Z483" s="130">
        <v>9.543135992216837E-4</v>
      </c>
      <c r="AA483" s="130">
        <v>5.3906092913021146E-3</v>
      </c>
      <c r="AB483" s="130">
        <v>2.0478532066322396E-2</v>
      </c>
      <c r="AC483" s="130">
        <v>5.7096253272126543E-2</v>
      </c>
      <c r="AI483">
        <v>1.0948888879473808E-2</v>
      </c>
      <c r="AJ483">
        <v>1.4583691935865528E-3</v>
      </c>
      <c r="AK483">
        <v>2.3283560355433157E-2</v>
      </c>
      <c r="AL483">
        <v>0.1411756079069347</v>
      </c>
      <c r="AM483">
        <v>3.9820531109033049E-3</v>
      </c>
      <c r="AN483">
        <v>1.1168305270013817E-4</v>
      </c>
      <c r="AO483">
        <v>4.9298406249683542E-4</v>
      </c>
      <c r="AP483">
        <v>3.5097368606578252E-3</v>
      </c>
      <c r="AQ483">
        <v>1.3142175496596657E-2</v>
      </c>
      <c r="AR483">
        <v>3.9665797435092111E-2</v>
      </c>
    </row>
    <row r="484" spans="1:44">
      <c r="A484">
        <v>479</v>
      </c>
      <c r="B484" s="129">
        <v>39724</v>
      </c>
      <c r="C484">
        <v>40</v>
      </c>
      <c r="D484">
        <v>2008</v>
      </c>
      <c r="E484" s="130">
        <v>1.3382714652265693E-2</v>
      </c>
      <c r="F484" s="130">
        <v>1.9241045990406047E-3</v>
      </c>
      <c r="G484" s="130">
        <v>2.9488109967618897E-2</v>
      </c>
      <c r="H484" s="130">
        <v>0.16095887857348123</v>
      </c>
      <c r="I484" s="130">
        <v>4.5455582881304048E-3</v>
      </c>
      <c r="J484" s="130">
        <v>1.2336540468489433E-4</v>
      </c>
      <c r="K484" s="130">
        <v>7.3908655972797796E-4</v>
      </c>
      <c r="L484" s="130">
        <v>4.5437393054604406E-3</v>
      </c>
      <c r="M484" s="130">
        <v>1.7160519246227451E-2</v>
      </c>
      <c r="N484" s="130">
        <v>4.9401910363712775E-2</v>
      </c>
      <c r="T484" s="130">
        <v>1.5586365767278225E-2</v>
      </c>
      <c r="U484" s="130">
        <v>2.3590781873050271E-3</v>
      </c>
      <c r="V484" s="130">
        <v>3.5200002498805297E-2</v>
      </c>
      <c r="W484" s="130">
        <v>0.17779847447564229</v>
      </c>
      <c r="X484" s="130">
        <v>5.0237642929809295E-3</v>
      </c>
      <c r="Y484" s="130">
        <v>1.326968934666153E-4</v>
      </c>
      <c r="Z484" s="130">
        <v>9.7466905967514748E-4</v>
      </c>
      <c r="AA484" s="130">
        <v>5.5039302685063731E-3</v>
      </c>
      <c r="AB484" s="130">
        <v>2.0904428068803785E-2</v>
      </c>
      <c r="AC484" s="130">
        <v>5.8292853501115439E-2</v>
      </c>
      <c r="AI484">
        <v>1.1179063537253163E-2</v>
      </c>
      <c r="AJ484">
        <v>1.4891310107761821E-3</v>
      </c>
      <c r="AK484">
        <v>2.3776217436432504E-2</v>
      </c>
      <c r="AL484">
        <v>0.14411928267132021</v>
      </c>
      <c r="AM484">
        <v>4.0673522832798794E-3</v>
      </c>
      <c r="AN484">
        <v>1.1403391590317333E-4</v>
      </c>
      <c r="AO484">
        <v>5.0350405978080845E-4</v>
      </c>
      <c r="AP484">
        <v>3.5835483424145084E-3</v>
      </c>
      <c r="AQ484">
        <v>1.3416610423651115E-2</v>
      </c>
      <c r="AR484">
        <v>4.0510967226310125E-2</v>
      </c>
    </row>
    <row r="485" spans="1:44">
      <c r="A485">
        <v>480</v>
      </c>
      <c r="B485" s="129">
        <v>39731</v>
      </c>
      <c r="C485">
        <v>41</v>
      </c>
      <c r="D485">
        <v>2008</v>
      </c>
      <c r="E485" s="130">
        <v>1.3636418728124929E-2</v>
      </c>
      <c r="F485" s="130">
        <v>1.961103096811012E-3</v>
      </c>
      <c r="G485" s="130">
        <v>3.0052411744914964E-2</v>
      </c>
      <c r="H485" s="130">
        <v>0.16395902441807944</v>
      </c>
      <c r="I485" s="130">
        <v>4.6344726809630114E-3</v>
      </c>
      <c r="J485" s="130">
        <v>1.2573271514540474E-4</v>
      </c>
      <c r="K485" s="130">
        <v>7.5347311975764559E-4</v>
      </c>
      <c r="L485" s="130">
        <v>4.6308059371453518E-3</v>
      </c>
      <c r="M485" s="130">
        <v>1.7485955788444286E-2</v>
      </c>
      <c r="N485" s="130">
        <v>5.0352071366906052E-2</v>
      </c>
      <c r="T485" s="130">
        <v>1.5879615464363894E-2</v>
      </c>
      <c r="U485" s="130">
        <v>2.4044409650702779E-3</v>
      </c>
      <c r="V485" s="130">
        <v>3.5869925991867675E-2</v>
      </c>
      <c r="W485" s="130">
        <v>0.18106232930022756</v>
      </c>
      <c r="X485" s="130">
        <v>5.1220663370353109E-3</v>
      </c>
      <c r="Y485" s="130">
        <v>1.352441006427978E-4</v>
      </c>
      <c r="Z485" s="130">
        <v>9.9363819053264156E-4</v>
      </c>
      <c r="AA485" s="130">
        <v>5.6093780604241387E-3</v>
      </c>
      <c r="AB485" s="130">
        <v>2.1300175435993666E-2</v>
      </c>
      <c r="AC485" s="130">
        <v>5.9405676889818002E-2</v>
      </c>
      <c r="AI485">
        <v>1.1393221991885963E-2</v>
      </c>
      <c r="AJ485">
        <v>1.517765228551746E-3</v>
      </c>
      <c r="AK485">
        <v>2.4234897497962253E-2</v>
      </c>
      <c r="AL485">
        <v>0.14685571953593135</v>
      </c>
      <c r="AM485">
        <v>4.146879024890711E-3</v>
      </c>
      <c r="AN485">
        <v>1.1622132964801166E-4</v>
      </c>
      <c r="AO485">
        <v>5.1330804898264951E-4</v>
      </c>
      <c r="AP485">
        <v>3.6522338138665644E-3</v>
      </c>
      <c r="AQ485">
        <v>1.3671736140894912E-2</v>
      </c>
      <c r="AR485">
        <v>4.129846584399411E-2</v>
      </c>
    </row>
    <row r="486" spans="1:44">
      <c r="A486">
        <v>481</v>
      </c>
      <c r="B486" s="129">
        <v>39738</v>
      </c>
      <c r="C486">
        <v>42</v>
      </c>
      <c r="D486">
        <v>2008</v>
      </c>
      <c r="E486" s="130">
        <v>1.3765335504911351E-2</v>
      </c>
      <c r="F486" s="130">
        <v>1.9801726161295598E-3</v>
      </c>
      <c r="G486" s="130">
        <v>3.0341804352628909E-2</v>
      </c>
      <c r="H486" s="130">
        <v>0.16545756969341241</v>
      </c>
      <c r="I486" s="130">
        <v>4.681045312792613E-3</v>
      </c>
      <c r="J486" s="130">
        <v>1.2695003204029262E-4</v>
      </c>
      <c r="K486" s="130">
        <v>7.6097401555405976E-4</v>
      </c>
      <c r="L486" s="130">
        <v>4.6755315929803126E-3</v>
      </c>
      <c r="M486" s="130">
        <v>1.7651364892991985E-2</v>
      </c>
      <c r="N486" s="130">
        <v>5.0841745018196251E-2</v>
      </c>
      <c r="T486" s="130">
        <v>1.6027487881249251E-2</v>
      </c>
      <c r="U486" s="130">
        <v>2.4278217846783138E-3</v>
      </c>
      <c r="V486" s="130">
        <v>3.6211620944591648E-2</v>
      </c>
      <c r="W486" s="130">
        <v>0.18266655147292951</v>
      </c>
      <c r="X486" s="130">
        <v>5.1735728288008348E-3</v>
      </c>
      <c r="Y486" s="130">
        <v>1.365543404258495E-4</v>
      </c>
      <c r="Z486" s="130">
        <v>1.0035268239632197E-3</v>
      </c>
      <c r="AA486" s="130">
        <v>5.6635376007854073E-3</v>
      </c>
      <c r="AB486" s="130">
        <v>2.1500971284218538E-2</v>
      </c>
      <c r="AC486" s="130">
        <v>5.9974978088271298E-2</v>
      </c>
      <c r="AI486">
        <v>1.1503183128573454E-2</v>
      </c>
      <c r="AJ486">
        <v>1.5325234475808058E-3</v>
      </c>
      <c r="AK486">
        <v>2.4471987760666173E-2</v>
      </c>
      <c r="AL486">
        <v>0.14824858791389531</v>
      </c>
      <c r="AM486">
        <v>4.1885177967843903E-3</v>
      </c>
      <c r="AN486">
        <v>1.1734572365473577E-4</v>
      </c>
      <c r="AO486">
        <v>5.1842120714489979E-4</v>
      </c>
      <c r="AP486">
        <v>3.687525585175217E-3</v>
      </c>
      <c r="AQ486">
        <v>1.3801758501765436E-2</v>
      </c>
      <c r="AR486">
        <v>4.1708511948121203E-2</v>
      </c>
    </row>
    <row r="487" spans="1:44">
      <c r="A487">
        <v>482</v>
      </c>
      <c r="B487" s="129">
        <v>39745</v>
      </c>
      <c r="C487">
        <v>43</v>
      </c>
      <c r="D487">
        <v>2008</v>
      </c>
      <c r="E487" s="130">
        <v>1.3608460269862968E-2</v>
      </c>
      <c r="F487" s="130">
        <v>1.9581316982244458E-3</v>
      </c>
      <c r="G487" s="130">
        <v>3.000119244910646E-2</v>
      </c>
      <c r="H487" s="130">
        <v>0.16352126389324728</v>
      </c>
      <c r="I487" s="130">
        <v>4.6304174653938662E-3</v>
      </c>
      <c r="J487" s="130">
        <v>1.2553138202319139E-4</v>
      </c>
      <c r="K487" s="130">
        <v>7.5267390087419537E-4</v>
      </c>
      <c r="L487" s="130">
        <v>4.6231926520040271E-3</v>
      </c>
      <c r="M487" s="130">
        <v>1.7450285407751998E-2</v>
      </c>
      <c r="N487" s="130">
        <v>5.0275734592832903E-2</v>
      </c>
      <c r="T487" s="130">
        <v>1.5842606845726019E-2</v>
      </c>
      <c r="U487" s="130">
        <v>2.4007986410638396E-3</v>
      </c>
      <c r="V487" s="130">
        <v>3.5801441145288652E-2</v>
      </c>
      <c r="W487" s="130">
        <v>0.18047878637772774</v>
      </c>
      <c r="X487" s="130">
        <v>5.1176516384215231E-3</v>
      </c>
      <c r="Y487" s="130">
        <v>1.3502918674257458E-4</v>
      </c>
      <c r="Z487" s="130">
        <v>9.925780587480143E-4</v>
      </c>
      <c r="AA487" s="130">
        <v>5.6001220729680907E-3</v>
      </c>
      <c r="AB487" s="130">
        <v>2.1255354136379519E-2</v>
      </c>
      <c r="AC487" s="130">
        <v>5.929896631352647E-2</v>
      </c>
      <c r="AI487">
        <v>1.1374313693999922E-2</v>
      </c>
      <c r="AJ487">
        <v>1.5154647553850525E-3</v>
      </c>
      <c r="AK487">
        <v>2.4200943752924271E-2</v>
      </c>
      <c r="AL487">
        <v>0.14656374140876685</v>
      </c>
      <c r="AM487">
        <v>4.1431832923662084E-3</v>
      </c>
      <c r="AN487">
        <v>1.160335773038082E-4</v>
      </c>
      <c r="AO487">
        <v>5.1276974300037634E-4</v>
      </c>
      <c r="AP487">
        <v>3.6462632310399661E-3</v>
      </c>
      <c r="AQ487">
        <v>1.3645216679124477E-2</v>
      </c>
      <c r="AR487">
        <v>4.1252502872139322E-2</v>
      </c>
    </row>
    <row r="488" spans="1:44">
      <c r="A488">
        <v>483</v>
      </c>
      <c r="B488" s="129">
        <v>39752</v>
      </c>
      <c r="C488">
        <v>44</v>
      </c>
      <c r="D488">
        <v>2008</v>
      </c>
      <c r="E488" s="130">
        <v>1.3589413606097148E-2</v>
      </c>
      <c r="F488" s="130">
        <v>1.9559186238552887E-3</v>
      </c>
      <c r="G488" s="130">
        <v>2.9964324933752531E-2</v>
      </c>
      <c r="H488" s="130">
        <v>0.16324200789556145</v>
      </c>
      <c r="I488" s="130">
        <v>4.6266437699247253E-3</v>
      </c>
      <c r="J488" s="130">
        <v>1.2538356342509221E-4</v>
      </c>
      <c r="K488" s="130">
        <v>7.5199106500928564E-4</v>
      </c>
      <c r="L488" s="130">
        <v>4.6176751520262942E-3</v>
      </c>
      <c r="M488" s="130">
        <v>1.7425928508032158E-2</v>
      </c>
      <c r="N488" s="130">
        <v>5.0218657621454686E-2</v>
      </c>
      <c r="T488" s="130">
        <v>1.5818211081007644E-2</v>
      </c>
      <c r="U488" s="130">
        <v>2.3980858691634794E-3</v>
      </c>
      <c r="V488" s="130">
        <v>3.5753777953829266E-2</v>
      </c>
      <c r="W488" s="130">
        <v>0.18012057248942639</v>
      </c>
      <c r="X488" s="130">
        <v>5.1135144285031995E-3</v>
      </c>
      <c r="Y488" s="130">
        <v>1.348710031864192E-4</v>
      </c>
      <c r="Z488" s="130">
        <v>9.9167453040999295E-4</v>
      </c>
      <c r="AA488" s="130">
        <v>5.5934226730483356E-3</v>
      </c>
      <c r="AB488" s="130">
        <v>2.122500521483411E-2</v>
      </c>
      <c r="AC488" s="130">
        <v>5.9223333916821448E-2</v>
      </c>
      <c r="AI488">
        <v>1.1360616131186647E-2</v>
      </c>
      <c r="AJ488">
        <v>1.5137513785470989E-3</v>
      </c>
      <c r="AK488">
        <v>2.4174871913675802E-2</v>
      </c>
      <c r="AL488">
        <v>0.14636344330169651</v>
      </c>
      <c r="AM488">
        <v>4.1397731113462493E-3</v>
      </c>
      <c r="AN488">
        <v>1.1589612366376523E-4</v>
      </c>
      <c r="AO488">
        <v>5.1230759960857843E-4</v>
      </c>
      <c r="AP488">
        <v>3.6419276310042533E-3</v>
      </c>
      <c r="AQ488">
        <v>1.3626851801230199E-2</v>
      </c>
      <c r="AR488">
        <v>4.1213981326087917E-2</v>
      </c>
    </row>
    <row r="489" spans="1:44">
      <c r="A489">
        <v>484</v>
      </c>
      <c r="B489" s="129">
        <v>39759</v>
      </c>
      <c r="C489">
        <v>45</v>
      </c>
      <c r="D489">
        <v>2008</v>
      </c>
      <c r="E489" s="130">
        <v>1.4548299218971026E-2</v>
      </c>
      <c r="F489" s="130">
        <v>2.0944979349638597E-3</v>
      </c>
      <c r="G489" s="130">
        <v>3.2084080268753576E-2</v>
      </c>
      <c r="H489" s="130">
        <v>0.17470686008306641</v>
      </c>
      <c r="I489" s="130">
        <v>4.9559947400186878E-3</v>
      </c>
      <c r="J489" s="130">
        <v>1.3426040635358742E-4</v>
      </c>
      <c r="K489" s="130">
        <v>8.0544807031942363E-4</v>
      </c>
      <c r="L489" s="130">
        <v>4.9445341983822694E-3</v>
      </c>
      <c r="M489" s="130">
        <v>1.8655578467841775E-2</v>
      </c>
      <c r="N489" s="130">
        <v>5.3776275485611091E-2</v>
      </c>
      <c r="T489" s="130">
        <v>1.6931984578745354E-2</v>
      </c>
      <c r="U489" s="130">
        <v>2.5679940761077161E-3</v>
      </c>
      <c r="V489" s="130">
        <v>3.8279169063877093E-2</v>
      </c>
      <c r="W489" s="130">
        <v>0.19271731620779808</v>
      </c>
      <c r="X489" s="130">
        <v>5.4775596094159855E-3</v>
      </c>
      <c r="Y489" s="130">
        <v>1.4442040689087969E-4</v>
      </c>
      <c r="Z489" s="130">
        <v>1.0621667413418046E-3</v>
      </c>
      <c r="AA489" s="130">
        <v>5.9893328770906935E-3</v>
      </c>
      <c r="AB489" s="130">
        <v>2.2722007933144255E-2</v>
      </c>
      <c r="AC489" s="130">
        <v>6.3409967813522455E-2</v>
      </c>
      <c r="AI489">
        <v>1.2164613859196694E-2</v>
      </c>
      <c r="AJ489">
        <v>1.6210017938200034E-3</v>
      </c>
      <c r="AK489">
        <v>2.5888991473630052E-2</v>
      </c>
      <c r="AL489">
        <v>0.15669640395833473</v>
      </c>
      <c r="AM489">
        <v>4.4344298706213902E-3</v>
      </c>
      <c r="AN489">
        <v>1.2410040581629518E-4</v>
      </c>
      <c r="AO489">
        <v>5.4872939929704234E-4</v>
      </c>
      <c r="AP489">
        <v>3.8997355196738444E-3</v>
      </c>
      <c r="AQ489">
        <v>1.4589149002539294E-2</v>
      </c>
      <c r="AR489">
        <v>4.4142583157699741E-2</v>
      </c>
    </row>
    <row r="490" spans="1:44">
      <c r="A490">
        <v>485</v>
      </c>
      <c r="B490" s="129">
        <v>39766</v>
      </c>
      <c r="C490">
        <v>46</v>
      </c>
      <c r="D490">
        <v>2008</v>
      </c>
      <c r="E490" s="130">
        <v>1.4426491156098077E-2</v>
      </c>
      <c r="F490" s="130">
        <v>2.0775264150484233E-3</v>
      </c>
      <c r="G490" s="130">
        <v>3.1820793990521436E-2</v>
      </c>
      <c r="H490" s="130">
        <v>0.17319108169714634</v>
      </c>
      <c r="I490" s="130">
        <v>4.9173563104301455E-3</v>
      </c>
      <c r="J490" s="130">
        <v>1.33165450753973E-4</v>
      </c>
      <c r="K490" s="130">
        <v>7.9909545132182257E-4</v>
      </c>
      <c r="L490" s="130">
        <v>4.9041664599784552E-3</v>
      </c>
      <c r="M490" s="130">
        <v>1.8499420170695557E-2</v>
      </c>
      <c r="N490" s="130">
        <v>5.3339936314855556E-2</v>
      </c>
      <c r="T490" s="130">
        <v>1.6787859995618687E-2</v>
      </c>
      <c r="U490" s="130">
        <v>2.5471867791118969E-3</v>
      </c>
      <c r="V490" s="130">
        <v>3.7961153873411944E-2</v>
      </c>
      <c r="W490" s="130">
        <v>0.19099219549703614</v>
      </c>
      <c r="X490" s="130">
        <v>5.4348906054780596E-3</v>
      </c>
      <c r="Y490" s="130">
        <v>1.4324345510340585E-4</v>
      </c>
      <c r="Z490" s="130">
        <v>1.0537861726944444E-3</v>
      </c>
      <c r="AA490" s="130">
        <v>5.9404195744939478E-3</v>
      </c>
      <c r="AB490" s="130">
        <v>2.2531092744485868E-2</v>
      </c>
      <c r="AC490" s="130">
        <v>6.2886637235523277E-2</v>
      </c>
      <c r="AI490">
        <v>1.2065122316577465E-2</v>
      </c>
      <c r="AJ490">
        <v>1.6078660509849499E-3</v>
      </c>
      <c r="AK490">
        <v>2.5680434107630934E-2</v>
      </c>
      <c r="AL490">
        <v>0.15538996789725656</v>
      </c>
      <c r="AM490">
        <v>4.3998220153822314E-3</v>
      </c>
      <c r="AN490">
        <v>1.2308744640454015E-4</v>
      </c>
      <c r="AO490">
        <v>5.4440472994920076E-4</v>
      </c>
      <c r="AP490">
        <v>3.8679133454629635E-3</v>
      </c>
      <c r="AQ490">
        <v>1.4467747596905245E-2</v>
      </c>
      <c r="AR490">
        <v>4.3793235394187835E-2</v>
      </c>
    </row>
    <row r="491" spans="1:44">
      <c r="A491">
        <v>486</v>
      </c>
      <c r="B491" s="129">
        <v>39773</v>
      </c>
      <c r="C491">
        <v>47</v>
      </c>
      <c r="D491">
        <v>2008</v>
      </c>
      <c r="E491" s="130">
        <v>1.4392574282599442E-2</v>
      </c>
      <c r="F491" s="130">
        <v>2.0732082249372867E-3</v>
      </c>
      <c r="G491" s="130">
        <v>3.1751266389401095E-2</v>
      </c>
      <c r="H491" s="130">
        <v>0.17273125137506712</v>
      </c>
      <c r="I491" s="130">
        <v>4.9086366740981307E-3</v>
      </c>
      <c r="J491" s="130">
        <v>1.328812570629026E-4</v>
      </c>
      <c r="K491" s="130">
        <v>7.9760583212161375E-4</v>
      </c>
      <c r="L491" s="130">
        <v>4.8936749040297579E-3</v>
      </c>
      <c r="M491" s="130">
        <v>1.8455950514227559E-2</v>
      </c>
      <c r="N491" s="130">
        <v>5.322831511083527E-2</v>
      </c>
      <c r="T491" s="130">
        <v>1.6746038488296231E-2</v>
      </c>
      <c r="U491" s="130">
        <v>2.5418934391338711E-3</v>
      </c>
      <c r="V491" s="130">
        <v>3.7874329061871242E-2</v>
      </c>
      <c r="W491" s="130">
        <v>0.19043214405448294</v>
      </c>
      <c r="X491" s="130">
        <v>5.4252889086133741E-3</v>
      </c>
      <c r="Y491" s="130">
        <v>1.4293861170276551E-4</v>
      </c>
      <c r="Z491" s="130">
        <v>1.0518186115383609E-3</v>
      </c>
      <c r="AA491" s="130">
        <v>5.9276960953835488E-3</v>
      </c>
      <c r="AB491" s="130">
        <v>2.2477434967381797E-2</v>
      </c>
      <c r="AC491" s="130">
        <v>6.2746234906815732E-2</v>
      </c>
      <c r="AI491">
        <v>1.203911007690265E-2</v>
      </c>
      <c r="AJ491">
        <v>1.6045230107407022E-3</v>
      </c>
      <c r="AK491">
        <v>2.5628203716930947E-2</v>
      </c>
      <c r="AL491">
        <v>0.15503035869565127</v>
      </c>
      <c r="AM491">
        <v>4.3919844395828873E-3</v>
      </c>
      <c r="AN491">
        <v>1.2282390242303966E-4</v>
      </c>
      <c r="AO491">
        <v>5.4339305270486649E-4</v>
      </c>
      <c r="AP491">
        <v>3.8596537126759671E-3</v>
      </c>
      <c r="AQ491">
        <v>1.4434466061073322E-2</v>
      </c>
      <c r="AR491">
        <v>4.3710395314854808E-2</v>
      </c>
    </row>
    <row r="492" spans="1:44">
      <c r="A492">
        <v>487</v>
      </c>
      <c r="B492" s="129">
        <v>39780</v>
      </c>
      <c r="C492">
        <v>48</v>
      </c>
      <c r="D492">
        <v>2008</v>
      </c>
      <c r="E492" s="130">
        <v>1.4364561976242066E-2</v>
      </c>
      <c r="F492" s="130">
        <v>2.0697405126647462E-3</v>
      </c>
      <c r="G492" s="130">
        <v>3.1694695522814606E-2</v>
      </c>
      <c r="H492" s="130">
        <v>0.17234274467559244</v>
      </c>
      <c r="I492" s="130">
        <v>4.9019100367143631E-3</v>
      </c>
      <c r="J492" s="130">
        <v>1.3265124231708942E-4</v>
      </c>
      <c r="K492" s="130">
        <v>7.964406230784759E-4</v>
      </c>
      <c r="L492" s="130">
        <v>4.8851958083418598E-3</v>
      </c>
      <c r="M492" s="130">
        <v>1.8420036728012307E-2</v>
      </c>
      <c r="N492" s="130">
        <v>5.313837511441831E-2</v>
      </c>
      <c r="T492" s="130">
        <v>1.6711097326409984E-2</v>
      </c>
      <c r="U492" s="130">
        <v>2.5376429714327083E-3</v>
      </c>
      <c r="V492" s="130">
        <v>3.7802977020725916E-2</v>
      </c>
      <c r="W492" s="130">
        <v>0.18995096740275566</v>
      </c>
      <c r="X492" s="130">
        <v>5.4178898799266536E-3</v>
      </c>
      <c r="Y492" s="130">
        <v>1.4269204126621439E-4</v>
      </c>
      <c r="Z492" s="130">
        <v>1.0502788896185479E-3</v>
      </c>
      <c r="AA492" s="130">
        <v>5.9174109772040864E-3</v>
      </c>
      <c r="AB492" s="130">
        <v>2.2432984732101969E-2</v>
      </c>
      <c r="AC492" s="130">
        <v>6.2631426102349189E-2</v>
      </c>
      <c r="AI492">
        <v>1.2018026626074145E-2</v>
      </c>
      <c r="AJ492">
        <v>1.6018380538967846E-3</v>
      </c>
      <c r="AK492">
        <v>2.55864140249033E-2</v>
      </c>
      <c r="AL492">
        <v>0.15473452194842918</v>
      </c>
      <c r="AM492">
        <v>4.3859301935020708E-3</v>
      </c>
      <c r="AN492">
        <v>1.2261044336796446E-4</v>
      </c>
      <c r="AO492">
        <v>5.4260235653840383E-4</v>
      </c>
      <c r="AP492">
        <v>3.8529806394796335E-3</v>
      </c>
      <c r="AQ492">
        <v>1.4407088723922646E-2</v>
      </c>
      <c r="AR492">
        <v>4.3645324126487431E-2</v>
      </c>
    </row>
    <row r="493" spans="1:44">
      <c r="A493">
        <v>488</v>
      </c>
      <c r="B493" s="129">
        <v>39787</v>
      </c>
      <c r="C493">
        <v>49</v>
      </c>
      <c r="D493">
        <v>2008</v>
      </c>
      <c r="E493" s="130">
        <v>1.5092158592009996E-2</v>
      </c>
      <c r="F493" s="130">
        <v>2.1751759966574333E-3</v>
      </c>
      <c r="G493" s="130">
        <v>3.3305544415922261E-2</v>
      </c>
      <c r="H493" s="130">
        <v>0.18101755815991147</v>
      </c>
      <c r="I493" s="130">
        <v>5.1531638670398441E-3</v>
      </c>
      <c r="J493" s="130">
        <v>1.3940016026104849E-4</v>
      </c>
      <c r="K493" s="130">
        <v>8.3718769151559444E-4</v>
      </c>
      <c r="L493" s="130">
        <v>5.1337497804669905E-3</v>
      </c>
      <c r="M493" s="130">
        <v>1.9353043294602426E-2</v>
      </c>
      <c r="N493" s="130">
        <v>5.5844200073438918E-2</v>
      </c>
      <c r="T493" s="130">
        <v>1.7555084008773841E-2</v>
      </c>
      <c r="U493" s="130">
        <v>2.6669154426255167E-3</v>
      </c>
      <c r="V493" s="130">
        <v>3.9720206288187773E-2</v>
      </c>
      <c r="W493" s="130">
        <v>0.19945654821105185</v>
      </c>
      <c r="X493" s="130">
        <v>5.6956283831357344E-3</v>
      </c>
      <c r="Y493" s="130">
        <v>1.499526998576875E-4</v>
      </c>
      <c r="Z493" s="130">
        <v>1.1040094209518862E-3</v>
      </c>
      <c r="AA493" s="130">
        <v>6.2184685378936363E-3</v>
      </c>
      <c r="AB493" s="130">
        <v>2.3568509353412887E-2</v>
      </c>
      <c r="AC493" s="130">
        <v>6.5811409028977974E-2</v>
      </c>
      <c r="AI493">
        <v>1.2629233175246149E-2</v>
      </c>
      <c r="AJ493">
        <v>1.6834365506893502E-3</v>
      </c>
      <c r="AK493">
        <v>2.6890882543656749E-2</v>
      </c>
      <c r="AL493">
        <v>0.16257856810877105</v>
      </c>
      <c r="AM493">
        <v>4.6106993509439555E-3</v>
      </c>
      <c r="AN493">
        <v>1.2884762066440951E-4</v>
      </c>
      <c r="AO493">
        <v>5.7036596207930281E-4</v>
      </c>
      <c r="AP493">
        <v>4.0490310230403446E-3</v>
      </c>
      <c r="AQ493">
        <v>1.5137577235791967E-2</v>
      </c>
      <c r="AR493">
        <v>4.5876991117899855E-2</v>
      </c>
    </row>
    <row r="494" spans="1:44">
      <c r="A494">
        <v>489</v>
      </c>
      <c r="B494" s="129">
        <v>39794</v>
      </c>
      <c r="C494">
        <v>50</v>
      </c>
      <c r="D494">
        <v>2008</v>
      </c>
      <c r="E494" s="130">
        <v>1.6561268058846574E-2</v>
      </c>
      <c r="F494" s="130">
        <v>2.3875727267431788E-3</v>
      </c>
      <c r="G494" s="130">
        <v>3.655351157149505E-2</v>
      </c>
      <c r="H494" s="130">
        <v>0.19857848661383226</v>
      </c>
      <c r="I494" s="130">
        <v>5.658025903434929E-3</v>
      </c>
      <c r="J494" s="130">
        <v>1.5300223550061083E-4</v>
      </c>
      <c r="K494" s="130">
        <v>9.191254859476644E-4</v>
      </c>
      <c r="L494" s="130">
        <v>5.6347085509762468E-3</v>
      </c>
      <c r="M494" s="130">
        <v>2.1236891062330267E-2</v>
      </c>
      <c r="N494" s="130">
        <v>6.1295744701684321E-2</v>
      </c>
      <c r="T494" s="130">
        <v>1.9261233856723448E-2</v>
      </c>
      <c r="U494" s="130">
        <v>2.9273301119346062E-3</v>
      </c>
      <c r="V494" s="130">
        <v>4.358927252616894E-2</v>
      </c>
      <c r="W494" s="130">
        <v>0.21874534027126008</v>
      </c>
      <c r="X494" s="130">
        <v>6.2536774905693794E-3</v>
      </c>
      <c r="Y494" s="130">
        <v>1.6458542381283072E-4</v>
      </c>
      <c r="Z494" s="130">
        <v>1.2120582013777229E-3</v>
      </c>
      <c r="AA494" s="130">
        <v>6.8252605098347366E-3</v>
      </c>
      <c r="AB494" s="130">
        <v>2.5861880867180317E-2</v>
      </c>
      <c r="AC494" s="130">
        <v>7.2225828282996715E-2</v>
      </c>
      <c r="AI494">
        <v>1.3861302260969703E-2</v>
      </c>
      <c r="AJ494">
        <v>1.8478153415517509E-3</v>
      </c>
      <c r="AK494">
        <v>2.9517750616821166E-2</v>
      </c>
      <c r="AL494">
        <v>0.17841163295640453</v>
      </c>
      <c r="AM494">
        <v>5.0623743163004786E-3</v>
      </c>
      <c r="AN494">
        <v>1.4141904718839099E-4</v>
      </c>
      <c r="AO494">
        <v>6.261927705176058E-4</v>
      </c>
      <c r="AP494">
        <v>4.4441565921177579E-3</v>
      </c>
      <c r="AQ494">
        <v>1.6611901257480223E-2</v>
      </c>
      <c r="AR494">
        <v>5.036566112037192E-2</v>
      </c>
    </row>
    <row r="495" spans="1:44">
      <c r="A495">
        <v>490</v>
      </c>
      <c r="B495" s="129">
        <v>39801</v>
      </c>
      <c r="C495">
        <v>51</v>
      </c>
      <c r="D495">
        <v>2008</v>
      </c>
      <c r="E495" s="130">
        <v>1.8169362700564379E-2</v>
      </c>
      <c r="F495" s="130">
        <v>2.6201318280223017E-3</v>
      </c>
      <c r="G495" s="130">
        <v>4.0109284889650619E-2</v>
      </c>
      <c r="H495" s="130">
        <v>0.21779510434080473</v>
      </c>
      <c r="I495" s="130">
        <v>6.210962471534384E-3</v>
      </c>
      <c r="J495" s="130">
        <v>1.6789411147573899E-4</v>
      </c>
      <c r="K495" s="130">
        <v>1.0088578053603242E-3</v>
      </c>
      <c r="L495" s="130">
        <v>6.1831940154125449E-3</v>
      </c>
      <c r="M495" s="130">
        <v>2.3298938618440256E-2</v>
      </c>
      <c r="N495" s="130">
        <v>6.7264459635451981E-2</v>
      </c>
      <c r="T495" s="130">
        <v>2.1128524648734819E-2</v>
      </c>
      <c r="U495" s="130">
        <v>3.2124657208729896E-3</v>
      </c>
      <c r="V495" s="130">
        <v>4.7824563178120325E-2</v>
      </c>
      <c r="W495" s="130">
        <v>0.23984665676059955</v>
      </c>
      <c r="X495" s="130">
        <v>6.8648699041323142E-3</v>
      </c>
      <c r="Y495" s="130">
        <v>1.8060577193409268E-4</v>
      </c>
      <c r="Z495" s="130">
        <v>1.3303850466866813E-3</v>
      </c>
      <c r="AA495" s="130">
        <v>7.4896189536995464E-3</v>
      </c>
      <c r="AB495" s="130">
        <v>2.8372112090877675E-2</v>
      </c>
      <c r="AC495" s="130">
        <v>7.9247753395973827E-2</v>
      </c>
      <c r="AI495">
        <v>1.5210200752393937E-2</v>
      </c>
      <c r="AJ495">
        <v>2.0277979351716133E-3</v>
      </c>
      <c r="AK495">
        <v>3.2394006601180914E-2</v>
      </c>
      <c r="AL495">
        <v>0.19574355192100987</v>
      </c>
      <c r="AM495">
        <v>5.5570550389364556E-3</v>
      </c>
      <c r="AN495">
        <v>1.5518245101738532E-4</v>
      </c>
      <c r="AO495">
        <v>6.873305640339672E-4</v>
      </c>
      <c r="AP495">
        <v>4.8767690771255416E-3</v>
      </c>
      <c r="AQ495">
        <v>1.822576514600284E-2</v>
      </c>
      <c r="AR495">
        <v>5.5281165874930122E-2</v>
      </c>
    </row>
    <row r="496" spans="1:44">
      <c r="A496">
        <v>491</v>
      </c>
      <c r="B496" s="129">
        <v>39808</v>
      </c>
      <c r="C496">
        <v>52</v>
      </c>
      <c r="D496">
        <v>2008</v>
      </c>
      <c r="E496" s="130">
        <v>1.2392026343014584E-2</v>
      </c>
      <c r="F496" s="130">
        <v>1.7875024258989535E-3</v>
      </c>
      <c r="G496" s="130">
        <v>2.7360033815283673E-2</v>
      </c>
      <c r="H496" s="130">
        <v>0.14849816740949168</v>
      </c>
      <c r="I496" s="130">
        <v>4.2384642448690616E-3</v>
      </c>
      <c r="J496" s="130">
        <v>1.1453256503589045E-4</v>
      </c>
      <c r="K496" s="130">
        <v>6.8840011419890319E-4</v>
      </c>
      <c r="L496" s="130">
        <v>4.218048612260379E-3</v>
      </c>
      <c r="M496" s="130">
        <v>1.5890498097057823E-2</v>
      </c>
      <c r="N496" s="130">
        <v>4.5887745360110033E-2</v>
      </c>
      <c r="T496" s="130">
        <v>1.4408234263148469E-2</v>
      </c>
      <c r="U496" s="130">
        <v>2.1916050341327258E-3</v>
      </c>
      <c r="V496" s="130">
        <v>3.2619576428041072E-2</v>
      </c>
      <c r="W496" s="130">
        <v>0.16348786283484676</v>
      </c>
      <c r="X496" s="130">
        <v>4.6847323988190651E-3</v>
      </c>
      <c r="Y496" s="130">
        <v>1.232048220733637E-4</v>
      </c>
      <c r="Z496" s="130">
        <v>9.0779350226970006E-4</v>
      </c>
      <c r="AA496" s="130">
        <v>5.1092546200572197E-3</v>
      </c>
      <c r="AB496" s="130">
        <v>1.9349932058352115E-2</v>
      </c>
      <c r="AC496" s="130">
        <v>5.4055155794461691E-2</v>
      </c>
      <c r="AI496">
        <v>1.0375818422880701E-2</v>
      </c>
      <c r="AJ496">
        <v>1.3833998176651814E-3</v>
      </c>
      <c r="AK496">
        <v>2.2100491202526266E-2</v>
      </c>
      <c r="AL496">
        <v>0.1335084719841366</v>
      </c>
      <c r="AM496">
        <v>3.7921960909190569E-3</v>
      </c>
      <c r="AN496">
        <v>1.058603079984172E-4</v>
      </c>
      <c r="AO496">
        <v>4.6900672612810632E-4</v>
      </c>
      <c r="AP496">
        <v>3.3268426044635378E-3</v>
      </c>
      <c r="AQ496">
        <v>1.2431064135763528E-2</v>
      </c>
      <c r="AR496">
        <v>3.7720334925758374E-2</v>
      </c>
    </row>
    <row r="497" spans="1:44">
      <c r="A497">
        <v>492</v>
      </c>
      <c r="B497" s="129">
        <v>39815</v>
      </c>
      <c r="C497">
        <v>1</v>
      </c>
      <c r="D497">
        <v>2009</v>
      </c>
      <c r="E497" s="130">
        <v>2.0309048199498372E-2</v>
      </c>
      <c r="F497" s="130">
        <v>2.9213819016683795E-3</v>
      </c>
      <c r="G497" s="130">
        <v>4.4655274236637288E-2</v>
      </c>
      <c r="H497" s="130">
        <v>0.2448337529442346</v>
      </c>
      <c r="I497" s="130">
        <v>6.8774537184429496E-3</v>
      </c>
      <c r="J497" s="130">
        <v>1.8571674263680079E-4</v>
      </c>
      <c r="K497" s="130">
        <v>1.1226051716308023E-3</v>
      </c>
      <c r="L497" s="130">
        <v>6.8999638378995885E-3</v>
      </c>
      <c r="M497" s="130">
        <v>2.6008713849121266E-2</v>
      </c>
      <c r="N497" s="130">
        <v>7.4776641016470843E-2</v>
      </c>
      <c r="T497" s="130">
        <v>2.3650110204497438E-2</v>
      </c>
      <c r="U497" s="130">
        <v>3.5798442867006324E-3</v>
      </c>
      <c r="V497" s="130">
        <v>5.3290033281806613E-2</v>
      </c>
      <c r="W497" s="130">
        <v>0.27054410130759976</v>
      </c>
      <c r="X497" s="130">
        <v>7.5833922196037479E-3</v>
      </c>
      <c r="Y497" s="130">
        <v>1.9869262850706385E-4</v>
      </c>
      <c r="Z497" s="130">
        <v>1.4785268722622888E-3</v>
      </c>
      <c r="AA497" s="130">
        <v>8.3558363126877092E-3</v>
      </c>
      <c r="AB497" s="130">
        <v>3.1686262862436747E-2</v>
      </c>
      <c r="AC497" s="130">
        <v>8.8188431651557903E-2</v>
      </c>
      <c r="AI497">
        <v>1.6967986194499299E-2</v>
      </c>
      <c r="AJ497">
        <v>2.2629195166361262E-3</v>
      </c>
      <c r="AK497">
        <v>3.6020515191467969E-2</v>
      </c>
      <c r="AL497">
        <v>0.21912340458086943</v>
      </c>
      <c r="AM497">
        <v>6.1715152172821513E-3</v>
      </c>
      <c r="AN497">
        <v>1.7274085676653774E-4</v>
      </c>
      <c r="AO497">
        <v>7.6668347099931593E-4</v>
      </c>
      <c r="AP497">
        <v>5.4440913631114678E-3</v>
      </c>
      <c r="AQ497">
        <v>2.0331164835805795E-2</v>
      </c>
      <c r="AR497">
        <v>6.1364850381383805E-2</v>
      </c>
    </row>
    <row r="498" spans="1:44">
      <c r="A498">
        <v>493</v>
      </c>
      <c r="B498" s="129">
        <v>39822</v>
      </c>
      <c r="C498">
        <v>2</v>
      </c>
      <c r="D498">
        <v>2009</v>
      </c>
      <c r="E498" s="130">
        <v>2.22284843266983E-2</v>
      </c>
      <c r="F498" s="130">
        <v>3.1691112863394583E-3</v>
      </c>
      <c r="G498" s="130">
        <v>4.825964189930361E-2</v>
      </c>
      <c r="H498" s="130">
        <v>0.27289761394954287</v>
      </c>
      <c r="I498" s="130">
        <v>7.2942171834033728E-3</v>
      </c>
      <c r="J498" s="130">
        <v>1.9670009890331743E-4</v>
      </c>
      <c r="K498" s="130">
        <v>1.2092875061443238E-3</v>
      </c>
      <c r="L498" s="130">
        <v>7.5062571565995819E-3</v>
      </c>
      <c r="M498" s="130">
        <v>2.8357143749300186E-2</v>
      </c>
      <c r="N498" s="130">
        <v>8.0409831218539923E-2</v>
      </c>
      <c r="T498" s="130">
        <v>2.6012549339336673E-2</v>
      </c>
      <c r="U498" s="130">
        <v>3.876926893242805E-3</v>
      </c>
      <c r="V498" s="130">
        <v>5.7768846972012199E-2</v>
      </c>
      <c r="W498" s="130">
        <v>0.30495109670287601</v>
      </c>
      <c r="X498" s="130">
        <v>7.9827712353464659E-3</v>
      </c>
      <c r="Y498" s="130">
        <v>2.0685466256036296E-4</v>
      </c>
      <c r="Z498" s="130">
        <v>1.5866118073830384E-3</v>
      </c>
      <c r="AA498" s="130">
        <v>9.0836141528957901E-3</v>
      </c>
      <c r="AB498" s="130">
        <v>3.4599555479606511E-2</v>
      </c>
      <c r="AC498" s="130">
        <v>9.5196163998205977E-2</v>
      </c>
      <c r="AI498">
        <v>1.8444419314059931E-2</v>
      </c>
      <c r="AJ498">
        <v>2.4612956794361107E-3</v>
      </c>
      <c r="AK498">
        <v>3.8750436826595028E-2</v>
      </c>
      <c r="AL498">
        <v>0.24084413119620976</v>
      </c>
      <c r="AM498">
        <v>6.6056631314602796E-3</v>
      </c>
      <c r="AN498">
        <v>1.8654553524627198E-4</v>
      </c>
      <c r="AO498">
        <v>8.3196320490560942E-4</v>
      </c>
      <c r="AP498">
        <v>5.9289001603033738E-3</v>
      </c>
      <c r="AQ498">
        <v>2.211473201899385E-2</v>
      </c>
      <c r="AR498">
        <v>6.562349843887387E-2</v>
      </c>
    </row>
    <row r="499" spans="1:44">
      <c r="A499">
        <v>494</v>
      </c>
      <c r="B499" s="129">
        <v>39829</v>
      </c>
      <c r="C499">
        <v>3</v>
      </c>
      <c r="D499">
        <v>2009</v>
      </c>
      <c r="E499" s="130">
        <v>1.9454855900712147E-2</v>
      </c>
      <c r="F499" s="130">
        <v>2.7743884588332097E-3</v>
      </c>
      <c r="G499" s="130">
        <v>4.2246178927696207E-2</v>
      </c>
      <c r="H499" s="130">
        <v>0.23876878349618755</v>
      </c>
      <c r="I499" s="130">
        <v>6.3879979585995924E-3</v>
      </c>
      <c r="J499" s="130">
        <v>1.7219998578893065E-4</v>
      </c>
      <c r="K499" s="130">
        <v>1.0589439659088723E-3</v>
      </c>
      <c r="L499" s="130">
        <v>6.5708453768340636E-3</v>
      </c>
      <c r="M499" s="130">
        <v>2.4819391978609766E-2</v>
      </c>
      <c r="N499" s="130">
        <v>7.0397142460835838E-2</v>
      </c>
      <c r="T499" s="130">
        <v>2.2763645472432006E-2</v>
      </c>
      <c r="U499" s="130">
        <v>3.3940460987803094E-3</v>
      </c>
      <c r="V499" s="130">
        <v>5.0565322001538397E-2</v>
      </c>
      <c r="W499" s="130">
        <v>0.2667441305112469</v>
      </c>
      <c r="X499" s="130">
        <v>6.9910540171789588E-3</v>
      </c>
      <c r="Y499" s="130">
        <v>1.8109113024936615E-4</v>
      </c>
      <c r="Z499" s="130">
        <v>1.3893509142859208E-3</v>
      </c>
      <c r="AA499" s="130">
        <v>7.9516209523785089E-3</v>
      </c>
      <c r="AB499" s="130">
        <v>3.0282019808000642E-2</v>
      </c>
      <c r="AC499" s="130">
        <v>8.3330656314176313E-2</v>
      </c>
      <c r="AI499">
        <v>1.6146066328992285E-2</v>
      </c>
      <c r="AJ499">
        <v>2.1547308188861105E-3</v>
      </c>
      <c r="AK499">
        <v>3.3927035853854016E-2</v>
      </c>
      <c r="AL499">
        <v>0.21079343648112828</v>
      </c>
      <c r="AM499">
        <v>5.7849419000202251E-3</v>
      </c>
      <c r="AN499">
        <v>1.6330884132849516E-4</v>
      </c>
      <c r="AO499">
        <v>7.2853701753182367E-4</v>
      </c>
      <c r="AP499">
        <v>5.1900698012896183E-3</v>
      </c>
      <c r="AQ499">
        <v>1.9356764149218886E-2</v>
      </c>
      <c r="AR499">
        <v>5.7463628607495383E-2</v>
      </c>
    </row>
    <row r="500" spans="1:44">
      <c r="A500">
        <v>495</v>
      </c>
      <c r="B500" s="129">
        <v>39836</v>
      </c>
      <c r="C500">
        <v>4</v>
      </c>
      <c r="D500">
        <v>2009</v>
      </c>
      <c r="E500" s="130">
        <v>1.8134464554729383E-2</v>
      </c>
      <c r="F500" s="130">
        <v>2.5867599859661417E-3</v>
      </c>
      <c r="G500" s="130">
        <v>3.9386613090734136E-2</v>
      </c>
      <c r="H500" s="130">
        <v>0.22249202190442402</v>
      </c>
      <c r="I500" s="130">
        <v>5.958109170372994E-3</v>
      </c>
      <c r="J500" s="130">
        <v>1.6055337732797729E-4</v>
      </c>
      <c r="K500" s="130">
        <v>9.8758431964474981E-4</v>
      </c>
      <c r="L500" s="130">
        <v>6.1260213167351413E-3</v>
      </c>
      <c r="M500" s="130">
        <v>2.3135448964395868E-2</v>
      </c>
      <c r="N500" s="130">
        <v>6.5638493602511352E-2</v>
      </c>
      <c r="T500" s="130">
        <v>2.1215792054356652E-2</v>
      </c>
      <c r="U500" s="130">
        <v>3.1645136131111203E-3</v>
      </c>
      <c r="V500" s="130">
        <v>4.7137846254392331E-2</v>
      </c>
      <c r="W500" s="130">
        <v>0.24849551051948496</v>
      </c>
      <c r="X500" s="130">
        <v>6.5206252593509517E-3</v>
      </c>
      <c r="Y500" s="130">
        <v>1.6884446710810827E-4</v>
      </c>
      <c r="Z500" s="130">
        <v>1.295719578782187E-3</v>
      </c>
      <c r="AA500" s="130">
        <v>7.4133097960660211E-3</v>
      </c>
      <c r="AB500" s="130">
        <v>2.8226520114383501E-2</v>
      </c>
      <c r="AC500" s="130">
        <v>7.7686911557483529E-2</v>
      </c>
      <c r="AI500">
        <v>1.5053137055102117E-2</v>
      </c>
      <c r="AJ500">
        <v>2.0090063588211627E-3</v>
      </c>
      <c r="AK500">
        <v>3.1635379927075935E-2</v>
      </c>
      <c r="AL500">
        <v>0.19648853328936311</v>
      </c>
      <c r="AM500">
        <v>5.3955930813950372E-3</v>
      </c>
      <c r="AN500">
        <v>1.5226228754784633E-4</v>
      </c>
      <c r="AO500">
        <v>6.7944906050731286E-4</v>
      </c>
      <c r="AP500">
        <v>4.8387328374042641E-3</v>
      </c>
      <c r="AQ500">
        <v>1.8044377814408229E-2</v>
      </c>
      <c r="AR500">
        <v>5.3590075647539169E-2</v>
      </c>
    </row>
    <row r="501" spans="1:44">
      <c r="A501">
        <v>496</v>
      </c>
      <c r="B501" s="129">
        <v>39843</v>
      </c>
      <c r="C501">
        <v>5</v>
      </c>
      <c r="D501">
        <v>2009</v>
      </c>
      <c r="E501" s="130">
        <v>1.6619061859803844E-2</v>
      </c>
      <c r="F501" s="130">
        <v>2.3712130436265256E-3</v>
      </c>
      <c r="G501" s="130">
        <v>3.6102244768675712E-2</v>
      </c>
      <c r="H501" s="130">
        <v>0.20383413830173086</v>
      </c>
      <c r="I501" s="130">
        <v>5.4635668012223484E-3</v>
      </c>
      <c r="J501" s="130">
        <v>1.4717365816166694E-4</v>
      </c>
      <c r="K501" s="130">
        <v>9.0552341954998447E-4</v>
      </c>
      <c r="L501" s="130">
        <v>5.6151542790712659E-3</v>
      </c>
      <c r="M501" s="130">
        <v>2.1202612129191573E-2</v>
      </c>
      <c r="N501" s="130">
        <v>6.0170882109380867E-2</v>
      </c>
      <c r="T501" s="130">
        <v>1.9440244614715985E-2</v>
      </c>
      <c r="U501" s="130">
        <v>2.9008267775429814E-3</v>
      </c>
      <c r="V501" s="130">
        <v>4.3202718730838606E-2</v>
      </c>
      <c r="W501" s="130">
        <v>0.2275976218134643</v>
      </c>
      <c r="X501" s="130">
        <v>5.9794321215987422E-3</v>
      </c>
      <c r="Y501" s="130">
        <v>1.5477498881836523E-4</v>
      </c>
      <c r="Z501" s="130">
        <v>1.1880491155640718E-3</v>
      </c>
      <c r="AA501" s="130">
        <v>6.7950804621472113E-3</v>
      </c>
      <c r="AB501" s="130">
        <v>2.5867503909652957E-2</v>
      </c>
      <c r="AC501" s="130">
        <v>7.120575805736927E-2</v>
      </c>
      <c r="AI501">
        <v>1.3797879104891698E-2</v>
      </c>
      <c r="AJ501">
        <v>1.8415993097100696E-3</v>
      </c>
      <c r="AK501">
        <v>2.9001770806512821E-2</v>
      </c>
      <c r="AL501">
        <v>0.18007065478999745</v>
      </c>
      <c r="AM501">
        <v>4.9477014808459547E-3</v>
      </c>
      <c r="AN501">
        <v>1.3957232750496862E-4</v>
      </c>
      <c r="AO501">
        <v>6.2299772353589724E-4</v>
      </c>
      <c r="AP501">
        <v>4.4352280959953205E-3</v>
      </c>
      <c r="AQ501">
        <v>1.6537720348730189E-2</v>
      </c>
      <c r="AR501">
        <v>4.9136006161392451E-2</v>
      </c>
    </row>
    <row r="502" spans="1:44">
      <c r="A502">
        <v>497</v>
      </c>
      <c r="B502" s="129">
        <v>39850</v>
      </c>
      <c r="C502">
        <v>6</v>
      </c>
      <c r="D502">
        <v>2009</v>
      </c>
      <c r="E502" s="130">
        <v>1.5169490387002462E-2</v>
      </c>
      <c r="F502" s="130">
        <v>2.1649519140167187E-3</v>
      </c>
      <c r="G502" s="130">
        <v>3.2959591342916324E-2</v>
      </c>
      <c r="H502" s="130">
        <v>0.1859955920207865</v>
      </c>
      <c r="I502" s="130">
        <v>4.9900609199032865E-3</v>
      </c>
      <c r="J502" s="130">
        <v>1.3437012004267139E-4</v>
      </c>
      <c r="K502" s="130">
        <v>8.2696505794044111E-4</v>
      </c>
      <c r="L502" s="130">
        <v>5.1263526096628582E-3</v>
      </c>
      <c r="M502" s="130">
        <v>1.9353660733080678E-2</v>
      </c>
      <c r="N502" s="130">
        <v>5.493840232803545E-2</v>
      </c>
      <c r="T502" s="130">
        <v>1.7742177075059134E-2</v>
      </c>
      <c r="U502" s="130">
        <v>2.6484994155977696E-3</v>
      </c>
      <c r="V502" s="130">
        <v>3.9437963358546838E-2</v>
      </c>
      <c r="W502" s="130">
        <v>0.20762519741246516</v>
      </c>
      <c r="X502" s="130">
        <v>5.4612546623249809E-3</v>
      </c>
      <c r="Y502" s="130">
        <v>1.4131123702043353E-4</v>
      </c>
      <c r="Z502" s="130">
        <v>1.0849750463436381E-3</v>
      </c>
      <c r="AA502" s="130">
        <v>6.2035557727143668E-3</v>
      </c>
      <c r="AB502" s="130">
        <v>2.3610982815352909E-2</v>
      </c>
      <c r="AC502" s="130">
        <v>6.5004624236013969E-2</v>
      </c>
      <c r="AI502">
        <v>1.259680369894579E-2</v>
      </c>
      <c r="AJ502">
        <v>1.6814044124356679E-3</v>
      </c>
      <c r="AK502">
        <v>2.648121932728581E-2</v>
      </c>
      <c r="AL502">
        <v>0.16436598662910792</v>
      </c>
      <c r="AM502">
        <v>4.5188671774815921E-3</v>
      </c>
      <c r="AN502">
        <v>1.2742900306490928E-4</v>
      </c>
      <c r="AO502">
        <v>5.6895506953724391E-4</v>
      </c>
      <c r="AP502">
        <v>4.0491494466113487E-3</v>
      </c>
      <c r="AQ502">
        <v>1.5096338650808444E-2</v>
      </c>
      <c r="AR502">
        <v>4.4872180420056945E-2</v>
      </c>
    </row>
    <row r="503" spans="1:44">
      <c r="A503">
        <v>498</v>
      </c>
      <c r="B503" s="129">
        <v>39857</v>
      </c>
      <c r="C503">
        <v>7</v>
      </c>
      <c r="D503">
        <v>2009</v>
      </c>
      <c r="E503" s="130">
        <v>1.5876692358997746E-2</v>
      </c>
      <c r="F503" s="130">
        <v>2.2664753347601996E-3</v>
      </c>
      <c r="G503" s="130">
        <v>3.4502718156701487E-2</v>
      </c>
      <c r="H503" s="130">
        <v>0.19460476187693987</v>
      </c>
      <c r="I503" s="130">
        <v>5.2258755770283622E-3</v>
      </c>
      <c r="J503" s="130">
        <v>1.4066924111732918E-4</v>
      </c>
      <c r="K503" s="130">
        <v>8.6596121606628807E-4</v>
      </c>
      <c r="L503" s="130">
        <v>5.3663707186373142E-3</v>
      </c>
      <c r="M503" s="130">
        <v>2.0256342611447976E-2</v>
      </c>
      <c r="N503" s="130">
        <v>5.7516094037495614E-2</v>
      </c>
      <c r="T503" s="130">
        <v>1.8566781849093453E-2</v>
      </c>
      <c r="U503" s="130">
        <v>2.7727010690532239E-3</v>
      </c>
      <c r="V503" s="130">
        <v>4.1280198571926982E-2</v>
      </c>
      <c r="W503" s="130">
        <v>0.21717878176886307</v>
      </c>
      <c r="X503" s="130">
        <v>5.7193746382479174E-3</v>
      </c>
      <c r="Y503" s="130">
        <v>1.4793686884683987E-4</v>
      </c>
      <c r="Z503" s="130">
        <v>1.1361323413006162E-3</v>
      </c>
      <c r="AA503" s="130">
        <v>6.4939992233362482E-3</v>
      </c>
      <c r="AB503" s="130">
        <v>2.4711425679539788E-2</v>
      </c>
      <c r="AC503" s="130">
        <v>6.8045139398090898E-2</v>
      </c>
      <c r="AI503">
        <v>1.3186602868902032E-2</v>
      </c>
      <c r="AJ503">
        <v>1.760249600467176E-3</v>
      </c>
      <c r="AK503">
        <v>2.7725237741475992E-2</v>
      </c>
      <c r="AL503">
        <v>0.17203074198501661</v>
      </c>
      <c r="AM503">
        <v>4.7323765158088071E-3</v>
      </c>
      <c r="AN503">
        <v>1.3340161338781849E-4</v>
      </c>
      <c r="AO503">
        <v>5.9579009083196013E-4</v>
      </c>
      <c r="AP503">
        <v>4.2387422139383802E-3</v>
      </c>
      <c r="AQ503">
        <v>1.580125954335616E-2</v>
      </c>
      <c r="AR503">
        <v>4.6987048676900338E-2</v>
      </c>
    </row>
    <row r="504" spans="1:44">
      <c r="A504">
        <v>499</v>
      </c>
      <c r="B504" s="129">
        <v>39864</v>
      </c>
      <c r="C504">
        <v>8</v>
      </c>
      <c r="D504">
        <v>2009</v>
      </c>
      <c r="E504" s="130">
        <v>1.5180623895043226E-2</v>
      </c>
      <c r="F504" s="130">
        <v>2.1676781301840555E-3</v>
      </c>
      <c r="G504" s="130">
        <v>3.2996257851751462E-2</v>
      </c>
      <c r="H504" s="130">
        <v>0.18601388083515413</v>
      </c>
      <c r="I504" s="130">
        <v>4.9997917671733474E-3</v>
      </c>
      <c r="J504" s="130">
        <v>1.3453503908931739E-4</v>
      </c>
      <c r="K504" s="130">
        <v>8.2841802435931311E-4</v>
      </c>
      <c r="L504" s="130">
        <v>5.1320900830433775E-3</v>
      </c>
      <c r="M504" s="130">
        <v>1.9368639005649221E-2</v>
      </c>
      <c r="N504" s="130">
        <v>5.5010103680070456E-2</v>
      </c>
      <c r="T504" s="130">
        <v>1.7750349223584413E-2</v>
      </c>
      <c r="U504" s="130">
        <v>2.6518398581701313E-3</v>
      </c>
      <c r="V504" s="130">
        <v>3.9473803891281592E-2</v>
      </c>
      <c r="W504" s="130">
        <v>0.20753708898922665</v>
      </c>
      <c r="X504" s="130">
        <v>5.4719774221492152E-3</v>
      </c>
      <c r="Y504" s="130">
        <v>1.4148681174155962E-4</v>
      </c>
      <c r="Z504" s="130">
        <v>1.0868707976600617E-3</v>
      </c>
      <c r="AA504" s="130">
        <v>6.2104807046543635E-3</v>
      </c>
      <c r="AB504" s="130">
        <v>2.3627715834357396E-2</v>
      </c>
      <c r="AC504" s="130">
        <v>6.5071330752466849E-2</v>
      </c>
      <c r="AI504">
        <v>1.2610898566502037E-2</v>
      </c>
      <c r="AJ504">
        <v>1.6835164021979801E-3</v>
      </c>
      <c r="AK504">
        <v>2.6518711812221329E-2</v>
      </c>
      <c r="AL504">
        <v>0.16449067268108167</v>
      </c>
      <c r="AM504">
        <v>4.5276061121974787E-3</v>
      </c>
      <c r="AN504">
        <v>1.2758326643707514E-4</v>
      </c>
      <c r="AO504">
        <v>5.6996525105856442E-4</v>
      </c>
      <c r="AP504">
        <v>4.0536994614323914E-3</v>
      </c>
      <c r="AQ504">
        <v>1.510956217694105E-2</v>
      </c>
      <c r="AR504">
        <v>4.4948876607674083E-2</v>
      </c>
    </row>
    <row r="505" spans="1:44">
      <c r="A505">
        <v>500</v>
      </c>
      <c r="B505" s="129">
        <v>39871</v>
      </c>
      <c r="C505">
        <v>9</v>
      </c>
      <c r="D505">
        <v>2009</v>
      </c>
      <c r="E505" s="130">
        <v>1.4401879351266302E-2</v>
      </c>
      <c r="F505" s="130">
        <v>2.0570225283228429E-3</v>
      </c>
      <c r="G505" s="130">
        <v>3.130944449881564E-2</v>
      </c>
      <c r="H505" s="130">
        <v>0.17641590030422488</v>
      </c>
      <c r="I505" s="130">
        <v>4.7461757119787755E-3</v>
      </c>
      <c r="J505" s="130">
        <v>1.2766472350784797E-4</v>
      </c>
      <c r="K505" s="130">
        <v>7.8632097910456844E-4</v>
      </c>
      <c r="L505" s="130">
        <v>4.8697724437516514E-3</v>
      </c>
      <c r="M505" s="130">
        <v>1.837539759813446E-2</v>
      </c>
      <c r="N505" s="130">
        <v>5.2202904876839103E-2</v>
      </c>
      <c r="T505" s="130">
        <v>1.683748086126436E-2</v>
      </c>
      <c r="U505" s="130">
        <v>2.5164714654502514E-3</v>
      </c>
      <c r="V505" s="130">
        <v>3.7452041226159381E-2</v>
      </c>
      <c r="W505" s="130">
        <v>0.19677704952687508</v>
      </c>
      <c r="X505" s="130">
        <v>5.1944442912604735E-3</v>
      </c>
      <c r="Y505" s="130">
        <v>1.3426249752170445E-4</v>
      </c>
      <c r="Z505" s="130">
        <v>1.0316351994837311E-3</v>
      </c>
      <c r="AA505" s="130">
        <v>5.8930352314821672E-3</v>
      </c>
      <c r="AB505" s="130">
        <v>2.2415337645047457E-2</v>
      </c>
      <c r="AC505" s="130">
        <v>6.1742100857186344E-2</v>
      </c>
      <c r="AI505">
        <v>1.1966277841268249E-2</v>
      </c>
      <c r="AJ505">
        <v>1.5975735911954345E-3</v>
      </c>
      <c r="AK505">
        <v>2.5166847771471903E-2</v>
      </c>
      <c r="AL505">
        <v>0.15605475108157463</v>
      </c>
      <c r="AM505">
        <v>4.2979071326970765E-3</v>
      </c>
      <c r="AN505">
        <v>1.2106694949399147E-4</v>
      </c>
      <c r="AO505">
        <v>5.410067587254062E-4</v>
      </c>
      <c r="AP505">
        <v>3.846509656021136E-3</v>
      </c>
      <c r="AQ505">
        <v>1.4335457551221464E-2</v>
      </c>
      <c r="AR505">
        <v>4.2663708896491848E-2</v>
      </c>
    </row>
    <row r="506" spans="1:44">
      <c r="A506">
        <v>501</v>
      </c>
      <c r="B506" s="129">
        <v>39878</v>
      </c>
      <c r="C506">
        <v>10</v>
      </c>
      <c r="D506">
        <v>2009</v>
      </c>
      <c r="E506" s="130">
        <v>1.4160164053057754E-2</v>
      </c>
      <c r="F506" s="130">
        <v>2.0230348214539231E-3</v>
      </c>
      <c r="G506" s="130">
        <v>3.0789663897606609E-2</v>
      </c>
      <c r="H506" s="130">
        <v>0.17340043710822012</v>
      </c>
      <c r="I506" s="130">
        <v>4.6693278599379863E-3</v>
      </c>
      <c r="J506" s="130">
        <v>1.2555247002099987E-4</v>
      </c>
      <c r="K506" s="130">
        <v>7.7351551474504911E-4</v>
      </c>
      <c r="L506" s="130">
        <v>4.7889848549613565E-3</v>
      </c>
      <c r="M506" s="130">
        <v>1.8067313095507794E-2</v>
      </c>
      <c r="N506" s="130">
        <v>5.1341153654843145E-2</v>
      </c>
      <c r="T506" s="130">
        <v>1.6552625383071576E-2</v>
      </c>
      <c r="U506" s="130">
        <v>2.4748951428644086E-3</v>
      </c>
      <c r="V506" s="130">
        <v>3.6826541559042733E-2</v>
      </c>
      <c r="W506" s="130">
        <v>0.1933629098923349</v>
      </c>
      <c r="X506" s="130">
        <v>5.110372427678098E-3</v>
      </c>
      <c r="Y506" s="130">
        <v>1.3204206984749128E-4</v>
      </c>
      <c r="Z506" s="130">
        <v>1.0148298551672834E-3</v>
      </c>
      <c r="AA506" s="130">
        <v>5.7952649444844391E-3</v>
      </c>
      <c r="AB506" s="130">
        <v>2.2038805715829043E-2</v>
      </c>
      <c r="AC506" s="130">
        <v>6.0714422536541773E-2</v>
      </c>
      <c r="AI506">
        <v>1.1767702723043928E-2</v>
      </c>
      <c r="AJ506">
        <v>1.5711745000434375E-3</v>
      </c>
      <c r="AK506">
        <v>2.4752786236170481E-2</v>
      </c>
      <c r="AL506">
        <v>0.15343796432410534</v>
      </c>
      <c r="AM506">
        <v>4.2282832921978746E-3</v>
      </c>
      <c r="AN506">
        <v>1.190628701945085E-4</v>
      </c>
      <c r="AO506">
        <v>5.3220117432281481E-4</v>
      </c>
      <c r="AP506">
        <v>3.782704765438274E-3</v>
      </c>
      <c r="AQ506">
        <v>1.4095820475186543E-2</v>
      </c>
      <c r="AR506">
        <v>4.1967884773144525E-2</v>
      </c>
    </row>
    <row r="507" spans="1:44">
      <c r="A507">
        <v>502</v>
      </c>
      <c r="B507" s="129">
        <v>39885</v>
      </c>
      <c r="C507">
        <v>11</v>
      </c>
      <c r="D507">
        <v>2009</v>
      </c>
      <c r="E507" s="130">
        <v>1.4204982036557524E-2</v>
      </c>
      <c r="F507" s="130">
        <v>2.0299784978627328E-3</v>
      </c>
      <c r="G507" s="130">
        <v>3.0892792675704942E-2</v>
      </c>
      <c r="H507" s="130">
        <v>0.17389474476146394</v>
      </c>
      <c r="I507" s="130">
        <v>4.6869175251864703E-3</v>
      </c>
      <c r="J507" s="130">
        <v>1.2598016985124766E-4</v>
      </c>
      <c r="K507" s="130">
        <v>7.7635572847197052E-4</v>
      </c>
      <c r="L507" s="130">
        <v>4.8050992952098082E-3</v>
      </c>
      <c r="M507" s="130">
        <v>1.8124803427259181E-2</v>
      </c>
      <c r="N507" s="130">
        <v>5.1518006077040414E-2</v>
      </c>
      <c r="T507" s="130">
        <v>1.6602746389658533E-2</v>
      </c>
      <c r="U507" s="130">
        <v>2.4833926107560352E-3</v>
      </c>
      <c r="V507" s="130">
        <v>3.6946136531515718E-2</v>
      </c>
      <c r="W507" s="130">
        <v>0.19386330965346116</v>
      </c>
      <c r="X507" s="130">
        <v>5.1296578190846336E-3</v>
      </c>
      <c r="Y507" s="130">
        <v>1.3249286468986979E-4</v>
      </c>
      <c r="Z507" s="130">
        <v>1.0185512686755041E-3</v>
      </c>
      <c r="AA507" s="130">
        <v>5.814758723273924E-3</v>
      </c>
      <c r="AB507" s="130">
        <v>2.2108219910328027E-2</v>
      </c>
      <c r="AC507" s="130">
        <v>6.0915078765741995E-2</v>
      </c>
      <c r="AI507">
        <v>1.1807217683456514E-2</v>
      </c>
      <c r="AJ507">
        <v>1.576564384969431E-3</v>
      </c>
      <c r="AK507">
        <v>2.483944881989417E-2</v>
      </c>
      <c r="AL507">
        <v>0.15392617986946666</v>
      </c>
      <c r="AM507">
        <v>4.2441772312883062E-3</v>
      </c>
      <c r="AN507">
        <v>1.1946747501262556E-4</v>
      </c>
      <c r="AO507">
        <v>5.3416018826843718E-4</v>
      </c>
      <c r="AP507">
        <v>3.7954398671456936E-3</v>
      </c>
      <c r="AQ507">
        <v>1.4141386944190336E-2</v>
      </c>
      <c r="AR507">
        <v>4.2120933388338833E-2</v>
      </c>
    </row>
    <row r="508" spans="1:44">
      <c r="A508">
        <v>503</v>
      </c>
      <c r="B508" s="129">
        <v>39892</v>
      </c>
      <c r="C508">
        <v>12</v>
      </c>
      <c r="D508">
        <v>2009</v>
      </c>
      <c r="E508" s="130">
        <v>1.3513937401211748E-2</v>
      </c>
      <c r="F508" s="130">
        <v>1.9317405783956863E-3</v>
      </c>
      <c r="G508" s="130">
        <v>2.9395276857585518E-2</v>
      </c>
      <c r="H508" s="130">
        <v>0.16538345265830762</v>
      </c>
      <c r="I508" s="130">
        <v>4.4615746810764143E-3</v>
      </c>
      <c r="J508" s="130">
        <v>1.1988013468685562E-4</v>
      </c>
      <c r="K508" s="130">
        <v>7.3895941949869356E-4</v>
      </c>
      <c r="L508" s="130">
        <v>4.5722596950386104E-3</v>
      </c>
      <c r="M508" s="130">
        <v>1.7243343319089617E-2</v>
      </c>
      <c r="N508" s="130">
        <v>4.9025323342848127E-2</v>
      </c>
      <c r="T508" s="130">
        <v>1.5792896199253594E-2</v>
      </c>
      <c r="U508" s="130">
        <v>2.3632151897948384E-3</v>
      </c>
      <c r="V508" s="130">
        <v>3.515161688665152E-2</v>
      </c>
      <c r="W508" s="130">
        <v>0.18432630345888448</v>
      </c>
      <c r="X508" s="130">
        <v>4.8830610577036658E-3</v>
      </c>
      <c r="Y508" s="130">
        <v>1.2607841766817718E-4</v>
      </c>
      <c r="Z508" s="130">
        <v>9.6948402296447554E-4</v>
      </c>
      <c r="AA508" s="130">
        <v>5.5329883993625716E-3</v>
      </c>
      <c r="AB508" s="130">
        <v>2.1032358239597662E-2</v>
      </c>
      <c r="AC508" s="130">
        <v>5.7959650085738515E-2</v>
      </c>
      <c r="AI508">
        <v>1.1234978603169904E-2</v>
      </c>
      <c r="AJ508">
        <v>1.5002659669965345E-3</v>
      </c>
      <c r="AK508">
        <v>2.363893682851952E-2</v>
      </c>
      <c r="AL508">
        <v>0.14644060185773075</v>
      </c>
      <c r="AM508">
        <v>4.0400883044491628E-3</v>
      </c>
      <c r="AN508">
        <v>1.1368185170553406E-4</v>
      </c>
      <c r="AO508">
        <v>5.0843481603291137E-4</v>
      </c>
      <c r="AP508">
        <v>3.6115309907146496E-3</v>
      </c>
      <c r="AQ508">
        <v>1.3454328398581574E-2</v>
      </c>
      <c r="AR508">
        <v>4.009099659995774E-2</v>
      </c>
    </row>
    <row r="509" spans="1:44">
      <c r="A509">
        <v>504</v>
      </c>
      <c r="B509" s="129">
        <v>39899</v>
      </c>
      <c r="C509">
        <v>13</v>
      </c>
      <c r="D509">
        <v>2009</v>
      </c>
      <c r="E509" s="130">
        <v>1.367580421208813E-2</v>
      </c>
      <c r="F509" s="130">
        <v>1.9554035263220329E-3</v>
      </c>
      <c r="G509" s="130">
        <v>2.9752746080062575E-2</v>
      </c>
      <c r="H509" s="130">
        <v>0.16731232093923026</v>
      </c>
      <c r="I509" s="130">
        <v>4.517705210032797E-3</v>
      </c>
      <c r="J509" s="130">
        <v>1.2134483960041615E-4</v>
      </c>
      <c r="K509" s="130">
        <v>7.4818580550694257E-4</v>
      </c>
      <c r="L509" s="130">
        <v>4.6279639794573882E-3</v>
      </c>
      <c r="M509" s="130">
        <v>1.7450144709854367E-2</v>
      </c>
      <c r="N509" s="130">
        <v>4.9626179062706596E-2</v>
      </c>
      <c r="T509" s="130">
        <v>1.5979874883271652E-2</v>
      </c>
      <c r="U509" s="130">
        <v>2.3921664696920086E-3</v>
      </c>
      <c r="V509" s="130">
        <v>3.5575475564257782E-2</v>
      </c>
      <c r="W509" s="130">
        <v>0.1864271631393466</v>
      </c>
      <c r="X509" s="130">
        <v>4.9445273203596943E-3</v>
      </c>
      <c r="Y509" s="130">
        <v>1.2761979846602118E-4</v>
      </c>
      <c r="Z509" s="130">
        <v>9.8158400938951149E-4</v>
      </c>
      <c r="AA509" s="130">
        <v>5.6003918549454813E-3</v>
      </c>
      <c r="AB509" s="130">
        <v>2.1283918725612614E-2</v>
      </c>
      <c r="AC509" s="130">
        <v>5.8661836611299971E-2</v>
      </c>
      <c r="AI509">
        <v>1.1371733540904604E-2</v>
      </c>
      <c r="AJ509">
        <v>1.5186405829520572E-3</v>
      </c>
      <c r="AK509">
        <v>2.3930016595867364E-2</v>
      </c>
      <c r="AL509">
        <v>0.14819747873911393</v>
      </c>
      <c r="AM509">
        <v>4.0908830997058989E-3</v>
      </c>
      <c r="AN509">
        <v>1.1506988073481114E-4</v>
      </c>
      <c r="AO509">
        <v>5.1478760162437353E-4</v>
      </c>
      <c r="AP509">
        <v>3.6555361039692959E-3</v>
      </c>
      <c r="AQ509">
        <v>1.3616370694096122E-2</v>
      </c>
      <c r="AR509">
        <v>4.0590521514113222E-2</v>
      </c>
    </row>
    <row r="510" spans="1:44">
      <c r="A510">
        <v>505</v>
      </c>
      <c r="B510" s="129">
        <v>39906</v>
      </c>
      <c r="C510">
        <v>14</v>
      </c>
      <c r="D510">
        <v>2009</v>
      </c>
      <c r="E510" s="130">
        <v>1.3806920730581852E-2</v>
      </c>
      <c r="F510" s="130">
        <v>1.9746832043446324E-3</v>
      </c>
      <c r="G510" s="130">
        <v>3.0043387865147365E-2</v>
      </c>
      <c r="H510" s="130">
        <v>0.16886408481369192</v>
      </c>
      <c r="I510" s="130">
        <v>4.5637275514980548E-3</v>
      </c>
      <c r="J510" s="130">
        <v>1.2253712626880618E-4</v>
      </c>
      <c r="K510" s="130">
        <v>7.5573688561432386E-4</v>
      </c>
      <c r="L510" s="130">
        <v>4.6732910132403199E-3</v>
      </c>
      <c r="M510" s="130">
        <v>1.7617699959660012E-2</v>
      </c>
      <c r="N510" s="130">
        <v>5.0115652943242321E-2</v>
      </c>
      <c r="T510" s="130">
        <v>1.6130875612091047E-2</v>
      </c>
      <c r="U510" s="130">
        <v>2.4157555879017107E-3</v>
      </c>
      <c r="V510" s="130">
        <v>3.5919351481163528E-2</v>
      </c>
      <c r="W510" s="130">
        <v>0.188106793039057</v>
      </c>
      <c r="X510" s="130">
        <v>4.9949311557475591E-3</v>
      </c>
      <c r="Y510" s="130">
        <v>1.2887469105326454E-4</v>
      </c>
      <c r="Z510" s="130">
        <v>9.9148599021500533E-4</v>
      </c>
      <c r="AA510" s="130">
        <v>5.6552379500517365E-3</v>
      </c>
      <c r="AB510" s="130">
        <v>2.148759805863143E-2</v>
      </c>
      <c r="AC510" s="130">
        <v>5.9232183932946138E-2</v>
      </c>
      <c r="AI510">
        <v>1.1482965849072655E-2</v>
      </c>
      <c r="AJ510">
        <v>1.5336108207875544E-3</v>
      </c>
      <c r="AK510">
        <v>2.4167424249131202E-2</v>
      </c>
      <c r="AL510">
        <v>0.14962137658832683</v>
      </c>
      <c r="AM510">
        <v>4.1325239472485504E-3</v>
      </c>
      <c r="AN510">
        <v>1.1619956148434783E-4</v>
      </c>
      <c r="AO510">
        <v>5.1998778101364218E-4</v>
      </c>
      <c r="AP510">
        <v>3.6913440764289041E-3</v>
      </c>
      <c r="AQ510">
        <v>1.374780186068859E-2</v>
      </c>
      <c r="AR510">
        <v>4.0999121953538512E-2</v>
      </c>
    </row>
    <row r="511" spans="1:44">
      <c r="A511">
        <v>506</v>
      </c>
      <c r="B511" s="129">
        <v>39913</v>
      </c>
      <c r="C511">
        <v>15</v>
      </c>
      <c r="D511">
        <v>2009</v>
      </c>
      <c r="E511" s="130">
        <v>1.2161986082782565E-2</v>
      </c>
      <c r="F511" s="130">
        <v>1.7398933967599003E-3</v>
      </c>
      <c r="G511" s="130">
        <v>2.6468774544523122E-2</v>
      </c>
      <c r="H511" s="130">
        <v>0.14869997017787484</v>
      </c>
      <c r="I511" s="130">
        <v>4.0223917334015159E-3</v>
      </c>
      <c r="J511" s="130">
        <v>1.0796353436657881E-4</v>
      </c>
      <c r="K511" s="130">
        <v>6.6603152861824204E-4</v>
      </c>
      <c r="L511" s="130">
        <v>4.1173726642557964E-3</v>
      </c>
      <c r="M511" s="130">
        <v>1.5518964437758478E-2</v>
      </c>
      <c r="N511" s="130">
        <v>4.4156929332373696E-2</v>
      </c>
      <c r="T511" s="130">
        <v>1.4207125363893023E-2</v>
      </c>
      <c r="U511" s="130">
        <v>2.1285250901418836E-3</v>
      </c>
      <c r="V511" s="130">
        <v>3.1642395721301203E-2</v>
      </c>
      <c r="W511" s="130">
        <v>0.16560136232409647</v>
      </c>
      <c r="X511" s="130">
        <v>4.4024767035104944E-3</v>
      </c>
      <c r="Y511" s="130">
        <v>1.1354819413975053E-4</v>
      </c>
      <c r="Z511" s="130">
        <v>8.737933023501306E-4</v>
      </c>
      <c r="AA511" s="130">
        <v>4.9825065906230169E-3</v>
      </c>
      <c r="AB511" s="130">
        <v>1.8927251043653975E-2</v>
      </c>
      <c r="AC511" s="130">
        <v>5.2182244815962113E-2</v>
      </c>
      <c r="AI511">
        <v>1.0116846801672106E-2</v>
      </c>
      <c r="AJ511">
        <v>1.3512617033779172E-3</v>
      </c>
      <c r="AK511">
        <v>2.129515336774504E-2</v>
      </c>
      <c r="AL511">
        <v>0.13179857803165321</v>
      </c>
      <c r="AM511">
        <v>3.6423067632925382E-3</v>
      </c>
      <c r="AN511">
        <v>1.023788745934071E-4</v>
      </c>
      <c r="AO511">
        <v>4.5826975488635343E-4</v>
      </c>
      <c r="AP511">
        <v>3.2522387378885759E-3</v>
      </c>
      <c r="AQ511">
        <v>1.2110677831862982E-2</v>
      </c>
      <c r="AR511">
        <v>3.6131613848785285E-2</v>
      </c>
    </row>
    <row r="512" spans="1:44">
      <c r="A512">
        <v>507</v>
      </c>
      <c r="B512" s="129">
        <v>39920</v>
      </c>
      <c r="C512">
        <v>16</v>
      </c>
      <c r="D512">
        <v>2009</v>
      </c>
      <c r="E512" s="130">
        <v>1.4087834004646549E-2</v>
      </c>
      <c r="F512" s="130">
        <v>2.0159527534977639E-3</v>
      </c>
      <c r="G512" s="130">
        <v>3.0665509860177013E-2</v>
      </c>
      <c r="H512" s="130">
        <v>0.17219361075218828</v>
      </c>
      <c r="I512" s="130">
        <v>4.662085074859993E-3</v>
      </c>
      <c r="J512" s="130">
        <v>1.2508863782586201E-4</v>
      </c>
      <c r="K512" s="130">
        <v>7.7188093616225412E-4</v>
      </c>
      <c r="L512" s="130">
        <v>4.7703511864209966E-3</v>
      </c>
      <c r="M512" s="130">
        <v>1.7976616829727062E-2</v>
      </c>
      <c r="N512" s="130">
        <v>5.1162952447826947E-2</v>
      </c>
      <c r="T512" s="130">
        <v>1.6454569521233281E-2</v>
      </c>
      <c r="U512" s="130">
        <v>2.4662498647211473E-3</v>
      </c>
      <c r="V512" s="130">
        <v>3.6655712860909906E-2</v>
      </c>
      <c r="W512" s="130">
        <v>0.19171487251002156</v>
      </c>
      <c r="X512" s="130">
        <v>5.1026502808639556E-3</v>
      </c>
      <c r="Y512" s="130">
        <v>1.3156009606959975E-4</v>
      </c>
      <c r="Z512" s="130">
        <v>1.0126566232979398E-3</v>
      </c>
      <c r="AA512" s="130">
        <v>5.7726834227480265E-3</v>
      </c>
      <c r="AB512" s="130">
        <v>2.1923957303148604E-2</v>
      </c>
      <c r="AC512" s="130">
        <v>6.0453164146524317E-2</v>
      </c>
      <c r="AI512">
        <v>1.1721098488059816E-2</v>
      </c>
      <c r="AJ512">
        <v>1.5656556422743802E-3</v>
      </c>
      <c r="AK512">
        <v>2.4675306859444125E-2</v>
      </c>
      <c r="AL512">
        <v>0.152672348994355</v>
      </c>
      <c r="AM512">
        <v>4.2215198688560296E-3</v>
      </c>
      <c r="AN512">
        <v>1.1861717958212428E-4</v>
      </c>
      <c r="AO512">
        <v>5.3110524902656828E-4</v>
      </c>
      <c r="AP512">
        <v>3.7680189500939668E-3</v>
      </c>
      <c r="AQ512">
        <v>1.4029276356305518E-2</v>
      </c>
      <c r="AR512">
        <v>4.1872740749129583E-2</v>
      </c>
    </row>
    <row r="513" spans="1:44">
      <c r="A513">
        <v>508</v>
      </c>
      <c r="B513" s="129">
        <v>39927</v>
      </c>
      <c r="C513">
        <v>17</v>
      </c>
      <c r="D513">
        <v>2009</v>
      </c>
      <c r="E513" s="130">
        <v>1.4013263711795084E-2</v>
      </c>
      <c r="F513" s="130">
        <v>2.0058287319321671E-3</v>
      </c>
      <c r="G513" s="130">
        <v>3.0508528929814333E-2</v>
      </c>
      <c r="H513" s="130">
        <v>0.17122967615828122</v>
      </c>
      <c r="I513" s="130">
        <v>4.6401337598933282E-3</v>
      </c>
      <c r="J513" s="130">
        <v>1.2445527185121449E-4</v>
      </c>
      <c r="K513" s="130">
        <v>7.6817557971854363E-4</v>
      </c>
      <c r="L513" s="130">
        <v>4.7460972850405002E-3</v>
      </c>
      <c r="M513" s="130">
        <v>1.7881674160117818E-2</v>
      </c>
      <c r="N513" s="130">
        <v>5.0905755865477936E-2</v>
      </c>
      <c r="T513" s="130">
        <v>1.6365232189833333E-2</v>
      </c>
      <c r="U513" s="130">
        <v>2.4538679076418256E-3</v>
      </c>
      <c r="V513" s="130">
        <v>3.6464370534353342E-2</v>
      </c>
      <c r="W513" s="130">
        <v>0.19059147414199726</v>
      </c>
      <c r="X513" s="130">
        <v>5.0786585777760906E-3</v>
      </c>
      <c r="Y513" s="130">
        <v>1.3089491807141232E-4</v>
      </c>
      <c r="Z513" s="130">
        <v>1.0077907493724978E-3</v>
      </c>
      <c r="AA513" s="130">
        <v>5.7433296505722542E-3</v>
      </c>
      <c r="AB513" s="130">
        <v>2.1807475012483247E-2</v>
      </c>
      <c r="AC513" s="130">
        <v>6.0140894069681948E-2</v>
      </c>
      <c r="AI513">
        <v>1.1661295233756832E-2</v>
      </c>
      <c r="AJ513">
        <v>1.557789556222509E-3</v>
      </c>
      <c r="AK513">
        <v>2.4552687325275331E-2</v>
      </c>
      <c r="AL513">
        <v>0.15186787817456515</v>
      </c>
      <c r="AM513">
        <v>4.2016089420105658E-3</v>
      </c>
      <c r="AN513">
        <v>1.1801562563101669E-4</v>
      </c>
      <c r="AO513">
        <v>5.2856041006458935E-4</v>
      </c>
      <c r="AP513">
        <v>3.7488649195087471E-3</v>
      </c>
      <c r="AQ513">
        <v>1.3955873307752387E-2</v>
      </c>
      <c r="AR513">
        <v>4.1670617661273932E-2</v>
      </c>
    </row>
    <row r="514" spans="1:44">
      <c r="A514">
        <v>509</v>
      </c>
      <c r="B514" s="129">
        <v>39934</v>
      </c>
      <c r="C514">
        <v>18</v>
      </c>
      <c r="D514">
        <v>2009</v>
      </c>
      <c r="E514" s="130">
        <v>1.3499009901937595E-2</v>
      </c>
      <c r="F514" s="130">
        <v>1.9327484559590292E-3</v>
      </c>
      <c r="G514" s="130">
        <v>2.9394039762533877E-2</v>
      </c>
      <c r="H514" s="130">
        <v>0.16489560956355412</v>
      </c>
      <c r="I514" s="130">
        <v>4.4724705712365833E-3</v>
      </c>
      <c r="J514" s="130">
        <v>1.1991557884799161E-4</v>
      </c>
      <c r="K514" s="130">
        <v>7.4035079170233929E-4</v>
      </c>
      <c r="L514" s="130">
        <v>4.5728949572096797E-3</v>
      </c>
      <c r="M514" s="130">
        <v>1.7225649021327165E-2</v>
      </c>
      <c r="N514" s="130">
        <v>4.9050670959867801E-2</v>
      </c>
      <c r="T514" s="130">
        <v>1.5762509394979703E-2</v>
      </c>
      <c r="U514" s="130">
        <v>2.3644671951719189E-3</v>
      </c>
      <c r="V514" s="130">
        <v>3.5128752030644431E-2</v>
      </c>
      <c r="W514" s="130">
        <v>0.18349283093863067</v>
      </c>
      <c r="X514" s="130">
        <v>4.895182839047451E-3</v>
      </c>
      <c r="Y514" s="130">
        <v>1.2612124629412128E-4</v>
      </c>
      <c r="Z514" s="130">
        <v>9.7128213920458478E-4</v>
      </c>
      <c r="AA514" s="130">
        <v>5.5337315618153209E-3</v>
      </c>
      <c r="AB514" s="130">
        <v>2.1006759350295896E-2</v>
      </c>
      <c r="AC514" s="130">
        <v>5.7941201745053614E-2</v>
      </c>
      <c r="AI514">
        <v>1.1235510408895489E-2</v>
      </c>
      <c r="AJ514">
        <v>1.5010297167461395E-3</v>
      </c>
      <c r="AK514">
        <v>2.3659327494423323E-2</v>
      </c>
      <c r="AL514">
        <v>0.14629838818847757</v>
      </c>
      <c r="AM514">
        <v>4.0497583034257139E-3</v>
      </c>
      <c r="AN514">
        <v>1.1370991140186193E-4</v>
      </c>
      <c r="AO514">
        <v>5.094194442000937E-4</v>
      </c>
      <c r="AP514">
        <v>3.6120583526040389E-3</v>
      </c>
      <c r="AQ514">
        <v>1.3444538692358432E-2</v>
      </c>
      <c r="AR514">
        <v>4.0160140174682002E-2</v>
      </c>
    </row>
    <row r="515" spans="1:44">
      <c r="A515">
        <v>510</v>
      </c>
      <c r="B515" s="129">
        <v>39941</v>
      </c>
      <c r="C515">
        <v>19</v>
      </c>
      <c r="D515">
        <v>2009</v>
      </c>
      <c r="E515" s="130">
        <v>1.2100230550425644E-2</v>
      </c>
      <c r="F515" s="130">
        <v>1.7329513128804116E-3</v>
      </c>
      <c r="G515" s="130">
        <v>2.6352740244380252E-2</v>
      </c>
      <c r="H515" s="130">
        <v>0.14776404068787763</v>
      </c>
      <c r="I515" s="130">
        <v>4.0113700772199182E-3</v>
      </c>
      <c r="J515" s="130">
        <v>1.0751433071428212E-4</v>
      </c>
      <c r="K515" s="130">
        <v>6.6396168918110544E-4</v>
      </c>
      <c r="L515" s="130">
        <v>4.0999226966059229E-3</v>
      </c>
      <c r="M515" s="130">
        <v>1.5440870247213216E-2</v>
      </c>
      <c r="N515" s="130">
        <v>4.3979607162880852E-2</v>
      </c>
      <c r="T515" s="130">
        <v>1.4127250381209369E-2</v>
      </c>
      <c r="U515" s="130">
        <v>2.1200444235620051E-3</v>
      </c>
      <c r="V515" s="130">
        <v>3.1490911573809219E-2</v>
      </c>
      <c r="W515" s="130">
        <v>0.16438578309549395</v>
      </c>
      <c r="X515" s="130">
        <v>4.3905311838593726E-3</v>
      </c>
      <c r="Y515" s="130">
        <v>1.1307904901756296E-4</v>
      </c>
      <c r="Z515" s="130">
        <v>8.7106161059535836E-4</v>
      </c>
      <c r="AA515" s="130">
        <v>4.9613780367922609E-3</v>
      </c>
      <c r="AB515" s="130">
        <v>1.8829619246110173E-2</v>
      </c>
      <c r="AC515" s="130">
        <v>5.1943768410861527E-2</v>
      </c>
      <c r="AI515">
        <v>1.0073210719641918E-2</v>
      </c>
      <c r="AJ515">
        <v>1.3458582021988179E-3</v>
      </c>
      <c r="AK515">
        <v>2.1214568914951288E-2</v>
      </c>
      <c r="AL515">
        <v>0.13114229828026128</v>
      </c>
      <c r="AM515">
        <v>3.6322089705804628E-3</v>
      </c>
      <c r="AN515">
        <v>1.0194961241100129E-4</v>
      </c>
      <c r="AO515">
        <v>4.5686176776685262E-4</v>
      </c>
      <c r="AP515">
        <v>3.2384673564195836E-3</v>
      </c>
      <c r="AQ515">
        <v>1.2052121248316257E-2</v>
      </c>
      <c r="AR515">
        <v>3.6015445914900177E-2</v>
      </c>
    </row>
    <row r="516" spans="1:44">
      <c r="A516">
        <v>511</v>
      </c>
      <c r="B516" s="129">
        <v>39948</v>
      </c>
      <c r="C516">
        <v>20</v>
      </c>
      <c r="D516">
        <v>2009</v>
      </c>
      <c r="E516" s="130">
        <v>1.322265700392496E-2</v>
      </c>
      <c r="F516" s="130">
        <v>1.8942232860662889E-3</v>
      </c>
      <c r="G516" s="130">
        <v>2.8802158305002139E-2</v>
      </c>
      <c r="H516" s="130">
        <v>0.16142183544356931</v>
      </c>
      <c r="I516" s="130">
        <v>4.3860186242324758E-3</v>
      </c>
      <c r="J516" s="130">
        <v>1.1751405022663882E-4</v>
      </c>
      <c r="K516" s="130">
        <v>7.2590732581936902E-4</v>
      </c>
      <c r="L516" s="130">
        <v>4.4811987460214404E-3</v>
      </c>
      <c r="M516" s="130">
        <v>1.6873336547025084E-2</v>
      </c>
      <c r="N516" s="130">
        <v>4.8071793452503529E-2</v>
      </c>
      <c r="T516" s="130">
        <v>1.5435591369564548E-2</v>
      </c>
      <c r="U516" s="130">
        <v>2.3173435824247689E-3</v>
      </c>
      <c r="V516" s="130">
        <v>3.4414424214134043E-2</v>
      </c>
      <c r="W516" s="130">
        <v>0.17953254107858585</v>
      </c>
      <c r="X516" s="130">
        <v>4.800624279875417E-3</v>
      </c>
      <c r="Y516" s="130">
        <v>1.2359722538014299E-4</v>
      </c>
      <c r="Z516" s="130">
        <v>9.5232467243812227E-4</v>
      </c>
      <c r="AA516" s="130">
        <v>5.422763704602554E-3</v>
      </c>
      <c r="AB516" s="130">
        <v>2.0575816158384743E-2</v>
      </c>
      <c r="AC516" s="130">
        <v>5.6769098765729047E-2</v>
      </c>
      <c r="AI516">
        <v>1.1009722638285376E-2</v>
      </c>
      <c r="AJ516">
        <v>1.4711029897078087E-3</v>
      </c>
      <c r="AK516">
        <v>2.318989239587024E-2</v>
      </c>
      <c r="AL516">
        <v>0.14331112980855279</v>
      </c>
      <c r="AM516">
        <v>3.9714129685895338E-3</v>
      </c>
      <c r="AN516">
        <v>1.1143087507313461E-4</v>
      </c>
      <c r="AO516">
        <v>4.9948997920061576E-4</v>
      </c>
      <c r="AP516">
        <v>3.539633787440326E-3</v>
      </c>
      <c r="AQ516">
        <v>1.3170856935665422E-2</v>
      </c>
      <c r="AR516">
        <v>3.9374488139278026E-2</v>
      </c>
    </row>
    <row r="517" spans="1:44">
      <c r="A517">
        <v>512</v>
      </c>
      <c r="B517" s="129">
        <v>39955</v>
      </c>
      <c r="C517">
        <v>21</v>
      </c>
      <c r="D517">
        <v>2009</v>
      </c>
      <c r="E517" s="130">
        <v>1.3208312114801666E-2</v>
      </c>
      <c r="F517" s="130">
        <v>1.8926918135152666E-3</v>
      </c>
      <c r="G517" s="130">
        <v>2.8775785140315376E-2</v>
      </c>
      <c r="H517" s="130">
        <v>0.16119805701393952</v>
      </c>
      <c r="I517" s="130">
        <v>4.3838013309485963E-3</v>
      </c>
      <c r="J517" s="130">
        <v>1.1741297039099554E-4</v>
      </c>
      <c r="K517" s="130">
        <v>7.2547452916037658E-4</v>
      </c>
      <c r="L517" s="130">
        <v>4.4773080374743823E-3</v>
      </c>
      <c r="M517" s="130">
        <v>1.6855177438158758E-2</v>
      </c>
      <c r="N517" s="130">
        <v>4.8032151428414521E-2</v>
      </c>
      <c r="T517" s="130">
        <v>1.5416734559909537E-2</v>
      </c>
      <c r="U517" s="130">
        <v>2.3154736170183984E-3</v>
      </c>
      <c r="V517" s="130">
        <v>3.4379431976451463E-2</v>
      </c>
      <c r="W517" s="130">
        <v>0.17923631753939723</v>
      </c>
      <c r="X517" s="130">
        <v>4.7982295517790185E-3</v>
      </c>
      <c r="Y517" s="130">
        <v>1.2349180125180041E-4</v>
      </c>
      <c r="Z517" s="130">
        <v>9.5175252673455489E-4</v>
      </c>
      <c r="AA517" s="130">
        <v>5.4180537201325282E-3</v>
      </c>
      <c r="AB517" s="130">
        <v>2.0553027676802546E-2</v>
      </c>
      <c r="AC517" s="130">
        <v>5.6714392768192012E-2</v>
      </c>
      <c r="AI517">
        <v>1.0999889669693794E-2</v>
      </c>
      <c r="AJ517">
        <v>1.4699100100121344E-3</v>
      </c>
      <c r="AK517">
        <v>2.3172138304179291E-2</v>
      </c>
      <c r="AL517">
        <v>0.14315979648848182</v>
      </c>
      <c r="AM517">
        <v>3.9693731101181767E-3</v>
      </c>
      <c r="AN517">
        <v>1.1133413953019069E-4</v>
      </c>
      <c r="AO517">
        <v>4.9919653158619827E-4</v>
      </c>
      <c r="AP517">
        <v>3.5365623548162359E-3</v>
      </c>
      <c r="AQ517">
        <v>1.3157327199514969E-2</v>
      </c>
      <c r="AR517">
        <v>3.934991008863703E-2</v>
      </c>
    </row>
    <row r="518" spans="1:44">
      <c r="A518">
        <v>513</v>
      </c>
      <c r="B518" s="129">
        <v>39962</v>
      </c>
      <c r="C518">
        <v>22</v>
      </c>
      <c r="D518">
        <v>2009</v>
      </c>
      <c r="E518" s="130">
        <v>1.2122608149493033E-2</v>
      </c>
      <c r="F518" s="130">
        <v>1.7375975853731063E-3</v>
      </c>
      <c r="G518" s="130">
        <v>2.6414894688672801E-2</v>
      </c>
      <c r="H518" s="130">
        <v>0.14790333684955134</v>
      </c>
      <c r="I518" s="130">
        <v>4.0257848798505103E-3</v>
      </c>
      <c r="J518" s="130">
        <v>1.077858752113958E-4</v>
      </c>
      <c r="K518" s="130">
        <v>6.6616628149731823E-4</v>
      </c>
      <c r="L518" s="130">
        <v>4.1101778836836059E-3</v>
      </c>
      <c r="M518" s="130">
        <v>1.546982882452947E-2</v>
      </c>
      <c r="N518" s="130">
        <v>4.4095385699981275E-2</v>
      </c>
      <c r="T518" s="130">
        <v>1.4147563748470083E-2</v>
      </c>
      <c r="U518" s="130">
        <v>2.1257384536168137E-3</v>
      </c>
      <c r="V518" s="130">
        <v>3.1555600925768236E-2</v>
      </c>
      <c r="W518" s="130">
        <v>0.16441044609221009</v>
      </c>
      <c r="X518" s="130">
        <v>4.4063971071188653E-3</v>
      </c>
      <c r="Y518" s="130">
        <v>1.1336709410113174E-4</v>
      </c>
      <c r="Z518" s="130">
        <v>8.7394185051742226E-4</v>
      </c>
      <c r="AA518" s="130">
        <v>4.9737830821832306E-3</v>
      </c>
      <c r="AB518" s="130">
        <v>1.8863157953090355E-2</v>
      </c>
      <c r="AC518" s="130">
        <v>5.2058778035478676E-2</v>
      </c>
      <c r="AI518">
        <v>1.0097652550515979E-2</v>
      </c>
      <c r="AJ518">
        <v>1.3494567171293992E-3</v>
      </c>
      <c r="AK518">
        <v>2.1274188451577369E-2</v>
      </c>
      <c r="AL518">
        <v>0.1313962276068926</v>
      </c>
      <c r="AM518">
        <v>3.6451726525821566E-3</v>
      </c>
      <c r="AN518">
        <v>1.0220465632165987E-4</v>
      </c>
      <c r="AO518">
        <v>4.5839071247721414E-4</v>
      </c>
      <c r="AP518">
        <v>3.2465726851839795E-3</v>
      </c>
      <c r="AQ518">
        <v>1.2076499695968586E-2</v>
      </c>
      <c r="AR518">
        <v>3.6131993364483861E-2</v>
      </c>
    </row>
    <row r="519" spans="1:44">
      <c r="A519">
        <v>514</v>
      </c>
      <c r="B519" s="129">
        <v>39969</v>
      </c>
      <c r="C519">
        <v>23</v>
      </c>
      <c r="D519">
        <v>2009</v>
      </c>
      <c r="E519" s="130">
        <v>1.3120152015531072E-2</v>
      </c>
      <c r="F519" s="130">
        <v>1.8811047026902087E-3</v>
      </c>
      <c r="G519" s="130">
        <v>2.8593284331129096E-2</v>
      </c>
      <c r="H519" s="130">
        <v>0.16002605108093448</v>
      </c>
      <c r="I519" s="130">
        <v>4.3595682194512006E-3</v>
      </c>
      <c r="J519" s="130">
        <v>1.1668123905443533E-4</v>
      </c>
      <c r="K519" s="130">
        <v>7.2133418990310151E-4</v>
      </c>
      <c r="L519" s="130">
        <v>4.4493751903764605E-3</v>
      </c>
      <c r="M519" s="130">
        <v>1.6742928088204743E-2</v>
      </c>
      <c r="N519" s="130">
        <v>4.7736167492776128E-2</v>
      </c>
      <c r="T519" s="130">
        <v>1.5309639619188589E-2</v>
      </c>
      <c r="U519" s="130">
        <v>2.3013056342953268E-3</v>
      </c>
      <c r="V519" s="130">
        <v>3.4154480776675662E-2</v>
      </c>
      <c r="W519" s="130">
        <v>0.17783910409119338</v>
      </c>
      <c r="X519" s="130">
        <v>4.7717695332985411E-3</v>
      </c>
      <c r="Y519" s="130">
        <v>1.2272394158090462E-4</v>
      </c>
      <c r="Z519" s="130">
        <v>9.463121956591455E-4</v>
      </c>
      <c r="AA519" s="130">
        <v>5.38424948938544E-3</v>
      </c>
      <c r="AB519" s="130">
        <v>2.0414876578401429E-2</v>
      </c>
      <c r="AC519" s="130">
        <v>5.6349226020041721E-2</v>
      </c>
      <c r="AI519">
        <v>1.0930664411873547E-2</v>
      </c>
      <c r="AJ519">
        <v>1.4609037710850909E-3</v>
      </c>
      <c r="AK519">
        <v>2.3032087885582538E-2</v>
      </c>
      <c r="AL519">
        <v>0.14221299807067556</v>
      </c>
      <c r="AM519">
        <v>3.9473669056038609E-3</v>
      </c>
      <c r="AN519">
        <v>1.1063853652796604E-4</v>
      </c>
      <c r="AO519">
        <v>4.9635618414705751E-4</v>
      </c>
      <c r="AP519">
        <v>3.5145008913674823E-3</v>
      </c>
      <c r="AQ519">
        <v>1.3070979598008056E-2</v>
      </c>
      <c r="AR519">
        <v>3.9123108965510536E-2</v>
      </c>
    </row>
    <row r="520" spans="1:44">
      <c r="A520">
        <v>515</v>
      </c>
      <c r="B520" s="129">
        <v>39976</v>
      </c>
      <c r="C520">
        <v>24</v>
      </c>
      <c r="D520">
        <v>2009</v>
      </c>
      <c r="E520" s="130">
        <v>1.2670187874925106E-2</v>
      </c>
      <c r="F520" s="130">
        <v>1.8170987322671983E-3</v>
      </c>
      <c r="G520" s="130">
        <v>2.7617222377709822E-2</v>
      </c>
      <c r="H520" s="130">
        <v>0.1544917461200401</v>
      </c>
      <c r="I520" s="130">
        <v>4.2124711768378497E-3</v>
      </c>
      <c r="J520" s="130">
        <v>1.1270442090853606E-4</v>
      </c>
      <c r="K520" s="130">
        <v>6.969331436635336E-4</v>
      </c>
      <c r="L520" s="130">
        <v>4.2977339999180865E-3</v>
      </c>
      <c r="M520" s="130">
        <v>1.6168821863821545E-2</v>
      </c>
      <c r="N520" s="130">
        <v>4.6110792438606274E-2</v>
      </c>
      <c r="T520" s="130">
        <v>1.4782560064464297E-2</v>
      </c>
      <c r="U520" s="130">
        <v>2.2230057195083809E-3</v>
      </c>
      <c r="V520" s="130">
        <v>3.2985246288682213E-2</v>
      </c>
      <c r="W520" s="130">
        <v>0.1716433196263504</v>
      </c>
      <c r="X520" s="130">
        <v>4.6107952606404008E-3</v>
      </c>
      <c r="Y520" s="130">
        <v>1.1854201476694269E-4</v>
      </c>
      <c r="Z520" s="130">
        <v>9.1429653996974848E-4</v>
      </c>
      <c r="AA520" s="130">
        <v>5.2007459026199871E-3</v>
      </c>
      <c r="AB520" s="130">
        <v>1.9714247985360259E-2</v>
      </c>
      <c r="AC520" s="130">
        <v>5.4423012778663828E-2</v>
      </c>
      <c r="AI520">
        <v>1.0557815685385913E-2</v>
      </c>
      <c r="AJ520">
        <v>1.4111917450260159E-3</v>
      </c>
      <c r="AK520">
        <v>2.2249198466737435E-2</v>
      </c>
      <c r="AL520">
        <v>0.1373401726137298</v>
      </c>
      <c r="AM520">
        <v>3.8141470930352982E-3</v>
      </c>
      <c r="AN520">
        <v>1.0686682705012945E-4</v>
      </c>
      <c r="AO520">
        <v>4.7956974735731867E-4</v>
      </c>
      <c r="AP520">
        <v>3.3947220972161858E-3</v>
      </c>
      <c r="AQ520">
        <v>1.2623395742282828E-2</v>
      </c>
      <c r="AR520">
        <v>3.779857209854872E-2</v>
      </c>
    </row>
    <row r="521" spans="1:44">
      <c r="A521">
        <v>516</v>
      </c>
      <c r="B521" s="129">
        <v>39983</v>
      </c>
      <c r="C521">
        <v>25</v>
      </c>
      <c r="D521">
        <v>2009</v>
      </c>
      <c r="E521" s="130">
        <v>1.2679421925248341E-2</v>
      </c>
      <c r="F521" s="130">
        <v>1.8189329546474096E-3</v>
      </c>
      <c r="G521" s="130">
        <v>2.7641879742594608E-2</v>
      </c>
      <c r="H521" s="130">
        <v>0.15455838582734877</v>
      </c>
      <c r="I521" s="130">
        <v>4.2179534773493354E-3</v>
      </c>
      <c r="J521" s="130">
        <v>1.1281125717301949E-4</v>
      </c>
      <c r="K521" s="130">
        <v>6.9777800844979298E-4</v>
      </c>
      <c r="L521" s="130">
        <v>4.3018270261539517E-3</v>
      </c>
      <c r="M521" s="130">
        <v>1.6180697114564942E-2</v>
      </c>
      <c r="N521" s="130">
        <v>4.615609783402716E-2</v>
      </c>
      <c r="T521" s="130">
        <v>1.4791306502016993E-2</v>
      </c>
      <c r="U521" s="130">
        <v>2.2252534594872746E-3</v>
      </c>
      <c r="V521" s="130">
        <v>3.3011359752312293E-2</v>
      </c>
      <c r="W521" s="130">
        <v>0.17167187839958128</v>
      </c>
      <c r="X521" s="130">
        <v>4.6168269428766909E-3</v>
      </c>
      <c r="Y521" s="130">
        <v>1.1865522568972263E-4</v>
      </c>
      <c r="Z521" s="130">
        <v>9.1540078837336239E-4</v>
      </c>
      <c r="AA521" s="130">
        <v>5.2056988000873704E-3</v>
      </c>
      <c r="AB521" s="130">
        <v>1.9728115326057651E-2</v>
      </c>
      <c r="AC521" s="130">
        <v>5.4468908440877498E-2</v>
      </c>
      <c r="AI521">
        <v>1.0567537348479686E-2</v>
      </c>
      <c r="AJ521">
        <v>1.4126124498075449E-3</v>
      </c>
      <c r="AK521">
        <v>2.2272399732876921E-2</v>
      </c>
      <c r="AL521">
        <v>0.13744489325511625</v>
      </c>
      <c r="AM521">
        <v>3.8190800118219799E-3</v>
      </c>
      <c r="AN521">
        <v>1.0696728865631636E-4</v>
      </c>
      <c r="AO521">
        <v>4.801552285262234E-4</v>
      </c>
      <c r="AP521">
        <v>3.3979552522205333E-3</v>
      </c>
      <c r="AQ521">
        <v>1.2633278903072236E-2</v>
      </c>
      <c r="AR521">
        <v>3.7843287227176808E-2</v>
      </c>
    </row>
    <row r="522" spans="1:44">
      <c r="A522">
        <v>517</v>
      </c>
      <c r="B522" s="129">
        <v>39990</v>
      </c>
      <c r="C522">
        <v>26</v>
      </c>
      <c r="D522">
        <v>2009</v>
      </c>
      <c r="E522" s="130">
        <v>1.2232963999775207E-2</v>
      </c>
      <c r="F522" s="130">
        <v>1.7553797958002276E-3</v>
      </c>
      <c r="G522" s="130">
        <v>2.6672910579565723E-2</v>
      </c>
      <c r="H522" s="130">
        <v>0.1490720399139355</v>
      </c>
      <c r="I522" s="130">
        <v>4.0717550601798132E-3</v>
      </c>
      <c r="J522" s="130">
        <v>1.088627075189976E-4</v>
      </c>
      <c r="K522" s="130">
        <v>6.7353261871167956E-4</v>
      </c>
      <c r="L522" s="130">
        <v>4.1512882406758381E-3</v>
      </c>
      <c r="M522" s="130">
        <v>1.5611031679944352E-2</v>
      </c>
      <c r="N522" s="130">
        <v>4.454209957126179E-2</v>
      </c>
      <c r="T522" s="130">
        <v>1.4268530686698538E-2</v>
      </c>
      <c r="U522" s="130">
        <v>2.1475072724165879E-3</v>
      </c>
      <c r="V522" s="130">
        <v>3.1850948639628042E-2</v>
      </c>
      <c r="W522" s="130">
        <v>0.16553416945530006</v>
      </c>
      <c r="X522" s="130">
        <v>4.4568330989453973E-3</v>
      </c>
      <c r="Y522" s="130">
        <v>1.1450293768560696E-4</v>
      </c>
      <c r="Z522" s="130">
        <v>8.8358979710801951E-4</v>
      </c>
      <c r="AA522" s="130">
        <v>5.0235300368000413E-3</v>
      </c>
      <c r="AB522" s="130">
        <v>1.9032969157594767E-2</v>
      </c>
      <c r="AC522" s="130">
        <v>5.2556915495220263E-2</v>
      </c>
      <c r="AI522">
        <v>1.0197397312851878E-2</v>
      </c>
      <c r="AJ522">
        <v>1.363252319183867E-3</v>
      </c>
      <c r="AK522">
        <v>2.1494872519503407E-2</v>
      </c>
      <c r="AL522">
        <v>0.13260991037257094</v>
      </c>
      <c r="AM522">
        <v>3.6866770214142308E-3</v>
      </c>
      <c r="AN522">
        <v>1.032224773523882E-4</v>
      </c>
      <c r="AO522">
        <v>4.6347544031533972E-4</v>
      </c>
      <c r="AP522">
        <v>3.2790464445516358E-3</v>
      </c>
      <c r="AQ522">
        <v>1.2189094202293938E-2</v>
      </c>
      <c r="AR522">
        <v>3.6527283647303323E-2</v>
      </c>
    </row>
    <row r="523" spans="1:44">
      <c r="A523">
        <v>518</v>
      </c>
      <c r="B523" s="129">
        <v>39997</v>
      </c>
      <c r="C523">
        <v>27</v>
      </c>
      <c r="D523">
        <v>2009</v>
      </c>
      <c r="E523" s="130">
        <v>1.2596385091884351E-2</v>
      </c>
      <c r="F523" s="130">
        <v>1.8080393388220453E-3</v>
      </c>
      <c r="G523" s="130">
        <v>2.7469746483094547E-2</v>
      </c>
      <c r="H523" s="130">
        <v>0.15345543886916296</v>
      </c>
      <c r="I523" s="130">
        <v>4.1951033856494294E-3</v>
      </c>
      <c r="J523" s="130">
        <v>1.12121055212091E-4</v>
      </c>
      <c r="K523" s="130">
        <v>6.9387514604010302E-4</v>
      </c>
      <c r="L523" s="130">
        <v>4.2755846042196221E-3</v>
      </c>
      <c r="M523" s="130">
        <v>1.6074876787242679E-2</v>
      </c>
      <c r="N523" s="130">
        <v>4.5876843684086017E-2</v>
      </c>
      <c r="T523" s="130">
        <v>1.4690411005783383E-2</v>
      </c>
      <c r="U523" s="130">
        <v>2.2119341466558594E-3</v>
      </c>
      <c r="V523" s="130">
        <v>3.2799162390608691E-2</v>
      </c>
      <c r="W523" s="130">
        <v>0.17035643024679922</v>
      </c>
      <c r="X523" s="130">
        <v>4.5918776798250412E-3</v>
      </c>
      <c r="Y523" s="130">
        <v>1.1793093173759827E-4</v>
      </c>
      <c r="Z523" s="130">
        <v>9.1027256677925163E-4</v>
      </c>
      <c r="AA523" s="130">
        <v>5.1739433815960797E-3</v>
      </c>
      <c r="AB523" s="130">
        <v>1.9597884739522224E-2</v>
      </c>
      <c r="AC523" s="130">
        <v>5.4124303211594518E-2</v>
      </c>
      <c r="AI523">
        <v>1.050235917798532E-2</v>
      </c>
      <c r="AJ523">
        <v>1.4041445309882314E-3</v>
      </c>
      <c r="AK523">
        <v>2.2140330575580396E-2</v>
      </c>
      <c r="AL523">
        <v>0.13655444749152676</v>
      </c>
      <c r="AM523">
        <v>3.7983290914738173E-3</v>
      </c>
      <c r="AN523">
        <v>1.0631117868658371E-4</v>
      </c>
      <c r="AO523">
        <v>4.7747772530095436E-4</v>
      </c>
      <c r="AP523">
        <v>3.3772258268431627E-3</v>
      </c>
      <c r="AQ523">
        <v>1.2551868834963138E-2</v>
      </c>
      <c r="AR523">
        <v>3.7629384156577503E-2</v>
      </c>
    </row>
    <row r="524" spans="1:44">
      <c r="A524">
        <v>519</v>
      </c>
      <c r="B524" s="129">
        <v>40004</v>
      </c>
      <c r="C524">
        <v>28</v>
      </c>
      <c r="D524">
        <v>2009</v>
      </c>
      <c r="E524" s="130">
        <v>1.2022678149851569E-2</v>
      </c>
      <c r="F524" s="130">
        <v>1.7259873085122485E-3</v>
      </c>
      <c r="G524" s="130">
        <v>2.6221664455073745E-2</v>
      </c>
      <c r="H524" s="130">
        <v>0.14643682349797615</v>
      </c>
      <c r="I524" s="130">
        <v>4.0048861031408683E-3</v>
      </c>
      <c r="J524" s="130">
        <v>1.0704382748519752E-4</v>
      </c>
      <c r="K524" s="130">
        <v>6.6260127413889655E-4</v>
      </c>
      <c r="L524" s="130">
        <v>4.081229675567513E-3</v>
      </c>
      <c r="M524" s="130">
        <v>1.5342976655820229E-2</v>
      </c>
      <c r="N524" s="130">
        <v>4.3794929361560202E-2</v>
      </c>
      <c r="T524" s="130">
        <v>1.4019829239661758E-2</v>
      </c>
      <c r="U524" s="130">
        <v>2.1115467024437002E-3</v>
      </c>
      <c r="V524" s="130">
        <v>3.1305606848294039E-2</v>
      </c>
      <c r="W524" s="130">
        <v>0.16253770449038815</v>
      </c>
      <c r="X524" s="130">
        <v>4.3836290353377137E-3</v>
      </c>
      <c r="Y524" s="130">
        <v>1.1259170861897352E-4</v>
      </c>
      <c r="Z524" s="130">
        <v>8.6923783768492221E-4</v>
      </c>
      <c r="AA524" s="130">
        <v>4.9387157377384326E-3</v>
      </c>
      <c r="AB524" s="130">
        <v>1.87049511690295E-2</v>
      </c>
      <c r="AC524" s="130">
        <v>5.1660512176336749E-2</v>
      </c>
      <c r="AI524">
        <v>1.0025527060041379E-2</v>
      </c>
      <c r="AJ524">
        <v>1.3404279145807969E-3</v>
      </c>
      <c r="AK524">
        <v>2.1137722061853451E-2</v>
      </c>
      <c r="AL524">
        <v>0.13033594250556418</v>
      </c>
      <c r="AM524">
        <v>3.6261431709440216E-3</v>
      </c>
      <c r="AN524">
        <v>1.0149594635142151E-4</v>
      </c>
      <c r="AO524">
        <v>4.5596471059287062E-4</v>
      </c>
      <c r="AP524">
        <v>3.2237436133965942E-3</v>
      </c>
      <c r="AQ524">
        <v>1.1981002142610954E-2</v>
      </c>
      <c r="AR524">
        <v>3.5929346546783647E-2</v>
      </c>
    </row>
    <row r="525" spans="1:44">
      <c r="A525">
        <v>520</v>
      </c>
      <c r="B525" s="129">
        <v>40011</v>
      </c>
      <c r="C525">
        <v>29</v>
      </c>
      <c r="D525">
        <v>2009</v>
      </c>
      <c r="E525" s="130">
        <v>1.2065495933246748E-2</v>
      </c>
      <c r="F525" s="130">
        <v>1.7324018502269921E-3</v>
      </c>
      <c r="G525" s="130">
        <v>2.6317855981053555E-2</v>
      </c>
      <c r="H525" s="130">
        <v>0.14693132481603866</v>
      </c>
      <c r="I525" s="130">
        <v>4.0197550792717435E-3</v>
      </c>
      <c r="J525" s="130">
        <v>1.0745536344264346E-4</v>
      </c>
      <c r="K525" s="130">
        <v>6.6529190226369164E-4</v>
      </c>
      <c r="L525" s="130">
        <v>4.0960630613713642E-3</v>
      </c>
      <c r="M525" s="130">
        <v>1.5397868030419867E-2</v>
      </c>
      <c r="N525" s="130">
        <v>4.3957836516692571E-2</v>
      </c>
      <c r="T525" s="130">
        <v>1.4068323869258336E-2</v>
      </c>
      <c r="U525" s="130">
        <v>2.1193866992068868E-3</v>
      </c>
      <c r="V525" s="130">
        <v>3.1417077335663873E-2</v>
      </c>
      <c r="W525" s="130">
        <v>0.16306207519314578</v>
      </c>
      <c r="X525" s="130">
        <v>4.3998517933561557E-3</v>
      </c>
      <c r="Y525" s="130">
        <v>1.1302572355760548E-4</v>
      </c>
      <c r="Z525" s="130">
        <v>8.727593759583058E-4</v>
      </c>
      <c r="AA525" s="130">
        <v>4.9566239755856048E-3</v>
      </c>
      <c r="AB525" s="130">
        <v>1.8771232795757851E-2</v>
      </c>
      <c r="AC525" s="130">
        <v>5.1844980053973595E-2</v>
      </c>
      <c r="AI525">
        <v>1.0062667997235156E-2</v>
      </c>
      <c r="AJ525">
        <v>1.3454170012470966E-3</v>
      </c>
      <c r="AK525">
        <v>2.1218634626443231E-2</v>
      </c>
      <c r="AL525">
        <v>0.13080057443893151</v>
      </c>
      <c r="AM525">
        <v>3.6396583651873318E-3</v>
      </c>
      <c r="AN525">
        <v>1.0188500332768142E-4</v>
      </c>
      <c r="AO525">
        <v>4.5782442856907727E-4</v>
      </c>
      <c r="AP525">
        <v>3.2355021471571236E-3</v>
      </c>
      <c r="AQ525">
        <v>1.2024503265081888E-2</v>
      </c>
      <c r="AR525">
        <v>3.607069297941156E-2</v>
      </c>
    </row>
    <row r="526" spans="1:44">
      <c r="A526">
        <v>521</v>
      </c>
      <c r="B526" s="129">
        <v>40018</v>
      </c>
      <c r="C526">
        <v>30</v>
      </c>
      <c r="D526">
        <v>2009</v>
      </c>
      <c r="E526" s="130">
        <v>1.2156121356693757E-2</v>
      </c>
      <c r="F526" s="130">
        <v>1.74568678994937E-3</v>
      </c>
      <c r="G526" s="130">
        <v>2.6518307763844666E-2</v>
      </c>
      <c r="H526" s="130">
        <v>0.148007961959119</v>
      </c>
      <c r="I526" s="130">
        <v>4.0505479687020741E-3</v>
      </c>
      <c r="J526" s="130">
        <v>1.0829276964949333E-4</v>
      </c>
      <c r="K526" s="130">
        <v>6.7062101125349308E-4</v>
      </c>
      <c r="L526" s="130">
        <v>4.1271414584847944E-3</v>
      </c>
      <c r="M526" s="130">
        <v>1.551375454739614E-2</v>
      </c>
      <c r="N526" s="130">
        <v>4.4294893728876891E-2</v>
      </c>
      <c r="T526" s="130">
        <v>1.4172546980528736E-2</v>
      </c>
      <c r="U526" s="130">
        <v>2.135631877818673E-3</v>
      </c>
      <c r="V526" s="130">
        <v>3.1652973828708762E-2</v>
      </c>
      <c r="W526" s="130">
        <v>0.16423224500942751</v>
      </c>
      <c r="X526" s="130">
        <v>4.4335036178978189E-3</v>
      </c>
      <c r="Y526" s="130">
        <v>1.1390769733322367E-4</v>
      </c>
      <c r="Z526" s="130">
        <v>8.7974209604459413E-4</v>
      </c>
      <c r="AA526" s="130">
        <v>4.9941904693136755E-3</v>
      </c>
      <c r="AB526" s="130">
        <v>1.891186736288215E-2</v>
      </c>
      <c r="AC526" s="130">
        <v>5.2234761196582526E-2</v>
      </c>
      <c r="AI526">
        <v>1.013969573285878E-2</v>
      </c>
      <c r="AJ526">
        <v>1.3557417020800668E-3</v>
      </c>
      <c r="AK526">
        <v>2.1383641698980559E-2</v>
      </c>
      <c r="AL526">
        <v>0.13178367890881049</v>
      </c>
      <c r="AM526">
        <v>3.667592319506328E-3</v>
      </c>
      <c r="AN526">
        <v>1.02677841965763E-4</v>
      </c>
      <c r="AO526">
        <v>4.6149992646239197E-4</v>
      </c>
      <c r="AP526">
        <v>3.2600924476559132E-3</v>
      </c>
      <c r="AQ526">
        <v>1.2115641731910126E-2</v>
      </c>
      <c r="AR526">
        <v>3.6355026261171257E-2</v>
      </c>
    </row>
    <row r="527" spans="1:44">
      <c r="A527">
        <v>522</v>
      </c>
      <c r="B527" s="129">
        <v>40025</v>
      </c>
      <c r="C527">
        <v>31</v>
      </c>
      <c r="D527">
        <v>2009</v>
      </c>
      <c r="E527" s="130">
        <v>1.1958493209702615E-2</v>
      </c>
      <c r="F527" s="130">
        <v>1.7175774801111276E-3</v>
      </c>
      <c r="G527" s="130">
        <v>2.6089866582854764E-2</v>
      </c>
      <c r="H527" s="130">
        <v>0.14557541538506613</v>
      </c>
      <c r="I527" s="130">
        <v>3.9852762601593934E-3</v>
      </c>
      <c r="J527" s="130">
        <v>1.0656176918212487E-4</v>
      </c>
      <c r="K527" s="130">
        <v>6.6004375228520648E-4</v>
      </c>
      <c r="L527" s="130">
        <v>4.0603630854421386E-3</v>
      </c>
      <c r="M527" s="130">
        <v>1.5261748502112571E-2</v>
      </c>
      <c r="N527" s="130">
        <v>4.3581441944053702E-2</v>
      </c>
      <c r="T527" s="130">
        <v>1.3940715300923627E-2</v>
      </c>
      <c r="U527" s="130">
        <v>2.1012365241236805E-3</v>
      </c>
      <c r="V527" s="130">
        <v>3.11382384703307E-2</v>
      </c>
      <c r="W527" s="130">
        <v>0.16150880385558627</v>
      </c>
      <c r="X527" s="130">
        <v>4.3620089743228313E-3</v>
      </c>
      <c r="Y527" s="130">
        <v>1.1208808287610302E-4</v>
      </c>
      <c r="Z527" s="130">
        <v>8.6585840258486578E-4</v>
      </c>
      <c r="AA527" s="130">
        <v>4.9133430443874335E-3</v>
      </c>
      <c r="AB527" s="130">
        <v>1.8604034286396502E-2</v>
      </c>
      <c r="AC527" s="130">
        <v>5.1385799075147495E-2</v>
      </c>
      <c r="AI527">
        <v>9.9762711184816066E-3</v>
      </c>
      <c r="AJ527">
        <v>1.3339184360985751E-3</v>
      </c>
      <c r="AK527">
        <v>2.1041494695378832E-2</v>
      </c>
      <c r="AL527">
        <v>0.12964202691454599</v>
      </c>
      <c r="AM527">
        <v>3.6085435459959551E-3</v>
      </c>
      <c r="AN527">
        <v>1.0103545548814668E-4</v>
      </c>
      <c r="AO527">
        <v>4.5422910198554718E-4</v>
      </c>
      <c r="AP527">
        <v>3.2073831264968419E-3</v>
      </c>
      <c r="AQ527">
        <v>1.1919462717828641E-2</v>
      </c>
      <c r="AR527">
        <v>3.5777084812959915E-2</v>
      </c>
    </row>
    <row r="528" spans="1:44">
      <c r="A528">
        <v>523</v>
      </c>
      <c r="B528" s="129">
        <v>40032</v>
      </c>
      <c r="C528">
        <v>32</v>
      </c>
      <c r="D528">
        <v>2009</v>
      </c>
      <c r="E528" s="130">
        <v>1.2215632218852301E-2</v>
      </c>
      <c r="F528" s="130">
        <v>1.7547899183214608E-3</v>
      </c>
      <c r="G528" s="130">
        <v>2.6653554738811421E-2</v>
      </c>
      <c r="H528" s="130">
        <v>0.14867903579692937</v>
      </c>
      <c r="I528" s="130">
        <v>4.0715523983544839E-3</v>
      </c>
      <c r="J528" s="130">
        <v>1.0888309534547148E-4</v>
      </c>
      <c r="K528" s="130">
        <v>6.7456751081292185E-4</v>
      </c>
      <c r="L528" s="130">
        <v>4.1480084598283029E-3</v>
      </c>
      <c r="M528" s="130">
        <v>1.5590110720391421E-2</v>
      </c>
      <c r="N528" s="130">
        <v>4.4525271999336043E-2</v>
      </c>
      <c r="T528" s="130">
        <v>1.4239026036994305E-2</v>
      </c>
      <c r="U528" s="130">
        <v>2.1467540928206915E-3</v>
      </c>
      <c r="V528" s="130">
        <v>3.1807594301371256E-2</v>
      </c>
      <c r="W528" s="130">
        <v>0.16492737255587606</v>
      </c>
      <c r="X528" s="130">
        <v>4.456387922976709E-3</v>
      </c>
      <c r="Y528" s="130">
        <v>1.145309543933759E-4</v>
      </c>
      <c r="Z528" s="130">
        <v>8.849026744787474E-4</v>
      </c>
      <c r="AA528" s="130">
        <v>5.0193604001130534E-3</v>
      </c>
      <c r="AB528" s="130">
        <v>1.9003667617091918E-2</v>
      </c>
      <c r="AC528" s="130">
        <v>5.2490860483668661E-2</v>
      </c>
      <c r="AI528">
        <v>1.0192238400710299E-2</v>
      </c>
      <c r="AJ528">
        <v>1.3628257438222297E-3</v>
      </c>
      <c r="AK528">
        <v>2.149951517625158E-2</v>
      </c>
      <c r="AL528">
        <v>0.13243069903798271</v>
      </c>
      <c r="AM528">
        <v>3.6867168737322589E-3</v>
      </c>
      <c r="AN528">
        <v>1.0323523629756705E-4</v>
      </c>
      <c r="AO528">
        <v>4.642323471470963E-4</v>
      </c>
      <c r="AP528">
        <v>3.2766565195435512E-3</v>
      </c>
      <c r="AQ528">
        <v>1.2176553823690922E-2</v>
      </c>
      <c r="AR528">
        <v>3.6559683515003404E-2</v>
      </c>
    </row>
    <row r="529" spans="1:44">
      <c r="A529">
        <v>524</v>
      </c>
      <c r="B529" s="129">
        <v>40039</v>
      </c>
      <c r="C529">
        <v>33</v>
      </c>
      <c r="D529">
        <v>2009</v>
      </c>
      <c r="E529" s="130">
        <v>1.2378529495231601E-2</v>
      </c>
      <c r="F529" s="130">
        <v>1.7784770288519218E-3</v>
      </c>
      <c r="G529" s="130">
        <v>2.7011656724600791E-2</v>
      </c>
      <c r="H529" s="130">
        <v>0.15063494502235331</v>
      </c>
      <c r="I529" s="130">
        <v>4.1264267838947146E-3</v>
      </c>
      <c r="J529" s="130">
        <v>1.1036519775322482E-4</v>
      </c>
      <c r="K529" s="130">
        <v>6.8389719017880135E-4</v>
      </c>
      <c r="L529" s="130">
        <v>4.2036755790789511E-3</v>
      </c>
      <c r="M529" s="130">
        <v>1.5798185574167605E-2</v>
      </c>
      <c r="N529" s="130">
        <v>4.5125725506069782E-2</v>
      </c>
      <c r="T529" s="130">
        <v>1.4427435766141417E-2</v>
      </c>
      <c r="U529" s="130">
        <v>2.1757251092038121E-3</v>
      </c>
      <c r="V529" s="130">
        <v>3.2231494471806163E-2</v>
      </c>
      <c r="W529" s="130">
        <v>0.16707197559499734</v>
      </c>
      <c r="X529" s="130">
        <v>4.5163952759191793E-3</v>
      </c>
      <c r="Y529" s="130">
        <v>1.1609111005043119E-4</v>
      </c>
      <c r="Z529" s="130">
        <v>8.9713302632133556E-4</v>
      </c>
      <c r="AA529" s="130">
        <v>5.08668129675549E-3</v>
      </c>
      <c r="AB529" s="130">
        <v>1.9256655941865011E-2</v>
      </c>
      <c r="AC529" s="130">
        <v>5.3190849020172647E-2</v>
      </c>
      <c r="AI529">
        <v>1.0329623224321783E-2</v>
      </c>
      <c r="AJ529">
        <v>1.381228948500032E-3</v>
      </c>
      <c r="AK529">
        <v>2.1791818977395423E-2</v>
      </c>
      <c r="AL529">
        <v>0.1341979144497093</v>
      </c>
      <c r="AM529">
        <v>3.7364582918702491E-3</v>
      </c>
      <c r="AN529">
        <v>1.0463928545601843E-4</v>
      </c>
      <c r="AO529">
        <v>4.7066135403626714E-4</v>
      </c>
      <c r="AP529">
        <v>3.3206698614024113E-3</v>
      </c>
      <c r="AQ529">
        <v>1.2339715206470203E-2</v>
      </c>
      <c r="AR529">
        <v>3.7060601991966931E-2</v>
      </c>
    </row>
    <row r="530" spans="1:44">
      <c r="A530">
        <v>525</v>
      </c>
      <c r="B530" s="129">
        <v>40046</v>
      </c>
      <c r="C530">
        <v>34</v>
      </c>
      <c r="D530">
        <v>2009</v>
      </c>
      <c r="E530" s="130">
        <v>1.2079884938277533E-2</v>
      </c>
      <c r="F530" s="130">
        <v>1.735852141040412E-3</v>
      </c>
      <c r="G530" s="130">
        <v>2.6362532769867403E-2</v>
      </c>
      <c r="H530" s="130">
        <v>0.14697485476418118</v>
      </c>
      <c r="I530" s="130">
        <v>4.0274281660075796E-3</v>
      </c>
      <c r="J530" s="130">
        <v>1.0773169880941988E-4</v>
      </c>
      <c r="K530" s="130">
        <v>6.6772240012228572E-4</v>
      </c>
      <c r="L530" s="130">
        <v>4.1026129245644322E-3</v>
      </c>
      <c r="M530" s="130">
        <v>1.5417194438974118E-2</v>
      </c>
      <c r="N530" s="130">
        <v>4.4043463919771937E-2</v>
      </c>
      <c r="T530" s="130">
        <v>1.4077925694298695E-2</v>
      </c>
      <c r="U530" s="130">
        <v>2.1235726188975367E-3</v>
      </c>
      <c r="V530" s="130">
        <v>3.1453568327246828E-2</v>
      </c>
      <c r="W530" s="130">
        <v>0.16298806833915316</v>
      </c>
      <c r="X530" s="130">
        <v>4.4079884388957928E-3</v>
      </c>
      <c r="Y530" s="130">
        <v>1.1332212714402014E-4</v>
      </c>
      <c r="Z530" s="130">
        <v>8.7590682680742978E-4</v>
      </c>
      <c r="AA530" s="130">
        <v>4.9643515493023888E-3</v>
      </c>
      <c r="AB530" s="130">
        <v>1.8791631580510018E-2</v>
      </c>
      <c r="AC530" s="130">
        <v>5.190746614889858E-2</v>
      </c>
      <c r="AI530">
        <v>1.0081844182256369E-2</v>
      </c>
      <c r="AJ530">
        <v>1.3481316631832874E-3</v>
      </c>
      <c r="AK530">
        <v>2.1271497212487982E-2</v>
      </c>
      <c r="AL530">
        <v>0.13096164118920917</v>
      </c>
      <c r="AM530">
        <v>3.6468678931193656E-3</v>
      </c>
      <c r="AN530">
        <v>1.0214127047481959E-4</v>
      </c>
      <c r="AO530">
        <v>4.5953797343714148E-4</v>
      </c>
      <c r="AP530">
        <v>3.2408742998264761E-3</v>
      </c>
      <c r="AQ530">
        <v>1.2042757297438212E-2</v>
      </c>
      <c r="AR530">
        <v>3.6179461690645308E-2</v>
      </c>
    </row>
    <row r="531" spans="1:44">
      <c r="A531">
        <v>526</v>
      </c>
      <c r="B531" s="129">
        <v>40053</v>
      </c>
      <c r="C531">
        <v>35</v>
      </c>
      <c r="D531">
        <v>2009</v>
      </c>
      <c r="E531" s="130">
        <v>1.1894293089248912E-2</v>
      </c>
      <c r="F531" s="130">
        <v>1.7094641169329231E-3</v>
      </c>
      <c r="G531" s="130">
        <v>2.5959979223063218E-2</v>
      </c>
      <c r="H531" s="130">
        <v>0.14469153087243417</v>
      </c>
      <c r="I531" s="130">
        <v>3.9660891939648111E-3</v>
      </c>
      <c r="J531" s="130">
        <v>1.0610504077145356E-4</v>
      </c>
      <c r="K531" s="130">
        <v>6.5778243196487585E-4</v>
      </c>
      <c r="L531" s="130">
        <v>4.0399420450150337E-3</v>
      </c>
      <c r="M531" s="130">
        <v>1.5180465350243635E-2</v>
      </c>
      <c r="N531" s="130">
        <v>4.3373040094541009E-2</v>
      </c>
      <c r="T531" s="130">
        <v>1.3860225718381067E-2</v>
      </c>
      <c r="U531" s="130">
        <v>2.091284068292809E-3</v>
      </c>
      <c r="V531" s="130">
        <v>3.096996620658056E-2</v>
      </c>
      <c r="W531" s="130">
        <v>0.16043193052058186</v>
      </c>
      <c r="X531" s="130">
        <v>4.3408018989140292E-3</v>
      </c>
      <c r="Y531" s="130">
        <v>1.1161218561461927E-4</v>
      </c>
      <c r="Z531" s="130">
        <v>8.6285968449752854E-4</v>
      </c>
      <c r="AA531" s="130">
        <v>4.8884798039068563E-3</v>
      </c>
      <c r="AB531" s="130">
        <v>1.8502471752709904E-2</v>
      </c>
      <c r="AC531" s="130">
        <v>5.110976493975624E-2</v>
      </c>
      <c r="AI531">
        <v>9.9283604601167613E-3</v>
      </c>
      <c r="AJ531">
        <v>1.3276441655730375E-3</v>
      </c>
      <c r="AK531">
        <v>2.094999223954588E-2</v>
      </c>
      <c r="AL531">
        <v>0.12895113122428645</v>
      </c>
      <c r="AM531">
        <v>3.5913764890155935E-3</v>
      </c>
      <c r="AN531">
        <v>1.0059789592828786E-4</v>
      </c>
      <c r="AO531">
        <v>4.5270517943222328E-4</v>
      </c>
      <c r="AP531">
        <v>3.1914042861232125E-3</v>
      </c>
      <c r="AQ531">
        <v>1.1858458947777362E-2</v>
      </c>
      <c r="AR531">
        <v>3.5636315249325784E-2</v>
      </c>
    </row>
    <row r="532" spans="1:44">
      <c r="A532">
        <v>527</v>
      </c>
      <c r="B532" s="129">
        <v>40060</v>
      </c>
      <c r="C532">
        <v>36</v>
      </c>
      <c r="D532">
        <v>2009</v>
      </c>
      <c r="E532" s="130">
        <v>1.1064246582101266E-2</v>
      </c>
      <c r="F532" s="130">
        <v>1.5904327261486233E-3</v>
      </c>
      <c r="G532" s="130">
        <v>2.4150611385945292E-2</v>
      </c>
      <c r="H532" s="130">
        <v>0.13457091935031534</v>
      </c>
      <c r="I532" s="130">
        <v>3.6898052974259103E-3</v>
      </c>
      <c r="J532" s="130">
        <v>9.8726776065825281E-5</v>
      </c>
      <c r="K532" s="130">
        <v>6.1217427712352817E-4</v>
      </c>
      <c r="L532" s="130">
        <v>3.7583586787115777E-3</v>
      </c>
      <c r="M532" s="130">
        <v>1.4121203105776022E-2</v>
      </c>
      <c r="N532" s="130">
        <v>4.0351963223141822E-2</v>
      </c>
      <c r="T532" s="130">
        <v>1.2891674388561456E-2</v>
      </c>
      <c r="U532" s="130">
        <v>1.9456603287215997E-3</v>
      </c>
      <c r="V532" s="130">
        <v>2.8808334728030755E-2</v>
      </c>
      <c r="W532" s="130">
        <v>0.14918799173344779</v>
      </c>
      <c r="X532" s="130">
        <v>4.0383670331739464E-3</v>
      </c>
      <c r="Y532" s="130">
        <v>1.0385201622118677E-4</v>
      </c>
      <c r="Z532" s="130">
        <v>8.0302474668383309E-4</v>
      </c>
      <c r="AA532" s="130">
        <v>4.5477195777966556E-3</v>
      </c>
      <c r="AB532" s="130">
        <v>1.7210834779899278E-2</v>
      </c>
      <c r="AC532" s="130">
        <v>4.7542757721166229E-2</v>
      </c>
      <c r="AI532">
        <v>9.2368187756410782E-3</v>
      </c>
      <c r="AJ532">
        <v>1.2352051235756465E-3</v>
      </c>
      <c r="AK532">
        <v>1.9492888043859832E-2</v>
      </c>
      <c r="AL532">
        <v>0.11995384696718291</v>
      </c>
      <c r="AM532">
        <v>3.3412435616778746E-3</v>
      </c>
      <c r="AN532">
        <v>9.3601535910463779E-5</v>
      </c>
      <c r="AO532">
        <v>4.2132380756322319E-4</v>
      </c>
      <c r="AP532">
        <v>2.9689977796264998E-3</v>
      </c>
      <c r="AQ532">
        <v>1.1031571431652768E-2</v>
      </c>
      <c r="AR532">
        <v>3.3161168725117408E-2</v>
      </c>
    </row>
    <row r="533" spans="1:44">
      <c r="A533">
        <v>528</v>
      </c>
      <c r="B533" s="129">
        <v>40067</v>
      </c>
      <c r="C533">
        <v>37</v>
      </c>
      <c r="D533">
        <v>2009</v>
      </c>
      <c r="E533" s="130">
        <v>1.2566775873394082E-2</v>
      </c>
      <c r="F533" s="130">
        <v>1.8067168859771997E-3</v>
      </c>
      <c r="G533" s="130">
        <v>2.7432788119283548E-2</v>
      </c>
      <c r="H533" s="130">
        <v>0.15281950868355493</v>
      </c>
      <c r="I533" s="130">
        <v>4.1914295654144262E-3</v>
      </c>
      <c r="J533" s="130">
        <v>1.1216355722886237E-4</v>
      </c>
      <c r="K533" s="130">
        <v>6.9564203417241761E-4</v>
      </c>
      <c r="L533" s="130">
        <v>4.2691482678779381E-3</v>
      </c>
      <c r="M533" s="130">
        <v>1.6038976172112578E-2</v>
      </c>
      <c r="N533" s="130">
        <v>4.5838176649328953E-2</v>
      </c>
      <c r="T533" s="130">
        <v>1.4640880095161282E-2</v>
      </c>
      <c r="U533" s="130">
        <v>2.210245585046637E-3</v>
      </c>
      <c r="V533" s="130">
        <v>3.2720026035752484E-2</v>
      </c>
      <c r="W533" s="130">
        <v>0.16939337563151768</v>
      </c>
      <c r="X533" s="130">
        <v>4.5873234318471586E-3</v>
      </c>
      <c r="Y533" s="130">
        <v>1.1798753485850968E-4</v>
      </c>
      <c r="Z533" s="130">
        <v>9.1250576039871663E-4</v>
      </c>
      <c r="AA533" s="130">
        <v>5.1657514809954055E-3</v>
      </c>
      <c r="AB533" s="130">
        <v>1.9547557283323306E-2</v>
      </c>
      <c r="AC533" s="130">
        <v>5.3998629405061137E-2</v>
      </c>
      <c r="AI533">
        <v>1.0492671651626881E-2</v>
      </c>
      <c r="AJ533">
        <v>1.4031881869077621E-3</v>
      </c>
      <c r="AK533">
        <v>2.2145550202814612E-2</v>
      </c>
      <c r="AL533">
        <v>0.13624564173559212</v>
      </c>
      <c r="AM533">
        <v>3.795535698981692E-3</v>
      </c>
      <c r="AN533">
        <v>1.0633957959921503E-4</v>
      </c>
      <c r="AO533">
        <v>4.7877830794611844E-4</v>
      </c>
      <c r="AP533">
        <v>3.3725450547604707E-3</v>
      </c>
      <c r="AQ533">
        <v>1.2530395060901848E-2</v>
      </c>
      <c r="AR533">
        <v>3.7677723893596762E-2</v>
      </c>
    </row>
    <row r="534" spans="1:44">
      <c r="A534">
        <v>529</v>
      </c>
      <c r="B534" s="129">
        <v>40074</v>
      </c>
      <c r="C534">
        <v>38</v>
      </c>
      <c r="D534">
        <v>2009</v>
      </c>
      <c r="E534" s="130">
        <v>1.210689661211181E-2</v>
      </c>
      <c r="F534" s="130">
        <v>1.7408947116836883E-3</v>
      </c>
      <c r="G534" s="130">
        <v>2.6431264122972125E-2</v>
      </c>
      <c r="H534" s="130">
        <v>0.14720208888913588</v>
      </c>
      <c r="I534" s="130">
        <v>4.0385622395183694E-3</v>
      </c>
      <c r="J534" s="130">
        <v>1.0808728537675338E-4</v>
      </c>
      <c r="K534" s="130">
        <v>6.7050593130071358E-4</v>
      </c>
      <c r="L534" s="130">
        <v>4.113318014375097E-3</v>
      </c>
      <c r="M534" s="130">
        <v>1.5452119115117983E-2</v>
      </c>
      <c r="N534" s="130">
        <v>4.4166806058736498E-2</v>
      </c>
      <c r="T534" s="130">
        <v>1.4103665472752278E-2</v>
      </c>
      <c r="U534" s="130">
        <v>2.1297158787743466E-3</v>
      </c>
      <c r="V534" s="130">
        <v>3.1522113243780132E-2</v>
      </c>
      <c r="W534" s="130">
        <v>0.16314230542865127</v>
      </c>
      <c r="X534" s="130">
        <v>4.4199649241083742E-3</v>
      </c>
      <c r="Y534" s="130">
        <v>1.137007510267836E-4</v>
      </c>
      <c r="Z534" s="130">
        <v>8.7952536897548095E-4</v>
      </c>
      <c r="AA534" s="130">
        <v>4.9771580388964709E-3</v>
      </c>
      <c r="AB534" s="130">
        <v>1.8831701481972322E-2</v>
      </c>
      <c r="AC534" s="130">
        <v>5.2022009166700432E-2</v>
      </c>
      <c r="AI534">
        <v>1.0110127751471342E-2</v>
      </c>
      <c r="AJ534">
        <v>1.3520735445930294E-3</v>
      </c>
      <c r="AK534">
        <v>2.1340415002164118E-2</v>
      </c>
      <c r="AL534">
        <v>0.1312618723496205</v>
      </c>
      <c r="AM534">
        <v>3.6571595549283633E-3</v>
      </c>
      <c r="AN534">
        <v>1.0247381972672318E-4</v>
      </c>
      <c r="AO534">
        <v>4.6148649362594626E-4</v>
      </c>
      <c r="AP534">
        <v>3.2494779898537235E-3</v>
      </c>
      <c r="AQ534">
        <v>1.2072536748263644E-2</v>
      </c>
      <c r="AR534">
        <v>3.631160295077257E-2</v>
      </c>
    </row>
    <row r="535" spans="1:44">
      <c r="A535">
        <v>530</v>
      </c>
      <c r="B535" s="129">
        <v>40081</v>
      </c>
      <c r="C535">
        <v>39</v>
      </c>
      <c r="D535">
        <v>2009</v>
      </c>
      <c r="E535" s="130">
        <v>1.2748915165593719E-2</v>
      </c>
      <c r="F535" s="130">
        <v>1.833525664757103E-3</v>
      </c>
      <c r="G535" s="130">
        <v>2.7835343577131785E-2</v>
      </c>
      <c r="H535" s="130">
        <v>0.15498198842521171</v>
      </c>
      <c r="I535" s="130">
        <v>4.2532584623069108E-3</v>
      </c>
      <c r="J535" s="130">
        <v>1.1384867020648905E-4</v>
      </c>
      <c r="K535" s="130">
        <v>7.0639887833853429E-4</v>
      </c>
      <c r="L535" s="130">
        <v>4.3318743441765374E-3</v>
      </c>
      <c r="M535" s="130">
        <v>1.6271605807678325E-2</v>
      </c>
      <c r="N535" s="130">
        <v>4.6515227666248937E-2</v>
      </c>
      <c r="T535" s="130">
        <v>1.4850061879921543E-2</v>
      </c>
      <c r="U535" s="130">
        <v>2.2430291488236128E-3</v>
      </c>
      <c r="V535" s="130">
        <v>3.3193091871751103E-2</v>
      </c>
      <c r="W535" s="130">
        <v>0.17173897722880527</v>
      </c>
      <c r="X535" s="130">
        <v>4.6548819726557325E-3</v>
      </c>
      <c r="Y535" s="130">
        <v>1.1976255466742077E-4</v>
      </c>
      <c r="Z535" s="130">
        <v>9.2659872479688228E-4</v>
      </c>
      <c r="AA535" s="130">
        <v>5.2415764017114067E-3</v>
      </c>
      <c r="AB535" s="130">
        <v>1.9829768084769901E-2</v>
      </c>
      <c r="AC535" s="130">
        <v>5.4779999527643813E-2</v>
      </c>
      <c r="AI535">
        <v>1.0647768451265896E-2</v>
      </c>
      <c r="AJ535">
        <v>1.424022180690593E-3</v>
      </c>
      <c r="AK535">
        <v>2.2477595282512475E-2</v>
      </c>
      <c r="AL535">
        <v>0.13822499962161816</v>
      </c>
      <c r="AM535">
        <v>3.8516349519580892E-3</v>
      </c>
      <c r="AN535">
        <v>1.0793478574555732E-4</v>
      </c>
      <c r="AO535">
        <v>4.8619903188018652E-4</v>
      </c>
      <c r="AP535">
        <v>3.4221722866416677E-3</v>
      </c>
      <c r="AQ535">
        <v>1.2713443530586746E-2</v>
      </c>
      <c r="AR535">
        <v>3.825045580485404E-2</v>
      </c>
    </row>
    <row r="536" spans="1:44">
      <c r="A536">
        <v>531</v>
      </c>
      <c r="B536" s="129">
        <v>40088</v>
      </c>
      <c r="C536">
        <v>40</v>
      </c>
      <c r="D536">
        <v>2009</v>
      </c>
      <c r="E536" s="130">
        <v>1.255058197182073E-2</v>
      </c>
      <c r="F536" s="130">
        <v>1.8053123708624179E-3</v>
      </c>
      <c r="G536" s="130">
        <v>2.7404678691235085E-2</v>
      </c>
      <c r="H536" s="130">
        <v>0.15254548693476674</v>
      </c>
      <c r="I536" s="130">
        <v>4.1876074783619649E-3</v>
      </c>
      <c r="J536" s="130">
        <v>1.1210646103569535E-4</v>
      </c>
      <c r="K536" s="130">
        <v>6.9573965597272169E-4</v>
      </c>
      <c r="L536" s="130">
        <v>4.264918284285428E-3</v>
      </c>
      <c r="M536" s="130">
        <v>1.6018526106444414E-2</v>
      </c>
      <c r="N536" s="130">
        <v>4.5797694405127709E-2</v>
      </c>
      <c r="T536" s="130">
        <v>1.4617556500914444E-2</v>
      </c>
      <c r="U536" s="130">
        <v>2.2085084700989421E-3</v>
      </c>
      <c r="V536" s="130">
        <v>3.2676053607801424E-2</v>
      </c>
      <c r="W536" s="130">
        <v>0.16901375478918187</v>
      </c>
      <c r="X536" s="130">
        <v>4.5829774946381267E-3</v>
      </c>
      <c r="Y536" s="130">
        <v>1.1793103021013228E-4</v>
      </c>
      <c r="Z536" s="130">
        <v>9.126082863804225E-4</v>
      </c>
      <c r="AA536" s="130">
        <v>5.1605235476497617E-3</v>
      </c>
      <c r="AB536" s="130">
        <v>1.9520706208373706E-2</v>
      </c>
      <c r="AC536" s="130">
        <v>5.3926999406877001E-2</v>
      </c>
      <c r="AI536">
        <v>1.0483607442727012E-2</v>
      </c>
      <c r="AJ536">
        <v>1.4021162716258942E-3</v>
      </c>
      <c r="AK536">
        <v>2.2133303774668739E-2</v>
      </c>
      <c r="AL536">
        <v>0.13607721908035164</v>
      </c>
      <c r="AM536">
        <v>3.7922374620858036E-3</v>
      </c>
      <c r="AN536">
        <v>1.0628189186125842E-4</v>
      </c>
      <c r="AO536">
        <v>4.7887102556502087E-4</v>
      </c>
      <c r="AP536">
        <v>3.3693130209210948E-3</v>
      </c>
      <c r="AQ536">
        <v>1.2516346004515122E-2</v>
      </c>
      <c r="AR536">
        <v>3.7668389403378431E-2</v>
      </c>
    </row>
    <row r="537" spans="1:44">
      <c r="A537">
        <v>532</v>
      </c>
      <c r="B537" s="129">
        <v>40095</v>
      </c>
      <c r="C537">
        <v>41</v>
      </c>
      <c r="D537">
        <v>2009</v>
      </c>
      <c r="E537" s="130">
        <v>1.2929445497903857E-2</v>
      </c>
      <c r="F537" s="130">
        <v>1.860131968651396E-3</v>
      </c>
      <c r="G537" s="130">
        <v>2.8234330424399247E-2</v>
      </c>
      <c r="H537" s="130">
        <v>0.15712436620239614</v>
      </c>
      <c r="I537" s="130">
        <v>4.3145403062606023E-3</v>
      </c>
      <c r="J537" s="130">
        <v>1.1552017179980299E-4</v>
      </c>
      <c r="K537" s="130">
        <v>7.1708075909627687E-4</v>
      </c>
      <c r="L537" s="130">
        <v>4.3941211980196675E-3</v>
      </c>
      <c r="M537" s="130">
        <v>1.6502116031555075E-2</v>
      </c>
      <c r="N537" s="130">
        <v>4.7186369058993677E-2</v>
      </c>
      <c r="T537" s="130">
        <v>1.5057286623347944E-2</v>
      </c>
      <c r="U537" s="130">
        <v>2.2755651824484429E-3</v>
      </c>
      <c r="V537" s="130">
        <v>3.3661710000957405E-2</v>
      </c>
      <c r="W537" s="130">
        <v>0.17406092578758239</v>
      </c>
      <c r="X537" s="130">
        <v>4.721838729163908E-3</v>
      </c>
      <c r="Y537" s="130">
        <v>1.2152332131230519E-4</v>
      </c>
      <c r="Z537" s="130">
        <v>9.405928514090217E-4</v>
      </c>
      <c r="AA537" s="130">
        <v>5.3168218975361637E-3</v>
      </c>
      <c r="AB537" s="130">
        <v>2.0109367200636146E-2</v>
      </c>
      <c r="AC537" s="130">
        <v>5.555395606301481E-2</v>
      </c>
      <c r="AI537">
        <v>1.0801604372459772E-2</v>
      </c>
      <c r="AJ537">
        <v>1.4446987548543489E-3</v>
      </c>
      <c r="AK537">
        <v>2.2806950847841095E-2</v>
      </c>
      <c r="AL537">
        <v>0.14018780661720992</v>
      </c>
      <c r="AM537">
        <v>3.9072418833572976E-3</v>
      </c>
      <c r="AN537">
        <v>1.0951702228730078E-4</v>
      </c>
      <c r="AO537">
        <v>4.9356866678353214E-4</v>
      </c>
      <c r="AP537">
        <v>3.4714204985031713E-3</v>
      </c>
      <c r="AQ537">
        <v>1.2894864862474008E-2</v>
      </c>
      <c r="AR537">
        <v>3.881878205497255E-2</v>
      </c>
    </row>
    <row r="538" spans="1:44">
      <c r="A538">
        <v>533</v>
      </c>
      <c r="B538" s="129">
        <v>40102</v>
      </c>
      <c r="C538">
        <v>42</v>
      </c>
      <c r="D538">
        <v>2009</v>
      </c>
      <c r="E538" s="130">
        <v>1.3318140408698101E-2</v>
      </c>
      <c r="F538" s="130">
        <v>1.9163879517246271E-3</v>
      </c>
      <c r="G538" s="130">
        <v>2.9085543344228092E-2</v>
      </c>
      <c r="H538" s="130">
        <v>0.1618214178155411</v>
      </c>
      <c r="I538" s="130">
        <v>4.4447744393337598E-3</v>
      </c>
      <c r="J538" s="130">
        <v>1.1902324096234894E-4</v>
      </c>
      <c r="K538" s="130">
        <v>7.3898597406088658E-4</v>
      </c>
      <c r="L538" s="130">
        <v>4.5267033979528234E-3</v>
      </c>
      <c r="M538" s="130">
        <v>1.6998238666971175E-2</v>
      </c>
      <c r="N538" s="130">
        <v>4.8611189361335412E-2</v>
      </c>
      <c r="T538" s="130">
        <v>1.5508376084162641E-2</v>
      </c>
      <c r="U538" s="130">
        <v>2.3443788386265469E-3</v>
      </c>
      <c r="V538" s="130">
        <v>3.4672861954469163E-2</v>
      </c>
      <c r="W538" s="130">
        <v>0.17923748263045197</v>
      </c>
      <c r="X538" s="130">
        <v>4.8643096168624741E-3</v>
      </c>
      <c r="Y538" s="130">
        <v>1.2520968592323636E-4</v>
      </c>
      <c r="Z538" s="130">
        <v>9.6931683653969376E-4</v>
      </c>
      <c r="AA538" s="130">
        <v>5.4772076156685912E-3</v>
      </c>
      <c r="AB538" s="130">
        <v>2.0713263567392937E-2</v>
      </c>
      <c r="AC538" s="130">
        <v>5.7222982425899967E-2</v>
      </c>
      <c r="AI538">
        <v>1.1127904733233556E-2</v>
      </c>
      <c r="AJ538">
        <v>1.4883970648227078E-3</v>
      </c>
      <c r="AK538">
        <v>2.3498224733987026E-2</v>
      </c>
      <c r="AL538">
        <v>0.1444053530006302</v>
      </c>
      <c r="AM538">
        <v>4.0252392618050437E-3</v>
      </c>
      <c r="AN538">
        <v>1.1283679600146154E-4</v>
      </c>
      <c r="AO538">
        <v>5.0865511158207951E-4</v>
      </c>
      <c r="AP538">
        <v>3.5761991802370557E-3</v>
      </c>
      <c r="AQ538">
        <v>1.3283213766549409E-2</v>
      </c>
      <c r="AR538">
        <v>3.9999396296770864E-2</v>
      </c>
    </row>
    <row r="539" spans="1:44">
      <c r="A539">
        <v>534</v>
      </c>
      <c r="B539" s="129">
        <v>40109</v>
      </c>
      <c r="C539">
        <v>43</v>
      </c>
      <c r="D539">
        <v>2009</v>
      </c>
      <c r="E539" s="130">
        <v>1.3569631849387278E-2</v>
      </c>
      <c r="F539" s="130">
        <v>1.9529202405048089E-3</v>
      </c>
      <c r="G539" s="130">
        <v>2.9637182818659295E-2</v>
      </c>
      <c r="H539" s="130">
        <v>0.16485035260954986</v>
      </c>
      <c r="I539" s="130">
        <v>4.5292333374232895E-3</v>
      </c>
      <c r="J539" s="130">
        <v>1.2130134610496523E-4</v>
      </c>
      <c r="K539" s="130">
        <v>7.5329359785116694E-4</v>
      </c>
      <c r="L539" s="130">
        <v>4.6126856269167928E-3</v>
      </c>
      <c r="M539" s="130">
        <v>1.7319228861167917E-2</v>
      </c>
      <c r="N539" s="130">
        <v>4.9535416134606908E-2</v>
      </c>
      <c r="T539" s="130">
        <v>1.5799623339939922E-2</v>
      </c>
      <c r="U539" s="130">
        <v>2.3890636976810777E-3</v>
      </c>
      <c r="V539" s="130">
        <v>3.5326717754809438E-2</v>
      </c>
      <c r="W539" s="130">
        <v>0.18256512400715319</v>
      </c>
      <c r="X539" s="130">
        <v>4.9566818704083991E-3</v>
      </c>
      <c r="Y539" s="130">
        <v>1.2760747624241748E-4</v>
      </c>
      <c r="Z539" s="130">
        <v>9.8807473748040186E-4</v>
      </c>
      <c r="AA539" s="130">
        <v>5.5812073066047879E-3</v>
      </c>
      <c r="AB539" s="130">
        <v>2.1103721395343424E-2</v>
      </c>
      <c r="AC539" s="130">
        <v>5.8302327258562214E-2</v>
      </c>
      <c r="AI539">
        <v>1.1339640358834637E-2</v>
      </c>
      <c r="AJ539">
        <v>1.5167767833285395E-3</v>
      </c>
      <c r="AK539">
        <v>2.3947647882509155E-2</v>
      </c>
      <c r="AL539">
        <v>0.14713558121194653</v>
      </c>
      <c r="AM539">
        <v>4.1017848044381817E-3</v>
      </c>
      <c r="AN539">
        <v>1.1499521596751298E-4</v>
      </c>
      <c r="AO539">
        <v>5.1851245822193181E-4</v>
      </c>
      <c r="AP539">
        <v>3.6441639472287977E-3</v>
      </c>
      <c r="AQ539">
        <v>1.3534736326992409E-2</v>
      </c>
      <c r="AR539">
        <v>4.0768505010651594E-2</v>
      </c>
    </row>
    <row r="540" spans="1:44">
      <c r="A540">
        <v>535</v>
      </c>
      <c r="B540" s="129">
        <v>40116</v>
      </c>
      <c r="C540">
        <v>44</v>
      </c>
      <c r="D540">
        <v>2009</v>
      </c>
      <c r="E540" s="130">
        <v>1.3614915908524934E-2</v>
      </c>
      <c r="F540" s="130">
        <v>1.9597858039066595E-3</v>
      </c>
      <c r="G540" s="130">
        <v>2.9738451400602862E-2</v>
      </c>
      <c r="H540" s="130">
        <v>0.16537383773699935</v>
      </c>
      <c r="I540" s="130">
        <v>4.5448659681444148E-3</v>
      </c>
      <c r="J540" s="130">
        <v>1.2173655709273409E-4</v>
      </c>
      <c r="K540" s="130">
        <v>7.5616044469800311E-4</v>
      </c>
      <c r="L540" s="130">
        <v>4.6285941883557188E-3</v>
      </c>
      <c r="M540" s="130">
        <v>1.7377014501756716E-2</v>
      </c>
      <c r="N540" s="130">
        <v>4.9706926391046652E-2</v>
      </c>
      <c r="T540" s="130">
        <v>1.5850741398484653E-2</v>
      </c>
      <c r="U540" s="130">
        <v>2.3974563886476085E-3</v>
      </c>
      <c r="V540" s="130">
        <v>3.5443663996586577E-2</v>
      </c>
      <c r="W540" s="130">
        <v>0.1831175045628472</v>
      </c>
      <c r="X540" s="130">
        <v>4.9737310813678867E-3</v>
      </c>
      <c r="Y540" s="130">
        <v>1.2806659236129988E-4</v>
      </c>
      <c r="Z540" s="130">
        <v>9.9182587726069139E-4</v>
      </c>
      <c r="AA540" s="130">
        <v>5.6004198484316528E-3</v>
      </c>
      <c r="AB540" s="130">
        <v>2.1173447987006055E-2</v>
      </c>
      <c r="AC540" s="130">
        <v>5.8495551396678211E-2</v>
      </c>
      <c r="AI540">
        <v>1.137909041856522E-2</v>
      </c>
      <c r="AJ540">
        <v>1.5221152191657106E-3</v>
      </c>
      <c r="AK540">
        <v>2.4033238804619154E-2</v>
      </c>
      <c r="AL540">
        <v>0.14763017091115146</v>
      </c>
      <c r="AM540">
        <v>4.1160008549209429E-3</v>
      </c>
      <c r="AN540">
        <v>1.1540652182416831E-4</v>
      </c>
      <c r="AO540">
        <v>5.2049501213531483E-4</v>
      </c>
      <c r="AP540">
        <v>3.6567685282797844E-3</v>
      </c>
      <c r="AQ540">
        <v>1.358058101650738E-2</v>
      </c>
      <c r="AR540">
        <v>4.0918301385415093E-2</v>
      </c>
    </row>
    <row r="541" spans="1:44">
      <c r="A541">
        <v>536</v>
      </c>
      <c r="B541" s="129">
        <v>40123</v>
      </c>
      <c r="C541">
        <v>45</v>
      </c>
      <c r="D541">
        <v>2009</v>
      </c>
      <c r="E541" s="130">
        <v>1.3668838077919283E-2</v>
      </c>
      <c r="F541" s="130">
        <v>1.9679000689501571E-3</v>
      </c>
      <c r="G541" s="130">
        <v>2.9858555548830008E-2</v>
      </c>
      <c r="H541" s="130">
        <v>0.16600229267596364</v>
      </c>
      <c r="I541" s="130">
        <v>4.5633754741911496E-3</v>
      </c>
      <c r="J541" s="130">
        <v>1.2224898974571351E-4</v>
      </c>
      <c r="K541" s="130">
        <v>7.5950835433724617E-4</v>
      </c>
      <c r="L541" s="130">
        <v>4.6474538779356766E-3</v>
      </c>
      <c r="M541" s="130">
        <v>1.7445807721121177E-2</v>
      </c>
      <c r="N541" s="130">
        <v>4.9909917424359657E-2</v>
      </c>
      <c r="T541" s="130">
        <v>1.5911905116877935E-2</v>
      </c>
      <c r="U541" s="130">
        <v>2.4073767320218356E-3</v>
      </c>
      <c r="V541" s="130">
        <v>3.5583034342422153E-2</v>
      </c>
      <c r="W541" s="130">
        <v>0.18378593837702023</v>
      </c>
      <c r="X541" s="130">
        <v>4.9939282265467544E-3</v>
      </c>
      <c r="Y541" s="130">
        <v>1.2860695396363833E-4</v>
      </c>
      <c r="Z541" s="130">
        <v>9.9620793696481654E-4</v>
      </c>
      <c r="AA541" s="130">
        <v>5.6232035013997509E-3</v>
      </c>
      <c r="AB541" s="130">
        <v>2.1256584211274604E-2</v>
      </c>
      <c r="AC541" s="130">
        <v>5.8725761477352804E-2</v>
      </c>
      <c r="AI541">
        <v>1.1425771038960635E-2</v>
      </c>
      <c r="AJ541">
        <v>1.5284234058784785E-3</v>
      </c>
      <c r="AK541">
        <v>2.4134076755237863E-2</v>
      </c>
      <c r="AL541">
        <v>0.14821864697490708</v>
      </c>
      <c r="AM541">
        <v>4.1328227218355449E-3</v>
      </c>
      <c r="AN541">
        <v>1.1589102552778871E-4</v>
      </c>
      <c r="AO541">
        <v>5.2280877170967569E-4</v>
      </c>
      <c r="AP541">
        <v>3.6717042544716018E-3</v>
      </c>
      <c r="AQ541">
        <v>1.3635031230967746E-2</v>
      </c>
      <c r="AR541">
        <v>4.1094073371366509E-2</v>
      </c>
    </row>
    <row r="542" spans="1:44">
      <c r="A542">
        <v>537</v>
      </c>
      <c r="B542" s="129">
        <v>40130</v>
      </c>
      <c r="C542">
        <v>46</v>
      </c>
      <c r="D542">
        <v>2009</v>
      </c>
      <c r="E542" s="130">
        <v>1.3616204612493823E-2</v>
      </c>
      <c r="F542" s="130">
        <v>1.9606762830989056E-3</v>
      </c>
      <c r="G542" s="130">
        <v>2.9745848247386304E-2</v>
      </c>
      <c r="H542" s="130">
        <v>0.16533690990593031</v>
      </c>
      <c r="I542" s="130">
        <v>4.5463008513287363E-3</v>
      </c>
      <c r="J542" s="130">
        <v>1.21808197428494E-4</v>
      </c>
      <c r="K542" s="130">
        <v>7.5693429204418963E-4</v>
      </c>
      <c r="L542" s="130">
        <v>4.6300948633594911E-3</v>
      </c>
      <c r="M542" s="130">
        <v>1.7378584845297435E-2</v>
      </c>
      <c r="N542" s="130">
        <v>4.972373528152986E-2</v>
      </c>
      <c r="T542" s="130">
        <v>1.5849027896168676E-2</v>
      </c>
      <c r="U542" s="130">
        <v>2.3985338152827077E-3</v>
      </c>
      <c r="V542" s="130">
        <v>3.5444960717496386E-2</v>
      </c>
      <c r="W542" s="130">
        <v>0.18302194410563483</v>
      </c>
      <c r="X542" s="130">
        <v>4.9751839060280046E-3</v>
      </c>
      <c r="Y542" s="130">
        <v>1.2814451423009098E-4</v>
      </c>
      <c r="Z542" s="130">
        <v>9.9282244665789077E-4</v>
      </c>
      <c r="AA542" s="130">
        <v>5.6021648127463665E-3</v>
      </c>
      <c r="AB542" s="130">
        <v>2.1173995750974756E-2</v>
      </c>
      <c r="AC542" s="130">
        <v>5.8498057971108255E-2</v>
      </c>
      <c r="AI542">
        <v>1.1383381328818972E-2</v>
      </c>
      <c r="AJ542">
        <v>1.5228187509151029E-3</v>
      </c>
      <c r="AK542">
        <v>2.4046735777276219E-2</v>
      </c>
      <c r="AL542">
        <v>0.14765187570622582</v>
      </c>
      <c r="AM542">
        <v>4.1174177966294663E-3</v>
      </c>
      <c r="AN542">
        <v>1.15471880626897E-4</v>
      </c>
      <c r="AO542">
        <v>5.2104613743048848E-4</v>
      </c>
      <c r="AP542">
        <v>3.6580249139726161E-3</v>
      </c>
      <c r="AQ542">
        <v>1.3583173939620122E-2</v>
      </c>
      <c r="AR542">
        <v>4.0949412591951471E-2</v>
      </c>
    </row>
    <row r="543" spans="1:44">
      <c r="A543">
        <v>538</v>
      </c>
      <c r="B543" s="129">
        <v>40137</v>
      </c>
      <c r="C543">
        <v>47</v>
      </c>
      <c r="D543">
        <v>2009</v>
      </c>
      <c r="E543" s="130">
        <v>1.3778090920048057E-2</v>
      </c>
      <c r="F543" s="130">
        <v>1.9843479886515057E-3</v>
      </c>
      <c r="G543" s="130">
        <v>3.0101748294131769E-2</v>
      </c>
      <c r="H543" s="130">
        <v>0.16727639640824912</v>
      </c>
      <c r="I543" s="130">
        <v>4.6008456480733885E-3</v>
      </c>
      <c r="J543" s="130">
        <v>1.2328646708349375E-4</v>
      </c>
      <c r="K543" s="130">
        <v>7.6628709561939352E-4</v>
      </c>
      <c r="L543" s="130">
        <v>4.6856966339088087E-3</v>
      </c>
      <c r="M543" s="130">
        <v>1.7585139709473226E-2</v>
      </c>
      <c r="N543" s="130">
        <v>5.0320885238580193E-2</v>
      </c>
      <c r="T543" s="130">
        <v>1.6035835818108562E-2</v>
      </c>
      <c r="U543" s="130">
        <v>2.4274860375953526E-3</v>
      </c>
      <c r="V543" s="130">
        <v>3.5865248885210942E-2</v>
      </c>
      <c r="W543" s="130">
        <v>0.18514124546419736</v>
      </c>
      <c r="X543" s="130">
        <v>5.0348148926816503E-3</v>
      </c>
      <c r="Y543" s="130">
        <v>1.2970097315369956E-4</v>
      </c>
      <c r="Z543" s="130">
        <v>1.0050805878178679E-3</v>
      </c>
      <c r="AA543" s="130">
        <v>5.6694050641267818E-3</v>
      </c>
      <c r="AB543" s="130">
        <v>2.1424973665640605E-2</v>
      </c>
      <c r="AC543" s="130">
        <v>5.9191847316824579E-2</v>
      </c>
      <c r="AI543">
        <v>1.1520346021987553E-2</v>
      </c>
      <c r="AJ543">
        <v>1.5412099397076582E-3</v>
      </c>
      <c r="AK543">
        <v>2.4338247703052596E-2</v>
      </c>
      <c r="AL543">
        <v>0.14941154735230089</v>
      </c>
      <c r="AM543">
        <v>4.1668764034651267E-3</v>
      </c>
      <c r="AN543">
        <v>1.1687196101328794E-4</v>
      </c>
      <c r="AO543">
        <v>5.2749360342091922E-4</v>
      </c>
      <c r="AP543">
        <v>3.701988203690834E-3</v>
      </c>
      <c r="AQ543">
        <v>1.3745305753305848E-2</v>
      </c>
      <c r="AR543">
        <v>4.1449923160335793E-2</v>
      </c>
    </row>
    <row r="544" spans="1:44">
      <c r="A544">
        <v>539</v>
      </c>
      <c r="B544" s="129">
        <v>40144</v>
      </c>
      <c r="C544">
        <v>48</v>
      </c>
      <c r="D544">
        <v>2009</v>
      </c>
      <c r="E544" s="130">
        <v>1.3675160194915029E-2</v>
      </c>
      <c r="F544" s="130">
        <v>1.9698844130303034E-3</v>
      </c>
      <c r="G544" s="130">
        <v>2.9879049552720638E-2</v>
      </c>
      <c r="H544" s="130">
        <v>0.16600092795275628</v>
      </c>
      <c r="I544" s="130">
        <v>4.5669533811107024E-3</v>
      </c>
      <c r="J544" s="130">
        <v>1.2239504924748499E-4</v>
      </c>
      <c r="K544" s="130">
        <v>7.6091202542198492E-4</v>
      </c>
      <c r="L544" s="130">
        <v>4.6512512891728674E-3</v>
      </c>
      <c r="M544" s="130">
        <v>1.7453688580245427E-2</v>
      </c>
      <c r="N544" s="130">
        <v>4.9950786508257509E-2</v>
      </c>
      <c r="T544" s="130">
        <v>1.59144262415838E-2</v>
      </c>
      <c r="U544" s="130">
        <v>2.4097868301365764E-3</v>
      </c>
      <c r="V544" s="130">
        <v>3.5596141697269081E-2</v>
      </c>
      <c r="W544" s="130">
        <v>0.18370214043971236</v>
      </c>
      <c r="X544" s="130">
        <v>4.9976668601083617E-3</v>
      </c>
      <c r="Y544" s="130">
        <v>1.2876445611104728E-4</v>
      </c>
      <c r="Z544" s="130">
        <v>9.9802125155860899E-4</v>
      </c>
      <c r="AA544" s="130">
        <v>5.6276942854714398E-3</v>
      </c>
      <c r="AB544" s="130">
        <v>2.126413891240542E-2</v>
      </c>
      <c r="AC544" s="130">
        <v>5.8747838503587294E-2</v>
      </c>
      <c r="AI544">
        <v>1.1435894148246258E-2</v>
      </c>
      <c r="AJ544">
        <v>1.5299819959240304E-3</v>
      </c>
      <c r="AK544">
        <v>2.4161957408172192E-2</v>
      </c>
      <c r="AL544">
        <v>0.1482997154658002</v>
      </c>
      <c r="AM544">
        <v>4.1362399021130413E-3</v>
      </c>
      <c r="AN544">
        <v>1.1602564238392272E-4</v>
      </c>
      <c r="AO544">
        <v>5.2380279928536085E-4</v>
      </c>
      <c r="AP544">
        <v>3.674808292874295E-3</v>
      </c>
      <c r="AQ544">
        <v>1.3643238248085429E-2</v>
      </c>
      <c r="AR544">
        <v>4.1153734512927732E-2</v>
      </c>
    </row>
    <row r="545" spans="1:44">
      <c r="A545">
        <v>540</v>
      </c>
      <c r="B545" s="129">
        <v>40151</v>
      </c>
      <c r="C545">
        <v>49</v>
      </c>
      <c r="D545">
        <v>2009</v>
      </c>
      <c r="E545" s="130">
        <v>1.4078582915052842E-2</v>
      </c>
      <c r="F545" s="130">
        <v>2.0283708389759879E-3</v>
      </c>
      <c r="G545" s="130">
        <v>3.0762688348581171E-2</v>
      </c>
      <c r="H545" s="130">
        <v>0.17087168913005807</v>
      </c>
      <c r="I545" s="130">
        <v>4.7021628823690001E-3</v>
      </c>
      <c r="J545" s="130">
        <v>1.2603599676673321E-4</v>
      </c>
      <c r="K545" s="130">
        <v>7.8371785364094728E-4</v>
      </c>
      <c r="L545" s="130">
        <v>4.7890517458619268E-3</v>
      </c>
      <c r="M545" s="130">
        <v>1.7968480756436013E-2</v>
      </c>
      <c r="N545" s="130">
        <v>5.1430254458969503E-2</v>
      </c>
      <c r="T545" s="130">
        <v>1.6382249230893948E-2</v>
      </c>
      <c r="U545" s="130">
        <v>2.4813283662440634E-3</v>
      </c>
      <c r="V545" s="130">
        <v>3.6644979668669114E-2</v>
      </c>
      <c r="W545" s="130">
        <v>0.18906407367283712</v>
      </c>
      <c r="X545" s="130">
        <v>5.1455674603020961E-3</v>
      </c>
      <c r="Y545" s="130">
        <v>1.3259619478947756E-4</v>
      </c>
      <c r="Z545" s="130">
        <v>1.0279241088620721E-3</v>
      </c>
      <c r="AA545" s="130">
        <v>5.7943889420280807E-3</v>
      </c>
      <c r="AB545" s="130">
        <v>2.1890621124953404E-2</v>
      </c>
      <c r="AC545" s="130">
        <v>6.047894347005605E-2</v>
      </c>
      <c r="AI545">
        <v>1.1774916599211739E-2</v>
      </c>
      <c r="AJ545">
        <v>1.5754133117079129E-3</v>
      </c>
      <c r="AK545">
        <v>2.4880397028493224E-2</v>
      </c>
      <c r="AL545">
        <v>0.15267930458727907</v>
      </c>
      <c r="AM545">
        <v>4.2587583044359041E-3</v>
      </c>
      <c r="AN545">
        <v>1.1947579874398887E-4</v>
      </c>
      <c r="AO545">
        <v>5.3951159841982249E-4</v>
      </c>
      <c r="AP545">
        <v>3.7837145496957729E-3</v>
      </c>
      <c r="AQ545">
        <v>1.4046340387918625E-2</v>
      </c>
      <c r="AR545">
        <v>4.2381565447882963E-2</v>
      </c>
    </row>
    <row r="546" spans="1:44">
      <c r="A546">
        <v>541</v>
      </c>
      <c r="B546" s="129">
        <v>40158</v>
      </c>
      <c r="C546">
        <v>50</v>
      </c>
      <c r="D546">
        <v>2009</v>
      </c>
      <c r="E546" s="130">
        <v>1.4326470922441773E-2</v>
      </c>
      <c r="F546" s="130">
        <v>2.0644686193709572E-3</v>
      </c>
      <c r="G546" s="130">
        <v>3.1306524939336132E-2</v>
      </c>
      <c r="H546" s="130">
        <v>0.17385375093098246</v>
      </c>
      <c r="I546" s="130">
        <v>4.7854364958306765E-3</v>
      </c>
      <c r="J546" s="130">
        <v>1.2828570835357221E-4</v>
      </c>
      <c r="K546" s="130">
        <v>7.9788079577766831E-4</v>
      </c>
      <c r="L546" s="130">
        <v>4.8739823207047698E-3</v>
      </c>
      <c r="M546" s="130">
        <v>1.8284742647502149E-2</v>
      </c>
      <c r="N546" s="130">
        <v>5.2341711718452581E-2</v>
      </c>
      <c r="T546" s="130">
        <v>1.6669011452680724E-2</v>
      </c>
      <c r="U546" s="130">
        <v>2.525481484413835E-3</v>
      </c>
      <c r="V546" s="130">
        <v>3.7288863322732249E-2</v>
      </c>
      <c r="W546" s="130">
        <v>0.19233493477464123</v>
      </c>
      <c r="X546" s="130">
        <v>5.2366319373323622E-3</v>
      </c>
      <c r="Y546" s="130">
        <v>1.3496434344679206E-4</v>
      </c>
      <c r="Z546" s="130">
        <v>1.046490514111035E-3</v>
      </c>
      <c r="AA546" s="130">
        <v>5.8971140705683066E-3</v>
      </c>
      <c r="AB546" s="130">
        <v>2.2275208022620323E-2</v>
      </c>
      <c r="AC546" s="130">
        <v>6.1541691115220766E-2</v>
      </c>
      <c r="AI546">
        <v>1.1983930392202823E-2</v>
      </c>
      <c r="AJ546">
        <v>1.6034557543280793E-3</v>
      </c>
      <c r="AK546">
        <v>2.5324186555940015E-2</v>
      </c>
      <c r="AL546">
        <v>0.15537256708732369</v>
      </c>
      <c r="AM546">
        <v>4.3342410543289918E-3</v>
      </c>
      <c r="AN546">
        <v>1.2160707326035232E-4</v>
      </c>
      <c r="AO546">
        <v>5.4927107744430178E-4</v>
      </c>
      <c r="AP546">
        <v>3.8508505708412322E-3</v>
      </c>
      <c r="AQ546">
        <v>1.4294277272383974E-2</v>
      </c>
      <c r="AR546">
        <v>4.3141732321684403E-2</v>
      </c>
    </row>
    <row r="547" spans="1:44">
      <c r="A547">
        <v>542</v>
      </c>
      <c r="B547" s="129">
        <v>40165</v>
      </c>
      <c r="C547">
        <v>51</v>
      </c>
      <c r="D547">
        <v>2009</v>
      </c>
      <c r="E547" s="130">
        <v>1.4383067099434002E-2</v>
      </c>
      <c r="F547" s="130">
        <v>2.0730117498855179E-3</v>
      </c>
      <c r="G547" s="130">
        <v>3.1432343495314145E-2</v>
      </c>
      <c r="H547" s="130">
        <v>0.17451413690014356</v>
      </c>
      <c r="I547" s="130">
        <v>4.8048130627964258E-3</v>
      </c>
      <c r="J547" s="130">
        <v>1.2882291783783146E-4</v>
      </c>
      <c r="K547" s="130">
        <v>8.0139663527286297E-4</v>
      </c>
      <c r="L547" s="130">
        <v>4.8938572413226977E-3</v>
      </c>
      <c r="M547" s="130">
        <v>1.835684128989315E-2</v>
      </c>
      <c r="N547" s="130">
        <v>5.2554308596378836E-2</v>
      </c>
      <c r="T547" s="130">
        <v>1.6733168291377849E-2</v>
      </c>
      <c r="U547" s="130">
        <v>2.5359267724903455E-3</v>
      </c>
      <c r="V547" s="130">
        <v>3.7434769012302839E-2</v>
      </c>
      <c r="W547" s="130">
        <v>0.19303672739693556</v>
      </c>
      <c r="X547" s="130">
        <v>5.2577735369438942E-3</v>
      </c>
      <c r="Y547" s="130">
        <v>1.3553086359776795E-4</v>
      </c>
      <c r="Z547" s="130">
        <v>1.051092101822069E-3</v>
      </c>
      <c r="AA547" s="130">
        <v>5.9211271254839149E-3</v>
      </c>
      <c r="AB547" s="130">
        <v>2.2362332637304198E-2</v>
      </c>
      <c r="AC547" s="130">
        <v>6.1782550848839136E-2</v>
      </c>
      <c r="AI547">
        <v>1.2032965907490156E-2</v>
      </c>
      <c r="AJ547">
        <v>1.6100967272806904E-3</v>
      </c>
      <c r="AK547">
        <v>2.5429917978325448E-2</v>
      </c>
      <c r="AL547">
        <v>0.15599154640335158</v>
      </c>
      <c r="AM547">
        <v>4.3518525886489584E-3</v>
      </c>
      <c r="AN547">
        <v>1.2211497207789497E-4</v>
      </c>
      <c r="AO547">
        <v>5.5170116872365704E-4</v>
      </c>
      <c r="AP547">
        <v>3.86658735716148E-3</v>
      </c>
      <c r="AQ547">
        <v>1.4351349942482102E-2</v>
      </c>
      <c r="AR547">
        <v>4.3326066343918536E-2</v>
      </c>
    </row>
    <row r="548" spans="1:44">
      <c r="A548">
        <v>543</v>
      </c>
      <c r="B548" s="129">
        <v>40172</v>
      </c>
      <c r="C548">
        <v>52</v>
      </c>
      <c r="D548">
        <v>2009</v>
      </c>
      <c r="E548" s="130">
        <v>1.2480077998201427E-2</v>
      </c>
      <c r="F548" s="130">
        <v>1.7990750861353599E-3</v>
      </c>
      <c r="G548" s="130">
        <v>2.72754229248061E-2</v>
      </c>
      <c r="H548" s="130">
        <v>0.151401876915293</v>
      </c>
      <c r="I548" s="130">
        <v>4.1695001668086281E-3</v>
      </c>
      <c r="J548" s="130">
        <v>1.118048588560481E-4</v>
      </c>
      <c r="K548" s="130">
        <v>6.9568038740566154E-4</v>
      </c>
      <c r="L548" s="130">
        <v>4.2469100627483764E-3</v>
      </c>
      <c r="M548" s="130">
        <v>1.5927960586461783E-2</v>
      </c>
      <c r="N548" s="130">
        <v>4.5605939009823848E-2</v>
      </c>
      <c r="T548" s="130">
        <v>1.4517774136729307E-2</v>
      </c>
      <c r="U548" s="130">
        <v>2.2008137827487445E-3</v>
      </c>
      <c r="V548" s="130">
        <v>3.2480599361664329E-2</v>
      </c>
      <c r="W548" s="130">
        <v>0.16744640442692058</v>
      </c>
      <c r="X548" s="130">
        <v>4.5625145954722168E-3</v>
      </c>
      <c r="Y548" s="130">
        <v>1.1762782067649214E-4</v>
      </c>
      <c r="Z548" s="130">
        <v>9.1242881896474776E-4</v>
      </c>
      <c r="AA548" s="130">
        <v>5.1383502824525985E-3</v>
      </c>
      <c r="AB548" s="130">
        <v>1.9402853261805342E-2</v>
      </c>
      <c r="AC548" s="130">
        <v>5.3606189215282686E-2</v>
      </c>
      <c r="AI548">
        <v>1.044238185967355E-2</v>
      </c>
      <c r="AJ548">
        <v>1.3973363895219758E-3</v>
      </c>
      <c r="AK548">
        <v>2.2070246487947878E-2</v>
      </c>
      <c r="AL548">
        <v>0.13535734940366545</v>
      </c>
      <c r="AM548">
        <v>3.776485738145042E-3</v>
      </c>
      <c r="AN548">
        <v>1.0598189703560404E-4</v>
      </c>
      <c r="AO548">
        <v>4.7893195584657511E-4</v>
      </c>
      <c r="AP548">
        <v>3.3554698430441551E-3</v>
      </c>
      <c r="AQ548">
        <v>1.2453067911118222E-2</v>
      </c>
      <c r="AR548">
        <v>3.760568880436501E-2</v>
      </c>
    </row>
    <row r="549" spans="1:44">
      <c r="A549">
        <v>544</v>
      </c>
      <c r="B549" s="129">
        <v>40179</v>
      </c>
      <c r="C549">
        <v>53</v>
      </c>
      <c r="D549">
        <v>2009</v>
      </c>
      <c r="E549" s="130">
        <v>1.3559875863246149E-2</v>
      </c>
      <c r="F549" s="130">
        <v>1.9551044644535993E-3</v>
      </c>
      <c r="G549" s="130">
        <v>2.9637268562067855E-2</v>
      </c>
      <c r="H549" s="130">
        <v>0.16447697452998775</v>
      </c>
      <c r="I549" s="130">
        <v>4.5306777743264253E-3</v>
      </c>
      <c r="J549" s="130">
        <v>1.2150664598928115E-4</v>
      </c>
      <c r="K549" s="130">
        <v>7.562125251133156E-4</v>
      </c>
      <c r="L549" s="130">
        <v>4.6149643762280418E-3</v>
      </c>
      <c r="M549" s="130">
        <v>1.730591742441984E-2</v>
      </c>
      <c r="N549" s="130">
        <v>4.9557143476730015E-2</v>
      </c>
      <c r="T549" s="130">
        <v>1.5772281736214401E-2</v>
      </c>
      <c r="U549" s="130">
        <v>2.3916799258480513E-3</v>
      </c>
      <c r="V549" s="130">
        <v>3.5289450314762397E-2</v>
      </c>
      <c r="W549" s="130">
        <v>0.18187998997348667</v>
      </c>
      <c r="X549" s="130">
        <v>4.9576782771361214E-3</v>
      </c>
      <c r="Y549" s="130">
        <v>1.2783615518077116E-4</v>
      </c>
      <c r="Z549" s="130">
        <v>9.9181135989619856E-4</v>
      </c>
      <c r="AA549" s="130">
        <v>5.5836294999949028E-3</v>
      </c>
      <c r="AB549" s="130">
        <v>2.1080765316484663E-2</v>
      </c>
      <c r="AC549" s="130">
        <v>5.8241941465826411E-2</v>
      </c>
      <c r="AI549">
        <v>1.13474699902779E-2</v>
      </c>
      <c r="AJ549">
        <v>1.5185290030591474E-3</v>
      </c>
      <c r="AK549">
        <v>2.3985086809373314E-2</v>
      </c>
      <c r="AL549">
        <v>0.14707395908648885</v>
      </c>
      <c r="AM549">
        <v>4.1036772715167284E-3</v>
      </c>
      <c r="AN549">
        <v>1.1517713679779114E-4</v>
      </c>
      <c r="AO549">
        <v>5.2061369033043242E-4</v>
      </c>
      <c r="AP549">
        <v>3.6462992524611821E-3</v>
      </c>
      <c r="AQ549">
        <v>1.3531069532355012E-2</v>
      </c>
      <c r="AR549">
        <v>4.0872345487633632E-2</v>
      </c>
    </row>
    <row r="550" spans="1:44">
      <c r="A550">
        <v>545</v>
      </c>
      <c r="B550" s="129">
        <v>40186</v>
      </c>
      <c r="C550">
        <v>1</v>
      </c>
      <c r="D550">
        <v>2010</v>
      </c>
      <c r="E550" s="130">
        <v>1.8603386295117701E-2</v>
      </c>
      <c r="F550" s="130">
        <v>2.3521513192449094E-3</v>
      </c>
      <c r="G550" s="130">
        <v>4.0311071339822181E-2</v>
      </c>
      <c r="H550" s="130">
        <v>0.23747931967504102</v>
      </c>
      <c r="I550" s="130">
        <v>4.5509616448155014E-3</v>
      </c>
      <c r="J550" s="130">
        <v>1.3422922641699665E-4</v>
      </c>
      <c r="K550" s="130">
        <v>7.0111917290015637E-4</v>
      </c>
      <c r="L550" s="130">
        <v>5.892122739167502E-3</v>
      </c>
      <c r="M550" s="130">
        <v>2.3230431978291891E-2</v>
      </c>
      <c r="N550" s="130">
        <v>6.7902873385371099E-2</v>
      </c>
      <c r="T550" s="130">
        <v>2.1221272796012481E-2</v>
      </c>
      <c r="U550" s="130">
        <v>2.7046332456949953E-3</v>
      </c>
      <c r="V550" s="130">
        <v>4.7929765185063054E-2</v>
      </c>
      <c r="W550" s="130">
        <v>0.25608326837281103</v>
      </c>
      <c r="X550" s="130">
        <v>3.6255750059365163E-3</v>
      </c>
      <c r="Y550" s="130">
        <v>9.7915383891597859E-5</v>
      </c>
      <c r="Z550" s="130">
        <v>8.642305956124629E-4</v>
      </c>
      <c r="AA550" s="130">
        <v>6.7844493539948288E-3</v>
      </c>
      <c r="AB550" s="130">
        <v>2.8525176761834144E-2</v>
      </c>
      <c r="AC550" s="130">
        <v>7.9275638791817454E-2</v>
      </c>
      <c r="AI550">
        <v>1.5985499794222924E-2</v>
      </c>
      <c r="AJ550">
        <v>1.9996693927948239E-3</v>
      </c>
      <c r="AK550">
        <v>3.2692377494581301E-2</v>
      </c>
      <c r="AL550">
        <v>0.21887537097727097</v>
      </c>
      <c r="AM550">
        <v>5.4763482836944861E-3</v>
      </c>
      <c r="AN550">
        <v>1.7054306894239544E-4</v>
      </c>
      <c r="AO550">
        <v>5.3800775018784984E-4</v>
      </c>
      <c r="AP550">
        <v>4.9997961243401744E-3</v>
      </c>
      <c r="AQ550">
        <v>1.7935687194749639E-2</v>
      </c>
      <c r="AR550">
        <v>5.653010797892475E-2</v>
      </c>
    </row>
    <row r="551" spans="1:44">
      <c r="A551">
        <v>546</v>
      </c>
      <c r="B551" s="129">
        <v>40193</v>
      </c>
      <c r="C551">
        <v>2</v>
      </c>
      <c r="D551">
        <v>2010</v>
      </c>
      <c r="E551" s="130">
        <v>1.8026811084320103E-2</v>
      </c>
      <c r="F551" s="130">
        <v>2.2710662591640413E-3</v>
      </c>
      <c r="G551" s="130">
        <v>3.8421668212221496E-2</v>
      </c>
      <c r="H551" s="130">
        <v>0.2352753843924876</v>
      </c>
      <c r="I551" s="130">
        <v>5.1048574828133084E-3</v>
      </c>
      <c r="J551" s="130">
        <v>1.6067235738395465E-4</v>
      </c>
      <c r="K551" s="130">
        <v>7.76317095752733E-4</v>
      </c>
      <c r="L551" s="130">
        <v>5.5021072219067491E-3</v>
      </c>
      <c r="M551" s="130">
        <v>2.1059173405713408E-2</v>
      </c>
      <c r="N551" s="130">
        <v>6.6468775207349937E-2</v>
      </c>
      <c r="T551" s="130">
        <v>2.0778188258848501E-2</v>
      </c>
      <c r="U551" s="130">
        <v>2.8161524668052591E-3</v>
      </c>
      <c r="V551" s="130">
        <v>4.4800746481450743E-2</v>
      </c>
      <c r="W551" s="130">
        <v>0.26136401405381532</v>
      </c>
      <c r="X551" s="130">
        <v>5.799316914603103E-3</v>
      </c>
      <c r="Y551" s="130">
        <v>1.8492931621807467E-4</v>
      </c>
      <c r="Z551" s="130">
        <v>1.0052161445241994E-3</v>
      </c>
      <c r="AA551" s="130">
        <v>6.7897661670954564E-3</v>
      </c>
      <c r="AB551" s="130">
        <v>2.5412758890782292E-2</v>
      </c>
      <c r="AC551" s="130">
        <v>7.6119803358684374E-2</v>
      </c>
      <c r="AI551">
        <v>1.5275433909791703E-2</v>
      </c>
      <c r="AJ551">
        <v>1.7259800515228231E-3</v>
      </c>
      <c r="AK551">
        <v>3.204258994299225E-2</v>
      </c>
      <c r="AL551">
        <v>0.20918675473115991</v>
      </c>
      <c r="AM551">
        <v>4.4103980510235129E-3</v>
      </c>
      <c r="AN551">
        <v>1.3641539854983457E-4</v>
      </c>
      <c r="AO551">
        <v>5.4741804698126668E-4</v>
      </c>
      <c r="AP551">
        <v>4.2144482767180417E-3</v>
      </c>
      <c r="AQ551">
        <v>1.670558792064452E-2</v>
      </c>
      <c r="AR551">
        <v>5.6817747056015507E-2</v>
      </c>
    </row>
    <row r="552" spans="1:44">
      <c r="A552">
        <v>547</v>
      </c>
      <c r="B552" s="129">
        <v>40200</v>
      </c>
      <c r="C552">
        <v>3</v>
      </c>
      <c r="D552">
        <v>2010</v>
      </c>
      <c r="E552" s="130">
        <v>1.6881376690494568E-2</v>
      </c>
      <c r="F552" s="130">
        <v>2.1832876216442919E-3</v>
      </c>
      <c r="G552" s="130">
        <v>3.5402884512349422E-2</v>
      </c>
      <c r="H552" s="130">
        <v>0.22224428441895097</v>
      </c>
      <c r="I552" s="130">
        <v>4.8931917354604771E-3</v>
      </c>
      <c r="J552" s="130">
        <v>1.0009473062678182E-4</v>
      </c>
      <c r="K552" s="130">
        <v>8.1386346160912501E-4</v>
      </c>
      <c r="L552" s="130">
        <v>5.2238954455228895E-3</v>
      </c>
      <c r="M552" s="130">
        <v>2.016582545910477E-2</v>
      </c>
      <c r="N552" s="130">
        <v>6.0016595290667711E-2</v>
      </c>
      <c r="T552" s="130">
        <v>1.9396535695881491E-2</v>
      </c>
      <c r="U552" s="130">
        <v>2.6290387319382272E-3</v>
      </c>
      <c r="V552" s="130">
        <v>4.1676599465734501E-2</v>
      </c>
      <c r="W552" s="130">
        <v>0.2444558920447833</v>
      </c>
      <c r="X552" s="130">
        <v>5.0730003673119962E-3</v>
      </c>
      <c r="Y552" s="130">
        <v>9.7892164139638598E-5</v>
      </c>
      <c r="Z552" s="130">
        <v>1.0287832402049826E-3</v>
      </c>
      <c r="AA552" s="130">
        <v>6.264244225050241E-3</v>
      </c>
      <c r="AB552" s="130">
        <v>2.4533322852270133E-2</v>
      </c>
      <c r="AC552" s="130">
        <v>6.9369584764407702E-2</v>
      </c>
      <c r="AI552">
        <v>1.4366217685107648E-2</v>
      </c>
      <c r="AJ552">
        <v>1.7375365113503566E-3</v>
      </c>
      <c r="AK552">
        <v>2.9129169558964354E-2</v>
      </c>
      <c r="AL552">
        <v>0.20003267679311865</v>
      </c>
      <c r="AM552">
        <v>4.7133831036089589E-3</v>
      </c>
      <c r="AN552">
        <v>1.0229729711392504E-4</v>
      </c>
      <c r="AO552">
        <v>5.9894368301326726E-4</v>
      </c>
      <c r="AP552">
        <v>4.1835466659955363E-3</v>
      </c>
      <c r="AQ552">
        <v>1.5798328065939404E-2</v>
      </c>
      <c r="AR552">
        <v>5.0663605816927727E-2</v>
      </c>
    </row>
    <row r="553" spans="1:44">
      <c r="A553">
        <v>548</v>
      </c>
      <c r="B553" s="129">
        <v>40207</v>
      </c>
      <c r="C553">
        <v>4</v>
      </c>
      <c r="D553">
        <v>2010</v>
      </c>
      <c r="E553" s="130">
        <v>1.5799413521964598E-2</v>
      </c>
      <c r="F553" s="130">
        <v>2.0618395923809926E-3</v>
      </c>
      <c r="G553" s="130">
        <v>3.3663235347072822E-2</v>
      </c>
      <c r="H553" s="130">
        <v>0.20414825515895232</v>
      </c>
      <c r="I553" s="130">
        <v>5.0297003954362955E-3</v>
      </c>
      <c r="J553" s="130">
        <v>1.1712902861106284E-4</v>
      </c>
      <c r="K553" s="130">
        <v>7.8822277244349869E-4</v>
      </c>
      <c r="L553" s="130">
        <v>4.876942868272254E-3</v>
      </c>
      <c r="M553" s="130">
        <v>1.8854798297252746E-2</v>
      </c>
      <c r="N553" s="130">
        <v>5.7584556735243715E-2</v>
      </c>
      <c r="T553" s="130">
        <v>1.8080391931108858E-2</v>
      </c>
      <c r="U553" s="130">
        <v>2.5024804049315619E-3</v>
      </c>
      <c r="V553" s="130">
        <v>3.9632124276315628E-2</v>
      </c>
      <c r="W553" s="130">
        <v>0.22134934970692613</v>
      </c>
      <c r="X553" s="130">
        <v>5.65121054691709E-3</v>
      </c>
      <c r="Y553" s="130">
        <v>9.7880609334057662E-5</v>
      </c>
      <c r="Z553" s="130">
        <v>1.042958530418588E-3</v>
      </c>
      <c r="AA553" s="130">
        <v>5.8376539152511864E-3</v>
      </c>
      <c r="AB553" s="130">
        <v>2.2903721742100612E-2</v>
      </c>
      <c r="AC553" s="130">
        <v>6.665492837004755E-2</v>
      </c>
      <c r="AI553">
        <v>1.3518435112820335E-2</v>
      </c>
      <c r="AJ553">
        <v>1.6211987798304232E-3</v>
      </c>
      <c r="AK553">
        <v>2.7694346417830026E-2</v>
      </c>
      <c r="AL553">
        <v>0.18694716061097855</v>
      </c>
      <c r="AM553">
        <v>4.4081902439555001E-3</v>
      </c>
      <c r="AN553">
        <v>1.3637744788806802E-4</v>
      </c>
      <c r="AO553">
        <v>5.3348701446840924E-4</v>
      </c>
      <c r="AP553">
        <v>3.9162318212933216E-3</v>
      </c>
      <c r="AQ553">
        <v>1.4805874852404878E-2</v>
      </c>
      <c r="AR553">
        <v>4.851418510043988E-2</v>
      </c>
    </row>
    <row r="554" spans="1:44">
      <c r="A554">
        <v>549</v>
      </c>
      <c r="B554" s="129">
        <v>40214</v>
      </c>
      <c r="C554">
        <v>5</v>
      </c>
      <c r="D554">
        <v>2010</v>
      </c>
      <c r="E554" s="130">
        <v>1.5106905392295922E-2</v>
      </c>
      <c r="F554" s="130">
        <v>2.0506313809002985E-3</v>
      </c>
      <c r="G554" s="130">
        <v>3.1684786644671399E-2</v>
      </c>
      <c r="H554" s="130">
        <v>0.19620695217231959</v>
      </c>
      <c r="I554" s="130">
        <v>5.3571756381554699E-3</v>
      </c>
      <c r="J554" s="130">
        <v>9.9580133883606287E-5</v>
      </c>
      <c r="K554" s="130">
        <v>7.4365609556153935E-4</v>
      </c>
      <c r="L554" s="130">
        <v>4.9043779956500369E-3</v>
      </c>
      <c r="M554" s="130">
        <v>1.7948677209912674E-2</v>
      </c>
      <c r="N554" s="130">
        <v>5.3873886500820103E-2</v>
      </c>
      <c r="T554" s="130">
        <v>1.7568116712197747E-2</v>
      </c>
      <c r="U554" s="130">
        <v>2.4362301163783802E-3</v>
      </c>
      <c r="V554" s="130">
        <v>3.7932391172409145E-2</v>
      </c>
      <c r="W554" s="130">
        <v>0.21860629612851878</v>
      </c>
      <c r="X554" s="130">
        <v>4.6356103533855639E-3</v>
      </c>
      <c r="Y554" s="130">
        <v>1.1961777811672455E-4</v>
      </c>
      <c r="Z554" s="130">
        <v>9.5377211406525028E-4</v>
      </c>
      <c r="AA554" s="130">
        <v>5.7903134720318356E-3</v>
      </c>
      <c r="AB554" s="130">
        <v>2.1439725561055976E-2</v>
      </c>
      <c r="AC554" s="130">
        <v>6.4574389467671925E-2</v>
      </c>
      <c r="AI554">
        <v>1.2645694072394097E-2</v>
      </c>
      <c r="AJ554">
        <v>1.6650326454222175E-3</v>
      </c>
      <c r="AK554">
        <v>2.5437182116933653E-2</v>
      </c>
      <c r="AL554">
        <v>0.1738076082161204</v>
      </c>
      <c r="AM554">
        <v>6.078740922925375E-3</v>
      </c>
      <c r="AN554">
        <v>7.9542489650488021E-5</v>
      </c>
      <c r="AO554">
        <v>5.3354007705782864E-4</v>
      </c>
      <c r="AP554">
        <v>4.0184425192682392E-3</v>
      </c>
      <c r="AQ554">
        <v>1.4457628858769367E-2</v>
      </c>
      <c r="AR554">
        <v>4.3173383533968268E-2</v>
      </c>
    </row>
    <row r="555" spans="1:44">
      <c r="A555">
        <v>550</v>
      </c>
      <c r="B555" s="129">
        <v>40221</v>
      </c>
      <c r="C555">
        <v>6</v>
      </c>
      <c r="D555">
        <v>2010</v>
      </c>
      <c r="E555" s="130">
        <v>1.4501750612168941E-2</v>
      </c>
      <c r="F555" s="130">
        <v>1.972451036512308E-3</v>
      </c>
      <c r="G555" s="130">
        <v>3.1039305581865573E-2</v>
      </c>
      <c r="H555" s="130">
        <v>0.18462522699996539</v>
      </c>
      <c r="I555" s="130">
        <v>5.8413323651047852E-3</v>
      </c>
      <c r="J555" s="130">
        <v>1.556429737037853E-4</v>
      </c>
      <c r="K555" s="130">
        <v>7.2263082748613813E-4</v>
      </c>
      <c r="L555" s="130">
        <v>4.6470324537398484E-3</v>
      </c>
      <c r="M555" s="130">
        <v>1.8076589842871988E-2</v>
      </c>
      <c r="N555" s="130">
        <v>5.1979077160239827E-2</v>
      </c>
      <c r="T555" s="130">
        <v>1.7141041876638403E-2</v>
      </c>
      <c r="U555" s="130">
        <v>2.4310231475050681E-3</v>
      </c>
      <c r="V555" s="130">
        <v>3.8264250160859395E-2</v>
      </c>
      <c r="W555" s="130">
        <v>0.20404379323742322</v>
      </c>
      <c r="X555" s="130">
        <v>6.5170275588030012E-3</v>
      </c>
      <c r="Y555" s="130">
        <v>1.5222294835245037E-4</v>
      </c>
      <c r="Z555" s="130">
        <v>9.397521130560647E-4</v>
      </c>
      <c r="AA555" s="130">
        <v>5.7051475959976512E-3</v>
      </c>
      <c r="AB555" s="130">
        <v>2.2579624964263807E-2</v>
      </c>
      <c r="AC555" s="130">
        <v>6.3600952401513811E-2</v>
      </c>
      <c r="AI555">
        <v>1.1862459347699484E-2</v>
      </c>
      <c r="AJ555">
        <v>1.5138789255195479E-3</v>
      </c>
      <c r="AK555">
        <v>2.3814361002871751E-2</v>
      </c>
      <c r="AL555">
        <v>0.16520666076250759</v>
      </c>
      <c r="AM555">
        <v>5.1656371714065685E-3</v>
      </c>
      <c r="AN555">
        <v>1.5906299905512017E-4</v>
      </c>
      <c r="AO555">
        <v>5.0550954191621168E-4</v>
      </c>
      <c r="AP555">
        <v>3.5889173114820446E-3</v>
      </c>
      <c r="AQ555">
        <v>1.3573554721480169E-2</v>
      </c>
      <c r="AR555">
        <v>4.0357201918965843E-2</v>
      </c>
    </row>
    <row r="556" spans="1:44">
      <c r="A556">
        <v>551</v>
      </c>
      <c r="B556" s="129">
        <v>40228</v>
      </c>
      <c r="C556">
        <v>7</v>
      </c>
      <c r="D556">
        <v>2010</v>
      </c>
      <c r="E556" s="130">
        <v>1.4490542751818923E-2</v>
      </c>
      <c r="F556" s="130">
        <v>2.0219720931252535E-3</v>
      </c>
      <c r="G556" s="130">
        <v>3.0661455386123894E-2</v>
      </c>
      <c r="H556" s="130">
        <v>0.18469253556189116</v>
      </c>
      <c r="I556" s="130">
        <v>5.2499911995827616E-3</v>
      </c>
      <c r="J556" s="130">
        <v>9.5828234974156538E-5</v>
      </c>
      <c r="K556" s="130">
        <v>7.719899219970211E-4</v>
      </c>
      <c r="L556" s="130">
        <v>4.7828574240189048E-3</v>
      </c>
      <c r="M556" s="130">
        <v>1.7647695094039691E-2</v>
      </c>
      <c r="N556" s="130">
        <v>5.1683683550259915E-2</v>
      </c>
      <c r="T556" s="130">
        <v>1.6907974204970071E-2</v>
      </c>
      <c r="U556" s="130">
        <v>2.4521193236297185E-3</v>
      </c>
      <c r="V556" s="130">
        <v>3.6369510132431171E-2</v>
      </c>
      <c r="W556" s="130">
        <v>0.20798412220549531</v>
      </c>
      <c r="X556" s="130">
        <v>5.791314712334023E-3</v>
      </c>
      <c r="Y556" s="130">
        <v>3.2615388232956388E-5</v>
      </c>
      <c r="Z556" s="130">
        <v>1.0150139587531144E-3</v>
      </c>
      <c r="AA556" s="130">
        <v>5.7563973427828515E-3</v>
      </c>
      <c r="AB556" s="130">
        <v>2.1726421795827417E-2</v>
      </c>
      <c r="AC556" s="130">
        <v>6.0023729753098783E-2</v>
      </c>
      <c r="AI556">
        <v>1.2073111298667775E-2</v>
      </c>
      <c r="AJ556">
        <v>1.5918248626207887E-3</v>
      </c>
      <c r="AK556">
        <v>2.4953400639816617E-2</v>
      </c>
      <c r="AL556">
        <v>0.16140094891828699</v>
      </c>
      <c r="AM556">
        <v>4.7086676868315002E-3</v>
      </c>
      <c r="AN556">
        <v>1.5904108171535669E-4</v>
      </c>
      <c r="AO556">
        <v>5.2896588524092793E-4</v>
      </c>
      <c r="AP556">
        <v>3.8093175052549581E-3</v>
      </c>
      <c r="AQ556">
        <v>1.3568968392251964E-2</v>
      </c>
      <c r="AR556">
        <v>4.3343637347421062E-2</v>
      </c>
    </row>
    <row r="557" spans="1:44">
      <c r="A557">
        <v>552</v>
      </c>
      <c r="B557" s="129">
        <v>40235</v>
      </c>
      <c r="C557">
        <v>8</v>
      </c>
      <c r="D557">
        <v>2010</v>
      </c>
      <c r="E557" s="130">
        <v>1.4673767341389025E-2</v>
      </c>
      <c r="F557" s="130">
        <v>2.0938426245869436E-3</v>
      </c>
      <c r="G557" s="130">
        <v>3.1494506645884351E-2</v>
      </c>
      <c r="H557" s="130">
        <v>0.18287784816138664</v>
      </c>
      <c r="I557" s="130">
        <v>5.4146813458195954E-3</v>
      </c>
      <c r="J557" s="130">
        <v>1.499240548112117E-4</v>
      </c>
      <c r="K557" s="130">
        <v>7.9786023297931895E-4</v>
      </c>
      <c r="L557" s="130">
        <v>4.9272490663413993E-3</v>
      </c>
      <c r="M557" s="130">
        <v>1.8090438327893015E-2</v>
      </c>
      <c r="N557" s="130">
        <v>5.3147232390331887E-2</v>
      </c>
      <c r="T557" s="130">
        <v>1.693920524222475E-2</v>
      </c>
      <c r="U557" s="130">
        <v>2.5298103817631553E-3</v>
      </c>
      <c r="V557" s="130">
        <v>3.7111062032861589E-2</v>
      </c>
      <c r="W557" s="130">
        <v>0.20192888592056721</v>
      </c>
      <c r="X557" s="130">
        <v>5.2107452290757663E-3</v>
      </c>
      <c r="Y557" s="130">
        <v>1.5218739865208354E-4</v>
      </c>
      <c r="Z557" s="130">
        <v>1.0432932613311065E-3</v>
      </c>
      <c r="AA557" s="130">
        <v>5.9060768148111314E-3</v>
      </c>
      <c r="AB557" s="130">
        <v>2.2209330560125605E-2</v>
      </c>
      <c r="AC557" s="130">
        <v>6.1183089796512019E-2</v>
      </c>
      <c r="AI557">
        <v>1.24083294405533E-2</v>
      </c>
      <c r="AJ557">
        <v>1.6578748674107317E-3</v>
      </c>
      <c r="AK557">
        <v>2.5877951258907111E-2</v>
      </c>
      <c r="AL557">
        <v>0.16382681040220612</v>
      </c>
      <c r="AM557">
        <v>5.6186174625634244E-3</v>
      </c>
      <c r="AN557">
        <v>1.4766071097033979E-4</v>
      </c>
      <c r="AO557">
        <v>5.5242720462753115E-4</v>
      </c>
      <c r="AP557">
        <v>3.9484213178716679E-3</v>
      </c>
      <c r="AQ557">
        <v>1.3971546095660425E-2</v>
      </c>
      <c r="AR557">
        <v>4.5111374984151763E-2</v>
      </c>
    </row>
    <row r="558" spans="1:44">
      <c r="A558">
        <v>553</v>
      </c>
      <c r="B558" s="129">
        <v>40242</v>
      </c>
      <c r="C558">
        <v>9</v>
      </c>
      <c r="D558">
        <v>2010</v>
      </c>
      <c r="E558" s="130">
        <v>1.4225511341414716E-2</v>
      </c>
      <c r="F558" s="130">
        <v>1.9851793398915347E-3</v>
      </c>
      <c r="G558" s="130">
        <v>3.0514528164518585E-2</v>
      </c>
      <c r="H558" s="130">
        <v>0.17857187258087995</v>
      </c>
      <c r="I558" s="130">
        <v>4.0575817196415028E-3</v>
      </c>
      <c r="J558" s="130">
        <v>1.7213131696710795E-4</v>
      </c>
      <c r="K558" s="130">
        <v>8.1677495273527819E-4</v>
      </c>
      <c r="L558" s="130">
        <v>4.6086768748369745E-3</v>
      </c>
      <c r="M558" s="130">
        <v>1.7507818211619338E-2</v>
      </c>
      <c r="N558" s="130">
        <v>5.1525367319201973E-2</v>
      </c>
      <c r="T558" s="130">
        <v>1.6545664417710972E-2</v>
      </c>
      <c r="U558" s="130">
        <v>2.4645453274497828E-3</v>
      </c>
      <c r="V558" s="130">
        <v>3.6648582539443988E-2</v>
      </c>
      <c r="W558" s="130">
        <v>0.19482429135258161</v>
      </c>
      <c r="X558" s="130">
        <v>4.7751990094516642E-3</v>
      </c>
      <c r="Y558" s="130">
        <v>1.7390823883817598E-4</v>
      </c>
      <c r="Z558" s="130">
        <v>1.1044769831471044E-3</v>
      </c>
      <c r="AA558" s="130">
        <v>5.6242245625695549E-3</v>
      </c>
      <c r="AB558" s="130">
        <v>2.201274810919198E-2</v>
      </c>
      <c r="AC558" s="130">
        <v>6.0291084311389548E-2</v>
      </c>
      <c r="AI558">
        <v>1.1905358265118461E-2</v>
      </c>
      <c r="AJ558">
        <v>1.5058133523332866E-3</v>
      </c>
      <c r="AK558">
        <v>2.4380473789593168E-2</v>
      </c>
      <c r="AL558">
        <v>0.16231945380917825</v>
      </c>
      <c r="AM558">
        <v>3.339964429831341E-3</v>
      </c>
      <c r="AN558">
        <v>1.7035439509603995E-4</v>
      </c>
      <c r="AO558">
        <v>5.2907292232345189E-4</v>
      </c>
      <c r="AP558">
        <v>3.5931291871043928E-3</v>
      </c>
      <c r="AQ558">
        <v>1.3002888314046692E-2</v>
      </c>
      <c r="AR558">
        <v>4.2759650327014398E-2</v>
      </c>
    </row>
    <row r="559" spans="1:44">
      <c r="A559">
        <v>554</v>
      </c>
      <c r="B559" s="129">
        <v>40249</v>
      </c>
      <c r="C559">
        <v>10</v>
      </c>
      <c r="D559">
        <v>2010</v>
      </c>
      <c r="E559" s="130">
        <v>1.4000162397030643E-2</v>
      </c>
      <c r="F559" s="130">
        <v>1.9913470350768473E-3</v>
      </c>
      <c r="G559" s="130">
        <v>2.9879149596713232E-2</v>
      </c>
      <c r="H559" s="130">
        <v>0.175186436396879</v>
      </c>
      <c r="I559" s="130">
        <v>3.3189594505513213E-3</v>
      </c>
      <c r="J559" s="130">
        <v>1.5410168467116676E-4</v>
      </c>
      <c r="K559" s="130">
        <v>7.8388304087215525E-4</v>
      </c>
      <c r="L559" s="130">
        <v>4.7126564547141699E-3</v>
      </c>
      <c r="M559" s="130">
        <v>1.7526705435902019E-2</v>
      </c>
      <c r="N559" s="130">
        <v>4.9833097856485202E-2</v>
      </c>
      <c r="T559" s="130">
        <v>1.6133579798624786E-2</v>
      </c>
      <c r="U559" s="130">
        <v>2.3723944333590798E-3</v>
      </c>
      <c r="V559" s="130">
        <v>3.4978021100621738E-2</v>
      </c>
      <c r="W559" s="130">
        <v>0.19604396431507243</v>
      </c>
      <c r="X559" s="130">
        <v>3.9059036881123766E-3</v>
      </c>
      <c r="Y559" s="130">
        <v>2.1736010859632225E-4</v>
      </c>
      <c r="Z559" s="130">
        <v>1.0058614777347082E-3</v>
      </c>
      <c r="AA559" s="130">
        <v>5.4939136005445199E-3</v>
      </c>
      <c r="AB559" s="130">
        <v>2.134819436566775E-2</v>
      </c>
      <c r="AC559" s="130">
        <v>5.6995433518624343E-2</v>
      </c>
      <c r="AI559">
        <v>1.1866744995436503E-2</v>
      </c>
      <c r="AJ559">
        <v>1.6102996367946152E-3</v>
      </c>
      <c r="AK559">
        <v>2.4780278092804725E-2</v>
      </c>
      <c r="AL559">
        <v>0.15432890847868558</v>
      </c>
      <c r="AM559">
        <v>2.732015212990266E-3</v>
      </c>
      <c r="AN559">
        <v>9.0843260746011233E-5</v>
      </c>
      <c r="AO559">
        <v>5.6190460400960254E-4</v>
      </c>
      <c r="AP559">
        <v>3.931399308883819E-3</v>
      </c>
      <c r="AQ559">
        <v>1.370521650613629E-2</v>
      </c>
      <c r="AR559">
        <v>4.2670762194346061E-2</v>
      </c>
    </row>
    <row r="560" spans="1:44">
      <c r="A560">
        <v>555</v>
      </c>
      <c r="B560" s="129">
        <v>40256</v>
      </c>
      <c r="C560">
        <v>11</v>
      </c>
      <c r="D560">
        <v>2010</v>
      </c>
      <c r="E560" s="130">
        <v>1.3882704400170568E-2</v>
      </c>
      <c r="F560" s="130">
        <v>2.0096763071379992E-3</v>
      </c>
      <c r="G560" s="130">
        <v>2.9930389798815432E-2</v>
      </c>
      <c r="H560" s="130">
        <v>0.17058929068467038</v>
      </c>
      <c r="I560" s="130">
        <v>3.9001314027662416E-3</v>
      </c>
      <c r="J560" s="130">
        <v>1.328365497612554E-4</v>
      </c>
      <c r="K560" s="130">
        <v>6.9007220916697336E-4</v>
      </c>
      <c r="L560" s="130">
        <v>4.8929629859275035E-3</v>
      </c>
      <c r="M560" s="130">
        <v>1.7744040759489346E-2</v>
      </c>
      <c r="N560" s="130">
        <v>4.9616030554649873E-2</v>
      </c>
      <c r="T560" s="130">
        <v>1.605940286228975E-2</v>
      </c>
      <c r="U560" s="130">
        <v>2.4388706583427775E-3</v>
      </c>
      <c r="V560" s="130">
        <v>3.5439804182281417E-2</v>
      </c>
      <c r="W560" s="130">
        <v>0.188350958394885</v>
      </c>
      <c r="X560" s="130">
        <v>4.917189508273901E-3</v>
      </c>
      <c r="Y560" s="130">
        <v>1.5213449969072348E-4</v>
      </c>
      <c r="Z560" s="130">
        <v>8.8842754923854083E-4</v>
      </c>
      <c r="AA560" s="130">
        <v>5.8630050612035554E-3</v>
      </c>
      <c r="AB560" s="130">
        <v>2.1573357915634635E-2</v>
      </c>
      <c r="AC560" s="130">
        <v>5.7839448151480052E-2</v>
      </c>
      <c r="AI560">
        <v>1.1706005938051387E-2</v>
      </c>
      <c r="AJ560">
        <v>1.5804819559332209E-3</v>
      </c>
      <c r="AK560">
        <v>2.442097541534945E-2</v>
      </c>
      <c r="AL560">
        <v>0.15282762297445579</v>
      </c>
      <c r="AM560">
        <v>2.8830732972585818E-3</v>
      </c>
      <c r="AN560">
        <v>1.1353859983178732E-4</v>
      </c>
      <c r="AO560">
        <v>4.9171686909540578E-4</v>
      </c>
      <c r="AP560">
        <v>3.92292091065145E-3</v>
      </c>
      <c r="AQ560">
        <v>1.3914723603344054E-2</v>
      </c>
      <c r="AR560">
        <v>4.1392612957819694E-2</v>
      </c>
    </row>
    <row r="561" spans="1:44">
      <c r="A561">
        <v>556</v>
      </c>
      <c r="B561" s="129">
        <v>40263</v>
      </c>
      <c r="C561">
        <v>12</v>
      </c>
      <c r="D561">
        <v>2010</v>
      </c>
      <c r="E561" s="130">
        <v>1.3670575471613038E-2</v>
      </c>
      <c r="F561" s="130">
        <v>1.9362534484430162E-3</v>
      </c>
      <c r="G561" s="130">
        <v>2.9783476517778143E-2</v>
      </c>
      <c r="H561" s="130">
        <v>0.16781343557198583</v>
      </c>
      <c r="I561" s="130">
        <v>4.4952257841135443E-3</v>
      </c>
      <c r="J561" s="130">
        <v>1.7749911409841134E-4</v>
      </c>
      <c r="K561" s="130">
        <v>7.1117496891060785E-4</v>
      </c>
      <c r="L561" s="130">
        <v>4.5919260862441512E-3</v>
      </c>
      <c r="M561" s="130">
        <v>1.7674083541876606E-2</v>
      </c>
      <c r="N561" s="130">
        <v>4.9344803632696013E-2</v>
      </c>
      <c r="T561" s="130">
        <v>1.5781677818130582E-2</v>
      </c>
      <c r="U561" s="130">
        <v>2.3164328567586998E-3</v>
      </c>
      <c r="V561" s="130">
        <v>3.5741104061986141E-2</v>
      </c>
      <c r="W561" s="130">
        <v>0.18187705783148703</v>
      </c>
      <c r="X561" s="130">
        <v>5.3495844711016829E-3</v>
      </c>
      <c r="Y561" s="130">
        <v>1.8471347564156607E-4</v>
      </c>
      <c r="Z561" s="130">
        <v>8.6969698959005052E-4</v>
      </c>
      <c r="AA561" s="130">
        <v>5.4831725569406894E-3</v>
      </c>
      <c r="AB561" s="130">
        <v>2.158786350293548E-2</v>
      </c>
      <c r="AC561" s="130">
        <v>5.860403111891415E-2</v>
      </c>
      <c r="AI561">
        <v>1.1559473125095488E-2</v>
      </c>
      <c r="AJ561">
        <v>1.5560740401273326E-3</v>
      </c>
      <c r="AK561">
        <v>2.3825848973570145E-2</v>
      </c>
      <c r="AL561">
        <v>0.15374981331248461</v>
      </c>
      <c r="AM561">
        <v>3.6408670971254061E-3</v>
      </c>
      <c r="AN561">
        <v>1.7028475255525665E-4</v>
      </c>
      <c r="AO561">
        <v>5.5265294823116508E-4</v>
      </c>
      <c r="AP561">
        <v>3.7006796155476134E-3</v>
      </c>
      <c r="AQ561">
        <v>1.3760303580817736E-2</v>
      </c>
      <c r="AR561">
        <v>4.008557614647789E-2</v>
      </c>
    </row>
    <row r="562" spans="1:44">
      <c r="A562">
        <v>557</v>
      </c>
      <c r="B562" s="129">
        <v>40270</v>
      </c>
      <c r="C562">
        <v>13</v>
      </c>
      <c r="D562">
        <v>2010</v>
      </c>
      <c r="E562" s="130">
        <v>1.1392003463948043E-2</v>
      </c>
      <c r="F562" s="130">
        <v>1.5920989314581505E-3</v>
      </c>
      <c r="G562" s="130">
        <v>2.4431122183908017E-2</v>
      </c>
      <c r="H562" s="130">
        <v>0.14275420196947469</v>
      </c>
      <c r="I562" s="130">
        <v>3.6919234257115924E-3</v>
      </c>
      <c r="J562" s="130">
        <v>8.8860117367998702E-5</v>
      </c>
      <c r="K562" s="130">
        <v>5.3991620895155364E-4</v>
      </c>
      <c r="L562" s="130">
        <v>3.8725404851317172E-3</v>
      </c>
      <c r="M562" s="130">
        <v>1.4178658209714994E-2</v>
      </c>
      <c r="N562" s="130">
        <v>4.0992794757604457E-2</v>
      </c>
      <c r="T562" s="130">
        <v>1.3373879271077908E-2</v>
      </c>
      <c r="U562" s="130">
        <v>1.9142864407742813E-3</v>
      </c>
      <c r="V562" s="130">
        <v>2.9420821571516004E-2</v>
      </c>
      <c r="W562" s="130">
        <v>0.16093347340433345</v>
      </c>
      <c r="X562" s="130">
        <v>4.0472188203518906E-3</v>
      </c>
      <c r="Y562" s="130">
        <v>8.6914009544371602E-5</v>
      </c>
      <c r="Z562" s="130">
        <v>6.7700982424542973E-4</v>
      </c>
      <c r="AA562" s="130">
        <v>4.6423681583956915E-3</v>
      </c>
      <c r="AB562" s="130">
        <v>1.7511023472954666E-2</v>
      </c>
      <c r="AC562" s="130">
        <v>4.8659726192268958E-2</v>
      </c>
      <c r="AI562">
        <v>9.4101276568181735E-3</v>
      </c>
      <c r="AJ562">
        <v>1.2699114221420198E-3</v>
      </c>
      <c r="AK562">
        <v>1.9441422796300033E-2</v>
      </c>
      <c r="AL562">
        <v>0.12457493053461596</v>
      </c>
      <c r="AM562">
        <v>3.3366280310712943E-3</v>
      </c>
      <c r="AN562">
        <v>9.0806225191625788E-5</v>
      </c>
      <c r="AO562">
        <v>4.0282259365767749E-4</v>
      </c>
      <c r="AP562">
        <v>3.1027128118677424E-3</v>
      </c>
      <c r="AQ562">
        <v>1.0846292946475322E-2</v>
      </c>
      <c r="AR562">
        <v>3.332586332293995E-2</v>
      </c>
    </row>
    <row r="563" spans="1:44">
      <c r="A563">
        <v>558</v>
      </c>
      <c r="B563" s="129">
        <v>40277</v>
      </c>
      <c r="C563">
        <v>14</v>
      </c>
      <c r="D563">
        <v>2010</v>
      </c>
      <c r="E563" s="130">
        <v>1.3942564502835724E-2</v>
      </c>
      <c r="F563" s="130">
        <v>1.9296503798804914E-3</v>
      </c>
      <c r="G563" s="130">
        <v>3.0612774468923156E-2</v>
      </c>
      <c r="H563" s="130">
        <v>0.17062145916220858</v>
      </c>
      <c r="I563" s="130">
        <v>4.8790342232579191E-3</v>
      </c>
      <c r="J563" s="130">
        <v>1.056297548959965E-4</v>
      </c>
      <c r="K563" s="130">
        <v>6.7609327947731565E-4</v>
      </c>
      <c r="L563" s="130">
        <v>4.6483709590016487E-3</v>
      </c>
      <c r="M563" s="130">
        <v>1.8082128007945075E-2</v>
      </c>
      <c r="N563" s="130">
        <v>5.0854587982810839E-2</v>
      </c>
      <c r="T563" s="130">
        <v>1.6431400234025756E-2</v>
      </c>
      <c r="U563" s="130">
        <v>2.3727296746534291E-3</v>
      </c>
      <c r="V563" s="130">
        <v>3.6839933394163159E-2</v>
      </c>
      <c r="W563" s="130">
        <v>0.19232038508832744</v>
      </c>
      <c r="X563" s="130">
        <v>5.0576300759878328E-3</v>
      </c>
      <c r="Y563" s="130">
        <v>9.7767070660047083E-5</v>
      </c>
      <c r="Z563" s="130">
        <v>8.2752591246387048E-4</v>
      </c>
      <c r="AA563" s="130">
        <v>5.7748912452862426E-3</v>
      </c>
      <c r="AB563" s="130">
        <v>2.2177791128934872E-2</v>
      </c>
      <c r="AC563" s="130">
        <v>6.0524932437993478E-2</v>
      </c>
      <c r="AI563">
        <v>1.1453728771645692E-2</v>
      </c>
      <c r="AJ563">
        <v>1.4865710851075537E-3</v>
      </c>
      <c r="AK563">
        <v>2.4385615543683157E-2</v>
      </c>
      <c r="AL563">
        <v>0.14892253323608978</v>
      </c>
      <c r="AM563">
        <v>4.7004383705280062E-3</v>
      </c>
      <c r="AN563">
        <v>1.134924391319459E-4</v>
      </c>
      <c r="AO563">
        <v>5.2466064649076092E-4</v>
      </c>
      <c r="AP563">
        <v>3.5218506727170557E-3</v>
      </c>
      <c r="AQ563">
        <v>1.3986464886955272E-2</v>
      </c>
      <c r="AR563">
        <v>4.11842435276282E-2</v>
      </c>
    </row>
    <row r="564" spans="1:44">
      <c r="A564">
        <v>559</v>
      </c>
      <c r="B564" s="129">
        <v>40284</v>
      </c>
      <c r="C564">
        <v>15</v>
      </c>
      <c r="D564">
        <v>2010</v>
      </c>
      <c r="E564" s="130">
        <v>1.4058762787158889E-2</v>
      </c>
      <c r="F564" s="130">
        <v>2.0067468188292885E-3</v>
      </c>
      <c r="G564" s="130">
        <v>3.1597831105749812E-2</v>
      </c>
      <c r="H564" s="130">
        <v>0.16512492163690023</v>
      </c>
      <c r="I564" s="130">
        <v>4.6396795455512577E-3</v>
      </c>
      <c r="J564" s="130">
        <v>1.1720721595339634E-4</v>
      </c>
      <c r="K564" s="130">
        <v>7.5363030649555325E-4</v>
      </c>
      <c r="L564" s="130">
        <v>4.7738633767575277E-3</v>
      </c>
      <c r="M564" s="130">
        <v>1.8553781577159232E-2</v>
      </c>
      <c r="N564" s="130">
        <v>5.2668988036549964E-2</v>
      </c>
      <c r="T564" s="130">
        <v>1.6406293666641886E-2</v>
      </c>
      <c r="U564" s="130">
        <v>2.4597786066593583E-3</v>
      </c>
      <c r="V564" s="130">
        <v>3.8197243691017041E-2</v>
      </c>
      <c r="W564" s="130">
        <v>0.17968397490859833</v>
      </c>
      <c r="X564" s="130">
        <v>5.4896291705671882E-3</v>
      </c>
      <c r="Y564" s="130">
        <v>8.6894148295189346E-5</v>
      </c>
      <c r="Z564" s="130">
        <v>9.2164076387145203E-4</v>
      </c>
      <c r="AA564" s="130">
        <v>5.8942183929799295E-3</v>
      </c>
      <c r="AB564" s="130">
        <v>2.2612595310479804E-2</v>
      </c>
      <c r="AC564" s="130">
        <v>6.3372444921115628E-2</v>
      </c>
      <c r="AI564">
        <v>1.171123190767589E-2</v>
      </c>
      <c r="AJ564">
        <v>1.5537150309992186E-3</v>
      </c>
      <c r="AK564">
        <v>2.4998418520482582E-2</v>
      </c>
      <c r="AL564">
        <v>0.15056586836520211</v>
      </c>
      <c r="AM564">
        <v>3.7897299205353267E-3</v>
      </c>
      <c r="AN564">
        <v>1.475202836116033E-4</v>
      </c>
      <c r="AO564">
        <v>5.8561984911965448E-4</v>
      </c>
      <c r="AP564">
        <v>3.6535083605351245E-3</v>
      </c>
      <c r="AQ564">
        <v>1.449496784383866E-2</v>
      </c>
      <c r="AR564">
        <v>4.1965531151984301E-2</v>
      </c>
    </row>
    <row r="565" spans="1:44">
      <c r="A565">
        <v>560</v>
      </c>
      <c r="B565" s="129">
        <v>40291</v>
      </c>
      <c r="C565">
        <v>16</v>
      </c>
      <c r="D565">
        <v>2010</v>
      </c>
      <c r="E565" s="130">
        <v>1.3447587263249796E-2</v>
      </c>
      <c r="F565" s="130">
        <v>1.9921940328485898E-3</v>
      </c>
      <c r="G565" s="130">
        <v>2.9202132259345114E-2</v>
      </c>
      <c r="H565" s="130">
        <v>0.16314242535804532</v>
      </c>
      <c r="I565" s="130">
        <v>4.876468948321065E-3</v>
      </c>
      <c r="J565" s="130">
        <v>1.7198068178403921E-4</v>
      </c>
      <c r="K565" s="130">
        <v>7.8209660792578678E-4</v>
      </c>
      <c r="L565" s="130">
        <v>4.6488969572849046E-3</v>
      </c>
      <c r="M565" s="130">
        <v>1.7184559779086929E-2</v>
      </c>
      <c r="N565" s="130">
        <v>4.8615133958223727E-2</v>
      </c>
      <c r="T565" s="130">
        <v>1.5844864109541511E-2</v>
      </c>
      <c r="U565" s="130">
        <v>2.4861366005459193E-3</v>
      </c>
      <c r="V565" s="130">
        <v>3.5413288677579133E-2</v>
      </c>
      <c r="W565" s="130">
        <v>0.18061173788678428</v>
      </c>
      <c r="X565" s="130">
        <v>5.0548454786729802E-3</v>
      </c>
      <c r="Y565" s="130">
        <v>1.737685319351752E-4</v>
      </c>
      <c r="Z565" s="130">
        <v>1.0769064312872352E-3</v>
      </c>
      <c r="AA565" s="130">
        <v>5.7188746602766412E-3</v>
      </c>
      <c r="AB565" s="130">
        <v>2.0968867593471951E-2</v>
      </c>
      <c r="AC565" s="130">
        <v>5.8746584274983041E-2</v>
      </c>
      <c r="AI565">
        <v>1.1050310416958082E-2</v>
      </c>
      <c r="AJ565">
        <v>1.4982514651512607E-3</v>
      </c>
      <c r="AK565">
        <v>2.2990975841111094E-2</v>
      </c>
      <c r="AL565">
        <v>0.14567311282930631</v>
      </c>
      <c r="AM565">
        <v>4.6980924179691515E-3</v>
      </c>
      <c r="AN565">
        <v>1.7019283163290319E-4</v>
      </c>
      <c r="AO565">
        <v>4.8728678456433805E-4</v>
      </c>
      <c r="AP565">
        <v>3.578919254293168E-3</v>
      </c>
      <c r="AQ565">
        <v>1.3400251964701905E-2</v>
      </c>
      <c r="AR565">
        <v>3.8483683641464414E-2</v>
      </c>
    </row>
    <row r="566" spans="1:44">
      <c r="A566">
        <v>561</v>
      </c>
      <c r="B566" s="129">
        <v>40298</v>
      </c>
      <c r="C566">
        <v>17</v>
      </c>
      <c r="D566">
        <v>2010</v>
      </c>
      <c r="E566" s="130">
        <v>1.354262819532266E-2</v>
      </c>
      <c r="F566" s="130">
        <v>1.9355181792332966E-3</v>
      </c>
      <c r="G566" s="130">
        <v>2.971597617630756E-2</v>
      </c>
      <c r="H566" s="130">
        <v>0.1638295215423439</v>
      </c>
      <c r="I566" s="130">
        <v>4.3520190184166176E-3</v>
      </c>
      <c r="J566" s="130">
        <v>1.0486214936050317E-4</v>
      </c>
      <c r="K566" s="130">
        <v>7.6334750910991898E-4</v>
      </c>
      <c r="L566" s="130">
        <v>4.5613983706897831E-3</v>
      </c>
      <c r="M566" s="130">
        <v>1.7608583201148345E-2</v>
      </c>
      <c r="N566" s="130">
        <v>4.9274072520795527E-2</v>
      </c>
      <c r="T566" s="130">
        <v>1.5893526262532275E-2</v>
      </c>
      <c r="U566" s="130">
        <v>2.4117320398217407E-3</v>
      </c>
      <c r="V566" s="130">
        <v>3.6036781606104379E-2</v>
      </c>
      <c r="W566" s="130">
        <v>0.17988430913652861</v>
      </c>
      <c r="X566" s="130">
        <v>4.7646855107122662E-3</v>
      </c>
      <c r="Y566" s="130">
        <v>1.3031162368605165E-4</v>
      </c>
      <c r="Z566" s="130">
        <v>1.0346709787306615E-3</v>
      </c>
      <c r="AA566" s="130">
        <v>5.5889649867125243E-3</v>
      </c>
      <c r="AB566" s="130">
        <v>2.1287157641891236E-2</v>
      </c>
      <c r="AC566" s="130">
        <v>5.9863097240602528E-2</v>
      </c>
      <c r="AI566">
        <v>1.1191730128113045E-2</v>
      </c>
      <c r="AJ566">
        <v>1.4593043186448523E-3</v>
      </c>
      <c r="AK566">
        <v>2.3395170746510738E-2</v>
      </c>
      <c r="AL566">
        <v>0.14777473394815913</v>
      </c>
      <c r="AM566">
        <v>3.9393525261209707E-3</v>
      </c>
      <c r="AN566">
        <v>7.941267503495471E-5</v>
      </c>
      <c r="AO566">
        <v>4.9202403948917645E-4</v>
      </c>
      <c r="AP566">
        <v>3.5338317546670427E-3</v>
      </c>
      <c r="AQ566">
        <v>1.3930008760405448E-2</v>
      </c>
      <c r="AR566">
        <v>3.8685047800988526E-2</v>
      </c>
    </row>
    <row r="567" spans="1:44">
      <c r="A567">
        <v>562</v>
      </c>
      <c r="B567" s="129">
        <v>40305</v>
      </c>
      <c r="C567">
        <v>18</v>
      </c>
      <c r="D567">
        <v>2010</v>
      </c>
      <c r="E567" s="130">
        <v>1.1954352680382726E-2</v>
      </c>
      <c r="F567" s="130">
        <v>1.7100772204421001E-3</v>
      </c>
      <c r="G567" s="130">
        <v>2.6474993683638502E-2</v>
      </c>
      <c r="H567" s="130">
        <v>0.14289592142119939</v>
      </c>
      <c r="I567" s="130">
        <v>4.3544378138083272E-3</v>
      </c>
      <c r="J567" s="130">
        <v>7.1790177309840694E-5</v>
      </c>
      <c r="K567" s="130">
        <v>5.6363178635032978E-4</v>
      </c>
      <c r="L567" s="130">
        <v>4.1815818072007769E-3</v>
      </c>
      <c r="M567" s="130">
        <v>1.553364081076416E-2</v>
      </c>
      <c r="N567" s="130">
        <v>4.4149486785973989E-2</v>
      </c>
      <c r="T567" s="130">
        <v>1.4115996409726611E-2</v>
      </c>
      <c r="U567" s="130">
        <v>2.0600795879876705E-3</v>
      </c>
      <c r="V567" s="130">
        <v>3.1723299218036502E-2</v>
      </c>
      <c r="W567" s="130">
        <v>0.16412837227145186</v>
      </c>
      <c r="X567" s="130">
        <v>4.6190298934144754E-3</v>
      </c>
      <c r="Y567" s="130">
        <v>8.6864597729240494E-5</v>
      </c>
      <c r="Z567" s="130">
        <v>6.9611119046556272E-4</v>
      </c>
      <c r="AA567" s="130">
        <v>5.0363087824891696E-3</v>
      </c>
      <c r="AB567" s="130">
        <v>1.9085385969080063E-2</v>
      </c>
      <c r="AC567" s="130">
        <v>5.2138389850966145E-2</v>
      </c>
      <c r="AI567">
        <v>9.7927089510388438E-3</v>
      </c>
      <c r="AJ567">
        <v>1.3600748528965296E-3</v>
      </c>
      <c r="AK567">
        <v>2.1226688149240506E-2</v>
      </c>
      <c r="AL567">
        <v>0.1216634705709469</v>
      </c>
      <c r="AM567">
        <v>4.089845734202179E-3</v>
      </c>
      <c r="AN567">
        <v>5.6715756890440902E-5</v>
      </c>
      <c r="AO567">
        <v>4.3115238223509684E-4</v>
      </c>
      <c r="AP567">
        <v>3.3268548319123838E-3</v>
      </c>
      <c r="AQ567">
        <v>1.1981895652448258E-2</v>
      </c>
      <c r="AR567">
        <v>3.6160583720981826E-2</v>
      </c>
    </row>
    <row r="568" spans="1:44">
      <c r="A568">
        <v>563</v>
      </c>
      <c r="B568" s="129">
        <v>40312</v>
      </c>
      <c r="C568">
        <v>19</v>
      </c>
      <c r="D568">
        <v>2010</v>
      </c>
      <c r="E568" s="130">
        <v>1.3512129843849547E-2</v>
      </c>
      <c r="F568" s="130">
        <v>2.0142035197910474E-3</v>
      </c>
      <c r="G568" s="130">
        <v>2.9874652592142302E-2</v>
      </c>
      <c r="H568" s="130">
        <v>0.15981607095033565</v>
      </c>
      <c r="I568" s="130">
        <v>5.1826351091237861E-3</v>
      </c>
      <c r="J568" s="130">
        <v>1.3934655222522905E-4</v>
      </c>
      <c r="K568" s="130">
        <v>7.8689813744952015E-4</v>
      </c>
      <c r="L568" s="130">
        <v>4.7157894614186921E-3</v>
      </c>
      <c r="M568" s="130">
        <v>1.6878261365982857E-2</v>
      </c>
      <c r="N568" s="130">
        <v>5.0868823034399858E-2</v>
      </c>
      <c r="T568" s="130">
        <v>1.595712681293197E-2</v>
      </c>
      <c r="U568" s="130">
        <v>2.457275015817256E-3</v>
      </c>
      <c r="V568" s="130">
        <v>3.5799007832080336E-2</v>
      </c>
      <c r="W568" s="130">
        <v>0.18188865911647928</v>
      </c>
      <c r="X568" s="130">
        <v>4.762064365624606E-3</v>
      </c>
      <c r="Y568" s="130">
        <v>1.08568514685064E-4</v>
      </c>
      <c r="Z568" s="130">
        <v>1.020737713223005E-3</v>
      </c>
      <c r="AA568" s="130">
        <v>5.7596986258458237E-3</v>
      </c>
      <c r="AB568" s="130">
        <v>2.122337502626407E-2</v>
      </c>
      <c r="AC568" s="130">
        <v>5.934426082609124E-2</v>
      </c>
      <c r="AI568">
        <v>1.1067132874767127E-2</v>
      </c>
      <c r="AJ568">
        <v>1.5711320237648393E-3</v>
      </c>
      <c r="AK568">
        <v>2.3950297352204261E-2</v>
      </c>
      <c r="AL568">
        <v>0.13774348278419199</v>
      </c>
      <c r="AM568">
        <v>5.603205852622967E-3</v>
      </c>
      <c r="AN568">
        <v>1.7012458976539414E-4</v>
      </c>
      <c r="AO568">
        <v>5.5305856167603537E-4</v>
      </c>
      <c r="AP568">
        <v>3.6718802969915604E-3</v>
      </c>
      <c r="AQ568">
        <v>1.2533147705701643E-2</v>
      </c>
      <c r="AR568">
        <v>4.2393385242708484E-2</v>
      </c>
    </row>
    <row r="569" spans="1:44">
      <c r="A569">
        <v>564</v>
      </c>
      <c r="B569" s="129">
        <v>40319</v>
      </c>
      <c r="C569">
        <v>20</v>
      </c>
      <c r="D569">
        <v>2010</v>
      </c>
      <c r="E569" s="130">
        <v>1.3043493031798577E-2</v>
      </c>
      <c r="F569" s="130">
        <v>1.914851423029713E-3</v>
      </c>
      <c r="G569" s="130">
        <v>2.8195983460716539E-2</v>
      </c>
      <c r="H569" s="130">
        <v>0.15967652126763507</v>
      </c>
      <c r="I569" s="130">
        <v>5.2498471091358577E-3</v>
      </c>
      <c r="J569" s="130">
        <v>1.2183445173549362E-4</v>
      </c>
      <c r="K569" s="130">
        <v>8.3631634305949925E-4</v>
      </c>
      <c r="L569" s="130">
        <v>4.3504964012250052E-3</v>
      </c>
      <c r="M569" s="130">
        <v>1.7149153728940578E-2</v>
      </c>
      <c r="N569" s="130">
        <v>4.6040862258200782E-2</v>
      </c>
      <c r="T569" s="130">
        <v>1.5122099208346533E-2</v>
      </c>
      <c r="U569" s="130">
        <v>2.3064638510242219E-3</v>
      </c>
      <c r="V569" s="130">
        <v>3.3426494273753139E-2</v>
      </c>
      <c r="W569" s="130">
        <v>0.17696087611750003</v>
      </c>
      <c r="X569" s="130">
        <v>5.0492854726789079E-3</v>
      </c>
      <c r="Y569" s="130">
        <v>1.3026758671816929E-4</v>
      </c>
      <c r="Z569" s="130">
        <v>1.0913904595847717E-3</v>
      </c>
      <c r="AA569" s="130">
        <v>5.1771397460293233E-3</v>
      </c>
      <c r="AB569" s="130">
        <v>2.0701987388866833E-2</v>
      </c>
      <c r="AC569" s="130">
        <v>5.39814669339541E-2</v>
      </c>
      <c r="AI569">
        <v>1.096488685525062E-2</v>
      </c>
      <c r="AJ569">
        <v>1.5232389950352039E-3</v>
      </c>
      <c r="AK569">
        <v>2.2965472647679938E-2</v>
      </c>
      <c r="AL569">
        <v>0.14239216641777008</v>
      </c>
      <c r="AM569">
        <v>5.4504087455928083E-3</v>
      </c>
      <c r="AN569">
        <v>1.1340131675281795E-4</v>
      </c>
      <c r="AO569">
        <v>5.8124222653422697E-4</v>
      </c>
      <c r="AP569">
        <v>3.5238530564206862E-3</v>
      </c>
      <c r="AQ569">
        <v>1.3596320069014322E-2</v>
      </c>
      <c r="AR569">
        <v>3.8100257582447457E-2</v>
      </c>
    </row>
    <row r="570" spans="1:44">
      <c r="A570">
        <v>565</v>
      </c>
      <c r="B570" s="129">
        <v>40326</v>
      </c>
      <c r="C570">
        <v>21</v>
      </c>
      <c r="D570">
        <v>2010</v>
      </c>
      <c r="E570" s="130">
        <v>1.3375560729907258E-2</v>
      </c>
      <c r="F570" s="130">
        <v>1.9704063299930798E-3</v>
      </c>
      <c r="G570" s="130">
        <v>2.9982305179270301E-2</v>
      </c>
      <c r="H570" s="130">
        <v>0.1564862520568133</v>
      </c>
      <c r="I570" s="130">
        <v>5.7496951505112423E-3</v>
      </c>
      <c r="J570" s="130">
        <v>1.4304426665318157E-4</v>
      </c>
      <c r="K570" s="130">
        <v>8.2692724918384216E-4</v>
      </c>
      <c r="L570" s="130">
        <v>4.5018533941565261E-3</v>
      </c>
      <c r="M570" s="130">
        <v>1.8171696833437185E-2</v>
      </c>
      <c r="N570" s="130">
        <v>4.906098019946227E-2</v>
      </c>
      <c r="T570" s="130">
        <v>1.5596612253255352E-2</v>
      </c>
      <c r="U570" s="130">
        <v>2.4471958090841362E-3</v>
      </c>
      <c r="V570" s="130">
        <v>3.5837946865241652E-2</v>
      </c>
      <c r="W570" s="130">
        <v>0.17174038404252637</v>
      </c>
      <c r="X570" s="130">
        <v>6.2017024976346972E-3</v>
      </c>
      <c r="Y570" s="130">
        <v>1.9537950574471317E-4</v>
      </c>
      <c r="Z570" s="130">
        <v>1.039734361112644E-3</v>
      </c>
      <c r="AA570" s="130">
        <v>5.5983759179315867E-3</v>
      </c>
      <c r="AB570" s="130">
        <v>2.2068645324028264E-2</v>
      </c>
      <c r="AC570" s="130">
        <v>5.8080664739509451E-2</v>
      </c>
      <c r="AI570">
        <v>1.1154509206559169E-2</v>
      </c>
      <c r="AJ570">
        <v>1.4936168509020237E-3</v>
      </c>
      <c r="AK570">
        <v>2.412666349329895E-2</v>
      </c>
      <c r="AL570">
        <v>0.14123212007110025</v>
      </c>
      <c r="AM570">
        <v>5.2976878033877874E-3</v>
      </c>
      <c r="AN570">
        <v>9.0709027561649999E-5</v>
      </c>
      <c r="AO570">
        <v>6.1412013725504035E-4</v>
      </c>
      <c r="AP570">
        <v>3.4053308703814668E-3</v>
      </c>
      <c r="AQ570">
        <v>1.4274748342846104E-2</v>
      </c>
      <c r="AR570">
        <v>4.004129565941509E-2</v>
      </c>
    </row>
    <row r="571" spans="1:44">
      <c r="A571">
        <v>566</v>
      </c>
      <c r="B571" s="129">
        <v>40333</v>
      </c>
      <c r="C571">
        <v>22</v>
      </c>
      <c r="D571">
        <v>2010</v>
      </c>
      <c r="E571" s="130">
        <v>1.1669107654226568E-2</v>
      </c>
      <c r="F571" s="130">
        <v>1.6632912356327018E-3</v>
      </c>
      <c r="G571" s="130">
        <v>2.5281472716276631E-2</v>
      </c>
      <c r="H571" s="130">
        <v>0.14349734089389446</v>
      </c>
      <c r="I571" s="130">
        <v>3.6003755585756305E-3</v>
      </c>
      <c r="J571" s="130">
        <v>1.0998382906001952E-4</v>
      </c>
      <c r="K571" s="130">
        <v>5.7328057543096439E-4</v>
      </c>
      <c r="L571" s="130">
        <v>4.0324584757577327E-3</v>
      </c>
      <c r="M571" s="130">
        <v>1.5420443686966302E-2</v>
      </c>
      <c r="N571" s="130">
        <v>4.1210827302085626E-2</v>
      </c>
      <c r="T571" s="130">
        <v>1.3614395963935662E-2</v>
      </c>
      <c r="U571" s="130">
        <v>2.0403527381855188E-3</v>
      </c>
      <c r="V571" s="130">
        <v>2.9831044059333428E-2</v>
      </c>
      <c r="W571" s="130">
        <v>0.1621807086410075</v>
      </c>
      <c r="X571" s="130">
        <v>4.3255800461985718E-3</v>
      </c>
      <c r="Y571" s="130">
        <v>1.5194488038901033E-4</v>
      </c>
      <c r="Z571" s="130">
        <v>7.2928954873359821E-4</v>
      </c>
      <c r="AA571" s="130">
        <v>4.9030429932084467E-3</v>
      </c>
      <c r="AB571" s="130">
        <v>1.8938407905967455E-2</v>
      </c>
      <c r="AC571" s="130">
        <v>4.7426840922463097E-2</v>
      </c>
      <c r="AI571">
        <v>9.7238193445174734E-3</v>
      </c>
      <c r="AJ571">
        <v>1.2862297330798844E-3</v>
      </c>
      <c r="AK571">
        <v>2.0731901373219827E-2</v>
      </c>
      <c r="AL571">
        <v>0.1248139731467814</v>
      </c>
      <c r="AM571">
        <v>2.8751710709526892E-3</v>
      </c>
      <c r="AN571">
        <v>6.8022777731028715E-5</v>
      </c>
      <c r="AO571">
        <v>4.1727160212833063E-4</v>
      </c>
      <c r="AP571">
        <v>3.1618739583070192E-3</v>
      </c>
      <c r="AQ571">
        <v>1.190247946796515E-2</v>
      </c>
      <c r="AR571">
        <v>3.4994813681708148E-2</v>
      </c>
    </row>
    <row r="572" spans="1:44">
      <c r="A572">
        <v>567</v>
      </c>
      <c r="B572" s="129">
        <v>40340</v>
      </c>
      <c r="C572">
        <v>23</v>
      </c>
      <c r="D572">
        <v>2010</v>
      </c>
      <c r="E572" s="130">
        <v>1.3245860173822161E-2</v>
      </c>
      <c r="F572" s="130">
        <v>1.980287192854804E-3</v>
      </c>
      <c r="G572" s="130">
        <v>2.8479795141562271E-2</v>
      </c>
      <c r="H572" s="130">
        <v>0.1608809173507004</v>
      </c>
      <c r="I572" s="130">
        <v>3.3724925530330099E-3</v>
      </c>
      <c r="J572" s="130">
        <v>7.8140354625440145E-5</v>
      </c>
      <c r="K572" s="130">
        <v>7.1200717696904604E-4</v>
      </c>
      <c r="L572" s="130">
        <v>4.8231037142480509E-3</v>
      </c>
      <c r="M572" s="130">
        <v>1.713394906743454E-2</v>
      </c>
      <c r="N572" s="130">
        <v>4.6807700338230153E-2</v>
      </c>
      <c r="T572" s="130">
        <v>1.5572916237396857E-2</v>
      </c>
      <c r="U572" s="130">
        <v>2.4378033378103176E-3</v>
      </c>
      <c r="V572" s="130">
        <v>3.3862522327958403E-2</v>
      </c>
      <c r="W572" s="130">
        <v>0.1830415227452436</v>
      </c>
      <c r="X572" s="130">
        <v>4.3243915614496753E-3</v>
      </c>
      <c r="Y572" s="130">
        <v>5.4259992454754903E-5</v>
      </c>
      <c r="Z572" s="130">
        <v>9.2698541264341159E-4</v>
      </c>
      <c r="AA572" s="130">
        <v>5.8822427005664115E-3</v>
      </c>
      <c r="AB572" s="130">
        <v>2.0258160130799199E-2</v>
      </c>
      <c r="AC572" s="130">
        <v>5.5838799723369442E-2</v>
      </c>
      <c r="AI572">
        <v>1.0918804110247466E-2</v>
      </c>
      <c r="AJ572">
        <v>1.5227710478992907E-3</v>
      </c>
      <c r="AK572">
        <v>2.3097067955166143E-2</v>
      </c>
      <c r="AL572">
        <v>0.13872031195615717</v>
      </c>
      <c r="AM572">
        <v>2.4205935446163433E-3</v>
      </c>
      <c r="AN572">
        <v>1.0202071679612539E-4</v>
      </c>
      <c r="AO572">
        <v>4.9702894129468038E-4</v>
      </c>
      <c r="AP572">
        <v>3.7639647279296912E-3</v>
      </c>
      <c r="AQ572">
        <v>1.4009738004069881E-2</v>
      </c>
      <c r="AR572">
        <v>3.7776600953090871E-2</v>
      </c>
    </row>
    <row r="573" spans="1:44">
      <c r="A573">
        <v>568</v>
      </c>
      <c r="B573" s="129">
        <v>40347</v>
      </c>
      <c r="C573">
        <v>24</v>
      </c>
      <c r="D573">
        <v>2010</v>
      </c>
      <c r="E573" s="130">
        <v>1.2188992719164985E-2</v>
      </c>
      <c r="F573" s="130">
        <v>1.8598883745427153E-3</v>
      </c>
      <c r="G573" s="130">
        <v>2.6986773997550451E-2</v>
      </c>
      <c r="H573" s="130">
        <v>0.14261402889753802</v>
      </c>
      <c r="I573" s="130">
        <v>5.3306970287053841E-3</v>
      </c>
      <c r="J573" s="130">
        <v>9.959055683196552E-5</v>
      </c>
      <c r="K573" s="130">
        <v>6.8387274409431793E-4</v>
      </c>
      <c r="L573" s="130">
        <v>4.4116714903365897E-3</v>
      </c>
      <c r="M573" s="130">
        <v>1.6798170745167387E-2</v>
      </c>
      <c r="N573" s="130">
        <v>4.3445286943707702E-2</v>
      </c>
      <c r="T573" s="130">
        <v>1.4558098593242245E-2</v>
      </c>
      <c r="U573" s="130">
        <v>2.2744429679735665E-3</v>
      </c>
      <c r="V573" s="130">
        <v>3.2251626331815983E-2</v>
      </c>
      <c r="W573" s="130">
        <v>0.16780001265558608</v>
      </c>
      <c r="X573" s="130">
        <v>4.6114173115852147E-3</v>
      </c>
      <c r="Y573" s="130">
        <v>1.085079522814301E-4</v>
      </c>
      <c r="Z573" s="130">
        <v>8.8942037392944983E-4</v>
      </c>
      <c r="AA573" s="130">
        <v>5.3983263440281629E-3</v>
      </c>
      <c r="AB573" s="130">
        <v>2.001739802335889E-2</v>
      </c>
      <c r="AC573" s="130">
        <v>5.2014610522400501E-2</v>
      </c>
      <c r="AI573">
        <v>9.8198868450877237E-3</v>
      </c>
      <c r="AJ573">
        <v>1.4453337811118636E-3</v>
      </c>
      <c r="AK573">
        <v>2.1721921663284922E-2</v>
      </c>
      <c r="AL573">
        <v>0.11742804513948996</v>
      </c>
      <c r="AM573">
        <v>6.0499767458255544E-3</v>
      </c>
      <c r="AN573">
        <v>9.0673161382500941E-5</v>
      </c>
      <c r="AO573">
        <v>4.7832511425918603E-4</v>
      </c>
      <c r="AP573">
        <v>3.4250166366450148E-3</v>
      </c>
      <c r="AQ573">
        <v>1.3578943466975886E-2</v>
      </c>
      <c r="AR573">
        <v>3.4875963365014896E-2</v>
      </c>
    </row>
    <row r="574" spans="1:44">
      <c r="A574">
        <v>569</v>
      </c>
      <c r="B574" s="129">
        <v>40354</v>
      </c>
      <c r="C574">
        <v>25</v>
      </c>
      <c r="D574">
        <v>2010</v>
      </c>
      <c r="E574" s="130">
        <v>1.1996453339937044E-2</v>
      </c>
      <c r="F574" s="130">
        <v>1.8188077747283665E-3</v>
      </c>
      <c r="G574" s="130">
        <v>2.6327927233050091E-2</v>
      </c>
      <c r="H574" s="130">
        <v>0.14185242955748029</v>
      </c>
      <c r="I574" s="130">
        <v>4.1773611344097629E-3</v>
      </c>
      <c r="J574" s="130">
        <v>8.3545755760061508E-5</v>
      </c>
      <c r="K574" s="130">
        <v>7.3101845391796425E-4</v>
      </c>
      <c r="L574" s="130">
        <v>4.2718783828656678E-3</v>
      </c>
      <c r="M574" s="130">
        <v>1.6128314764260611E-2</v>
      </c>
      <c r="N574" s="130">
        <v>4.2804224298017723E-2</v>
      </c>
      <c r="T574" s="130">
        <v>1.396367641848289E-2</v>
      </c>
      <c r="U574" s="130">
        <v>2.2493472022246577E-3</v>
      </c>
      <c r="V574" s="130">
        <v>3.1220465720101193E-2</v>
      </c>
      <c r="W574" s="130">
        <v>0.15706705814707742</v>
      </c>
      <c r="X574" s="130">
        <v>5.3304870785122679E-3</v>
      </c>
      <c r="Y574" s="130">
        <v>6.5097575696123887E-5</v>
      </c>
      <c r="Z574" s="130">
        <v>9.9303952266294594E-4</v>
      </c>
      <c r="AA574" s="130">
        <v>5.1709432907146736E-3</v>
      </c>
      <c r="AB574" s="130">
        <v>1.9427846979202731E-2</v>
      </c>
      <c r="AC574" s="130">
        <v>5.0270080609244865E-2</v>
      </c>
      <c r="AI574">
        <v>1.0029230261391199E-2</v>
      </c>
      <c r="AJ574">
        <v>1.3882683472320756E-3</v>
      </c>
      <c r="AK574">
        <v>2.1435388745998995E-2</v>
      </c>
      <c r="AL574">
        <v>0.12663780096788313</v>
      </c>
      <c r="AM574">
        <v>3.0242351903072579E-3</v>
      </c>
      <c r="AN574">
        <v>1.0199393582399913E-4</v>
      </c>
      <c r="AO574">
        <v>4.6899738517298251E-4</v>
      </c>
      <c r="AP574">
        <v>3.3728134750166607E-3</v>
      </c>
      <c r="AQ574">
        <v>1.2828782549318489E-2</v>
      </c>
      <c r="AR574">
        <v>3.5338367986790568E-2</v>
      </c>
    </row>
    <row r="575" spans="1:44">
      <c r="A575">
        <v>570</v>
      </c>
      <c r="B575" s="129">
        <v>40361</v>
      </c>
      <c r="C575">
        <v>26</v>
      </c>
      <c r="D575">
        <v>2010</v>
      </c>
      <c r="E575" s="130">
        <v>1.2704603024555935E-2</v>
      </c>
      <c r="F575" s="130">
        <v>1.8118290670472569E-3</v>
      </c>
      <c r="G575" s="130">
        <v>2.7564662272265877E-2</v>
      </c>
      <c r="H575" s="130">
        <v>0.15611352905820966</v>
      </c>
      <c r="I575" s="130">
        <v>4.273279453270387E-3</v>
      </c>
      <c r="J575" s="130">
        <v>1.2247046176967245E-4</v>
      </c>
      <c r="K575" s="130">
        <v>6.5578044088868766E-4</v>
      </c>
      <c r="L575" s="130">
        <v>4.3329149722157942E-3</v>
      </c>
      <c r="M575" s="130">
        <v>1.6822167033431909E-2</v>
      </c>
      <c r="N575" s="130">
        <v>4.4917923811920751E-2</v>
      </c>
      <c r="T575" s="130">
        <v>1.4681199303245964E-2</v>
      </c>
      <c r="U575" s="130">
        <v>2.2575619952143813E-3</v>
      </c>
      <c r="V575" s="130">
        <v>3.2293491482584313E-2</v>
      </c>
      <c r="W575" s="130">
        <v>0.17176186000506966</v>
      </c>
      <c r="X575" s="130">
        <v>4.464857689931356E-3</v>
      </c>
      <c r="Y575" s="130">
        <v>9.763560585275533E-5</v>
      </c>
      <c r="Z575" s="130">
        <v>8.4251207001179672E-4</v>
      </c>
      <c r="AA575" s="130">
        <v>5.4259958557202528E-3</v>
      </c>
      <c r="AB575" s="130">
        <v>2.0862207679631806E-2</v>
      </c>
      <c r="AC575" s="130">
        <v>5.0759411471969142E-2</v>
      </c>
      <c r="AI575">
        <v>1.0728006745865904E-2</v>
      </c>
      <c r="AJ575">
        <v>1.3660961388801318E-3</v>
      </c>
      <c r="AK575">
        <v>2.2835833061947444E-2</v>
      </c>
      <c r="AL575">
        <v>0.14046519811134972</v>
      </c>
      <c r="AM575">
        <v>4.081701216609418E-3</v>
      </c>
      <c r="AN575">
        <v>1.4730531768658957E-4</v>
      </c>
      <c r="AO575">
        <v>4.690488117655786E-4</v>
      </c>
      <c r="AP575">
        <v>3.2398340887113343E-3</v>
      </c>
      <c r="AQ575">
        <v>1.2782126387232013E-2</v>
      </c>
      <c r="AR575">
        <v>3.9076436151872354E-2</v>
      </c>
    </row>
    <row r="576" spans="1:44">
      <c r="A576">
        <v>571</v>
      </c>
      <c r="B576" s="129">
        <v>40368</v>
      </c>
      <c r="C576">
        <v>27</v>
      </c>
      <c r="D576">
        <v>2010</v>
      </c>
      <c r="E576" s="130">
        <v>1.223405318074239E-2</v>
      </c>
      <c r="F576" s="130">
        <v>1.9006024557392126E-3</v>
      </c>
      <c r="G576" s="130">
        <v>2.7227380177644263E-2</v>
      </c>
      <c r="H576" s="130">
        <v>0.14084881136456293</v>
      </c>
      <c r="I576" s="130">
        <v>4.4882898783099919E-3</v>
      </c>
      <c r="J576" s="130">
        <v>1.0991849921421778E-4</v>
      </c>
      <c r="K576" s="130">
        <v>7.3579807626120695E-4</v>
      </c>
      <c r="L576" s="130">
        <v>4.4868340914172656E-3</v>
      </c>
      <c r="M576" s="130">
        <v>1.5466554620042565E-2</v>
      </c>
      <c r="N576" s="130">
        <v>4.6225636847616235E-2</v>
      </c>
      <c r="T576" s="130">
        <v>1.4547235311053111E-2</v>
      </c>
      <c r="U576" s="130">
        <v>2.3619858930356398E-3</v>
      </c>
      <c r="V576" s="130">
        <v>3.3396304060657855E-2</v>
      </c>
      <c r="W576" s="130">
        <v>0.1572994811961636</v>
      </c>
      <c r="X576" s="130">
        <v>4.8957741799199343E-3</v>
      </c>
      <c r="Y576" s="130">
        <v>1.518595914942893E-4</v>
      </c>
      <c r="Z576" s="130">
        <v>9.7435354566887929E-4</v>
      </c>
      <c r="AA576" s="130">
        <v>5.5071985510044283E-3</v>
      </c>
      <c r="AB576" s="130">
        <v>1.9412007375052033E-2</v>
      </c>
      <c r="AC576" s="130">
        <v>5.598632178355957E-2</v>
      </c>
      <c r="AI576">
        <v>9.920871050431667E-3</v>
      </c>
      <c r="AJ576">
        <v>1.4392190184427855E-3</v>
      </c>
      <c r="AK576">
        <v>2.1058456294630677E-2</v>
      </c>
      <c r="AL576">
        <v>0.12439814153296222</v>
      </c>
      <c r="AM576">
        <v>4.0808055767000504E-3</v>
      </c>
      <c r="AN576">
        <v>6.7977406934146227E-5</v>
      </c>
      <c r="AO576">
        <v>4.9724260685353461E-4</v>
      </c>
      <c r="AP576">
        <v>3.4664696318301015E-3</v>
      </c>
      <c r="AQ576">
        <v>1.15211018650331E-2</v>
      </c>
      <c r="AR576">
        <v>3.6464951911672899E-2</v>
      </c>
    </row>
    <row r="577" spans="1:44">
      <c r="A577">
        <v>572</v>
      </c>
      <c r="B577" s="129">
        <v>40375</v>
      </c>
      <c r="C577">
        <v>28</v>
      </c>
      <c r="D577">
        <v>2010</v>
      </c>
      <c r="E577" s="130">
        <v>1.2089460920872057E-2</v>
      </c>
      <c r="F577" s="130">
        <v>1.8591542464182161E-3</v>
      </c>
      <c r="G577" s="130">
        <v>2.6647471744992927E-2</v>
      </c>
      <c r="H577" s="130">
        <v>0.14213776161286237</v>
      </c>
      <c r="I577" s="130">
        <v>5.462382560089343E-3</v>
      </c>
      <c r="J577" s="130">
        <v>1.4364693955784438E-4</v>
      </c>
      <c r="K577" s="130">
        <v>6.8415721463240832E-4</v>
      </c>
      <c r="L577" s="130">
        <v>4.3791266425350153E-3</v>
      </c>
      <c r="M577" s="130">
        <v>1.5727999674094922E-2</v>
      </c>
      <c r="N577" s="130">
        <v>4.4286618936443548E-2</v>
      </c>
      <c r="T577" s="130">
        <v>1.424687609956809E-2</v>
      </c>
      <c r="U577" s="130">
        <v>2.3521940061857842E-3</v>
      </c>
      <c r="V577" s="130">
        <v>3.1785883585282358E-2</v>
      </c>
      <c r="W577" s="130">
        <v>0.15927561919768166</v>
      </c>
      <c r="X577" s="130">
        <v>5.182601490462276E-3</v>
      </c>
      <c r="Y577" s="130">
        <v>1.6268688675880207E-4</v>
      </c>
      <c r="Z577" s="130">
        <v>9.2731946419232067E-4</v>
      </c>
      <c r="AA577" s="130">
        <v>5.5279461534642697E-3</v>
      </c>
      <c r="AB577" s="130">
        <v>1.8683199994062327E-2</v>
      </c>
      <c r="AC577" s="130">
        <v>5.2951757078791642E-2</v>
      </c>
      <c r="AI577">
        <v>9.932045742176026E-3</v>
      </c>
      <c r="AJ577">
        <v>1.3661144866506485E-3</v>
      </c>
      <c r="AK577">
        <v>2.150905990470349E-2</v>
      </c>
      <c r="AL577">
        <v>0.1249999040280431</v>
      </c>
      <c r="AM577">
        <v>5.742163629716409E-3</v>
      </c>
      <c r="AN577">
        <v>1.2460699235688672E-4</v>
      </c>
      <c r="AO577">
        <v>4.4099496507249593E-4</v>
      </c>
      <c r="AP577">
        <v>3.2303071316057601E-3</v>
      </c>
      <c r="AQ577">
        <v>1.2772799354127526E-2</v>
      </c>
      <c r="AR577">
        <v>3.5621480794095439E-2</v>
      </c>
    </row>
    <row r="578" spans="1:44">
      <c r="A578">
        <v>573</v>
      </c>
      <c r="B578" s="129">
        <v>40382</v>
      </c>
      <c r="C578">
        <v>29</v>
      </c>
      <c r="D578">
        <v>2010</v>
      </c>
      <c r="E578" s="130">
        <v>1.1693806604257536E-2</v>
      </c>
      <c r="F578" s="130">
        <v>1.8771088588075712E-3</v>
      </c>
      <c r="G578" s="130">
        <v>2.6045266862011991E-2</v>
      </c>
      <c r="H578" s="130">
        <v>0.13245265437671411</v>
      </c>
      <c r="I578" s="130">
        <v>4.0366881053478052E-3</v>
      </c>
      <c r="J578" s="130">
        <v>1.0567229489241404E-4</v>
      </c>
      <c r="K578" s="130">
        <v>7.0998766385667832E-4</v>
      </c>
      <c r="L578" s="130">
        <v>4.4719229954234604E-3</v>
      </c>
      <c r="M578" s="130">
        <v>1.5246677944803118E-2</v>
      </c>
      <c r="N578" s="130">
        <v>4.3489141266734012E-2</v>
      </c>
      <c r="T578" s="130">
        <v>1.3807888327137004E-2</v>
      </c>
      <c r="U578" s="130">
        <v>2.2979007458205779E-3</v>
      </c>
      <c r="V578" s="130">
        <v>3.160629438489905E-2</v>
      </c>
      <c r="W578" s="130">
        <v>0.14782447721250128</v>
      </c>
      <c r="X578" s="130">
        <v>4.749655719463319E-3</v>
      </c>
      <c r="Y578" s="130">
        <v>8.6755801822811156E-5</v>
      </c>
      <c r="Z578" s="130">
        <v>9.1794135567165502E-4</v>
      </c>
      <c r="AA578" s="130">
        <v>5.4357828594803056E-3</v>
      </c>
      <c r="AB578" s="130">
        <v>1.8768024142098223E-2</v>
      </c>
      <c r="AC578" s="130">
        <v>5.2345038623269613E-2</v>
      </c>
      <c r="AI578">
        <v>9.5797248813780725E-3</v>
      </c>
      <c r="AJ578">
        <v>1.456316971794565E-3</v>
      </c>
      <c r="AK578">
        <v>2.0484239339124927E-2</v>
      </c>
      <c r="AL578">
        <v>0.11708083154092699</v>
      </c>
      <c r="AM578">
        <v>3.3237204912322919E-3</v>
      </c>
      <c r="AN578">
        <v>1.2458878796201692E-4</v>
      </c>
      <c r="AO578">
        <v>5.0203397204170151E-4</v>
      </c>
      <c r="AP578">
        <v>3.5080631313666143E-3</v>
      </c>
      <c r="AQ578">
        <v>1.1725331747508011E-2</v>
      </c>
      <c r="AR578">
        <v>3.4633243910198404E-2</v>
      </c>
    </row>
    <row r="579" spans="1:44">
      <c r="A579">
        <v>574</v>
      </c>
      <c r="B579" s="129">
        <v>40389</v>
      </c>
      <c r="C579">
        <v>30</v>
      </c>
      <c r="D579">
        <v>2010</v>
      </c>
      <c r="E579" s="130">
        <v>1.1640802097630857E-2</v>
      </c>
      <c r="F579" s="130">
        <v>1.7162944063330967E-3</v>
      </c>
      <c r="G579" s="130">
        <v>2.5669099896073206E-2</v>
      </c>
      <c r="H579" s="130">
        <v>0.13874840022949886</v>
      </c>
      <c r="I579" s="130">
        <v>4.9925916149677757E-3</v>
      </c>
      <c r="J579" s="130">
        <v>8.3249478949185164E-5</v>
      </c>
      <c r="K579" s="130">
        <v>6.795005256242184E-4</v>
      </c>
      <c r="L579" s="130">
        <v>4.0037489032788082E-3</v>
      </c>
      <c r="M579" s="130">
        <v>1.5420240147654368E-2</v>
      </c>
      <c r="N579" s="130">
        <v>4.2224950258903646E-2</v>
      </c>
      <c r="T579" s="130">
        <v>1.3455637080879702E-2</v>
      </c>
      <c r="U579" s="130">
        <v>2.0858538963434555E-3</v>
      </c>
      <c r="V579" s="130">
        <v>3.0674063840911203E-2</v>
      </c>
      <c r="W579" s="130">
        <v>0.15025290645702327</v>
      </c>
      <c r="X579" s="130">
        <v>5.7558713708932294E-3</v>
      </c>
      <c r="Y579" s="130">
        <v>7.5902134037247562E-5</v>
      </c>
      <c r="Z579" s="130">
        <v>8.9914786668890824E-4</v>
      </c>
      <c r="AA579" s="130">
        <v>4.7867628807553853E-3</v>
      </c>
      <c r="AB579" s="130">
        <v>1.8481319448884499E-2</v>
      </c>
      <c r="AC579" s="130">
        <v>5.0370035551108201E-2</v>
      </c>
      <c r="AI579">
        <v>9.8259671143820122E-3</v>
      </c>
      <c r="AJ579">
        <v>1.3467349163227378E-3</v>
      </c>
      <c r="AK579">
        <v>2.0664135951235209E-2</v>
      </c>
      <c r="AL579">
        <v>0.12724389400197444</v>
      </c>
      <c r="AM579">
        <v>4.2293118590423211E-3</v>
      </c>
      <c r="AN579">
        <v>9.0596823861122794E-5</v>
      </c>
      <c r="AO579">
        <v>4.5985318455952844E-4</v>
      </c>
      <c r="AP579">
        <v>3.220734925802232E-3</v>
      </c>
      <c r="AQ579">
        <v>1.2359160846424239E-2</v>
      </c>
      <c r="AR579">
        <v>3.407986496669909E-2</v>
      </c>
    </row>
    <row r="580" spans="1:44">
      <c r="A580">
        <v>575</v>
      </c>
      <c r="B580" s="129">
        <v>40396</v>
      </c>
      <c r="C580">
        <v>31</v>
      </c>
      <c r="D580">
        <v>2010</v>
      </c>
      <c r="E580" s="130">
        <v>1.1970353595259803E-2</v>
      </c>
      <c r="F580" s="130">
        <v>1.9512069519844089E-3</v>
      </c>
      <c r="G580" s="130">
        <v>2.6681724682126446E-2</v>
      </c>
      <c r="H580" s="130">
        <v>0.13463846511955577</v>
      </c>
      <c r="I580" s="130">
        <v>4.5058606700790881E-3</v>
      </c>
      <c r="J580" s="130">
        <v>9.383961334286694E-5</v>
      </c>
      <c r="K580" s="130">
        <v>8.346524899411177E-4</v>
      </c>
      <c r="L580" s="130">
        <v>4.5072418923305779E-3</v>
      </c>
      <c r="M580" s="130">
        <v>1.6056953475940241E-2</v>
      </c>
      <c r="N580" s="130">
        <v>4.3844816630581103E-2</v>
      </c>
      <c r="T580" s="130">
        <v>1.4029493863337175E-2</v>
      </c>
      <c r="U580" s="130">
        <v>2.3018235770385039E-3</v>
      </c>
      <c r="V580" s="130">
        <v>3.2043679993266301E-2</v>
      </c>
      <c r="W580" s="130">
        <v>0.15163575023613435</v>
      </c>
      <c r="X580" s="130">
        <v>4.0282094085130095E-3</v>
      </c>
      <c r="Y580" s="130">
        <v>1.0841852778378819E-4</v>
      </c>
      <c r="Z580" s="130">
        <v>1.0545409410892934E-3</v>
      </c>
      <c r="AA580" s="130">
        <v>5.2667832024504363E-3</v>
      </c>
      <c r="AB580" s="130">
        <v>1.9355277533468756E-2</v>
      </c>
      <c r="AC580" s="130">
        <v>5.2540330120631584E-2</v>
      </c>
      <c r="AI580">
        <v>9.9112133271824273E-3</v>
      </c>
      <c r="AJ580">
        <v>1.6005903269303138E-3</v>
      </c>
      <c r="AK580">
        <v>2.1319769370986591E-2</v>
      </c>
      <c r="AL580">
        <v>0.1176411800029772</v>
      </c>
      <c r="AM580">
        <v>4.9835119316451668E-3</v>
      </c>
      <c r="AN580">
        <v>7.9260698901945686E-5</v>
      </c>
      <c r="AO580">
        <v>6.1476403879294223E-4</v>
      </c>
      <c r="AP580">
        <v>3.7477005822107202E-3</v>
      </c>
      <c r="AQ580">
        <v>1.2758629418411731E-2</v>
      </c>
      <c r="AR580">
        <v>3.5149303140530608E-2</v>
      </c>
    </row>
    <row r="581" spans="1:44">
      <c r="A581">
        <v>576</v>
      </c>
      <c r="B581" s="129">
        <v>40403</v>
      </c>
      <c r="C581">
        <v>32</v>
      </c>
      <c r="D581">
        <v>2010</v>
      </c>
      <c r="E581" s="130">
        <v>1.1727314050752179E-2</v>
      </c>
      <c r="F581" s="130">
        <v>1.7706490335742274E-3</v>
      </c>
      <c r="G581" s="130">
        <v>2.5734832195650294E-2</v>
      </c>
      <c r="H581" s="130">
        <v>0.13933110343651106</v>
      </c>
      <c r="I581" s="130">
        <v>4.544627242413864E-3</v>
      </c>
      <c r="J581" s="130">
        <v>1.1177085082233717E-4</v>
      </c>
      <c r="K581" s="130">
        <v>7.6891844312111798E-4</v>
      </c>
      <c r="L581" s="130">
        <v>4.0414021267688267E-3</v>
      </c>
      <c r="M581" s="130">
        <v>1.5508282868548398E-2</v>
      </c>
      <c r="N581" s="130">
        <v>4.2254642647122573E-2</v>
      </c>
      <c r="T581" s="130">
        <v>1.3515005876911904E-2</v>
      </c>
      <c r="U581" s="130">
        <v>2.1256894381974111E-3</v>
      </c>
      <c r="V581" s="130">
        <v>3.0273242105034796E-2</v>
      </c>
      <c r="W581" s="130">
        <v>0.15346374071808999</v>
      </c>
      <c r="X581" s="130">
        <v>5.4656339955477364E-3</v>
      </c>
      <c r="Y581" s="130">
        <v>6.5043285254560214E-5</v>
      </c>
      <c r="Z581" s="130">
        <v>1.0027968386738472E-3</v>
      </c>
      <c r="AA581" s="130">
        <v>4.776242891732803E-3</v>
      </c>
      <c r="AB581" s="130">
        <v>1.8581469013425302E-2</v>
      </c>
      <c r="AC581" s="130">
        <v>4.9159952483788606E-2</v>
      </c>
      <c r="AI581">
        <v>9.9396222245924561E-3</v>
      </c>
      <c r="AJ581">
        <v>1.415608628951043E-3</v>
      </c>
      <c r="AK581">
        <v>2.1196422286265781E-2</v>
      </c>
      <c r="AL581">
        <v>0.12519846615493219</v>
      </c>
      <c r="AM581">
        <v>3.6236204892799917E-3</v>
      </c>
      <c r="AN581">
        <v>1.5849841639011409E-4</v>
      </c>
      <c r="AO581">
        <v>5.3504004756838887E-4</v>
      </c>
      <c r="AP581">
        <v>3.3065613618048486E-3</v>
      </c>
      <c r="AQ581">
        <v>1.2435096723671492E-2</v>
      </c>
      <c r="AR581">
        <v>3.5349332810456553E-2</v>
      </c>
    </row>
    <row r="582" spans="1:44">
      <c r="A582">
        <v>577</v>
      </c>
      <c r="B582" s="129">
        <v>40410</v>
      </c>
      <c r="C582">
        <v>33</v>
      </c>
      <c r="D582">
        <v>2010</v>
      </c>
      <c r="E582" s="130">
        <v>1.2125420754968547E-2</v>
      </c>
      <c r="F582" s="130">
        <v>1.7749355007410708E-3</v>
      </c>
      <c r="G582" s="130">
        <v>2.6931209530278066E-2</v>
      </c>
      <c r="H582" s="130">
        <v>0.14299883165650917</v>
      </c>
      <c r="I582" s="130">
        <v>3.3789331571590889E-3</v>
      </c>
      <c r="J582" s="130">
        <v>1.1127505550724185E-4</v>
      </c>
      <c r="K582" s="130">
        <v>6.5834653590534579E-4</v>
      </c>
      <c r="L582" s="130">
        <v>4.2572483190749183E-3</v>
      </c>
      <c r="M582" s="130">
        <v>1.5965850104949032E-2</v>
      </c>
      <c r="N582" s="130">
        <v>4.4644482448117272E-2</v>
      </c>
      <c r="T582" s="130">
        <v>1.4100299180082952E-2</v>
      </c>
      <c r="U582" s="130">
        <v>2.1288436403177806E-3</v>
      </c>
      <c r="V582" s="130">
        <v>3.2694435445325437E-2</v>
      </c>
      <c r="W582" s="130">
        <v>0.15454599310203937</v>
      </c>
      <c r="X582" s="130">
        <v>3.7388088339162942E-3</v>
      </c>
      <c r="Y582" s="130">
        <v>8.6713970343087071E-5</v>
      </c>
      <c r="Z582" s="130">
        <v>7.9567961668744263E-4</v>
      </c>
      <c r="AA582" s="130">
        <v>5.135719593297958E-3</v>
      </c>
      <c r="AB582" s="130">
        <v>1.9756137035294146E-2</v>
      </c>
      <c r="AC582" s="130">
        <v>5.3594763646145224E-2</v>
      </c>
      <c r="AI582">
        <v>1.0150542329854144E-2</v>
      </c>
      <c r="AJ582">
        <v>1.4210273611643615E-3</v>
      </c>
      <c r="AK582">
        <v>2.1167983615230691E-2</v>
      </c>
      <c r="AL582">
        <v>0.13145167021097895</v>
      </c>
      <c r="AM582">
        <v>3.0190574804018831E-3</v>
      </c>
      <c r="AN582">
        <v>1.3583614067139659E-4</v>
      </c>
      <c r="AO582">
        <v>5.2101345512324884E-4</v>
      </c>
      <c r="AP582">
        <v>3.3787770448518791E-3</v>
      </c>
      <c r="AQ582">
        <v>1.2175563174603918E-2</v>
      </c>
      <c r="AR582">
        <v>3.5694201250089312E-2</v>
      </c>
    </row>
    <row r="583" spans="1:44">
      <c r="A583">
        <v>578</v>
      </c>
      <c r="B583" s="129">
        <v>40417</v>
      </c>
      <c r="C583">
        <v>34</v>
      </c>
      <c r="D583">
        <v>2010</v>
      </c>
      <c r="E583" s="130">
        <v>1.2253849384200622E-2</v>
      </c>
      <c r="F583" s="130">
        <v>1.7953495314519158E-3</v>
      </c>
      <c r="G583" s="130">
        <v>2.6671130828483079E-2</v>
      </c>
      <c r="H583" s="130">
        <v>0.1482590015579893</v>
      </c>
      <c r="I583" s="130">
        <v>4.2765786940636673E-3</v>
      </c>
      <c r="J583" s="130">
        <v>7.0926765418441863E-5</v>
      </c>
      <c r="K583" s="130">
        <v>6.5386474099951206E-4</v>
      </c>
      <c r="L583" s="130">
        <v>4.3146527150399053E-3</v>
      </c>
      <c r="M583" s="130">
        <v>1.6371769637516066E-2</v>
      </c>
      <c r="N583" s="130">
        <v>4.3308560444660561E-2</v>
      </c>
      <c r="T583" s="130">
        <v>1.4421948012709598E-2</v>
      </c>
      <c r="U583" s="130">
        <v>2.1937902440794027E-3</v>
      </c>
      <c r="V583" s="130">
        <v>3.2176603127746582E-2</v>
      </c>
      <c r="W583" s="130">
        <v>0.16647809532053712</v>
      </c>
      <c r="X583" s="130">
        <v>4.0255101689566104E-3</v>
      </c>
      <c r="Y583" s="130">
        <v>1.1921743927716161E-4</v>
      </c>
      <c r="Z583" s="130">
        <v>9.0871408926263702E-4</v>
      </c>
      <c r="AA583" s="130">
        <v>5.1417059433319897E-3</v>
      </c>
      <c r="AB583" s="130">
        <v>2.0211314157313816E-2</v>
      </c>
      <c r="AC583" s="130">
        <v>5.1505146849214901E-2</v>
      </c>
      <c r="AI583">
        <v>1.0085750755691646E-2</v>
      </c>
      <c r="AJ583">
        <v>1.3969088188244291E-3</v>
      </c>
      <c r="AK583">
        <v>2.1165658529219564E-2</v>
      </c>
      <c r="AL583">
        <v>0.1300399077954415</v>
      </c>
      <c r="AM583">
        <v>4.5276472191707251E-3</v>
      </c>
      <c r="AN583">
        <v>2.2636091559722116E-5</v>
      </c>
      <c r="AO583">
        <v>3.9901539273638694E-4</v>
      </c>
      <c r="AP583">
        <v>3.4875994867478218E-3</v>
      </c>
      <c r="AQ583">
        <v>1.253222511771831E-2</v>
      </c>
      <c r="AR583">
        <v>3.5111974040106214E-2</v>
      </c>
    </row>
    <row r="584" spans="1:44">
      <c r="A584">
        <v>579</v>
      </c>
      <c r="B584" s="129">
        <v>40424</v>
      </c>
      <c r="C584">
        <v>35</v>
      </c>
      <c r="D584">
        <v>2010</v>
      </c>
      <c r="E584" s="130">
        <v>1.0953430383658773E-2</v>
      </c>
      <c r="F584" s="130">
        <v>1.6167722300650211E-3</v>
      </c>
      <c r="G584" s="130">
        <v>2.4020256453892053E-2</v>
      </c>
      <c r="H584" s="130">
        <v>0.13097264910891646</v>
      </c>
      <c r="I584" s="130">
        <v>3.8301432275740237E-3</v>
      </c>
      <c r="J584" s="130">
        <v>7.187754794242516E-5</v>
      </c>
      <c r="K584" s="130">
        <v>5.8559630134943723E-4</v>
      </c>
      <c r="L584" s="130">
        <v>3.8863848536696308E-3</v>
      </c>
      <c r="M584" s="130">
        <v>1.4456867717739458E-2</v>
      </c>
      <c r="N584" s="130">
        <v>3.9468807489215454E-2</v>
      </c>
      <c r="T584" s="130">
        <v>1.2852416717668132E-2</v>
      </c>
      <c r="U584" s="130">
        <v>1.9551761668033128E-3</v>
      </c>
      <c r="V584" s="130">
        <v>2.8513496995666566E-2</v>
      </c>
      <c r="W584" s="130">
        <v>0.14928074207594466</v>
      </c>
      <c r="X584" s="130">
        <v>3.7371389956948244E-3</v>
      </c>
      <c r="Y584" s="130">
        <v>7.5856590143723711E-5</v>
      </c>
      <c r="Z584" s="130">
        <v>7.4866193194073776E-4</v>
      </c>
      <c r="AA584" s="130">
        <v>4.6817939685308676E-3</v>
      </c>
      <c r="AB584" s="130">
        <v>1.7723759987517136E-2</v>
      </c>
      <c r="AC584" s="130">
        <v>4.5943072162677165E-2</v>
      </c>
      <c r="AI584">
        <v>9.0544440496494131E-3</v>
      </c>
      <c r="AJ584">
        <v>1.2783682933267297E-3</v>
      </c>
      <c r="AK584">
        <v>1.9527015912117536E-2</v>
      </c>
      <c r="AL584">
        <v>0.11266455614188829</v>
      </c>
      <c r="AM584">
        <v>3.9231474594532238E-3</v>
      </c>
      <c r="AN584">
        <v>6.7898505741126623E-5</v>
      </c>
      <c r="AO584">
        <v>4.2253067075813671E-4</v>
      </c>
      <c r="AP584">
        <v>3.0909757388083939E-3</v>
      </c>
      <c r="AQ584">
        <v>1.1189975447961778E-2</v>
      </c>
      <c r="AR584">
        <v>3.2994542815753758E-2</v>
      </c>
    </row>
    <row r="585" spans="1:44">
      <c r="A585">
        <v>580</v>
      </c>
      <c r="B585" s="129">
        <v>40431</v>
      </c>
      <c r="C585">
        <v>36</v>
      </c>
      <c r="D585">
        <v>2010</v>
      </c>
      <c r="E585" s="130">
        <v>1.264395486223069E-2</v>
      </c>
      <c r="F585" s="130">
        <v>1.8691336845353948E-3</v>
      </c>
      <c r="G585" s="130">
        <v>2.8130719482856687E-2</v>
      </c>
      <c r="H585" s="130">
        <v>0.14846584840455007</v>
      </c>
      <c r="I585" s="130">
        <v>3.9551360379001949E-3</v>
      </c>
      <c r="J585" s="130">
        <v>1.2182588183073752E-4</v>
      </c>
      <c r="K585" s="130">
        <v>7.5735629641497074E-4</v>
      </c>
      <c r="L585" s="130">
        <v>4.3737055877724204E-3</v>
      </c>
      <c r="M585" s="130">
        <v>1.7208751966076689E-2</v>
      </c>
      <c r="N585" s="130">
        <v>4.5773897779193613E-2</v>
      </c>
      <c r="T585" s="130">
        <v>1.4697060562330357E-2</v>
      </c>
      <c r="U585" s="130">
        <v>2.3186745468875116E-3</v>
      </c>
      <c r="V585" s="130">
        <v>3.3443334666194445E-2</v>
      </c>
      <c r="W585" s="130">
        <v>0.16283387601495336</v>
      </c>
      <c r="X585" s="130">
        <v>4.742232806977424E-3</v>
      </c>
      <c r="Y585" s="130">
        <v>1.1918903058950086E-4</v>
      </c>
      <c r="Z585" s="130">
        <v>9.888418614139487E-4</v>
      </c>
      <c r="AA585" s="130">
        <v>5.3791412084865922E-3</v>
      </c>
      <c r="AB585" s="130">
        <v>2.0981653133685843E-2</v>
      </c>
      <c r="AC585" s="130">
        <v>5.3573743295631443E-2</v>
      </c>
      <c r="AI585">
        <v>1.0590849162131027E-2</v>
      </c>
      <c r="AJ585">
        <v>1.4195928221832777E-3</v>
      </c>
      <c r="AK585">
        <v>2.2818104299518922E-2</v>
      </c>
      <c r="AL585">
        <v>0.13409782079414687</v>
      </c>
      <c r="AM585">
        <v>3.1680392688229649E-3</v>
      </c>
      <c r="AN585">
        <v>1.2446273307197418E-4</v>
      </c>
      <c r="AO585">
        <v>5.2587073141599277E-4</v>
      </c>
      <c r="AP585">
        <v>3.3682699670582487E-3</v>
      </c>
      <c r="AQ585">
        <v>1.3435850798467534E-2</v>
      </c>
      <c r="AR585">
        <v>3.7974052262755797E-2</v>
      </c>
    </row>
    <row r="586" spans="1:44">
      <c r="A586">
        <v>581</v>
      </c>
      <c r="B586" s="129">
        <v>40438</v>
      </c>
      <c r="C586">
        <v>37</v>
      </c>
      <c r="D586">
        <v>2010</v>
      </c>
      <c r="E586" s="130">
        <v>1.2286919593985949E-2</v>
      </c>
      <c r="F586" s="130">
        <v>1.9154071323704213E-3</v>
      </c>
      <c r="G586" s="130">
        <v>2.6791344321907239E-2</v>
      </c>
      <c r="H586" s="130">
        <v>0.1452490921760439</v>
      </c>
      <c r="I586" s="130">
        <v>4.9957611890254451E-3</v>
      </c>
      <c r="J586" s="130">
        <v>1.1567422554785932E-4</v>
      </c>
      <c r="K586" s="130">
        <v>7.5274292878405469E-4</v>
      </c>
      <c r="L586" s="130">
        <v>4.4851006901804333E-3</v>
      </c>
      <c r="M586" s="130">
        <v>1.6513290536596149E-2</v>
      </c>
      <c r="N586" s="130">
        <v>4.3394354282794388E-2</v>
      </c>
      <c r="T586" s="130">
        <v>1.4491567268323114E-2</v>
      </c>
      <c r="U586" s="130">
        <v>2.4146472919455665E-3</v>
      </c>
      <c r="V586" s="130">
        <v>3.2548374715310566E-2</v>
      </c>
      <c r="W586" s="130">
        <v>0.15975556516335795</v>
      </c>
      <c r="X586" s="130">
        <v>5.315862076546423E-3</v>
      </c>
      <c r="Y586" s="130">
        <v>1.4084305388299047E-4</v>
      </c>
      <c r="Z586" s="130">
        <v>1.0124304057276652E-3</v>
      </c>
      <c r="AA586" s="130">
        <v>5.602952592421718E-3</v>
      </c>
      <c r="AB586" s="130">
        <v>2.0486726863194873E-2</v>
      </c>
      <c r="AC586" s="130">
        <v>5.2032575091805179E-2</v>
      </c>
      <c r="AI586">
        <v>1.0082271919648781E-2</v>
      </c>
      <c r="AJ586">
        <v>1.4161669727952757E-3</v>
      </c>
      <c r="AK586">
        <v>2.1034313928503905E-2</v>
      </c>
      <c r="AL586">
        <v>0.13074261918872981</v>
      </c>
      <c r="AM586">
        <v>4.6756603015044688E-3</v>
      </c>
      <c r="AN586">
        <v>9.0505397212728206E-5</v>
      </c>
      <c r="AO586">
        <v>4.9305545184044413E-4</v>
      </c>
      <c r="AP586">
        <v>3.3672487879391486E-3</v>
      </c>
      <c r="AQ586">
        <v>1.2539854209997424E-2</v>
      </c>
      <c r="AR586">
        <v>3.4756133473783597E-2</v>
      </c>
    </row>
    <row r="587" spans="1:44">
      <c r="A587">
        <v>582</v>
      </c>
      <c r="B587" s="129">
        <v>40445</v>
      </c>
      <c r="C587">
        <v>38</v>
      </c>
      <c r="D587">
        <v>2010</v>
      </c>
      <c r="E587" s="130">
        <v>1.2612178432773695E-2</v>
      </c>
      <c r="F587" s="130">
        <v>1.8166769500807989E-3</v>
      </c>
      <c r="G587" s="130">
        <v>2.7199934585911627E-2</v>
      </c>
      <c r="H587" s="130">
        <v>0.15576904793463373</v>
      </c>
      <c r="I587" s="130">
        <v>4.9443336026701729E-3</v>
      </c>
      <c r="J587" s="130">
        <v>1.0410849734393673E-4</v>
      </c>
      <c r="K587" s="130">
        <v>7.4582470475088706E-4</v>
      </c>
      <c r="L587" s="130">
        <v>4.2035922504959017E-3</v>
      </c>
      <c r="M587" s="130">
        <v>1.622908232778026E-2</v>
      </c>
      <c r="N587" s="130">
        <v>4.4922080541354596E-2</v>
      </c>
      <c r="T587" s="130">
        <v>1.4523362284012747E-2</v>
      </c>
      <c r="U587" s="130">
        <v>2.2795697379133046E-3</v>
      </c>
      <c r="V587" s="130">
        <v>3.1258891036336139E-2</v>
      </c>
      <c r="W587" s="130">
        <v>0.17358056007196845</v>
      </c>
      <c r="X587" s="130">
        <v>4.3091965767648333E-3</v>
      </c>
      <c r="Y587" s="130">
        <v>1.5165919555385485E-4</v>
      </c>
      <c r="Z587" s="130">
        <v>1.0689859473390156E-3</v>
      </c>
      <c r="AA587" s="130">
        <v>5.1433891846439919E-3</v>
      </c>
      <c r="AB587" s="130">
        <v>1.9159234969879445E-2</v>
      </c>
      <c r="AC587" s="130">
        <v>5.0804489297535428E-2</v>
      </c>
      <c r="AI587">
        <v>1.0700994581534647E-2</v>
      </c>
      <c r="AJ587">
        <v>1.3537841622482934E-3</v>
      </c>
      <c r="AK587">
        <v>2.3140978135487111E-2</v>
      </c>
      <c r="AL587">
        <v>0.13795753579729905</v>
      </c>
      <c r="AM587">
        <v>5.5794706285755124E-3</v>
      </c>
      <c r="AN587">
        <v>5.6557799134018617E-5</v>
      </c>
      <c r="AO587">
        <v>4.2266346216275868E-4</v>
      </c>
      <c r="AP587">
        <v>3.2637953163478111E-3</v>
      </c>
      <c r="AQ587">
        <v>1.3298929685681075E-2</v>
      </c>
      <c r="AR587">
        <v>3.9039671785173778E-2</v>
      </c>
    </row>
    <row r="588" spans="1:44">
      <c r="A588">
        <v>583</v>
      </c>
      <c r="B588" s="129">
        <v>40452</v>
      </c>
      <c r="C588">
        <v>39</v>
      </c>
      <c r="D588">
        <v>2010</v>
      </c>
      <c r="E588" s="130">
        <v>1.2346762978848284E-2</v>
      </c>
      <c r="F588" s="130">
        <v>1.8167634086240347E-3</v>
      </c>
      <c r="G588" s="130">
        <v>2.6647929068931826E-2</v>
      </c>
      <c r="H588" s="130">
        <v>0.15127006111520522</v>
      </c>
      <c r="I588" s="130">
        <v>4.9721343715661203E-3</v>
      </c>
      <c r="J588" s="130">
        <v>1.2767228261982195E-4</v>
      </c>
      <c r="K588" s="130">
        <v>6.6341248238989978E-4</v>
      </c>
      <c r="L588" s="130">
        <v>4.3076438283983082E-3</v>
      </c>
      <c r="M588" s="130">
        <v>1.607236810848392E-2</v>
      </c>
      <c r="N588" s="130">
        <v>4.3731527543501521E-2</v>
      </c>
      <c r="T588" s="130">
        <v>1.4279769190852467E-2</v>
      </c>
      <c r="U588" s="130">
        <v>2.178631016347406E-3</v>
      </c>
      <c r="V588" s="130">
        <v>3.1613750695329158E-2</v>
      </c>
      <c r="W588" s="130">
        <v>0.16709325296765759</v>
      </c>
      <c r="X588" s="130">
        <v>6.175137037287678E-3</v>
      </c>
      <c r="Y588" s="130">
        <v>1.0831522256249203E-4</v>
      </c>
      <c r="Z588" s="130">
        <v>8.7123945481220753E-4</v>
      </c>
      <c r="AA588" s="130">
        <v>5.0744464965048006E-3</v>
      </c>
      <c r="AB588" s="130">
        <v>1.9359428042906225E-2</v>
      </c>
      <c r="AC588" s="130">
        <v>5.1409194980012375E-2</v>
      </c>
      <c r="AI588">
        <v>1.0413756766844098E-2</v>
      </c>
      <c r="AJ588">
        <v>1.454895800900664E-3</v>
      </c>
      <c r="AK588">
        <v>2.1682107442534491E-2</v>
      </c>
      <c r="AL588">
        <v>0.13544686926275282</v>
      </c>
      <c r="AM588">
        <v>3.7691317058445636E-3</v>
      </c>
      <c r="AN588">
        <v>1.4702934267715181E-4</v>
      </c>
      <c r="AO588">
        <v>4.5558550996759208E-4</v>
      </c>
      <c r="AP588">
        <v>3.5408411602918161E-3</v>
      </c>
      <c r="AQ588">
        <v>1.2785308174061611E-2</v>
      </c>
      <c r="AR588">
        <v>3.6053860106990673E-2</v>
      </c>
    </row>
    <row r="589" spans="1:44">
      <c r="A589">
        <v>584</v>
      </c>
      <c r="B589" s="129">
        <v>40459</v>
      </c>
      <c r="C589">
        <v>40</v>
      </c>
      <c r="D589">
        <v>2010</v>
      </c>
      <c r="E589" s="130">
        <v>1.2969745292772859E-2</v>
      </c>
      <c r="F589" s="130">
        <v>1.9188474594345893E-3</v>
      </c>
      <c r="G589" s="130">
        <v>2.8119485905383362E-2</v>
      </c>
      <c r="H589" s="130">
        <v>0.15757030849254183</v>
      </c>
      <c r="I589" s="130">
        <v>4.83821692961936E-3</v>
      </c>
      <c r="J589" s="130">
        <v>1.316363168408339E-4</v>
      </c>
      <c r="K589" s="130">
        <v>7.4107887764382138E-4</v>
      </c>
      <c r="L589" s="130">
        <v>4.5091872245957513E-3</v>
      </c>
      <c r="M589" s="130">
        <v>1.6226969071950974E-2</v>
      </c>
      <c r="N589" s="130">
        <v>4.7330474636312604E-2</v>
      </c>
      <c r="T589" s="130">
        <v>1.5021144706186327E-2</v>
      </c>
      <c r="U589" s="130">
        <v>2.3615146481485772E-3</v>
      </c>
      <c r="V589" s="130">
        <v>3.2851599745842404E-2</v>
      </c>
      <c r="W589" s="130">
        <v>0.17630673984534087</v>
      </c>
      <c r="X589" s="130">
        <v>5.4558805732071794E-3</v>
      </c>
      <c r="Y589" s="130">
        <v>1.8411422934446026E-4</v>
      </c>
      <c r="Z589" s="130">
        <v>9.6076215734884922E-4</v>
      </c>
      <c r="AA589" s="130">
        <v>5.4858631389935915E-3</v>
      </c>
      <c r="AB589" s="130">
        <v>1.9397643700980231E-2</v>
      </c>
      <c r="AC589" s="130">
        <v>5.4584913356773603E-2</v>
      </c>
      <c r="AI589">
        <v>1.091834587935939E-2</v>
      </c>
      <c r="AJ589">
        <v>1.4761802707206016E-3</v>
      </c>
      <c r="AK589">
        <v>2.3387372064924316E-2</v>
      </c>
      <c r="AL589">
        <v>0.13883387713974285</v>
      </c>
      <c r="AM589">
        <v>4.2205532860315415E-3</v>
      </c>
      <c r="AN589">
        <v>7.9158404337207572E-5</v>
      </c>
      <c r="AO589">
        <v>5.2139559793879355E-4</v>
      </c>
      <c r="AP589">
        <v>3.5325113101979115E-3</v>
      </c>
      <c r="AQ589">
        <v>1.3056294442921714E-2</v>
      </c>
      <c r="AR589">
        <v>4.0076035915851599E-2</v>
      </c>
    </row>
    <row r="590" spans="1:44">
      <c r="A590">
        <v>585</v>
      </c>
      <c r="B590" s="129">
        <v>40466</v>
      </c>
      <c r="C590">
        <v>41</v>
      </c>
      <c r="D590">
        <v>2010</v>
      </c>
      <c r="E590" s="130">
        <v>1.3045362195100479E-2</v>
      </c>
      <c r="F590" s="130">
        <v>2.0415691819112777E-3</v>
      </c>
      <c r="G590" s="130">
        <v>2.7774554686535245E-2</v>
      </c>
      <c r="H590" s="130">
        <v>0.15858252108571283</v>
      </c>
      <c r="I590" s="130">
        <v>5.1493158829384643E-3</v>
      </c>
      <c r="J590" s="130">
        <v>1.53994523089301E-4</v>
      </c>
      <c r="K590" s="130">
        <v>7.2232594976119808E-4</v>
      </c>
      <c r="L590" s="130">
        <v>4.884479219760542E-3</v>
      </c>
      <c r="M590" s="130">
        <v>1.637661571443156E-2</v>
      </c>
      <c r="N590" s="130">
        <v>4.6186609949164271E-2</v>
      </c>
      <c r="T590" s="130">
        <v>1.5476608606141419E-2</v>
      </c>
      <c r="U590" s="130">
        <v>2.5409792819238858E-3</v>
      </c>
      <c r="V590" s="130">
        <v>3.3430928574550343E-2</v>
      </c>
      <c r="W590" s="130">
        <v>0.18077459696458631</v>
      </c>
      <c r="X590" s="130">
        <v>5.0240324864615814E-3</v>
      </c>
      <c r="Y590" s="130">
        <v>1.9492162675464325E-4</v>
      </c>
      <c r="Z590" s="130">
        <v>9.5138708872194357E-4</v>
      </c>
      <c r="AA590" s="130">
        <v>6.0546515447417997E-3</v>
      </c>
      <c r="AB590" s="130">
        <v>2.0082947809880149E-2</v>
      </c>
      <c r="AC590" s="130">
        <v>5.4993051348248348E-2</v>
      </c>
      <c r="AI590">
        <v>1.0614115784059535E-2</v>
      </c>
      <c r="AJ590">
        <v>1.5421590818986697E-3</v>
      </c>
      <c r="AK590">
        <v>2.211818079852015E-2</v>
      </c>
      <c r="AL590">
        <v>0.13639044520683935</v>
      </c>
      <c r="AM590">
        <v>5.2745992794153472E-3</v>
      </c>
      <c r="AN590">
        <v>1.1306741942395877E-4</v>
      </c>
      <c r="AO590">
        <v>4.9326481080045248E-4</v>
      </c>
      <c r="AP590">
        <v>3.7143068947792829E-3</v>
      </c>
      <c r="AQ590">
        <v>1.267028361898297E-2</v>
      </c>
      <c r="AR590">
        <v>3.7380168550080216E-2</v>
      </c>
    </row>
    <row r="591" spans="1:44">
      <c r="A591">
        <v>586</v>
      </c>
      <c r="B591" s="129">
        <v>40473</v>
      </c>
      <c r="C591">
        <v>42</v>
      </c>
      <c r="D591">
        <v>2010</v>
      </c>
      <c r="E591" s="130">
        <v>1.3133637805453558E-2</v>
      </c>
      <c r="F591" s="130">
        <v>1.8897112150282214E-3</v>
      </c>
      <c r="G591" s="130">
        <v>2.8326123812011512E-2</v>
      </c>
      <c r="H591" s="130">
        <v>0.16160748986075804</v>
      </c>
      <c r="I591" s="130">
        <v>3.3831093354728856E-3</v>
      </c>
      <c r="J591" s="130">
        <v>1.2077585957234551E-4</v>
      </c>
      <c r="K591" s="130">
        <v>7.482034902561122E-4</v>
      </c>
      <c r="L591" s="130">
        <v>4.4715197339993016E-3</v>
      </c>
      <c r="M591" s="130">
        <v>1.6678295833261261E-2</v>
      </c>
      <c r="N591" s="130">
        <v>4.7141845931531139E-2</v>
      </c>
      <c r="T591" s="130">
        <v>1.5249009378934539E-2</v>
      </c>
      <c r="U591" s="130">
        <v>2.2591977360947799E-3</v>
      </c>
      <c r="V591" s="130">
        <v>3.3752987547849375E-2</v>
      </c>
      <c r="W591" s="130">
        <v>0.17961938673280256</v>
      </c>
      <c r="X591" s="130">
        <v>3.3007709486266327E-3</v>
      </c>
      <c r="Y591" s="130">
        <v>1.6241570534062535E-4</v>
      </c>
      <c r="Z591" s="130">
        <v>9.4201168394842641E-4</v>
      </c>
      <c r="AA591" s="130">
        <v>5.295545933466172E-3</v>
      </c>
      <c r="AB591" s="130">
        <v>2.0351900435740724E-2</v>
      </c>
      <c r="AC591" s="130">
        <v>5.5400897498178732E-2</v>
      </c>
      <c r="AI591">
        <v>1.1018266231972577E-2</v>
      </c>
      <c r="AJ591">
        <v>1.5202246939616632E-3</v>
      </c>
      <c r="AK591">
        <v>2.2899260076173638E-2</v>
      </c>
      <c r="AL591">
        <v>0.14359559298871352</v>
      </c>
      <c r="AM591">
        <v>3.4654477223191385E-3</v>
      </c>
      <c r="AN591">
        <v>7.9136013804065661E-5</v>
      </c>
      <c r="AO591">
        <v>5.5439529656379821E-4</v>
      </c>
      <c r="AP591">
        <v>3.6474935345324313E-3</v>
      </c>
      <c r="AQ591">
        <v>1.3004691230781802E-2</v>
      </c>
      <c r="AR591">
        <v>3.8882794364883538E-2</v>
      </c>
    </row>
    <row r="592" spans="1:44">
      <c r="A592">
        <v>587</v>
      </c>
      <c r="B592" s="129">
        <v>40480</v>
      </c>
      <c r="C592">
        <v>43</v>
      </c>
      <c r="D592">
        <v>2010</v>
      </c>
      <c r="E592" s="130">
        <v>1.3086888245758887E-2</v>
      </c>
      <c r="F592" s="130">
        <v>1.8970165281337924E-3</v>
      </c>
      <c r="G592" s="130">
        <v>2.8681977610903648E-2</v>
      </c>
      <c r="H592" s="130">
        <v>0.15780060309929869</v>
      </c>
      <c r="I592" s="130">
        <v>4.0459435526729029E-3</v>
      </c>
      <c r="J592" s="130">
        <v>1.2760534914272226E-4</v>
      </c>
      <c r="K592" s="130">
        <v>7.6004306856380813E-4</v>
      </c>
      <c r="L592" s="130">
        <v>4.4478554762087483E-3</v>
      </c>
      <c r="M592" s="130">
        <v>1.6314813276189857E-2</v>
      </c>
      <c r="N592" s="130">
        <v>4.8659704613133632E-2</v>
      </c>
      <c r="T592" s="130">
        <v>1.5295655007877494E-2</v>
      </c>
      <c r="U592" s="130">
        <v>2.3503778567061182E-3</v>
      </c>
      <c r="V592" s="130">
        <v>3.4087178413430681E-2</v>
      </c>
      <c r="W592" s="130">
        <v>0.17580705929313858</v>
      </c>
      <c r="X592" s="130">
        <v>3.8739543216658309E-3</v>
      </c>
      <c r="Y592" s="130">
        <v>1.0826452056261289E-4</v>
      </c>
      <c r="Z592" s="130">
        <v>9.7502846855197214E-4</v>
      </c>
      <c r="AA592" s="130">
        <v>5.5342042841419851E-3</v>
      </c>
      <c r="AB592" s="130">
        <v>2.0158833234379704E-2</v>
      </c>
      <c r="AC592" s="130">
        <v>5.6586812933436099E-2</v>
      </c>
      <c r="AI592">
        <v>1.0878121483640285E-2</v>
      </c>
      <c r="AJ592">
        <v>1.4436551995614664E-3</v>
      </c>
      <c r="AK592">
        <v>2.3276776808376615E-2</v>
      </c>
      <c r="AL592">
        <v>0.13979414690545883</v>
      </c>
      <c r="AM592">
        <v>4.2179327836799757E-3</v>
      </c>
      <c r="AN592">
        <v>1.4694617772283164E-4</v>
      </c>
      <c r="AO592">
        <v>5.4505766857564433E-4</v>
      </c>
      <c r="AP592">
        <v>3.3615066682755128E-3</v>
      </c>
      <c r="AQ592">
        <v>1.2470793318000002E-2</v>
      </c>
      <c r="AR592">
        <v>4.0732596292831151E-2</v>
      </c>
    </row>
    <row r="593" spans="1:44">
      <c r="A593">
        <v>588</v>
      </c>
      <c r="B593" s="129">
        <v>40487</v>
      </c>
      <c r="C593">
        <v>44</v>
      </c>
      <c r="D593">
        <v>2010</v>
      </c>
      <c r="E593" s="130">
        <v>1.3675752512963421E-2</v>
      </c>
      <c r="F593" s="130">
        <v>1.9188012532017418E-3</v>
      </c>
      <c r="G593" s="130">
        <v>2.9438039913863966E-2</v>
      </c>
      <c r="H593" s="130">
        <v>0.1706790931791157</v>
      </c>
      <c r="I593" s="130">
        <v>4.8340384550062676E-3</v>
      </c>
      <c r="J593" s="130">
        <v>1.1509484924738878E-4</v>
      </c>
      <c r="K593" s="130">
        <v>7.4833109271229647E-4</v>
      </c>
      <c r="L593" s="130">
        <v>4.5081682326775794E-3</v>
      </c>
      <c r="M593" s="130">
        <v>1.7620563745716172E-2</v>
      </c>
      <c r="N593" s="130">
        <v>4.852780910856426E-2</v>
      </c>
      <c r="T593" s="130">
        <v>1.5944128587802295E-2</v>
      </c>
      <c r="U593" s="130">
        <v>2.3556874831435434E-3</v>
      </c>
      <c r="V593" s="130">
        <v>3.4932568035155105E-2</v>
      </c>
      <c r="W593" s="130">
        <v>0.19119353555850921</v>
      </c>
      <c r="X593" s="130">
        <v>5.4510169041346755E-3</v>
      </c>
      <c r="Y593" s="130">
        <v>1.6237791540648828E-4</v>
      </c>
      <c r="Z593" s="130">
        <v>9.6094387308975687E-4</v>
      </c>
      <c r="AA593" s="130">
        <v>5.4803882860533001E-3</v>
      </c>
      <c r="AB593" s="130">
        <v>2.1420121014822855E-2</v>
      </c>
      <c r="AC593" s="130">
        <v>5.6760367067999508E-2</v>
      </c>
      <c r="AI593">
        <v>1.1407376438124547E-2</v>
      </c>
      <c r="AJ593">
        <v>1.4819150232599407E-3</v>
      </c>
      <c r="AK593">
        <v>2.3943511792572838E-2</v>
      </c>
      <c r="AL593">
        <v>0.15016465079972216</v>
      </c>
      <c r="AM593">
        <v>4.2170600058778589E-3</v>
      </c>
      <c r="AN593">
        <v>6.7811783088289287E-5</v>
      </c>
      <c r="AO593">
        <v>5.3571831233483608E-4</v>
      </c>
      <c r="AP593">
        <v>3.5359481793018591E-3</v>
      </c>
      <c r="AQ593">
        <v>1.3821006476609487E-2</v>
      </c>
      <c r="AR593">
        <v>4.0295251149129026E-2</v>
      </c>
    </row>
    <row r="594" spans="1:44">
      <c r="A594">
        <v>589</v>
      </c>
      <c r="B594" s="129">
        <v>40494</v>
      </c>
      <c r="C594">
        <v>45</v>
      </c>
      <c r="D594">
        <v>2010</v>
      </c>
      <c r="E594" s="130">
        <v>1.3316686300651916E-2</v>
      </c>
      <c r="F594" s="130">
        <v>1.9006236189244017E-3</v>
      </c>
      <c r="G594" s="130">
        <v>2.8863282112497279E-2</v>
      </c>
      <c r="H594" s="130">
        <v>0.1634858061795299</v>
      </c>
      <c r="I594" s="130">
        <v>4.266493838065097E-3</v>
      </c>
      <c r="J594" s="130">
        <v>8.7544403527750196E-5</v>
      </c>
      <c r="K594" s="130">
        <v>7.2252938692956876E-4</v>
      </c>
      <c r="L594" s="130">
        <v>4.5269594237399759E-3</v>
      </c>
      <c r="M594" s="130">
        <v>1.6802232549893669E-2</v>
      </c>
      <c r="N594" s="130">
        <v>4.8346516021318488E-2</v>
      </c>
      <c r="T594" s="130">
        <v>1.5622415130779738E-2</v>
      </c>
      <c r="U594" s="130">
        <v>2.2773594082666124E-3</v>
      </c>
      <c r="V594" s="130">
        <v>3.4937719094208793E-2</v>
      </c>
      <c r="W594" s="130">
        <v>0.18280601855680484</v>
      </c>
      <c r="X594" s="130">
        <v>4.0156438305666009E-3</v>
      </c>
      <c r="Y594" s="130">
        <v>1.2988728717040911E-4</v>
      </c>
      <c r="Z594" s="130">
        <v>9.5627993432376764E-4</v>
      </c>
      <c r="AA594" s="130">
        <v>5.3216921404919378E-3</v>
      </c>
      <c r="AB594" s="130">
        <v>2.0719238142881215E-2</v>
      </c>
      <c r="AC594" s="130">
        <v>5.7906034477122566E-2</v>
      </c>
      <c r="AI594">
        <v>1.1010957470524102E-2</v>
      </c>
      <c r="AJ594">
        <v>1.5238878295821907E-3</v>
      </c>
      <c r="AK594">
        <v>2.2788845130785759E-2</v>
      </c>
      <c r="AL594">
        <v>0.14416559380225499</v>
      </c>
      <c r="AM594">
        <v>4.5173438455635949E-3</v>
      </c>
      <c r="AN594">
        <v>4.5201519885091299E-5</v>
      </c>
      <c r="AO594">
        <v>4.8877883953536998E-4</v>
      </c>
      <c r="AP594">
        <v>3.7322267069880124E-3</v>
      </c>
      <c r="AQ594">
        <v>1.2885226956906122E-2</v>
      </c>
      <c r="AR594">
        <v>3.878699756551441E-2</v>
      </c>
    </row>
    <row r="595" spans="1:44">
      <c r="A595">
        <v>590</v>
      </c>
      <c r="B595" s="129">
        <v>40501</v>
      </c>
      <c r="C595">
        <v>46</v>
      </c>
      <c r="D595">
        <v>2010</v>
      </c>
      <c r="E595" s="130">
        <v>1.3325270712048198E-2</v>
      </c>
      <c r="F595" s="130">
        <v>1.8620238375651056E-3</v>
      </c>
      <c r="G595" s="130">
        <v>2.9213183319456874E-2</v>
      </c>
      <c r="H595" s="130">
        <v>0.16238252935284048</v>
      </c>
      <c r="I595" s="130">
        <v>4.0254327588679344E-3</v>
      </c>
      <c r="J595" s="130">
        <v>6.0477018666846691E-5</v>
      </c>
      <c r="K595" s="130">
        <v>7.5080828311606363E-4</v>
      </c>
      <c r="L595" s="130">
        <v>4.3935704198758471E-3</v>
      </c>
      <c r="M595" s="130">
        <v>1.7146696902518119E-2</v>
      </c>
      <c r="N595" s="130">
        <v>4.8705199839127168E-2</v>
      </c>
      <c r="T595" s="130">
        <v>1.5469866429214305E-2</v>
      </c>
      <c r="U595" s="130">
        <v>2.2629222665288919E-3</v>
      </c>
      <c r="V595" s="130">
        <v>3.489338700854528E-2</v>
      </c>
      <c r="W595" s="130">
        <v>0.17870602747650755</v>
      </c>
      <c r="X595" s="130">
        <v>4.5882849010141181E-3</v>
      </c>
      <c r="Y595" s="130">
        <v>7.5758835342606504E-5</v>
      </c>
      <c r="Z595" s="130">
        <v>9.7988190298180624E-4</v>
      </c>
      <c r="AA595" s="130">
        <v>5.2530212343816565E-3</v>
      </c>
      <c r="AB595" s="130">
        <v>2.0756979714048954E-2</v>
      </c>
      <c r="AC595" s="130">
        <v>5.77291218688855E-2</v>
      </c>
      <c r="AI595">
        <v>1.1180674994882093E-2</v>
      </c>
      <c r="AJ595">
        <v>1.4611254086013196E-3</v>
      </c>
      <c r="AK595">
        <v>2.3532979630368465E-2</v>
      </c>
      <c r="AL595">
        <v>0.14605903122917344</v>
      </c>
      <c r="AM595">
        <v>3.462580616721749E-3</v>
      </c>
      <c r="AN595">
        <v>4.5195201991086885E-5</v>
      </c>
      <c r="AO595">
        <v>5.2173466325032103E-4</v>
      </c>
      <c r="AP595">
        <v>3.5341196053700371E-3</v>
      </c>
      <c r="AQ595">
        <v>1.3536414090987285E-2</v>
      </c>
      <c r="AR595">
        <v>3.9681277809368837E-2</v>
      </c>
    </row>
    <row r="596" spans="1:44">
      <c r="A596">
        <v>591</v>
      </c>
      <c r="B596" s="129">
        <v>40508</v>
      </c>
      <c r="C596">
        <v>47</v>
      </c>
      <c r="D596">
        <v>2010</v>
      </c>
      <c r="E596" s="130">
        <v>1.338458525700423E-2</v>
      </c>
      <c r="F596" s="130">
        <v>1.8786470429954939E-3</v>
      </c>
      <c r="G596" s="130">
        <v>2.9370716759125504E-2</v>
      </c>
      <c r="H596" s="130">
        <v>0.16307563110579537</v>
      </c>
      <c r="I596" s="130">
        <v>4.1750796533242722E-3</v>
      </c>
      <c r="J596" s="130">
        <v>1.2706340894645782E-4</v>
      </c>
      <c r="K596" s="130">
        <v>7.2263055010979185E-4</v>
      </c>
      <c r="L596" s="130">
        <v>4.4411356705450575E-3</v>
      </c>
      <c r="M596" s="130">
        <v>1.6734623488252349E-2</v>
      </c>
      <c r="N596" s="130">
        <v>4.9782867427459056E-2</v>
      </c>
      <c r="T596" s="130">
        <v>1.5613879807604076E-2</v>
      </c>
      <c r="U596" s="130">
        <v>2.2910987629026713E-3</v>
      </c>
      <c r="V596" s="130">
        <v>3.4793390566424658E-2</v>
      </c>
      <c r="W596" s="130">
        <v>0.18330571189591521</v>
      </c>
      <c r="X596" s="130">
        <v>4.5872630224725848E-3</v>
      </c>
      <c r="Y596" s="130">
        <v>1.2985733823840713E-4</v>
      </c>
      <c r="Z596" s="130">
        <v>9.5637470914871063E-4</v>
      </c>
      <c r="AA596" s="130">
        <v>5.3417391837722768E-3</v>
      </c>
      <c r="AB596" s="130">
        <v>2.0656396900005633E-2</v>
      </c>
      <c r="AC596" s="130">
        <v>5.7630072642947699E-2</v>
      </c>
      <c r="AI596">
        <v>1.1155290706404383E-2</v>
      </c>
      <c r="AJ596">
        <v>1.4661953230883165E-3</v>
      </c>
      <c r="AK596">
        <v>2.394804295182635E-2</v>
      </c>
      <c r="AL596">
        <v>0.14284555031567553</v>
      </c>
      <c r="AM596">
        <v>3.7628962841759601E-3</v>
      </c>
      <c r="AN596">
        <v>1.2426947965450845E-4</v>
      </c>
      <c r="AO596">
        <v>4.8888639107087285E-4</v>
      </c>
      <c r="AP596">
        <v>3.5405321573178392E-3</v>
      </c>
      <c r="AQ596">
        <v>1.2812850076499065E-2</v>
      </c>
      <c r="AR596">
        <v>4.1935662211970419E-2</v>
      </c>
    </row>
    <row r="597" spans="1:44">
      <c r="A597">
        <v>592</v>
      </c>
      <c r="B597" s="129">
        <v>40515</v>
      </c>
      <c r="C597">
        <v>48</v>
      </c>
      <c r="D597">
        <v>2010</v>
      </c>
      <c r="E597" s="130">
        <v>1.3027113180577764E-2</v>
      </c>
      <c r="F597" s="130">
        <v>1.8395558321986653E-3</v>
      </c>
      <c r="G597" s="130">
        <v>2.8395001722449621E-2</v>
      </c>
      <c r="H597" s="130">
        <v>0.15938873485731297</v>
      </c>
      <c r="I597" s="130">
        <v>3.7585491675930006E-3</v>
      </c>
      <c r="J597" s="130">
        <v>1.0398055689948448E-4</v>
      </c>
      <c r="K597" s="130">
        <v>6.5913276885334101E-4</v>
      </c>
      <c r="L597" s="130">
        <v>4.4422242171502013E-3</v>
      </c>
      <c r="M597" s="130">
        <v>1.6881943765433144E-2</v>
      </c>
      <c r="N597" s="130">
        <v>4.6993018422245465E-2</v>
      </c>
      <c r="T597" s="130">
        <v>1.5147025045878908E-2</v>
      </c>
      <c r="U597" s="130">
        <v>2.2019106669162593E-3</v>
      </c>
      <c r="V597" s="130">
        <v>3.3825831112647066E-2</v>
      </c>
      <c r="W597" s="130">
        <v>0.1775920789088451</v>
      </c>
      <c r="X597" s="130">
        <v>3.153041099315571E-3</v>
      </c>
      <c r="Y597" s="130">
        <v>1.5148284008406355E-4</v>
      </c>
      <c r="Z597" s="130">
        <v>8.8103982600216979E-4</v>
      </c>
      <c r="AA597" s="130">
        <v>5.2207174187962231E-3</v>
      </c>
      <c r="AB597" s="130">
        <v>2.0786372562644588E-2</v>
      </c>
      <c r="AC597" s="130">
        <v>5.4889571847266436E-2</v>
      </c>
      <c r="AI597">
        <v>1.0907201315276624E-2</v>
      </c>
      <c r="AJ597">
        <v>1.4772009974810712E-3</v>
      </c>
      <c r="AK597">
        <v>2.2964172332252179E-2</v>
      </c>
      <c r="AL597">
        <v>0.14118539080578088</v>
      </c>
      <c r="AM597">
        <v>4.364057235870431E-3</v>
      </c>
      <c r="AN597">
        <v>5.647827371490542E-5</v>
      </c>
      <c r="AO597">
        <v>4.3722571170451213E-4</v>
      </c>
      <c r="AP597">
        <v>3.6637310155041795E-3</v>
      </c>
      <c r="AQ597">
        <v>1.2977514968221705E-2</v>
      </c>
      <c r="AR597">
        <v>3.9096464997224474E-2</v>
      </c>
    </row>
    <row r="598" spans="1:44">
      <c r="A598">
        <v>593</v>
      </c>
      <c r="B598" s="129">
        <v>40522</v>
      </c>
      <c r="C598">
        <v>49</v>
      </c>
      <c r="D598">
        <v>2010</v>
      </c>
      <c r="E598" s="130">
        <v>1.5870882214147865E-2</v>
      </c>
      <c r="F598" s="130">
        <v>2.1624591117630218E-3</v>
      </c>
      <c r="G598" s="130">
        <v>3.3734394449028982E-2</v>
      </c>
      <c r="H598" s="130">
        <v>0.20264070479145546</v>
      </c>
      <c r="I598" s="130">
        <v>4.3022378226726284E-3</v>
      </c>
      <c r="J598" s="130">
        <v>1.6020085508645788E-4</v>
      </c>
      <c r="K598" s="130">
        <v>7.9565655682098586E-4</v>
      </c>
      <c r="L598" s="130">
        <v>5.1750097618398615E-3</v>
      </c>
      <c r="M598" s="130">
        <v>1.9341775269356865E-2</v>
      </c>
      <c r="N598" s="130">
        <v>5.6984010046960853E-2</v>
      </c>
      <c r="T598" s="130">
        <v>1.8765849431793529E-2</v>
      </c>
      <c r="U598" s="130">
        <v>2.6746871324609223E-3</v>
      </c>
      <c r="V598" s="130">
        <v>4.1114666176264213E-2</v>
      </c>
      <c r="W598" s="130">
        <v>0.22751396419377956</v>
      </c>
      <c r="X598" s="130">
        <v>5.4449494984881892E-3</v>
      </c>
      <c r="Y598" s="130">
        <v>1.622844718318208E-4</v>
      </c>
      <c r="Z598" s="130">
        <v>9.9887680732485052E-4</v>
      </c>
      <c r="AA598" s="130">
        <v>6.3953124116526211E-3</v>
      </c>
      <c r="AB598" s="130">
        <v>2.4210357037541454E-2</v>
      </c>
      <c r="AC598" s="130">
        <v>6.8421627092662501E-2</v>
      </c>
      <c r="AI598">
        <v>1.2975914996502198E-2</v>
      </c>
      <c r="AJ598">
        <v>1.6502310910651214E-3</v>
      </c>
      <c r="AK598">
        <v>2.6354122721793747E-2</v>
      </c>
      <c r="AL598">
        <v>0.17776744538913128</v>
      </c>
      <c r="AM598">
        <v>3.159526146857067E-3</v>
      </c>
      <c r="AN598">
        <v>1.5811723834109498E-4</v>
      </c>
      <c r="AO598">
        <v>5.9243630631712109E-4</v>
      </c>
      <c r="AP598">
        <v>3.9547071120271012E-3</v>
      </c>
      <c r="AQ598">
        <v>1.4473193501172274E-2</v>
      </c>
      <c r="AR598">
        <v>4.5546393001259206E-2</v>
      </c>
    </row>
    <row r="599" spans="1:44">
      <c r="A599">
        <v>594</v>
      </c>
      <c r="B599" s="129">
        <v>40529</v>
      </c>
      <c r="C599">
        <v>50</v>
      </c>
      <c r="D599">
        <v>2010</v>
      </c>
      <c r="E599" s="130">
        <v>1.5289423111369453E-2</v>
      </c>
      <c r="F599" s="130">
        <v>2.2566022964077637E-3</v>
      </c>
      <c r="G599" s="130">
        <v>3.2054104486683374E-2</v>
      </c>
      <c r="H599" s="130">
        <v>0.19269278245033425</v>
      </c>
      <c r="I599" s="130">
        <v>4.5376886294862494E-3</v>
      </c>
      <c r="J599" s="130">
        <v>1.2701527977273546E-4</v>
      </c>
      <c r="K599" s="130">
        <v>8.2158818929534865E-4</v>
      </c>
      <c r="L599" s="130">
        <v>5.4337062581707313E-3</v>
      </c>
      <c r="M599" s="130">
        <v>1.827795168654393E-2</v>
      </c>
      <c r="N599" s="130">
        <v>5.4307889779216321E-2</v>
      </c>
      <c r="T599" s="130">
        <v>1.7731117553443414E-2</v>
      </c>
      <c r="U599" s="130">
        <v>2.7831534444065303E-3</v>
      </c>
      <c r="V599" s="130">
        <v>3.8365148889270229E-2</v>
      </c>
      <c r="W599" s="130">
        <v>0.20986810203572343</v>
      </c>
      <c r="X599" s="130">
        <v>5.0139688769549173E-3</v>
      </c>
      <c r="Y599" s="130">
        <v>1.2981276751030556E-4</v>
      </c>
      <c r="Z599" s="130">
        <v>1.0083521346073631E-3</v>
      </c>
      <c r="AA599" s="130">
        <v>6.7458607837749575E-3</v>
      </c>
      <c r="AB599" s="130">
        <v>2.265794835800674E-2</v>
      </c>
      <c r="AC599" s="130">
        <v>6.3738318978234329E-2</v>
      </c>
      <c r="AI599">
        <v>1.2847728669295492E-2</v>
      </c>
      <c r="AJ599">
        <v>1.7300511484089967E-3</v>
      </c>
      <c r="AK599">
        <v>2.5743060084096516E-2</v>
      </c>
      <c r="AL599">
        <v>0.17551746286494507</v>
      </c>
      <c r="AM599">
        <v>4.0614083820175815E-3</v>
      </c>
      <c r="AN599">
        <v>1.242177920351653E-4</v>
      </c>
      <c r="AO599">
        <v>6.3482424398333427E-4</v>
      </c>
      <c r="AP599">
        <v>4.1215517325665077E-3</v>
      </c>
      <c r="AQ599">
        <v>1.3897955015081122E-2</v>
      </c>
      <c r="AR599">
        <v>4.4877460580198307E-2</v>
      </c>
    </row>
    <row r="600" spans="1:44">
      <c r="A600">
        <v>595</v>
      </c>
      <c r="B600" s="129">
        <v>40536</v>
      </c>
      <c r="C600">
        <v>51</v>
      </c>
      <c r="D600">
        <v>2010</v>
      </c>
      <c r="E600" s="130">
        <v>1.6101943818357931E-2</v>
      </c>
      <c r="F600" s="130">
        <v>2.328065930070448E-3</v>
      </c>
      <c r="G600" s="130">
        <v>3.477512828090272E-2</v>
      </c>
      <c r="H600" s="130">
        <v>0.19796378729916134</v>
      </c>
      <c r="I600" s="130">
        <v>4.6727684984134285E-3</v>
      </c>
      <c r="J600" s="130">
        <v>1.9403344303385719E-4</v>
      </c>
      <c r="K600" s="130">
        <v>9.5349393640357634E-4</v>
      </c>
      <c r="L600" s="130">
        <v>5.418613873336372E-3</v>
      </c>
      <c r="M600" s="130">
        <v>1.9947316186875112E-2</v>
      </c>
      <c r="N600" s="130">
        <v>5.872774781740888E-2</v>
      </c>
      <c r="T600" s="130">
        <v>1.8414137091054793E-2</v>
      </c>
      <c r="U600" s="130">
        <v>2.7973326755082475E-3</v>
      </c>
      <c r="V600" s="130">
        <v>4.0602591370438521E-2</v>
      </c>
      <c r="W600" s="130">
        <v>0.21620245825815196</v>
      </c>
      <c r="X600" s="130">
        <v>5.5857506932533597E-3</v>
      </c>
      <c r="Y600" s="130">
        <v>1.6224750555170829E-4</v>
      </c>
      <c r="Z600" s="130">
        <v>1.1733306650346638E-3</v>
      </c>
      <c r="AA600" s="130">
        <v>6.5124245973799122E-3</v>
      </c>
      <c r="AB600" s="130">
        <v>2.3868874574776971E-2</v>
      </c>
      <c r="AC600" s="130">
        <v>6.7633980040353328E-2</v>
      </c>
      <c r="AI600">
        <v>1.3789750545661075E-2</v>
      </c>
      <c r="AJ600">
        <v>1.8587991846326488E-3</v>
      </c>
      <c r="AK600">
        <v>2.8947665191366944E-2</v>
      </c>
      <c r="AL600">
        <v>0.17972511634017072</v>
      </c>
      <c r="AM600">
        <v>3.7597863035734964E-3</v>
      </c>
      <c r="AN600">
        <v>2.2581938051600606E-4</v>
      </c>
      <c r="AO600">
        <v>7.3365720777248896E-4</v>
      </c>
      <c r="AP600">
        <v>4.3248031492928319E-3</v>
      </c>
      <c r="AQ600">
        <v>1.6025757798973257E-2</v>
      </c>
      <c r="AR600">
        <v>4.982151559446444E-2</v>
      </c>
    </row>
    <row r="601" spans="1:44">
      <c r="A601">
        <v>596</v>
      </c>
      <c r="B601" s="129">
        <v>40543</v>
      </c>
      <c r="C601">
        <v>52</v>
      </c>
      <c r="D601">
        <v>2010</v>
      </c>
      <c r="E601" s="130">
        <v>1.3685619965241346E-2</v>
      </c>
      <c r="F601" s="130">
        <v>1.828656674635171E-3</v>
      </c>
      <c r="G601" s="130">
        <v>2.8834705796701686E-2</v>
      </c>
      <c r="H601" s="130">
        <v>0.17704201536999792</v>
      </c>
      <c r="I601" s="130">
        <v>2.9211932443496528E-3</v>
      </c>
      <c r="J601" s="130">
        <v>1.1545694463290708E-4</v>
      </c>
      <c r="K601" s="130">
        <v>5.1326857371532481E-4</v>
      </c>
      <c r="L601" s="130">
        <v>4.6433814752115336E-3</v>
      </c>
      <c r="M601" s="130">
        <v>1.6808840156480126E-2</v>
      </c>
      <c r="N601" s="130">
        <v>4.8261104138598042E-2</v>
      </c>
      <c r="T601" s="130">
        <v>1.5598424978432109E-2</v>
      </c>
      <c r="U601" s="130">
        <v>2.1955100597707486E-3</v>
      </c>
      <c r="V601" s="130">
        <v>3.310966857666503E-2</v>
      </c>
      <c r="W601" s="130">
        <v>0.19667792361849118</v>
      </c>
      <c r="X601" s="130">
        <v>3.4366203373438564E-3</v>
      </c>
      <c r="Y601" s="130">
        <v>1.4059856222523205E-4</v>
      </c>
      <c r="Z601" s="130">
        <v>6.2203937401064256E-4</v>
      </c>
      <c r="AA601" s="130">
        <v>5.568130748242207E-3</v>
      </c>
      <c r="AB601" s="130">
        <v>2.0109117624741771E-2</v>
      </c>
      <c r="AC601" s="130">
        <v>5.4110558575925664E-2</v>
      </c>
      <c r="AI601">
        <v>1.1772814952050585E-2</v>
      </c>
      <c r="AJ601">
        <v>1.4618032894995936E-3</v>
      </c>
      <c r="AK601">
        <v>2.4559743016738342E-2</v>
      </c>
      <c r="AL601">
        <v>0.15740610712150468</v>
      </c>
      <c r="AM601">
        <v>2.4057661513554496E-3</v>
      </c>
      <c r="AN601">
        <v>9.0315327040582107E-5</v>
      </c>
      <c r="AO601">
        <v>4.0449777342000705E-4</v>
      </c>
      <c r="AP601">
        <v>3.7186322021808614E-3</v>
      </c>
      <c r="AQ601">
        <v>1.3508562688218487E-2</v>
      </c>
      <c r="AR601">
        <v>4.2411649701270419E-2</v>
      </c>
    </row>
    <row r="602" spans="1:44">
      <c r="A602">
        <v>597</v>
      </c>
      <c r="B602" s="129">
        <v>40550</v>
      </c>
      <c r="C602">
        <v>1</v>
      </c>
      <c r="D602">
        <v>2011</v>
      </c>
      <c r="E602" s="130">
        <v>1.7799447605725174E-2</v>
      </c>
      <c r="F602" s="130">
        <v>2.3072068608905997E-3</v>
      </c>
      <c r="G602" s="130">
        <v>3.8014291973410733E-2</v>
      </c>
      <c r="H602" s="130">
        <v>0.22924058611086234</v>
      </c>
      <c r="I602" s="130">
        <v>3.9728679305718502E-3</v>
      </c>
      <c r="J602" s="130">
        <v>1.6492373042101811E-4</v>
      </c>
      <c r="K602" s="130">
        <v>7.2039567006219342E-4</v>
      </c>
      <c r="L602" s="130">
        <v>5.7323921868846339E-3</v>
      </c>
      <c r="M602" s="130">
        <v>2.2380577849647164E-2</v>
      </c>
      <c r="N602" s="130">
        <v>6.3268753250259546E-2</v>
      </c>
      <c r="T602" s="130">
        <v>2.0303936239292979E-2</v>
      </c>
      <c r="U602" s="130">
        <v>2.7896305799913717E-3</v>
      </c>
      <c r="V602" s="130">
        <v>4.4073857636212674E-2</v>
      </c>
      <c r="W602" s="130">
        <v>0.25125004754248109</v>
      </c>
      <c r="X602" s="130">
        <v>3.4358559728530362E-3</v>
      </c>
      <c r="Y602" s="130">
        <v>1.9435011241029706E-4</v>
      </c>
      <c r="Z602" s="130">
        <v>8.9514482276675008E-4</v>
      </c>
      <c r="AA602" s="130">
        <v>6.9508924817042054E-3</v>
      </c>
      <c r="AB602" s="130">
        <v>2.650528929691038E-2</v>
      </c>
      <c r="AC602" s="130">
        <v>7.2453852645854841E-2</v>
      </c>
      <c r="AI602">
        <v>1.5294958972157369E-2</v>
      </c>
      <c r="AJ602">
        <v>1.8247831417898275E-3</v>
      </c>
      <c r="AK602">
        <v>3.1954726310608784E-2</v>
      </c>
      <c r="AL602">
        <v>0.20723112467924362</v>
      </c>
      <c r="AM602">
        <v>4.5098798882906646E-3</v>
      </c>
      <c r="AN602">
        <v>1.3549734843173916E-4</v>
      </c>
      <c r="AO602">
        <v>5.4564651735763655E-4</v>
      </c>
      <c r="AP602">
        <v>4.5138918920650632E-3</v>
      </c>
      <c r="AQ602">
        <v>1.8255866402383955E-2</v>
      </c>
      <c r="AR602">
        <v>5.4083653854664272E-2</v>
      </c>
    </row>
    <row r="603" spans="1:44">
      <c r="A603">
        <v>598</v>
      </c>
      <c r="B603" s="129">
        <v>40557</v>
      </c>
      <c r="C603">
        <v>2</v>
      </c>
      <c r="D603">
        <v>2011</v>
      </c>
      <c r="E603" s="130">
        <v>1.8405443200750469E-2</v>
      </c>
      <c r="F603" s="130">
        <v>2.5783009710844814E-3</v>
      </c>
      <c r="G603" s="130">
        <v>3.8505008277898399E-2</v>
      </c>
      <c r="H603" s="130">
        <v>0.23653731201987765</v>
      </c>
      <c r="I603" s="130">
        <v>4.3083339966562837E-3</v>
      </c>
      <c r="J603" s="130">
        <v>1.7668425298052244E-4</v>
      </c>
      <c r="K603" s="130">
        <v>8.8998392808859687E-4</v>
      </c>
      <c r="L603" s="130">
        <v>6.293405325040375E-3</v>
      </c>
      <c r="M603" s="130">
        <v>2.2357077669809967E-2</v>
      </c>
      <c r="N603" s="130">
        <v>6.4590126952502797E-2</v>
      </c>
      <c r="T603" s="130">
        <v>2.0909658223269411E-2</v>
      </c>
      <c r="U603" s="130">
        <v>3.0555122542660633E-3</v>
      </c>
      <c r="V603" s="130">
        <v>4.4771413096832205E-2</v>
      </c>
      <c r="W603" s="130">
        <v>0.25765486689793082</v>
      </c>
      <c r="X603" s="130">
        <v>5.0095090912747409E-3</v>
      </c>
      <c r="Y603" s="130">
        <v>1.7273432884407335E-4</v>
      </c>
      <c r="Z603" s="130">
        <v>1.1401790708094454E-3</v>
      </c>
      <c r="AA603" s="130">
        <v>7.3600531227820138E-3</v>
      </c>
      <c r="AB603" s="130">
        <v>2.6908055932802127E-2</v>
      </c>
      <c r="AC603" s="130">
        <v>7.3627605438726942E-2</v>
      </c>
      <c r="AI603">
        <v>1.5901228178231523E-2</v>
      </c>
      <c r="AJ603">
        <v>2.1010896879028991E-3</v>
      </c>
      <c r="AK603">
        <v>3.2238603458964586E-2</v>
      </c>
      <c r="AL603">
        <v>0.21541975714182454</v>
      </c>
      <c r="AM603">
        <v>3.607158902037826E-3</v>
      </c>
      <c r="AN603">
        <v>1.806341771169715E-4</v>
      </c>
      <c r="AO603">
        <v>6.3978878536774823E-4</v>
      </c>
      <c r="AP603">
        <v>5.2267575272987379E-3</v>
      </c>
      <c r="AQ603">
        <v>1.7806099406817804E-2</v>
      </c>
      <c r="AR603">
        <v>5.5552648466278637E-2</v>
      </c>
    </row>
    <row r="604" spans="1:44">
      <c r="A604">
        <v>599</v>
      </c>
      <c r="B604" s="129">
        <v>40564</v>
      </c>
      <c r="C604">
        <v>3</v>
      </c>
      <c r="D604">
        <v>2011</v>
      </c>
      <c r="E604" s="130">
        <v>1.6118185255275475E-2</v>
      </c>
      <c r="F604" s="130">
        <v>2.209666536607798E-3</v>
      </c>
      <c r="G604" s="130">
        <v>3.3622193212115889E-2</v>
      </c>
      <c r="H604" s="130">
        <v>0.20925690221044144</v>
      </c>
      <c r="I604" s="130">
        <v>4.0855890287735692E-3</v>
      </c>
      <c r="J604" s="130">
        <v>9.9617420297348078E-5</v>
      </c>
      <c r="K604" s="130">
        <v>9.1357849977149921E-4</v>
      </c>
      <c r="L604" s="130">
        <v>5.1917857687689426E-3</v>
      </c>
      <c r="M604" s="130">
        <v>1.9584712478982632E-2</v>
      </c>
      <c r="N604" s="130">
        <v>5.6298123627177302E-2</v>
      </c>
      <c r="T604" s="130">
        <v>1.8616417029127905E-2</v>
      </c>
      <c r="U604" s="130">
        <v>2.6888660533108308E-3</v>
      </c>
      <c r="V604" s="130">
        <v>3.9283697973304492E-2</v>
      </c>
      <c r="W604" s="130">
        <v>0.23420835350809113</v>
      </c>
      <c r="X604" s="130">
        <v>4.8652983732435868E-3</v>
      </c>
      <c r="Y604" s="130">
        <v>8.63565324226855E-5</v>
      </c>
      <c r="Z604" s="130">
        <v>1.1590736934238902E-3</v>
      </c>
      <c r="AA604" s="130">
        <v>6.2735196445973668E-3</v>
      </c>
      <c r="AB604" s="130">
        <v>2.3816245834282407E-2</v>
      </c>
      <c r="AC604" s="130">
        <v>6.4269582197878608E-2</v>
      </c>
      <c r="AI604">
        <v>1.3619953481423048E-2</v>
      </c>
      <c r="AJ604">
        <v>1.7304670199047648E-3</v>
      </c>
      <c r="AK604">
        <v>2.7960688450927289E-2</v>
      </c>
      <c r="AL604">
        <v>0.18430545091279174</v>
      </c>
      <c r="AM604">
        <v>3.3058796843035507E-3</v>
      </c>
      <c r="AN604">
        <v>1.1287830817201064E-4</v>
      </c>
      <c r="AO604">
        <v>6.6808330611910823E-4</v>
      </c>
      <c r="AP604">
        <v>4.1100518929405184E-3</v>
      </c>
      <c r="AQ604">
        <v>1.5353179123682854E-2</v>
      </c>
      <c r="AR604">
        <v>4.8326665056476002E-2</v>
      </c>
    </row>
    <row r="605" spans="1:44">
      <c r="A605">
        <v>600</v>
      </c>
      <c r="B605" s="129">
        <v>40571</v>
      </c>
      <c r="C605">
        <v>4</v>
      </c>
      <c r="D605">
        <v>2011</v>
      </c>
      <c r="E605" s="130">
        <v>1.4751327385378071E-2</v>
      </c>
      <c r="F605" s="130">
        <v>2.1204295741508298E-3</v>
      </c>
      <c r="G605" s="130">
        <v>3.12742535083795E-2</v>
      </c>
      <c r="H605" s="130">
        <v>0.18581546548877834</v>
      </c>
      <c r="I605" s="130">
        <v>5.0289730515440789E-3</v>
      </c>
      <c r="J605" s="130">
        <v>1.60197914793298E-4</v>
      </c>
      <c r="K605" s="130">
        <v>7.7941154937161215E-4</v>
      </c>
      <c r="L605" s="130">
        <v>5.0432075497953577E-3</v>
      </c>
      <c r="M605" s="130">
        <v>1.8328871848862817E-2</v>
      </c>
      <c r="N605" s="130">
        <v>5.2186023881444915E-2</v>
      </c>
      <c r="T605" s="130">
        <v>1.7036114133240476E-2</v>
      </c>
      <c r="U605" s="130">
        <v>2.5997873258737821E-3</v>
      </c>
      <c r="V605" s="130">
        <v>3.7425381895546117E-2</v>
      </c>
      <c r="W605" s="130">
        <v>0.20085601864638847</v>
      </c>
      <c r="X605" s="130">
        <v>6.1518038116256789E-3</v>
      </c>
      <c r="Y605" s="130">
        <v>1.5110538048437652E-4</v>
      </c>
      <c r="Z605" s="130">
        <v>9.8007151621494373E-4</v>
      </c>
      <c r="AA605" s="130">
        <v>6.1744067018030292E-3</v>
      </c>
      <c r="AB605" s="130">
        <v>2.2427514847929809E-2</v>
      </c>
      <c r="AC605" s="130">
        <v>6.1652705587849375E-2</v>
      </c>
      <c r="AI605">
        <v>1.2466540637515663E-2</v>
      </c>
      <c r="AJ605">
        <v>1.6410718224278782E-3</v>
      </c>
      <c r="AK605">
        <v>2.512312512121289E-2</v>
      </c>
      <c r="AL605">
        <v>0.17077491233116818</v>
      </c>
      <c r="AM605">
        <v>3.9061422914624783E-3</v>
      </c>
      <c r="AN605">
        <v>1.692904491022195E-4</v>
      </c>
      <c r="AO605">
        <v>5.7875158252828078E-4</v>
      </c>
      <c r="AP605">
        <v>3.912008397787688E-3</v>
      </c>
      <c r="AQ605">
        <v>1.4230228849795822E-2</v>
      </c>
      <c r="AR605">
        <v>4.2719342175040462E-2</v>
      </c>
    </row>
    <row r="606" spans="1:44">
      <c r="A606">
        <v>601</v>
      </c>
      <c r="B606" s="129">
        <v>40578</v>
      </c>
      <c r="C606">
        <v>5</v>
      </c>
      <c r="D606">
        <v>2011</v>
      </c>
      <c r="E606" s="130">
        <v>1.4394030441900537E-2</v>
      </c>
      <c r="F606" s="130">
        <v>2.0494793796230581E-3</v>
      </c>
      <c r="G606" s="130">
        <v>3.0523600083304247E-2</v>
      </c>
      <c r="H606" s="130">
        <v>0.18091575835241111</v>
      </c>
      <c r="I606" s="130">
        <v>3.1933519510054368E-3</v>
      </c>
      <c r="J606" s="130">
        <v>1.0547712158213669E-4</v>
      </c>
      <c r="K606" s="130">
        <v>7.7004483927494718E-4</v>
      </c>
      <c r="L606" s="130">
        <v>4.9413538638668174E-3</v>
      </c>
      <c r="M606" s="130">
        <v>1.845762812378076E-2</v>
      </c>
      <c r="N606" s="130">
        <v>5.0014785556380635E-2</v>
      </c>
      <c r="T606" s="130">
        <v>1.6612971504854964E-2</v>
      </c>
      <c r="U606" s="130">
        <v>2.4141842429108115E-3</v>
      </c>
      <c r="V606" s="130">
        <v>3.6331619756533866E-2</v>
      </c>
      <c r="W606" s="130">
        <v>0.19983565286804322</v>
      </c>
      <c r="X606" s="130">
        <v>4.4340358030363573E-3</v>
      </c>
      <c r="Y606" s="130">
        <v>7.5543441956236221E-5</v>
      </c>
      <c r="Z606" s="130">
        <v>9.7068963119406864E-4</v>
      </c>
      <c r="AA606" s="130">
        <v>5.7316391749647451E-3</v>
      </c>
      <c r="AB606" s="130">
        <v>2.2395173550132024E-2</v>
      </c>
      <c r="AC606" s="130">
        <v>5.8844340551490661E-2</v>
      </c>
      <c r="AI606">
        <v>1.2175089378946111E-2</v>
      </c>
      <c r="AJ606">
        <v>1.684774516335305E-3</v>
      </c>
      <c r="AK606">
        <v>2.4715580410074621E-2</v>
      </c>
      <c r="AL606">
        <v>0.161995863836779</v>
      </c>
      <c r="AM606">
        <v>1.9526680989745164E-3</v>
      </c>
      <c r="AN606">
        <v>1.3541080120803715E-4</v>
      </c>
      <c r="AO606">
        <v>5.694000473558256E-4</v>
      </c>
      <c r="AP606">
        <v>4.1510685527688905E-3</v>
      </c>
      <c r="AQ606">
        <v>1.4520082697429498E-2</v>
      </c>
      <c r="AR606">
        <v>4.118523056127061E-2</v>
      </c>
    </row>
    <row r="607" spans="1:44">
      <c r="A607">
        <v>602</v>
      </c>
      <c r="B607" s="129">
        <v>40585</v>
      </c>
      <c r="C607">
        <v>6</v>
      </c>
      <c r="D607">
        <v>2011</v>
      </c>
      <c r="E607" s="130">
        <v>1.4157769397032552E-2</v>
      </c>
      <c r="F607" s="130">
        <v>1.9730555659497541E-3</v>
      </c>
      <c r="G607" s="130">
        <v>3.013641054997938E-2</v>
      </c>
      <c r="H607" s="130">
        <v>0.17924508497716857</v>
      </c>
      <c r="I607" s="130">
        <v>5.0411456002341674E-3</v>
      </c>
      <c r="J607" s="130">
        <v>9.8590941867033479E-5</v>
      </c>
      <c r="K607" s="130">
        <v>7.1125827187733812E-4</v>
      </c>
      <c r="L607" s="130">
        <v>4.7276659999764799E-3</v>
      </c>
      <c r="M607" s="130">
        <v>1.8068654152802805E-2</v>
      </c>
      <c r="N607" s="130">
        <v>4.9630478576187687E-2</v>
      </c>
      <c r="T607" s="130">
        <v>1.6615104544847981E-2</v>
      </c>
      <c r="U607" s="130">
        <v>2.4041681112269642E-3</v>
      </c>
      <c r="V607" s="130">
        <v>3.5599999699097412E-2</v>
      </c>
      <c r="W607" s="130">
        <v>0.20597017116147581</v>
      </c>
      <c r="X607" s="130">
        <v>5.5770637730834108E-3</v>
      </c>
      <c r="Y607" s="130">
        <v>1.2948723596924074E-4</v>
      </c>
      <c r="Z607" s="130">
        <v>9.5659518972584677E-4</v>
      </c>
      <c r="AA607" s="130">
        <v>5.6477563559081678E-3</v>
      </c>
      <c r="AB607" s="130">
        <v>2.1559296433681874E-2</v>
      </c>
      <c r="AC607" s="130">
        <v>5.8281135743230197E-2</v>
      </c>
      <c r="AI607">
        <v>1.1700434249217124E-2</v>
      </c>
      <c r="AJ607">
        <v>1.5419430206725438E-3</v>
      </c>
      <c r="AK607">
        <v>2.4672821400861345E-2</v>
      </c>
      <c r="AL607">
        <v>0.15251999879286129</v>
      </c>
      <c r="AM607">
        <v>4.5052274273849249E-3</v>
      </c>
      <c r="AN607">
        <v>6.7694647764826214E-5</v>
      </c>
      <c r="AO607">
        <v>4.6592135402882947E-4</v>
      </c>
      <c r="AP607">
        <v>3.8075756440447911E-3</v>
      </c>
      <c r="AQ607">
        <v>1.457801187192374E-2</v>
      </c>
      <c r="AR607">
        <v>4.0979821409145169E-2</v>
      </c>
    </row>
    <row r="608" spans="1:44">
      <c r="A608">
        <v>603</v>
      </c>
      <c r="B608" s="129">
        <v>40592</v>
      </c>
      <c r="C608">
        <v>7</v>
      </c>
      <c r="D608">
        <v>2011</v>
      </c>
      <c r="E608" s="130">
        <v>1.3709050465103179E-2</v>
      </c>
      <c r="F608" s="130">
        <v>2.0133696859179111E-3</v>
      </c>
      <c r="G608" s="130">
        <v>2.9549994227239397E-2</v>
      </c>
      <c r="H608" s="130">
        <v>0.16769161991334752</v>
      </c>
      <c r="I608" s="130">
        <v>4.6575299663353933E-3</v>
      </c>
      <c r="J608" s="130">
        <v>8.7297044708889654E-5</v>
      </c>
      <c r="K608" s="130">
        <v>8.007926750823116E-4</v>
      </c>
      <c r="L608" s="130">
        <v>4.7426095255205768E-3</v>
      </c>
      <c r="M608" s="130">
        <v>1.6801358635657584E-2</v>
      </c>
      <c r="N608" s="130">
        <v>5.0143944029025403E-2</v>
      </c>
      <c r="T608" s="130">
        <v>1.6096057896787325E-2</v>
      </c>
      <c r="U608" s="130">
        <v>2.5006058769689254E-3</v>
      </c>
      <c r="V608" s="130">
        <v>3.524156025608001E-2</v>
      </c>
      <c r="W608" s="130">
        <v>0.18919489010170529</v>
      </c>
      <c r="X608" s="130">
        <v>5.8617647327462588E-3</v>
      </c>
      <c r="Y608" s="130">
        <v>1.2947147535400893E-4</v>
      </c>
      <c r="Z608" s="130">
        <v>1.0556000554430298E-3</v>
      </c>
      <c r="AA608" s="130">
        <v>5.7880050613625268E-3</v>
      </c>
      <c r="AB608" s="130">
        <v>2.0609392741167371E-2</v>
      </c>
      <c r="AC608" s="130">
        <v>5.8878138549400431E-2</v>
      </c>
      <c r="AI608">
        <v>1.1322043033419035E-2</v>
      </c>
      <c r="AJ608">
        <v>1.5261334948668966E-3</v>
      </c>
      <c r="AK608">
        <v>2.3858428198398784E-2</v>
      </c>
      <c r="AL608">
        <v>0.14618834972498976</v>
      </c>
      <c r="AM608">
        <v>3.4532951999245282E-3</v>
      </c>
      <c r="AN608">
        <v>4.5122614063770379E-5</v>
      </c>
      <c r="AO608">
        <v>5.4598529472159318E-4</v>
      </c>
      <c r="AP608">
        <v>3.6972139896786259E-3</v>
      </c>
      <c r="AQ608">
        <v>1.2993324530147799E-2</v>
      </c>
      <c r="AR608">
        <v>4.1409749508650361E-2</v>
      </c>
    </row>
    <row r="609" spans="1:44">
      <c r="A609">
        <v>604</v>
      </c>
      <c r="B609" s="129">
        <v>40599</v>
      </c>
      <c r="C609">
        <v>8</v>
      </c>
      <c r="D609">
        <v>2011</v>
      </c>
      <c r="E609" s="130">
        <v>1.3309584240482685E-2</v>
      </c>
      <c r="F609" s="130">
        <v>1.8637461945512025E-3</v>
      </c>
      <c r="G609" s="130">
        <v>2.8349524959121335E-2</v>
      </c>
      <c r="H609" s="130">
        <v>0.16787455125650622</v>
      </c>
      <c r="I609" s="130">
        <v>4.1598266642238072E-3</v>
      </c>
      <c r="J609" s="130">
        <v>9.3906835912378709E-5</v>
      </c>
      <c r="K609" s="130">
        <v>6.759991096753615E-4</v>
      </c>
      <c r="L609" s="130">
        <v>4.4820820109735321E-3</v>
      </c>
      <c r="M609" s="130">
        <v>1.6451859268679966E-2</v>
      </c>
      <c r="N609" s="130">
        <v>4.7568831074449709E-2</v>
      </c>
      <c r="T609" s="130">
        <v>1.5525735547871322E-2</v>
      </c>
      <c r="U609" s="130">
        <v>2.2777624157541655E-3</v>
      </c>
      <c r="V609" s="130">
        <v>3.304252175727565E-2</v>
      </c>
      <c r="W609" s="130">
        <v>0.19255997226748339</v>
      </c>
      <c r="X609" s="130">
        <v>4.7169580247181705E-3</v>
      </c>
      <c r="Y609" s="130">
        <v>8.6303840971304981E-5</v>
      </c>
      <c r="Z609" s="130">
        <v>8.7656435831486663E-4</v>
      </c>
      <c r="AA609" s="130">
        <v>5.4354306872814208E-3</v>
      </c>
      <c r="AB609" s="130">
        <v>1.9430895960773766E-2</v>
      </c>
      <c r="AC609" s="130">
        <v>5.5030532659317163E-2</v>
      </c>
      <c r="AI609">
        <v>1.1093432933094049E-2</v>
      </c>
      <c r="AJ609">
        <v>1.4497299733482398E-3</v>
      </c>
      <c r="AK609">
        <v>2.3656528160967014E-2</v>
      </c>
      <c r="AL609">
        <v>0.14318913024552909</v>
      </c>
      <c r="AM609">
        <v>3.6026953037294443E-3</v>
      </c>
      <c r="AN609">
        <v>1.0150983085345242E-4</v>
      </c>
      <c r="AO609">
        <v>4.7543386103585653E-4</v>
      </c>
      <c r="AP609">
        <v>3.5287333346656425E-3</v>
      </c>
      <c r="AQ609">
        <v>1.3472822576586163E-2</v>
      </c>
      <c r="AR609">
        <v>4.0107129489582241E-2</v>
      </c>
    </row>
    <row r="610" spans="1:44">
      <c r="A610">
        <v>605</v>
      </c>
      <c r="B610" s="129">
        <v>40606</v>
      </c>
      <c r="C610">
        <v>9</v>
      </c>
      <c r="D610">
        <v>2011</v>
      </c>
      <c r="E610" s="130">
        <v>1.3270464483345415E-2</v>
      </c>
      <c r="F610" s="130">
        <v>1.9490623705790617E-3</v>
      </c>
      <c r="G610" s="130">
        <v>2.8466913835967125E-2</v>
      </c>
      <c r="H610" s="130">
        <v>0.16350933002760371</v>
      </c>
      <c r="I610" s="130">
        <v>4.3697036963653933E-3</v>
      </c>
      <c r="J610" s="130">
        <v>1.4856260504946968E-4</v>
      </c>
      <c r="K610" s="130">
        <v>6.7364387765316404E-4</v>
      </c>
      <c r="L610" s="130">
        <v>4.7057702154221425E-3</v>
      </c>
      <c r="M610" s="130">
        <v>1.6561708467444643E-2</v>
      </c>
      <c r="N610" s="130">
        <v>4.7698399431272659E-2</v>
      </c>
      <c r="T610" s="130">
        <v>1.5490035019373842E-2</v>
      </c>
      <c r="U610" s="130">
        <v>2.3394734245189876E-3</v>
      </c>
      <c r="V610" s="130">
        <v>3.3895413197072094E-2</v>
      </c>
      <c r="W610" s="130">
        <v>0.18426766972150746</v>
      </c>
      <c r="X610" s="130">
        <v>5.2875363001355733E-3</v>
      </c>
      <c r="Y610" s="130">
        <v>1.6180011778425401E-4</v>
      </c>
      <c r="Z610" s="130">
        <v>7.9177150785843546E-4</v>
      </c>
      <c r="AA610" s="130">
        <v>5.6802171814437207E-3</v>
      </c>
      <c r="AB610" s="130">
        <v>2.0202567687829895E-2</v>
      </c>
      <c r="AC610" s="130">
        <v>5.6014625173540264E-2</v>
      </c>
      <c r="AI610">
        <v>1.1050893947316986E-2</v>
      </c>
      <c r="AJ610">
        <v>1.5586513166391354E-3</v>
      </c>
      <c r="AK610">
        <v>2.3038414474862146E-2</v>
      </c>
      <c r="AL610">
        <v>0.14275099033370001</v>
      </c>
      <c r="AM610">
        <v>3.4518710925952123E-3</v>
      </c>
      <c r="AN610">
        <v>1.3532509231468541E-4</v>
      </c>
      <c r="AO610">
        <v>5.5551624744789251E-4</v>
      </c>
      <c r="AP610">
        <v>3.7313232494005657E-3</v>
      </c>
      <c r="AQ610">
        <v>1.292084924705939E-2</v>
      </c>
      <c r="AR610">
        <v>3.9382173689005061E-2</v>
      </c>
    </row>
    <row r="611" spans="1:44">
      <c r="A611">
        <v>606</v>
      </c>
      <c r="B611" s="129">
        <v>40613</v>
      </c>
      <c r="C611">
        <v>10</v>
      </c>
      <c r="D611">
        <v>2011</v>
      </c>
      <c r="E611" s="130">
        <v>1.3483909286244542E-2</v>
      </c>
      <c r="F611" s="130">
        <v>1.8885200006252517E-3</v>
      </c>
      <c r="G611" s="130">
        <v>2.9645504470076287E-2</v>
      </c>
      <c r="H611" s="130">
        <v>0.16414568322555001</v>
      </c>
      <c r="I611" s="130">
        <v>4.7937971659570916E-3</v>
      </c>
      <c r="J611" s="130">
        <v>1.1594110368688135E-4</v>
      </c>
      <c r="K611" s="130">
        <v>7.0436366859334112E-4</v>
      </c>
      <c r="L611" s="130">
        <v>4.4802689404726589E-3</v>
      </c>
      <c r="M611" s="130">
        <v>1.8002610635981367E-2</v>
      </c>
      <c r="N611" s="130">
        <v>4.8453256048229615E-2</v>
      </c>
      <c r="T611" s="130">
        <v>1.5689398810290103E-2</v>
      </c>
      <c r="U611" s="130">
        <v>2.3422150558626005E-3</v>
      </c>
      <c r="V611" s="130">
        <v>3.5640200626328264E-2</v>
      </c>
      <c r="W611" s="130">
        <v>0.1787532911884275</v>
      </c>
      <c r="X611" s="130">
        <v>6.2864852647515658E-3</v>
      </c>
      <c r="Y611" s="130">
        <v>1.0785372801239482E-4</v>
      </c>
      <c r="Z611" s="130">
        <v>9.2377590257447235E-4</v>
      </c>
      <c r="AA611" s="130">
        <v>5.4920957175159197E-3</v>
      </c>
      <c r="AB611" s="130">
        <v>2.2394798484896571E-2</v>
      </c>
      <c r="AC611" s="130">
        <v>5.7036619470179462E-2</v>
      </c>
      <c r="AI611">
        <v>1.1278419762198979E-2</v>
      </c>
      <c r="AJ611">
        <v>1.4348249453879029E-3</v>
      </c>
      <c r="AK611">
        <v>2.3650808313824306E-2</v>
      </c>
      <c r="AL611">
        <v>0.14953807526267249</v>
      </c>
      <c r="AM611">
        <v>3.301109067162617E-3</v>
      </c>
      <c r="AN611">
        <v>1.2402847936136789E-4</v>
      </c>
      <c r="AO611">
        <v>4.8495143461220989E-4</v>
      </c>
      <c r="AP611">
        <v>3.468442163429398E-3</v>
      </c>
      <c r="AQ611">
        <v>1.3610422787066168E-2</v>
      </c>
      <c r="AR611">
        <v>3.9869892626279775E-2</v>
      </c>
    </row>
    <row r="612" spans="1:44">
      <c r="A612">
        <v>607</v>
      </c>
      <c r="B612" s="129">
        <v>40620</v>
      </c>
      <c r="C612">
        <v>11</v>
      </c>
      <c r="D612">
        <v>2011</v>
      </c>
      <c r="E612" s="130">
        <v>1.3837060470855825E-2</v>
      </c>
      <c r="F612" s="130">
        <v>1.9555854020909778E-3</v>
      </c>
      <c r="G612" s="130">
        <v>2.9767985200758452E-2</v>
      </c>
      <c r="H612" s="130">
        <v>0.17243551488800316</v>
      </c>
      <c r="I612" s="130">
        <v>4.5820832357855862E-3</v>
      </c>
      <c r="J612" s="130">
        <v>1.6077432565776383E-4</v>
      </c>
      <c r="K612" s="130">
        <v>7.1618765511782096E-4</v>
      </c>
      <c r="L612" s="130">
        <v>4.6496526737054523E-3</v>
      </c>
      <c r="M612" s="130">
        <v>1.6842623793310738E-2</v>
      </c>
      <c r="N612" s="130">
        <v>5.0647415166635526E-2</v>
      </c>
      <c r="T612" s="130">
        <v>1.6246601107465085E-2</v>
      </c>
      <c r="U612" s="130">
        <v>2.3361755407722406E-3</v>
      </c>
      <c r="V612" s="130">
        <v>3.558432504128909E-2</v>
      </c>
      <c r="W612" s="130">
        <v>0.19666680581269128</v>
      </c>
      <c r="X612" s="130">
        <v>5.7137183122118081E-3</v>
      </c>
      <c r="Y612" s="130">
        <v>1.1862482460501492E-4</v>
      </c>
      <c r="Z612" s="130">
        <v>9.3324562770668044E-4</v>
      </c>
      <c r="AA612" s="130">
        <v>5.4756870376613011E-3</v>
      </c>
      <c r="AB612" s="130">
        <v>2.1194196004611938E-2</v>
      </c>
      <c r="AC612" s="130">
        <v>5.8829918100536761E-2</v>
      </c>
      <c r="AI612">
        <v>1.1427519834246561E-2</v>
      </c>
      <c r="AJ612">
        <v>1.5749952634097149E-3</v>
      </c>
      <c r="AK612">
        <v>2.3951645360227827E-2</v>
      </c>
      <c r="AL612">
        <v>0.14820422396331506</v>
      </c>
      <c r="AM612">
        <v>3.4504481593593652E-3</v>
      </c>
      <c r="AN612">
        <v>2.0292382671051275E-4</v>
      </c>
      <c r="AO612">
        <v>4.9912968252896147E-4</v>
      </c>
      <c r="AP612">
        <v>3.8236183097496014E-3</v>
      </c>
      <c r="AQ612">
        <v>1.2491051582009534E-2</v>
      </c>
      <c r="AR612">
        <v>4.2464912232734298E-2</v>
      </c>
    </row>
    <row r="613" spans="1:44">
      <c r="A613">
        <v>608</v>
      </c>
      <c r="B613" s="129">
        <v>40627</v>
      </c>
      <c r="C613">
        <v>12</v>
      </c>
      <c r="D613">
        <v>2011</v>
      </c>
      <c r="E613" s="130">
        <v>1.3598498858351396E-2</v>
      </c>
      <c r="F613" s="130">
        <v>1.8719614829317839E-3</v>
      </c>
      <c r="G613" s="130">
        <v>2.9490325655587471E-2</v>
      </c>
      <c r="H613" s="130">
        <v>0.1697215225432962</v>
      </c>
      <c r="I613" s="130">
        <v>5.4630820176070445E-3</v>
      </c>
      <c r="J613" s="130">
        <v>1.3208286591702569E-4</v>
      </c>
      <c r="K613" s="130">
        <v>7.3511668031309586E-4</v>
      </c>
      <c r="L613" s="130">
        <v>4.3514770006697562E-3</v>
      </c>
      <c r="M613" s="130">
        <v>1.7078317666910803E-2</v>
      </c>
      <c r="N613" s="130">
        <v>4.95404924065267E-2</v>
      </c>
      <c r="T613" s="130">
        <v>1.582866485127463E-2</v>
      </c>
      <c r="U613" s="130">
        <v>2.3267994015127203E-3</v>
      </c>
      <c r="V613" s="130">
        <v>3.4410447306291662E-2</v>
      </c>
      <c r="W613" s="130">
        <v>0.19231560736818301</v>
      </c>
      <c r="X613" s="130">
        <v>6.4265069057712438E-3</v>
      </c>
      <c r="Y613" s="130">
        <v>1.4017615304338888E-4</v>
      </c>
      <c r="Z613" s="130">
        <v>1.0275612745421292E-3</v>
      </c>
      <c r="AA613" s="130">
        <v>5.2728631768962633E-3</v>
      </c>
      <c r="AB613" s="130">
        <v>2.0429764966381846E-2</v>
      </c>
      <c r="AC613" s="130">
        <v>5.6994626470761381E-2</v>
      </c>
      <c r="AI613">
        <v>1.1368332865428162E-2</v>
      </c>
      <c r="AJ613">
        <v>1.4171235643508477E-3</v>
      </c>
      <c r="AK613">
        <v>2.4570204004883273E-2</v>
      </c>
      <c r="AL613">
        <v>0.14712743771840939</v>
      </c>
      <c r="AM613">
        <v>4.499657129442846E-3</v>
      </c>
      <c r="AN613">
        <v>1.2398957879066255E-4</v>
      </c>
      <c r="AO613">
        <v>4.4267208608406248E-4</v>
      </c>
      <c r="AP613">
        <v>3.4300908244432491E-3</v>
      </c>
      <c r="AQ613">
        <v>1.3726870367439761E-2</v>
      </c>
      <c r="AR613">
        <v>4.2086358342292025E-2</v>
      </c>
    </row>
    <row r="614" spans="1:44">
      <c r="A614">
        <v>609</v>
      </c>
      <c r="B614" s="129">
        <v>40634</v>
      </c>
      <c r="C614">
        <v>13</v>
      </c>
      <c r="D614">
        <v>2011</v>
      </c>
      <c r="E614" s="130">
        <v>1.2991285384622698E-2</v>
      </c>
      <c r="F614" s="130">
        <v>1.8691099684498905E-3</v>
      </c>
      <c r="G614" s="130">
        <v>2.8352822797891742E-2</v>
      </c>
      <c r="H614" s="130">
        <v>0.15817808090111693</v>
      </c>
      <c r="I614" s="130">
        <v>4.0125756078513595E-3</v>
      </c>
      <c r="J614" s="130">
        <v>1.9282857281593605E-4</v>
      </c>
      <c r="K614" s="130">
        <v>6.2202769127293271E-4</v>
      </c>
      <c r="L614" s="130">
        <v>4.5253319242171443E-3</v>
      </c>
      <c r="M614" s="130">
        <v>1.6868856121654504E-2</v>
      </c>
      <c r="N614" s="130">
        <v>4.6903845890274985E-2</v>
      </c>
      <c r="T614" s="130">
        <v>1.4929776878820931E-2</v>
      </c>
      <c r="U614" s="130">
        <v>2.3085327729719289E-3</v>
      </c>
      <c r="V614" s="130">
        <v>3.2959696593726669E-2</v>
      </c>
      <c r="W614" s="130">
        <v>0.17388045304077571</v>
      </c>
      <c r="X614" s="130">
        <v>4.4261671474255439E-3</v>
      </c>
      <c r="Y614" s="130">
        <v>1.9406683646679398E-4</v>
      </c>
      <c r="Z614" s="130">
        <v>7.8720603193152105E-4</v>
      </c>
      <c r="AA614" s="130">
        <v>5.607014691185473E-3</v>
      </c>
      <c r="AB614" s="130">
        <v>1.957440705017089E-2</v>
      </c>
      <c r="AC614" s="130">
        <v>5.4582087394855247E-2</v>
      </c>
      <c r="AI614">
        <v>1.1052793890424465E-2</v>
      </c>
      <c r="AJ614">
        <v>1.4296871639278513E-3</v>
      </c>
      <c r="AK614">
        <v>2.3745949002056808E-2</v>
      </c>
      <c r="AL614">
        <v>0.14247570876145813</v>
      </c>
      <c r="AM614">
        <v>3.5989840682771751E-3</v>
      </c>
      <c r="AN614">
        <v>1.9159030916507814E-4</v>
      </c>
      <c r="AO614">
        <v>4.5684935061434426E-4</v>
      </c>
      <c r="AP614">
        <v>3.4436491572488151E-3</v>
      </c>
      <c r="AQ614">
        <v>1.4163305193138112E-2</v>
      </c>
      <c r="AR614">
        <v>3.9225604385694703E-2</v>
      </c>
    </row>
    <row r="615" spans="1:44">
      <c r="A615">
        <v>610</v>
      </c>
      <c r="B615" s="129">
        <v>40641</v>
      </c>
      <c r="C615">
        <v>14</v>
      </c>
      <c r="D615">
        <v>2011</v>
      </c>
      <c r="E615" s="130">
        <v>1.3394869743505518E-2</v>
      </c>
      <c r="F615" s="130">
        <v>1.9214736730701377E-3</v>
      </c>
      <c r="G615" s="130">
        <v>2.9138763934667088E-2</v>
      </c>
      <c r="H615" s="130">
        <v>0.16397481795845389</v>
      </c>
      <c r="I615" s="130">
        <v>5.1218072684162588E-3</v>
      </c>
      <c r="J615" s="130">
        <v>1.3694881121039781E-4</v>
      </c>
      <c r="K615" s="130">
        <v>6.8100631835387696E-4</v>
      </c>
      <c r="L615" s="130">
        <v>4.5895981565330767E-3</v>
      </c>
      <c r="M615" s="130">
        <v>1.7458949438222886E-2</v>
      </c>
      <c r="N615" s="130">
        <v>4.8006156582769258E-2</v>
      </c>
      <c r="T615" s="130">
        <v>1.5689718381009441E-2</v>
      </c>
      <c r="U615" s="130">
        <v>2.2871023255148131E-3</v>
      </c>
      <c r="V615" s="130">
        <v>3.5038686172974835E-2</v>
      </c>
      <c r="W615" s="130">
        <v>0.18450396002745534</v>
      </c>
      <c r="X615" s="130">
        <v>4.9961772098115276E-3</v>
      </c>
      <c r="Y615" s="130">
        <v>1.7248327511054198E-4</v>
      </c>
      <c r="Z615" s="130">
        <v>9.2866509062904611E-4</v>
      </c>
      <c r="AA615" s="130">
        <v>5.3297749971158133E-3</v>
      </c>
      <c r="AB615" s="130">
        <v>2.1305750980352658E-2</v>
      </c>
      <c r="AC615" s="130">
        <v>5.7222658407210678E-2</v>
      </c>
      <c r="AI615">
        <v>1.1100021106001589E-2</v>
      </c>
      <c r="AJ615">
        <v>1.5558450206254626E-3</v>
      </c>
      <c r="AK615">
        <v>2.3238841696359331E-2</v>
      </c>
      <c r="AL615">
        <v>0.14344567588945245</v>
      </c>
      <c r="AM615">
        <v>5.2474373270209908E-3</v>
      </c>
      <c r="AN615">
        <v>1.0141434731025368E-4</v>
      </c>
      <c r="AO615">
        <v>4.3334754607870791E-4</v>
      </c>
      <c r="AP615">
        <v>3.849421315950341E-3</v>
      </c>
      <c r="AQ615">
        <v>1.361214789609312E-2</v>
      </c>
      <c r="AR615">
        <v>3.8789654758327831E-2</v>
      </c>
    </row>
    <row r="616" spans="1:44">
      <c r="A616">
        <v>611</v>
      </c>
      <c r="B616" s="129">
        <v>40648</v>
      </c>
      <c r="C616">
        <v>15</v>
      </c>
      <c r="D616">
        <v>2011</v>
      </c>
      <c r="E616" s="130">
        <v>1.301645248397143E-2</v>
      </c>
      <c r="F616" s="130">
        <v>1.9068740872472663E-3</v>
      </c>
      <c r="G616" s="130">
        <v>2.8446342501088021E-2</v>
      </c>
      <c r="H616" s="130">
        <v>0.15755333419516507</v>
      </c>
      <c r="I616" s="130">
        <v>5.5452720340741562E-3</v>
      </c>
      <c r="J616" s="130">
        <v>1.4892854954356199E-4</v>
      </c>
      <c r="K616" s="130">
        <v>7.3524429515866338E-4</v>
      </c>
      <c r="L616" s="130">
        <v>4.44471247283578E-3</v>
      </c>
      <c r="M616" s="130">
        <v>1.7278476445952533E-2</v>
      </c>
      <c r="N616" s="130">
        <v>4.6486741513229971E-2</v>
      </c>
      <c r="T616" s="130">
        <v>1.52788263308326E-2</v>
      </c>
      <c r="U616" s="130">
        <v>2.3545570500996872E-3</v>
      </c>
      <c r="V616" s="130">
        <v>3.4241204840388839E-2</v>
      </c>
      <c r="W616" s="130">
        <v>0.17509451178593155</v>
      </c>
      <c r="X616" s="130">
        <v>5.9940833064782741E-3</v>
      </c>
      <c r="Y616" s="130">
        <v>1.4012599039373567E-4</v>
      </c>
      <c r="Z616" s="130">
        <v>9.7585307900563585E-4</v>
      </c>
      <c r="AA616" s="130">
        <v>5.4476774478651475E-3</v>
      </c>
      <c r="AB616" s="130">
        <v>2.1411562397238414E-2</v>
      </c>
      <c r="AC616" s="130">
        <v>5.4966011863939547E-2</v>
      </c>
      <c r="AI616">
        <v>1.0754078637110262E-2</v>
      </c>
      <c r="AJ616">
        <v>1.459191124394845E-3</v>
      </c>
      <c r="AK616">
        <v>2.26514801617872E-2</v>
      </c>
      <c r="AL616">
        <v>0.14001215660439853</v>
      </c>
      <c r="AM616">
        <v>5.0964607616700401E-3</v>
      </c>
      <c r="AN616">
        <v>1.5773110869338834E-4</v>
      </c>
      <c r="AO616">
        <v>4.946355113116909E-4</v>
      </c>
      <c r="AP616">
        <v>3.4417474978064126E-3</v>
      </c>
      <c r="AQ616">
        <v>1.3145390494666655E-2</v>
      </c>
      <c r="AR616">
        <v>3.8007471162520387E-2</v>
      </c>
    </row>
    <row r="617" spans="1:44">
      <c r="A617">
        <v>612</v>
      </c>
      <c r="B617" s="129">
        <v>40655</v>
      </c>
      <c r="C617">
        <v>16</v>
      </c>
      <c r="D617">
        <v>2011</v>
      </c>
      <c r="E617" s="130">
        <v>1.1673064083674184E-2</v>
      </c>
      <c r="F617" s="130">
        <v>1.6218530818804589E-3</v>
      </c>
      <c r="G617" s="130">
        <v>2.5282428923047703E-2</v>
      </c>
      <c r="H617" s="130">
        <v>0.14517260702895513</v>
      </c>
      <c r="I617" s="130">
        <v>4.3133125834041563E-3</v>
      </c>
      <c r="J617" s="130">
        <v>1.0457963487111818E-4</v>
      </c>
      <c r="K617" s="130">
        <v>5.6324802313570551E-4</v>
      </c>
      <c r="L617" s="130">
        <v>3.8971223058773298E-3</v>
      </c>
      <c r="M617" s="130">
        <v>1.4695878481253663E-2</v>
      </c>
      <c r="N617" s="130">
        <v>4.238377963671499E-2</v>
      </c>
      <c r="T617" s="130">
        <v>1.3720009526697627E-2</v>
      </c>
      <c r="U617" s="130">
        <v>1.9709669887657201E-3</v>
      </c>
      <c r="V617" s="130">
        <v>3.0637761197972208E-2</v>
      </c>
      <c r="W617" s="130">
        <v>0.16192918994550032</v>
      </c>
      <c r="X617" s="130">
        <v>4.2805389646826527E-3</v>
      </c>
      <c r="Y617" s="130">
        <v>1.0777643841432605E-4</v>
      </c>
      <c r="Z617" s="130">
        <v>7.2603282135659747E-4</v>
      </c>
      <c r="AA617" s="130">
        <v>4.7236381072902726E-3</v>
      </c>
      <c r="AB617" s="130">
        <v>1.8476082499659541E-2</v>
      </c>
      <c r="AC617" s="130">
        <v>5.0283549864477278E-2</v>
      </c>
      <c r="AI617">
        <v>9.626118640650742E-3</v>
      </c>
      <c r="AJ617">
        <v>1.2727391749951984E-3</v>
      </c>
      <c r="AK617">
        <v>1.9927096648123196E-2</v>
      </c>
      <c r="AL617">
        <v>0.12841602411240993</v>
      </c>
      <c r="AM617">
        <v>4.346086202125659E-3</v>
      </c>
      <c r="AN617">
        <v>1.0138283132791029E-4</v>
      </c>
      <c r="AO617">
        <v>4.0046322491481365E-4</v>
      </c>
      <c r="AP617">
        <v>3.0706065044643861E-3</v>
      </c>
      <c r="AQ617">
        <v>1.0915674462847785E-2</v>
      </c>
      <c r="AR617">
        <v>3.4484009408952701E-2</v>
      </c>
    </row>
    <row r="618" spans="1:44">
      <c r="A618">
        <v>613</v>
      </c>
      <c r="B618" s="129">
        <v>40662</v>
      </c>
      <c r="C618">
        <v>17</v>
      </c>
      <c r="D618">
        <v>2011</v>
      </c>
      <c r="E618" s="130">
        <v>1.1302550284109482E-2</v>
      </c>
      <c r="F618" s="130">
        <v>1.5576784070140473E-3</v>
      </c>
      <c r="G618" s="130">
        <v>2.4562558500228326E-2</v>
      </c>
      <c r="H618" s="130">
        <v>0.14018331699433775</v>
      </c>
      <c r="I618" s="130">
        <v>3.3600122090310771E-3</v>
      </c>
      <c r="J618" s="130">
        <v>1.0995359641939333E-4</v>
      </c>
      <c r="K618" s="130">
        <v>6.0571078754054328E-4</v>
      </c>
      <c r="L618" s="130">
        <v>3.6742183276516301E-3</v>
      </c>
      <c r="M618" s="130">
        <v>1.4404210980371104E-2</v>
      </c>
      <c r="N618" s="130">
        <v>4.0972196801536145E-2</v>
      </c>
      <c r="T618" s="130">
        <v>1.3096877018970256E-2</v>
      </c>
      <c r="U618" s="130">
        <v>1.8785617510659897E-3</v>
      </c>
      <c r="V618" s="130">
        <v>2.8732857408530078E-2</v>
      </c>
      <c r="W618" s="130">
        <v>0.15805382226241715</v>
      </c>
      <c r="X618" s="130">
        <v>3.4236722192081664E-3</v>
      </c>
      <c r="Y618" s="130">
        <v>1.185400612075159E-4</v>
      </c>
      <c r="Z618" s="130">
        <v>7.7793115368263535E-4</v>
      </c>
      <c r="AA618" s="130">
        <v>4.3947571314547603E-3</v>
      </c>
      <c r="AB618" s="130">
        <v>1.7120129589361526E-2</v>
      </c>
      <c r="AC618" s="130">
        <v>4.7491879270263902E-2</v>
      </c>
      <c r="AI618">
        <v>9.5082235492487122E-3</v>
      </c>
      <c r="AJ618">
        <v>1.2367950629621047E-3</v>
      </c>
      <c r="AK618">
        <v>2.0392259591926573E-2</v>
      </c>
      <c r="AL618">
        <v>0.12231281172625837</v>
      </c>
      <c r="AM618">
        <v>3.2963521988539873E-3</v>
      </c>
      <c r="AN618">
        <v>1.013671316312708E-4</v>
      </c>
      <c r="AO618">
        <v>4.3349042139845115E-4</v>
      </c>
      <c r="AP618">
        <v>2.9536795238484996E-3</v>
      </c>
      <c r="AQ618">
        <v>1.1688292371380686E-2</v>
      </c>
      <c r="AR618">
        <v>3.4452514332808382E-2</v>
      </c>
    </row>
    <row r="619" spans="1:44">
      <c r="A619">
        <v>614</v>
      </c>
      <c r="B619" s="129">
        <v>40669</v>
      </c>
      <c r="C619">
        <v>18</v>
      </c>
      <c r="D619">
        <v>2011</v>
      </c>
      <c r="E619" s="130">
        <v>1.3804357897458486E-2</v>
      </c>
      <c r="F619" s="130">
        <v>2.0091717963763274E-3</v>
      </c>
      <c r="G619" s="130">
        <v>3.0079327026422468E-2</v>
      </c>
      <c r="H619" s="130">
        <v>0.16733322849294435</v>
      </c>
      <c r="I619" s="130">
        <v>4.7962806145726809E-3</v>
      </c>
      <c r="J619" s="130">
        <v>1.0430813937296422E-4</v>
      </c>
      <c r="K619" s="130">
        <v>7.4246531550180251E-4</v>
      </c>
      <c r="L619" s="130">
        <v>4.7986318835493849E-3</v>
      </c>
      <c r="M619" s="130">
        <v>1.7608319539227917E-2</v>
      </c>
      <c r="N619" s="130">
        <v>5.0224800659582909E-2</v>
      </c>
      <c r="T619" s="130">
        <v>1.621321840275412E-2</v>
      </c>
      <c r="U619" s="130">
        <v>2.4803181575469577E-3</v>
      </c>
      <c r="V619" s="130">
        <v>3.604608896706657E-2</v>
      </c>
      <c r="W619" s="130">
        <v>0.18791644754863882</v>
      </c>
      <c r="X619" s="130">
        <v>5.847477405137187E-3</v>
      </c>
      <c r="Y619" s="130">
        <v>1.1852608252830819E-4</v>
      </c>
      <c r="Z619" s="130">
        <v>9.6656933271378872E-4</v>
      </c>
      <c r="AA619" s="130">
        <v>5.8607776753337466E-3</v>
      </c>
      <c r="AB619" s="130">
        <v>2.0700498316580003E-2</v>
      </c>
      <c r="AC619" s="130">
        <v>6.0835120017852573E-2</v>
      </c>
      <c r="AI619">
        <v>1.1395497392162848E-2</v>
      </c>
      <c r="AJ619">
        <v>1.5380254352056969E-3</v>
      </c>
      <c r="AK619">
        <v>2.4112565085778373E-2</v>
      </c>
      <c r="AL619">
        <v>0.14675000943724992</v>
      </c>
      <c r="AM619">
        <v>3.7450838240081752E-3</v>
      </c>
      <c r="AN619">
        <v>9.0090196217620277E-5</v>
      </c>
      <c r="AO619">
        <v>5.1836129828981652E-4</v>
      </c>
      <c r="AP619">
        <v>3.736486091765022E-3</v>
      </c>
      <c r="AQ619">
        <v>1.4516140761875832E-2</v>
      </c>
      <c r="AR619">
        <v>3.9614481301313238E-2</v>
      </c>
    </row>
    <row r="620" spans="1:44">
      <c r="A620">
        <v>615</v>
      </c>
      <c r="B620" s="129">
        <v>40676</v>
      </c>
      <c r="C620">
        <v>19</v>
      </c>
      <c r="D620">
        <v>2011</v>
      </c>
      <c r="E620" s="130">
        <v>1.4114941686056686E-2</v>
      </c>
      <c r="F620" s="130">
        <v>2.1355923348634139E-3</v>
      </c>
      <c r="G620" s="130">
        <v>3.0500907051069816E-2</v>
      </c>
      <c r="H620" s="130">
        <v>0.17078163923350689</v>
      </c>
      <c r="I620" s="130">
        <v>6.203721170332078E-3</v>
      </c>
      <c r="J620" s="130">
        <v>1.0477993529933097E-4</v>
      </c>
      <c r="K620" s="130">
        <v>8.297491936228471E-4</v>
      </c>
      <c r="L620" s="130">
        <v>5.004124279208098E-3</v>
      </c>
      <c r="M620" s="130">
        <v>1.835560861926798E-2</v>
      </c>
      <c r="N620" s="130">
        <v>5.0120235287057391E-2</v>
      </c>
      <c r="T620" s="130">
        <v>1.6429814169742749E-2</v>
      </c>
      <c r="U620" s="130">
        <v>2.6537612688354718E-3</v>
      </c>
      <c r="V620" s="130">
        <v>3.604312672397493E-2</v>
      </c>
      <c r="W620" s="130">
        <v>0.18938307103672483</v>
      </c>
      <c r="X620" s="130">
        <v>6.4165412304740621E-3</v>
      </c>
      <c r="Y620" s="130">
        <v>9.6964483232932255E-5</v>
      </c>
      <c r="Z620" s="130">
        <v>1.1363663590593933E-3</v>
      </c>
      <c r="AA620" s="130">
        <v>6.1349000761520946E-3</v>
      </c>
      <c r="AB620" s="130">
        <v>2.1948459097425588E-2</v>
      </c>
      <c r="AC620" s="130">
        <v>5.8811435966862315E-2</v>
      </c>
      <c r="AI620">
        <v>1.1800069202370629E-2</v>
      </c>
      <c r="AJ620">
        <v>1.6174234008913559E-3</v>
      </c>
      <c r="AK620">
        <v>2.4958687378164701E-2</v>
      </c>
      <c r="AL620">
        <v>0.15218020743028893</v>
      </c>
      <c r="AM620">
        <v>5.9909011101900948E-3</v>
      </c>
      <c r="AN620">
        <v>1.1259538736572968E-4</v>
      </c>
      <c r="AO620">
        <v>5.2313202818630089E-4</v>
      </c>
      <c r="AP620">
        <v>3.873348482264101E-3</v>
      </c>
      <c r="AQ620">
        <v>1.4762758141110372E-2</v>
      </c>
      <c r="AR620">
        <v>4.1429034607252467E-2</v>
      </c>
    </row>
    <row r="621" spans="1:44">
      <c r="A621">
        <v>616</v>
      </c>
      <c r="B621" s="129">
        <v>40683</v>
      </c>
      <c r="C621">
        <v>20</v>
      </c>
      <c r="D621">
        <v>2011</v>
      </c>
      <c r="E621" s="130">
        <v>1.2496269272955451E-2</v>
      </c>
      <c r="F621" s="130">
        <v>1.8520508007186126E-3</v>
      </c>
      <c r="G621" s="130">
        <v>2.7974781510426632E-2</v>
      </c>
      <c r="H621" s="130">
        <v>0.14574219135352701</v>
      </c>
      <c r="I621" s="130">
        <v>5.1008819563144337E-3</v>
      </c>
      <c r="J621" s="130">
        <v>1.0990925867200581E-4</v>
      </c>
      <c r="K621" s="130">
        <v>6.8599960262612843E-4</v>
      </c>
      <c r="L621" s="130">
        <v>4.3876446687419208E-3</v>
      </c>
      <c r="M621" s="130">
        <v>1.6618923024913766E-2</v>
      </c>
      <c r="N621" s="130">
        <v>4.6318860602408946E-2</v>
      </c>
      <c r="T621" s="130">
        <v>1.4780783424763213E-2</v>
      </c>
      <c r="U621" s="130">
        <v>2.2899194311313364E-3</v>
      </c>
      <c r="V621" s="130">
        <v>3.4003500426436316E-2</v>
      </c>
      <c r="W621" s="130">
        <v>0.16279942069531653</v>
      </c>
      <c r="X621" s="130">
        <v>5.5597707404231398E-3</v>
      </c>
      <c r="Y621" s="130">
        <v>1.1849825209897898E-4</v>
      </c>
      <c r="Z621" s="130">
        <v>9.1008310900324556E-4</v>
      </c>
      <c r="AA621" s="130">
        <v>5.3742683600770339E-3</v>
      </c>
      <c r="AB621" s="130">
        <v>2.0136220134592941E-2</v>
      </c>
      <c r="AC621" s="130">
        <v>5.6404491667106385E-2</v>
      </c>
      <c r="AI621">
        <v>1.0211755121147685E-2</v>
      </c>
      <c r="AJ621">
        <v>1.4141821703058885E-3</v>
      </c>
      <c r="AK621">
        <v>2.1946062594416935E-2</v>
      </c>
      <c r="AL621">
        <v>0.12868496201173749</v>
      </c>
      <c r="AM621">
        <v>4.6419931722057294E-3</v>
      </c>
      <c r="AN621">
        <v>1.0132026524503262E-4</v>
      </c>
      <c r="AO621">
        <v>4.6191609624901119E-4</v>
      </c>
      <c r="AP621">
        <v>3.4010209774068072E-3</v>
      </c>
      <c r="AQ621">
        <v>1.310162591523459E-2</v>
      </c>
      <c r="AR621">
        <v>3.6233229537711499E-2</v>
      </c>
    </row>
    <row r="622" spans="1:44">
      <c r="A622">
        <v>617</v>
      </c>
      <c r="B622" s="129">
        <v>40690</v>
      </c>
      <c r="C622">
        <v>21</v>
      </c>
      <c r="D622">
        <v>2011</v>
      </c>
      <c r="E622" s="130">
        <v>1.2772373144056239E-2</v>
      </c>
      <c r="F622" s="130">
        <v>1.908102612211342E-3</v>
      </c>
      <c r="G622" s="130">
        <v>2.7593659081099519E-2</v>
      </c>
      <c r="H622" s="130">
        <v>0.15501185191552491</v>
      </c>
      <c r="I622" s="130">
        <v>4.5117217276559136E-3</v>
      </c>
      <c r="J622" s="130">
        <v>1.1479544401722318E-4</v>
      </c>
      <c r="K622" s="130">
        <v>7.119796392912862E-4</v>
      </c>
      <c r="L622" s="130">
        <v>4.5401275698879213E-3</v>
      </c>
      <c r="M622" s="130">
        <v>1.6699555928140944E-2</v>
      </c>
      <c r="N622" s="130">
        <v>4.5191825712801836E-2</v>
      </c>
      <c r="T622" s="130">
        <v>1.4838643588507562E-2</v>
      </c>
      <c r="U622" s="130">
        <v>2.3309944225298061E-3</v>
      </c>
      <c r="V622" s="130">
        <v>3.2716229064106428E-2</v>
      </c>
      <c r="W622" s="130">
        <v>0.17208409156973536</v>
      </c>
      <c r="X622" s="130">
        <v>5.1309596552869541E-3</v>
      </c>
      <c r="Y622" s="130">
        <v>1.5079832760403968E-4</v>
      </c>
      <c r="Z622" s="130">
        <v>9.2899341193158013E-4</v>
      </c>
      <c r="AA622" s="130">
        <v>5.4698251619208233E-3</v>
      </c>
      <c r="AB622" s="130">
        <v>1.9945741450093958E-2</v>
      </c>
      <c r="AC622" s="130">
        <v>5.3345478286741965E-2</v>
      </c>
      <c r="AI622">
        <v>1.0706102699604916E-2</v>
      </c>
      <c r="AJ622">
        <v>1.4852108018928777E-3</v>
      </c>
      <c r="AK622">
        <v>2.2471089098092607E-2</v>
      </c>
      <c r="AL622">
        <v>0.13793961226131449</v>
      </c>
      <c r="AM622">
        <v>3.8924838000248723E-3</v>
      </c>
      <c r="AN622">
        <v>7.8792560430406672E-5</v>
      </c>
      <c r="AO622">
        <v>4.949658666509925E-4</v>
      </c>
      <c r="AP622">
        <v>3.6104299778550188E-3</v>
      </c>
      <c r="AQ622">
        <v>1.3453370406187928E-2</v>
      </c>
      <c r="AR622">
        <v>3.7038173138861701E-2</v>
      </c>
    </row>
    <row r="623" spans="1:44">
      <c r="A623">
        <v>618</v>
      </c>
      <c r="B623" s="129">
        <v>40697</v>
      </c>
      <c r="C623">
        <v>22</v>
      </c>
      <c r="D623">
        <v>2011</v>
      </c>
      <c r="E623" s="130">
        <v>1.1071071033932997E-2</v>
      </c>
      <c r="F623" s="130">
        <v>1.6217366433583639E-3</v>
      </c>
      <c r="G623" s="130">
        <v>2.3983702891732159E-2</v>
      </c>
      <c r="H623" s="130">
        <v>0.13488987059645249</v>
      </c>
      <c r="I623" s="130">
        <v>3.8623405471432501E-3</v>
      </c>
      <c r="J623" s="130">
        <v>9.4209125502453298E-5</v>
      </c>
      <c r="K623" s="130">
        <v>6.0120366349276021E-4</v>
      </c>
      <c r="L623" s="130">
        <v>3.8652295527525807E-3</v>
      </c>
      <c r="M623" s="130">
        <v>1.4203175680081106E-2</v>
      </c>
      <c r="N623" s="130">
        <v>3.9783016079783864E-2</v>
      </c>
      <c r="T623" s="130">
        <v>1.2916851913379475E-2</v>
      </c>
      <c r="U623" s="130">
        <v>1.9145320696225137E-3</v>
      </c>
      <c r="V623" s="130">
        <v>2.8492044688595015E-2</v>
      </c>
      <c r="W623" s="130">
        <v>0.1527673903337444</v>
      </c>
      <c r="X623" s="130">
        <v>4.1323580173348176E-3</v>
      </c>
      <c r="Y623" s="130">
        <v>6.4620322152876778E-5</v>
      </c>
      <c r="Z623" s="130">
        <v>6.8381294319760271E-4</v>
      </c>
      <c r="AA623" s="130">
        <v>4.6427651665462456E-3</v>
      </c>
      <c r="AB623" s="130">
        <v>1.6926716236350902E-2</v>
      </c>
      <c r="AC623" s="130">
        <v>4.7174498342220143E-2</v>
      </c>
      <c r="AI623">
        <v>9.2252901544865214E-3</v>
      </c>
      <c r="AJ623">
        <v>1.3289412170942141E-3</v>
      </c>
      <c r="AK623">
        <v>1.9475361094869303E-2</v>
      </c>
      <c r="AL623">
        <v>0.1170123508591606</v>
      </c>
      <c r="AM623">
        <v>3.5923230769516808E-3</v>
      </c>
      <c r="AN623">
        <v>1.237979288520298E-4</v>
      </c>
      <c r="AO623">
        <v>5.1859438378791783E-4</v>
      </c>
      <c r="AP623">
        <v>3.0876939389589148E-3</v>
      </c>
      <c r="AQ623">
        <v>1.147963512381131E-2</v>
      </c>
      <c r="AR623">
        <v>3.2391533817347593E-2</v>
      </c>
    </row>
    <row r="624" spans="1:44">
      <c r="A624">
        <v>619</v>
      </c>
      <c r="B624" s="129">
        <v>40704</v>
      </c>
      <c r="C624">
        <v>23</v>
      </c>
      <c r="D624">
        <v>2011</v>
      </c>
      <c r="E624" s="130">
        <v>1.2956319129032131E-2</v>
      </c>
      <c r="F624" s="130">
        <v>1.8898590114942773E-3</v>
      </c>
      <c r="G624" s="130">
        <v>2.8001891706683078E-2</v>
      </c>
      <c r="H624" s="130">
        <v>0.15864212123080745</v>
      </c>
      <c r="I624" s="130">
        <v>4.3421719418755495E-3</v>
      </c>
      <c r="J624" s="130">
        <v>1.2626040648780818E-4</v>
      </c>
      <c r="K624" s="130">
        <v>7.6631907503193575E-4</v>
      </c>
      <c r="L624" s="130">
        <v>4.406696133391814E-3</v>
      </c>
      <c r="M624" s="130">
        <v>1.6752586177430636E-2</v>
      </c>
      <c r="N624" s="130">
        <v>4.6173846792398533E-2</v>
      </c>
      <c r="T624" s="130">
        <v>1.5408566465501794E-2</v>
      </c>
      <c r="U624" s="130">
        <v>2.3548891549700266E-3</v>
      </c>
      <c r="V624" s="130">
        <v>3.4037048228451466E-2</v>
      </c>
      <c r="W624" s="130">
        <v>0.18051772692756773</v>
      </c>
      <c r="X624" s="130">
        <v>5.841006163700503E-3</v>
      </c>
      <c r="Y624" s="130">
        <v>1.3999442731778234E-4</v>
      </c>
      <c r="Z624" s="130">
        <v>1.0186997881659423E-3</v>
      </c>
      <c r="AA624" s="130">
        <v>5.393096696276003E-3</v>
      </c>
      <c r="AB624" s="130">
        <v>2.127556857741696E-2</v>
      </c>
      <c r="AC624" s="130">
        <v>5.4651746126276428E-2</v>
      </c>
      <c r="AI624">
        <v>1.0504071792562471E-2</v>
      </c>
      <c r="AJ624">
        <v>1.4248288680185279E-3</v>
      </c>
      <c r="AK624">
        <v>2.1966735184914685E-2</v>
      </c>
      <c r="AL624">
        <v>0.13676651553404717</v>
      </c>
      <c r="AM624">
        <v>2.8433377200505964E-3</v>
      </c>
      <c r="AN624">
        <v>1.1252638565783398E-4</v>
      </c>
      <c r="AO624">
        <v>5.1393836189792908E-4</v>
      </c>
      <c r="AP624">
        <v>3.4202955705076258E-3</v>
      </c>
      <c r="AQ624">
        <v>1.2229603777444314E-2</v>
      </c>
      <c r="AR624">
        <v>3.7695947458520652E-2</v>
      </c>
    </row>
    <row r="625" spans="1:44">
      <c r="A625">
        <v>620</v>
      </c>
      <c r="B625" s="129">
        <v>40711</v>
      </c>
      <c r="C625">
        <v>24</v>
      </c>
      <c r="D625">
        <v>2011</v>
      </c>
      <c r="E625" s="130">
        <v>1.2540004046243397E-2</v>
      </c>
      <c r="F625" s="130">
        <v>1.8961030468093963E-3</v>
      </c>
      <c r="G625" s="130">
        <v>2.7063732992022884E-2</v>
      </c>
      <c r="H625" s="130">
        <v>0.15180500463814642</v>
      </c>
      <c r="I625" s="130">
        <v>5.0217036543441888E-3</v>
      </c>
      <c r="J625" s="130">
        <v>9.9324838600360648E-5</v>
      </c>
      <c r="K625" s="130">
        <v>6.979854976249209E-4</v>
      </c>
      <c r="L625" s="130">
        <v>4.5132554764173516E-3</v>
      </c>
      <c r="M625" s="130">
        <v>1.6189775742338798E-2</v>
      </c>
      <c r="N625" s="130">
        <v>4.4629356241512569E-2</v>
      </c>
      <c r="T625" s="130">
        <v>1.4877015490145012E-2</v>
      </c>
      <c r="U625" s="130">
        <v>2.2381074021679348E-3</v>
      </c>
      <c r="V625" s="130">
        <v>3.3215731363008254E-2</v>
      </c>
      <c r="W625" s="130">
        <v>0.17261390107263269</v>
      </c>
      <c r="X625" s="130">
        <v>5.5548495541056222E-3</v>
      </c>
      <c r="Y625" s="130">
        <v>8.6140434706193363E-5</v>
      </c>
      <c r="Z625" s="130">
        <v>8.6311158869409365E-4</v>
      </c>
      <c r="AA625" s="130">
        <v>5.3027339407337622E-3</v>
      </c>
      <c r="AB625" s="130">
        <v>2.0195966524367597E-2</v>
      </c>
      <c r="AC625" s="130">
        <v>5.4247659179273919E-2</v>
      </c>
      <c r="AI625">
        <v>1.0202992602341782E-2</v>
      </c>
      <c r="AJ625">
        <v>1.5540986914508578E-3</v>
      </c>
      <c r="AK625">
        <v>2.0911734621037525E-2</v>
      </c>
      <c r="AL625">
        <v>0.13099610820366012</v>
      </c>
      <c r="AM625">
        <v>4.4885577545827572E-3</v>
      </c>
      <c r="AN625">
        <v>1.1250924249452791E-4</v>
      </c>
      <c r="AO625">
        <v>5.3285940655574838E-4</v>
      </c>
      <c r="AP625">
        <v>3.7237770121009411E-3</v>
      </c>
      <c r="AQ625">
        <v>1.2183584960309994E-2</v>
      </c>
      <c r="AR625">
        <v>3.5011053303751219E-2</v>
      </c>
    </row>
    <row r="626" spans="1:44">
      <c r="A626">
        <v>621</v>
      </c>
      <c r="B626" s="129">
        <v>40718</v>
      </c>
      <c r="C626">
        <v>25</v>
      </c>
      <c r="D626">
        <v>2011</v>
      </c>
      <c r="E626" s="130">
        <v>1.2131222305128031E-2</v>
      </c>
      <c r="F626" s="130">
        <v>1.7588063724574511E-3</v>
      </c>
      <c r="G626" s="130">
        <v>2.6818856910457538E-2</v>
      </c>
      <c r="H626" s="130">
        <v>0.14477442177190927</v>
      </c>
      <c r="I626" s="130">
        <v>4.2762823921501086E-3</v>
      </c>
      <c r="J626" s="130">
        <v>1.0397011214637756E-4</v>
      </c>
      <c r="K626" s="130">
        <v>6.8389035988444358E-4</v>
      </c>
      <c r="L626" s="130">
        <v>4.1418960465234031E-3</v>
      </c>
      <c r="M626" s="130">
        <v>1.5418840357007382E-2</v>
      </c>
      <c r="N626" s="130">
        <v>4.5234268266030879E-2</v>
      </c>
      <c r="T626" s="130">
        <v>1.4169970582301192E-2</v>
      </c>
      <c r="U626" s="130">
        <v>2.1198418908000508E-3</v>
      </c>
      <c r="V626" s="130">
        <v>3.2123418702749644E-2</v>
      </c>
      <c r="W626" s="130">
        <v>0.16183854026328076</v>
      </c>
      <c r="X626" s="130">
        <v>5.4112200897805472E-3</v>
      </c>
      <c r="Y626" s="130">
        <v>1.2919572478699856E-4</v>
      </c>
      <c r="Z626" s="130">
        <v>8.4900842429656755E-4</v>
      </c>
      <c r="AA626" s="130">
        <v>4.9447470235678874E-3</v>
      </c>
      <c r="AB626" s="130">
        <v>1.9390657416672136E-2</v>
      </c>
      <c r="AC626" s="130">
        <v>5.2691725395644103E-2</v>
      </c>
      <c r="AI626">
        <v>1.009247402795487E-2</v>
      </c>
      <c r="AJ626">
        <v>1.3977708541148511E-3</v>
      </c>
      <c r="AK626">
        <v>2.1514295118165425E-2</v>
      </c>
      <c r="AL626">
        <v>0.12771030328053781</v>
      </c>
      <c r="AM626">
        <v>3.14134469451967E-3</v>
      </c>
      <c r="AN626">
        <v>7.8744499505756585E-5</v>
      </c>
      <c r="AO626">
        <v>5.187722954723196E-4</v>
      </c>
      <c r="AP626">
        <v>3.3390450694789184E-3</v>
      </c>
      <c r="AQ626">
        <v>1.1447023297342627E-2</v>
      </c>
      <c r="AR626">
        <v>3.7776811136417648E-2</v>
      </c>
    </row>
    <row r="627" spans="1:44">
      <c r="A627">
        <v>622</v>
      </c>
      <c r="B627" s="129">
        <v>40725</v>
      </c>
      <c r="C627">
        <v>26</v>
      </c>
      <c r="D627">
        <v>2011</v>
      </c>
      <c r="E627" s="130">
        <v>1.216772814100269E-2</v>
      </c>
      <c r="F627" s="130">
        <v>1.79590658264537E-3</v>
      </c>
      <c r="G627" s="130">
        <v>2.5878794704946913E-2</v>
      </c>
      <c r="H627" s="130">
        <v>0.15099850215132157</v>
      </c>
      <c r="I627" s="130">
        <v>4.563693310781867E-3</v>
      </c>
      <c r="J627" s="130">
        <v>5.4790227755092599E-5</v>
      </c>
      <c r="K627" s="130">
        <v>7.6177290852816207E-4</v>
      </c>
      <c r="L627" s="130">
        <v>4.1599080245952403E-3</v>
      </c>
      <c r="M627" s="130">
        <v>1.6493282201394389E-2</v>
      </c>
      <c r="N627" s="130">
        <v>4.104000721068559E-2</v>
      </c>
      <c r="T627" s="130">
        <v>1.4335034335083796E-2</v>
      </c>
      <c r="U627" s="130">
        <v>2.1947190996578097E-3</v>
      </c>
      <c r="V627" s="130">
        <v>3.1406933609581189E-2</v>
      </c>
      <c r="W627" s="130">
        <v>0.16936809290872348</v>
      </c>
      <c r="X627" s="130">
        <v>5.8371302893585218E-3</v>
      </c>
      <c r="Y627" s="130">
        <v>6.4590421676179559E-5</v>
      </c>
      <c r="Z627" s="130">
        <v>9.8113034654446238E-4</v>
      </c>
      <c r="AA627" s="130">
        <v>5.0032433109155807E-3</v>
      </c>
      <c r="AB627" s="130">
        <v>2.0476483763777271E-2</v>
      </c>
      <c r="AC627" s="130">
        <v>4.9063814129725963E-2</v>
      </c>
      <c r="AI627">
        <v>1.0000421946921583E-2</v>
      </c>
      <c r="AJ627">
        <v>1.3970940656329298E-3</v>
      </c>
      <c r="AK627">
        <v>2.0350655800312638E-2</v>
      </c>
      <c r="AL627">
        <v>0.13262891139391969</v>
      </c>
      <c r="AM627">
        <v>3.2902563322052113E-3</v>
      </c>
      <c r="AN627">
        <v>4.4990033834005633E-5</v>
      </c>
      <c r="AO627">
        <v>5.4241547051186165E-4</v>
      </c>
      <c r="AP627">
        <v>3.3165727382748985E-3</v>
      </c>
      <c r="AQ627">
        <v>1.2510080639011514E-2</v>
      </c>
      <c r="AR627">
        <v>3.3016200291645224E-2</v>
      </c>
    </row>
    <row r="628" spans="1:44">
      <c r="A628">
        <v>623</v>
      </c>
      <c r="B628" s="129">
        <v>40732</v>
      </c>
      <c r="C628">
        <v>27</v>
      </c>
      <c r="D628">
        <v>2011</v>
      </c>
      <c r="E628" s="130">
        <v>1.2123808989904245E-2</v>
      </c>
      <c r="F628" s="130">
        <v>1.8129318712714968E-3</v>
      </c>
      <c r="G628" s="130">
        <v>2.6592230447816789E-2</v>
      </c>
      <c r="H628" s="130">
        <v>0.1445791300028387</v>
      </c>
      <c r="I628" s="130">
        <v>4.6440607206615194E-3</v>
      </c>
      <c r="J628" s="130">
        <v>1.1590827334416435E-4</v>
      </c>
      <c r="K628" s="130">
        <v>7.0996758128574744E-4</v>
      </c>
      <c r="L628" s="130">
        <v>4.2482853859499283E-3</v>
      </c>
      <c r="M628" s="130">
        <v>1.622005028858748E-2</v>
      </c>
      <c r="N628" s="130">
        <v>4.3347290705033376E-2</v>
      </c>
      <c r="T628" s="130">
        <v>1.4187659640204464E-2</v>
      </c>
      <c r="U628" s="130">
        <v>2.200565485288227E-3</v>
      </c>
      <c r="V628" s="130">
        <v>3.1656565732816618E-2</v>
      </c>
      <c r="W628" s="130">
        <v>0.16287890407056704</v>
      </c>
      <c r="X628" s="130">
        <v>5.550476918732652E-3</v>
      </c>
      <c r="Y628" s="130">
        <v>9.6869949866992147E-5</v>
      </c>
      <c r="Z628" s="130">
        <v>9.1047209795416004E-4</v>
      </c>
      <c r="AA628" s="130">
        <v>5.1148700255360998E-3</v>
      </c>
      <c r="AB628" s="130">
        <v>1.9895178457852498E-2</v>
      </c>
      <c r="AC628" s="130">
        <v>5.0655729792374052E-2</v>
      </c>
      <c r="AI628">
        <v>1.0059958339604026E-2</v>
      </c>
      <c r="AJ628">
        <v>1.4252982572547667E-3</v>
      </c>
      <c r="AK628">
        <v>2.152789516281696E-2</v>
      </c>
      <c r="AL628">
        <v>0.12627935593511036</v>
      </c>
      <c r="AM628">
        <v>3.7376445225903859E-3</v>
      </c>
      <c r="AN628">
        <v>1.3494659682133654E-4</v>
      </c>
      <c r="AO628">
        <v>5.0946306461733485E-4</v>
      </c>
      <c r="AP628">
        <v>3.3817007463637573E-3</v>
      </c>
      <c r="AQ628">
        <v>1.2544922119322462E-2</v>
      </c>
      <c r="AR628">
        <v>3.6038851617692699E-2</v>
      </c>
    </row>
    <row r="629" spans="1:44">
      <c r="A629">
        <v>624</v>
      </c>
      <c r="B629" s="129">
        <v>40739</v>
      </c>
      <c r="C629">
        <v>28</v>
      </c>
      <c r="D629">
        <v>2011</v>
      </c>
      <c r="E629" s="130">
        <v>1.1784061614118832E-2</v>
      </c>
      <c r="F629" s="130">
        <v>1.745040511173103E-3</v>
      </c>
      <c r="G629" s="130">
        <v>2.5849418759383361E-2</v>
      </c>
      <c r="H629" s="130">
        <v>0.1401037979231734</v>
      </c>
      <c r="I629" s="130">
        <v>2.9061947772706489E-3</v>
      </c>
      <c r="J629" s="130">
        <v>7.0671156773809742E-5</v>
      </c>
      <c r="K629" s="130">
        <v>6.0862825850242742E-4</v>
      </c>
      <c r="L629" s="130">
        <v>4.2785518942439517E-3</v>
      </c>
      <c r="M629" s="130">
        <v>1.5011510463379913E-2</v>
      </c>
      <c r="N629" s="130">
        <v>4.3356809083696615E-2</v>
      </c>
      <c r="T629" s="130">
        <v>1.3624768442419683E-2</v>
      </c>
      <c r="U629" s="130">
        <v>2.1135983220286706E-3</v>
      </c>
      <c r="V629" s="130">
        <v>3.0474040185034523E-2</v>
      </c>
      <c r="W629" s="130">
        <v>0.1550740805345974</v>
      </c>
      <c r="X629" s="130">
        <v>3.271925628482805E-3</v>
      </c>
      <c r="Y629" s="130">
        <v>1.0761210405388648E-4</v>
      </c>
      <c r="Z629" s="130">
        <v>7.50186103494607E-4</v>
      </c>
      <c r="AA629" s="130">
        <v>5.1604334264611987E-3</v>
      </c>
      <c r="AB629" s="130">
        <v>1.7946780078607425E-2</v>
      </c>
      <c r="AC629" s="130">
        <v>5.0710383433878299E-2</v>
      </c>
      <c r="AI629">
        <v>9.9433547858179816E-3</v>
      </c>
      <c r="AJ629">
        <v>1.3764827003175354E-3</v>
      </c>
      <c r="AK629">
        <v>2.1224797333732198E-2</v>
      </c>
      <c r="AL629">
        <v>0.1251335153117494</v>
      </c>
      <c r="AM629">
        <v>2.5404639260584931E-3</v>
      </c>
      <c r="AN629">
        <v>3.3730209493733014E-5</v>
      </c>
      <c r="AO629">
        <v>4.6707041351024762E-4</v>
      </c>
      <c r="AP629">
        <v>3.3966703620267043E-3</v>
      </c>
      <c r="AQ629">
        <v>1.2076240848152401E-2</v>
      </c>
      <c r="AR629">
        <v>3.6003234733514945E-2</v>
      </c>
    </row>
    <row r="630" spans="1:44">
      <c r="A630">
        <v>625</v>
      </c>
      <c r="B630" s="129">
        <v>40746</v>
      </c>
      <c r="C630">
        <v>29</v>
      </c>
      <c r="D630">
        <v>2011</v>
      </c>
      <c r="E630" s="130">
        <v>1.1808924603075999E-2</v>
      </c>
      <c r="F630" s="130">
        <v>1.8344328654357491E-3</v>
      </c>
      <c r="G630" s="130">
        <v>2.5718904844329461E-2</v>
      </c>
      <c r="H630" s="130">
        <v>0.13999786728871313</v>
      </c>
      <c r="I630" s="130">
        <v>4.7893376403916168E-3</v>
      </c>
      <c r="J630" s="130">
        <v>1.1489918544636096E-4</v>
      </c>
      <c r="K630" s="130">
        <v>7.196054005663429E-4</v>
      </c>
      <c r="L630" s="130">
        <v>4.2948684914705555E-3</v>
      </c>
      <c r="M630" s="130">
        <v>1.5132901518618277E-2</v>
      </c>
      <c r="N630" s="130">
        <v>4.2819371755093691E-2</v>
      </c>
      <c r="T630" s="130">
        <v>1.374978069141768E-2</v>
      </c>
      <c r="U630" s="130">
        <v>2.1736678784882242E-3</v>
      </c>
      <c r="V630" s="130">
        <v>3.0533471231536276E-2</v>
      </c>
      <c r="W630" s="130">
        <v>0.15791097361106468</v>
      </c>
      <c r="X630" s="130">
        <v>5.5456208161322211E-3</v>
      </c>
      <c r="Y630" s="130">
        <v>1.398682757511304E-4</v>
      </c>
      <c r="Z630" s="130">
        <v>9.3904789465725229E-4</v>
      </c>
      <c r="AA630" s="130">
        <v>4.9680301610915958E-3</v>
      </c>
      <c r="AB630" s="130">
        <v>1.8365225274294839E-2</v>
      </c>
      <c r="AC630" s="130">
        <v>5.0189868547080137E-2</v>
      </c>
      <c r="AI630">
        <v>9.8680685147343235E-3</v>
      </c>
      <c r="AJ630">
        <v>1.495197852383274E-3</v>
      </c>
      <c r="AK630">
        <v>2.090433845712265E-2</v>
      </c>
      <c r="AL630">
        <v>0.12208476096636162</v>
      </c>
      <c r="AM630">
        <v>4.0330544646510124E-3</v>
      </c>
      <c r="AN630">
        <v>8.9930095141591546E-5</v>
      </c>
      <c r="AO630">
        <v>5.0016290647543341E-4</v>
      </c>
      <c r="AP630">
        <v>3.6217068218495165E-3</v>
      </c>
      <c r="AQ630">
        <v>1.1900577762941716E-2</v>
      </c>
      <c r="AR630">
        <v>3.5448874963107238E-2</v>
      </c>
    </row>
    <row r="631" spans="1:44">
      <c r="A631">
        <v>626</v>
      </c>
      <c r="B631" s="129">
        <v>40753</v>
      </c>
      <c r="C631">
        <v>30</v>
      </c>
      <c r="D631">
        <v>2011</v>
      </c>
      <c r="E631" s="130">
        <v>1.1790020761059176E-2</v>
      </c>
      <c r="F631" s="130">
        <v>1.72451716825494E-3</v>
      </c>
      <c r="G631" s="130">
        <v>2.5753899109280217E-2</v>
      </c>
      <c r="H631" s="130">
        <v>0.14263009537973698</v>
      </c>
      <c r="I631" s="130">
        <v>4.4706830699213374E-3</v>
      </c>
      <c r="J631" s="130">
        <v>1.3711412913422431E-4</v>
      </c>
      <c r="K631" s="130">
        <v>6.1352032263968135E-4</v>
      </c>
      <c r="L631" s="130">
        <v>4.1125458406520788E-3</v>
      </c>
      <c r="M631" s="130">
        <v>1.5928934277199939E-2</v>
      </c>
      <c r="N631" s="130">
        <v>4.1624996145717574E-2</v>
      </c>
      <c r="T631" s="130">
        <v>1.3785791178566509E-2</v>
      </c>
      <c r="U631" s="130">
        <v>2.0623433010277859E-3</v>
      </c>
      <c r="V631" s="130">
        <v>3.065412844537321E-2</v>
      </c>
      <c r="W631" s="130">
        <v>0.16203259840881432</v>
      </c>
      <c r="X631" s="130">
        <v>6.2538620973067128E-3</v>
      </c>
      <c r="Y631" s="130">
        <v>1.5059787322786386E-4</v>
      </c>
      <c r="Z631" s="130">
        <v>7.8344001319976284E-4</v>
      </c>
      <c r="AA631" s="130">
        <v>4.8201918881291004E-3</v>
      </c>
      <c r="AB631" s="130">
        <v>1.9214665564204973E-2</v>
      </c>
      <c r="AC631" s="130">
        <v>4.9133260791875737E-2</v>
      </c>
      <c r="AI631">
        <v>9.7942503435518441E-3</v>
      </c>
      <c r="AJ631">
        <v>1.3866910354820941E-3</v>
      </c>
      <c r="AK631">
        <v>2.0853669773187214E-2</v>
      </c>
      <c r="AL631">
        <v>0.12322759235065964</v>
      </c>
      <c r="AM631">
        <v>2.687504042535962E-3</v>
      </c>
      <c r="AN631">
        <v>1.2363038504058471E-4</v>
      </c>
      <c r="AO631">
        <v>4.4360063207960008E-4</v>
      </c>
      <c r="AP631">
        <v>3.4048997931750567E-3</v>
      </c>
      <c r="AQ631">
        <v>1.2643202990194904E-2</v>
      </c>
      <c r="AR631">
        <v>3.4116731499559405E-2</v>
      </c>
    </row>
    <row r="632" spans="1:44">
      <c r="A632">
        <v>627</v>
      </c>
      <c r="B632" s="129">
        <v>40760</v>
      </c>
      <c r="C632">
        <v>31</v>
      </c>
      <c r="D632">
        <v>2011</v>
      </c>
      <c r="E632" s="130">
        <v>1.2216869493197696E-2</v>
      </c>
      <c r="F632" s="130">
        <v>1.8290760046786373E-3</v>
      </c>
      <c r="G632" s="130">
        <v>2.6762371060885339E-2</v>
      </c>
      <c r="H632" s="130">
        <v>0.14539450480069366</v>
      </c>
      <c r="I632" s="130">
        <v>3.7691141073615013E-3</v>
      </c>
      <c r="J632" s="130">
        <v>1.036177630478702E-4</v>
      </c>
      <c r="K632" s="130">
        <v>7.0092979971640669E-4</v>
      </c>
      <c r="L632" s="130">
        <v>4.3502605824274447E-3</v>
      </c>
      <c r="M632" s="130">
        <v>1.5711939708071557E-2</v>
      </c>
      <c r="N632" s="130">
        <v>4.4613067861584504E-2</v>
      </c>
      <c r="T632" s="130">
        <v>1.4221725832227496E-2</v>
      </c>
      <c r="U632" s="130">
        <v>2.2343622867312162E-3</v>
      </c>
      <c r="V632" s="130">
        <v>3.160899215590595E-2</v>
      </c>
      <c r="W632" s="130">
        <v>0.16299451397458459</v>
      </c>
      <c r="X632" s="130">
        <v>4.4042043410810767E-3</v>
      </c>
      <c r="Y632" s="130">
        <v>1.3981355478681431E-4</v>
      </c>
      <c r="Z632" s="130">
        <v>9.251602045742684E-4</v>
      </c>
      <c r="AA632" s="130">
        <v>5.2154214583078271E-3</v>
      </c>
      <c r="AB632" s="130">
        <v>1.9018936835719015E-2</v>
      </c>
      <c r="AC632" s="130">
        <v>5.1946773826977155E-2</v>
      </c>
      <c r="AI632">
        <v>1.0212013154167894E-2</v>
      </c>
      <c r="AJ632">
        <v>1.4237897226260575E-3</v>
      </c>
      <c r="AK632">
        <v>2.191574996586472E-2</v>
      </c>
      <c r="AL632">
        <v>0.12779449562680276</v>
      </c>
      <c r="AM632">
        <v>3.1340238736419263E-3</v>
      </c>
      <c r="AN632">
        <v>6.7421971308926102E-5</v>
      </c>
      <c r="AO632">
        <v>4.7669939485854492E-4</v>
      </c>
      <c r="AP632">
        <v>3.4850997065470606E-3</v>
      </c>
      <c r="AQ632">
        <v>1.24049425804241E-2</v>
      </c>
      <c r="AR632">
        <v>3.7279361896191861E-2</v>
      </c>
    </row>
    <row r="633" spans="1:44">
      <c r="A633">
        <v>628</v>
      </c>
      <c r="B633" s="129">
        <v>40767</v>
      </c>
      <c r="C633">
        <v>32</v>
      </c>
      <c r="D633">
        <v>2011</v>
      </c>
      <c r="E633" s="130">
        <v>1.1908246352201696E-2</v>
      </c>
      <c r="F633" s="130">
        <v>1.7934503687560279E-3</v>
      </c>
      <c r="G633" s="130">
        <v>2.6577227911481087E-2</v>
      </c>
      <c r="H633" s="130">
        <v>0.13809299736986522</v>
      </c>
      <c r="I633" s="130">
        <v>4.4136583147083852E-3</v>
      </c>
      <c r="J633" s="130">
        <v>6.5480906737878605E-5</v>
      </c>
      <c r="K633" s="130">
        <v>6.4201842527206708E-4</v>
      </c>
      <c r="L633" s="130">
        <v>4.3237804758017011E-3</v>
      </c>
      <c r="M633" s="130">
        <v>1.5650926129791819E-2</v>
      </c>
      <c r="N633" s="130">
        <v>4.4227407712671439E-2</v>
      </c>
      <c r="T633" s="130">
        <v>1.3918852746684683E-2</v>
      </c>
      <c r="U633" s="130">
        <v>2.2232068463964292E-3</v>
      </c>
      <c r="V633" s="130">
        <v>3.1633725338232915E-2</v>
      </c>
      <c r="W633" s="130">
        <v>0.15365411600246021</v>
      </c>
      <c r="X633" s="130">
        <v>5.3963435332359784E-3</v>
      </c>
      <c r="Y633" s="130">
        <v>8.6022334267037875E-5</v>
      </c>
      <c r="Z633" s="130">
        <v>8.0255207560299088E-4</v>
      </c>
      <c r="AA633" s="130">
        <v>5.3503582533870678E-3</v>
      </c>
      <c r="AB633" s="130">
        <v>1.8551431702229962E-2</v>
      </c>
      <c r="AC633" s="130">
        <v>5.2766661211776138E-2</v>
      </c>
      <c r="AI633">
        <v>9.8976399577187079E-3</v>
      </c>
      <c r="AJ633">
        <v>1.3636938911156262E-3</v>
      </c>
      <c r="AK633">
        <v>2.1520730484729259E-2</v>
      </c>
      <c r="AL633">
        <v>0.12253187873727023</v>
      </c>
      <c r="AM633">
        <v>3.430973096180792E-3</v>
      </c>
      <c r="AN633">
        <v>4.4939479208719348E-5</v>
      </c>
      <c r="AO633">
        <v>4.8148477494114306E-4</v>
      </c>
      <c r="AP633">
        <v>3.2972026982163354E-3</v>
      </c>
      <c r="AQ633">
        <v>1.2750420557353674E-2</v>
      </c>
      <c r="AR633">
        <v>3.568815421356674E-2</v>
      </c>
    </row>
    <row r="634" spans="1:44">
      <c r="A634">
        <v>629</v>
      </c>
      <c r="B634" s="129">
        <v>40774</v>
      </c>
      <c r="C634">
        <v>33</v>
      </c>
      <c r="D634">
        <v>2011</v>
      </c>
      <c r="E634" s="130">
        <v>1.1717492422552832E-2</v>
      </c>
      <c r="F634" s="130">
        <v>1.7496544856035628E-3</v>
      </c>
      <c r="G634" s="130">
        <v>2.5342837642062861E-2</v>
      </c>
      <c r="H634" s="130">
        <v>0.14200683319322518</v>
      </c>
      <c r="I634" s="130">
        <v>4.7278269678260199E-3</v>
      </c>
      <c r="J634" s="130">
        <v>5.5199648574129032E-5</v>
      </c>
      <c r="K634" s="130">
        <v>6.8696649019843047E-4</v>
      </c>
      <c r="L634" s="130">
        <v>4.1202504817776792E-3</v>
      </c>
      <c r="M634" s="130">
        <v>1.5185668109939644E-2</v>
      </c>
      <c r="N634" s="130">
        <v>4.1750573040108055E-2</v>
      </c>
      <c r="T634" s="130">
        <v>1.3753109199919015E-2</v>
      </c>
      <c r="U634" s="130">
        <v>2.1352731963794665E-3</v>
      </c>
      <c r="V634" s="130">
        <v>3.0318611056606656E-2</v>
      </c>
      <c r="W634" s="130">
        <v>0.15976929062156925</v>
      </c>
      <c r="X634" s="130">
        <v>4.684251895212585E-3</v>
      </c>
      <c r="Y634" s="130">
        <v>4.3002799198801179E-5</v>
      </c>
      <c r="Z634" s="130">
        <v>9.1598777381394602E-4</v>
      </c>
      <c r="AA634" s="130">
        <v>4.9717986045442458E-3</v>
      </c>
      <c r="AB634" s="130">
        <v>1.8379302706962974E-2</v>
      </c>
      <c r="AC634" s="130">
        <v>4.9605186082954139E-2</v>
      </c>
      <c r="AI634">
        <v>9.6818756451866519E-3</v>
      </c>
      <c r="AJ634">
        <v>1.3640357748276595E-3</v>
      </c>
      <c r="AK634">
        <v>2.0367064227519063E-2</v>
      </c>
      <c r="AL634">
        <v>0.12424437576488112</v>
      </c>
      <c r="AM634">
        <v>4.7714020404394531E-3</v>
      </c>
      <c r="AN634">
        <v>6.7396497949456885E-5</v>
      </c>
      <c r="AO634">
        <v>4.5794520658291502E-4</v>
      </c>
      <c r="AP634">
        <v>3.268702359011113E-3</v>
      </c>
      <c r="AQ634">
        <v>1.1992033512916311E-2</v>
      </c>
      <c r="AR634">
        <v>3.3895959997261957E-2</v>
      </c>
    </row>
    <row r="635" spans="1:44">
      <c r="A635">
        <v>630</v>
      </c>
      <c r="B635" s="129">
        <v>40781</v>
      </c>
      <c r="C635">
        <v>34</v>
      </c>
      <c r="D635">
        <v>2011</v>
      </c>
      <c r="E635" s="130">
        <v>1.1790515187297625E-2</v>
      </c>
      <c r="F635" s="130">
        <v>1.7751094324053498E-3</v>
      </c>
      <c r="G635" s="130">
        <v>2.5734055269264228E-2</v>
      </c>
      <c r="H635" s="130">
        <v>0.14120709953336824</v>
      </c>
      <c r="I635" s="130">
        <v>5.5627433740256839E-3</v>
      </c>
      <c r="J635" s="130">
        <v>6.5455721050386922E-5</v>
      </c>
      <c r="K635" s="130">
        <v>6.7761771011356554E-4</v>
      </c>
      <c r="L635" s="130">
        <v>4.1736700805484412E-3</v>
      </c>
      <c r="M635" s="130">
        <v>1.49693123655788E-2</v>
      </c>
      <c r="N635" s="130">
        <v>4.3123255344448379E-2</v>
      </c>
      <c r="T635" s="130">
        <v>1.4093772673660626E-2</v>
      </c>
      <c r="U635" s="130">
        <v>2.1874116209217032E-3</v>
      </c>
      <c r="V635" s="130">
        <v>3.1624409423975153E-2</v>
      </c>
      <c r="W635" s="130">
        <v>0.16101804865129565</v>
      </c>
      <c r="X635" s="130">
        <v>6.9523683341482217E-3</v>
      </c>
      <c r="Y635" s="130">
        <v>8.5988902981750073E-5</v>
      </c>
      <c r="Z635" s="130">
        <v>8.4528826809403095E-4</v>
      </c>
      <c r="AA635" s="130">
        <v>5.1216407327452631E-3</v>
      </c>
      <c r="AB635" s="130">
        <v>1.868307205994766E-2</v>
      </c>
      <c r="AC635" s="130">
        <v>5.2529646704327269E-2</v>
      </c>
      <c r="AI635">
        <v>9.487257700934627E-3</v>
      </c>
      <c r="AJ635">
        <v>1.3628072438889966E-3</v>
      </c>
      <c r="AK635">
        <v>1.9843701114553299E-2</v>
      </c>
      <c r="AL635">
        <v>0.12139615041544081</v>
      </c>
      <c r="AM635">
        <v>4.1731184139031461E-3</v>
      </c>
      <c r="AN635">
        <v>4.4922539119023771E-5</v>
      </c>
      <c r="AO635">
        <v>5.0994715213310002E-4</v>
      </c>
      <c r="AP635">
        <v>3.2256994283516201E-3</v>
      </c>
      <c r="AQ635">
        <v>1.1255552671209942E-2</v>
      </c>
      <c r="AR635">
        <v>3.3716863984569502E-2</v>
      </c>
    </row>
    <row r="636" spans="1:44">
      <c r="A636">
        <v>631</v>
      </c>
      <c r="B636" s="129">
        <v>40788</v>
      </c>
      <c r="C636">
        <v>35</v>
      </c>
      <c r="D636">
        <v>2011</v>
      </c>
      <c r="E636" s="130">
        <v>1.0717684233748564E-2</v>
      </c>
      <c r="F636" s="130">
        <v>1.5825946693555637E-3</v>
      </c>
      <c r="G636" s="130">
        <v>2.3531089556949901E-2</v>
      </c>
      <c r="H636" s="130">
        <v>0.12811759980238591</v>
      </c>
      <c r="I636" s="130">
        <v>3.8441194479147335E-3</v>
      </c>
      <c r="J636" s="130">
        <v>9.3032493042858751E-5</v>
      </c>
      <c r="K636" s="130">
        <v>5.9978847090028933E-4</v>
      </c>
      <c r="L636" s="130">
        <v>3.7497095149190292E-3</v>
      </c>
      <c r="M636" s="130">
        <v>1.3368926285560769E-2</v>
      </c>
      <c r="N636" s="130">
        <v>3.9946891764578489E-2</v>
      </c>
      <c r="T636" s="130">
        <v>1.2557254325458884E-2</v>
      </c>
      <c r="U636" s="130">
        <v>1.9047034885485237E-3</v>
      </c>
      <c r="V636" s="130">
        <v>2.8207123401249201E-2</v>
      </c>
      <c r="W636" s="130">
        <v>0.14401347670543643</v>
      </c>
      <c r="X636" s="130">
        <v>4.1128717277544736E-3</v>
      </c>
      <c r="Y636" s="130">
        <v>1.0746530996460782E-4</v>
      </c>
      <c r="Z636" s="130">
        <v>7.2733855898341338E-4</v>
      </c>
      <c r="AA636" s="130">
        <v>4.5269778947004844E-3</v>
      </c>
      <c r="AB636" s="130">
        <v>1.6384046216434519E-2</v>
      </c>
      <c r="AC636" s="130">
        <v>4.7305940392103688E-2</v>
      </c>
      <c r="AI636">
        <v>8.8781141420382435E-3</v>
      </c>
      <c r="AJ636">
        <v>1.2604858501626042E-3</v>
      </c>
      <c r="AK636">
        <v>1.8855055712650601E-2</v>
      </c>
      <c r="AL636">
        <v>0.11222172289933542</v>
      </c>
      <c r="AM636">
        <v>3.575367168074993E-3</v>
      </c>
      <c r="AN636">
        <v>7.8599676121109672E-5</v>
      </c>
      <c r="AO636">
        <v>4.7223838281716538E-4</v>
      </c>
      <c r="AP636">
        <v>2.9724411351375745E-3</v>
      </c>
      <c r="AQ636">
        <v>1.0353806354687019E-2</v>
      </c>
      <c r="AR636">
        <v>3.2587843137053304E-2</v>
      </c>
    </row>
    <row r="637" spans="1:44">
      <c r="A637">
        <v>632</v>
      </c>
      <c r="B637" s="129">
        <v>40795</v>
      </c>
      <c r="C637">
        <v>36</v>
      </c>
      <c r="D637">
        <v>2011</v>
      </c>
      <c r="E637" s="130">
        <v>1.2234737792153578E-2</v>
      </c>
      <c r="F637" s="130">
        <v>1.7351380912005998E-3</v>
      </c>
      <c r="G637" s="130">
        <v>2.7010492645261626E-2</v>
      </c>
      <c r="H637" s="130">
        <v>0.14714691408658701</v>
      </c>
      <c r="I637" s="130">
        <v>3.7715469236473151E-3</v>
      </c>
      <c r="J637" s="130">
        <v>9.3496710228025738E-5</v>
      </c>
      <c r="K637" s="130">
        <v>5.8806932096117245E-4</v>
      </c>
      <c r="L637" s="130">
        <v>4.2323767761530554E-3</v>
      </c>
      <c r="M637" s="130">
        <v>1.5976747491806199E-2</v>
      </c>
      <c r="N637" s="130">
        <v>4.4834234816228086E-2</v>
      </c>
      <c r="T637" s="130">
        <v>1.4396584386607755E-2</v>
      </c>
      <c r="U637" s="130">
        <v>2.0891433981068339E-3</v>
      </c>
      <c r="V637" s="130">
        <v>3.2328513663230529E-2</v>
      </c>
      <c r="W637" s="130">
        <v>0.16763968936410109</v>
      </c>
      <c r="X637" s="130">
        <v>3.9693167360963927E-3</v>
      </c>
      <c r="Y637" s="130">
        <v>8.5955633319803962E-5</v>
      </c>
      <c r="Z637" s="130">
        <v>7.5578831174139948E-4</v>
      </c>
      <c r="AA637" s="130">
        <v>5.0640542062465469E-3</v>
      </c>
      <c r="AB637" s="130">
        <v>1.9425226554157758E-2</v>
      </c>
      <c r="AC637" s="130">
        <v>5.3172285147117325E-2</v>
      </c>
      <c r="AI637">
        <v>1.0072891197699402E-2</v>
      </c>
      <c r="AJ637">
        <v>1.3811327842943649E-3</v>
      </c>
      <c r="AK637">
        <v>2.1692471627292712E-2</v>
      </c>
      <c r="AL637">
        <v>0.12665413880907295</v>
      </c>
      <c r="AM637">
        <v>3.5737771111982379E-3</v>
      </c>
      <c r="AN637">
        <v>1.010377871362475E-4</v>
      </c>
      <c r="AO637">
        <v>4.2035033018094541E-4</v>
      </c>
      <c r="AP637">
        <v>3.4006993460595652E-3</v>
      </c>
      <c r="AQ637">
        <v>1.2528268429454635E-2</v>
      </c>
      <c r="AR637">
        <v>3.649618448533884E-2</v>
      </c>
    </row>
    <row r="638" spans="1:44">
      <c r="A638">
        <v>633</v>
      </c>
      <c r="B638" s="129">
        <v>40802</v>
      </c>
      <c r="C638">
        <v>37</v>
      </c>
      <c r="D638">
        <v>2011</v>
      </c>
      <c r="E638" s="130">
        <v>1.1992111245565675E-2</v>
      </c>
      <c r="F638" s="130">
        <v>1.7923746940916121E-3</v>
      </c>
      <c r="G638" s="130">
        <v>2.5757413198786126E-2</v>
      </c>
      <c r="H638" s="130">
        <v>0.14660479151279973</v>
      </c>
      <c r="I638" s="130">
        <v>3.8300246932251609E-3</v>
      </c>
      <c r="J638" s="130">
        <v>1.46949919223274E-4</v>
      </c>
      <c r="K638" s="130">
        <v>6.5901691959881583E-4</v>
      </c>
      <c r="L638" s="130">
        <v>4.272047035775303E-3</v>
      </c>
      <c r="M638" s="130">
        <v>1.5289231334388795E-2</v>
      </c>
      <c r="N638" s="130">
        <v>4.2667553133581816E-2</v>
      </c>
      <c r="T638" s="130">
        <v>1.4132015589824604E-2</v>
      </c>
      <c r="U638" s="130">
        <v>2.2293656992098954E-3</v>
      </c>
      <c r="V638" s="130">
        <v>3.0471869564986338E-2</v>
      </c>
      <c r="W638" s="130">
        <v>0.16845077302734263</v>
      </c>
      <c r="X638" s="130">
        <v>4.5343844769762109E-3</v>
      </c>
      <c r="Y638" s="130">
        <v>2.0410526507437326E-4</v>
      </c>
      <c r="Z638" s="130">
        <v>8.503881669975345E-4</v>
      </c>
      <c r="AA638" s="130">
        <v>5.2661594334867346E-3</v>
      </c>
      <c r="AB638" s="130">
        <v>1.8349377719060013E-2</v>
      </c>
      <c r="AC638" s="130">
        <v>5.0054356393021172E-2</v>
      </c>
      <c r="AI638">
        <v>9.852206901306745E-3</v>
      </c>
      <c r="AJ638">
        <v>1.3553836889733293E-3</v>
      </c>
      <c r="AK638">
        <v>2.1042956832585911E-2</v>
      </c>
      <c r="AL638">
        <v>0.12475880999825685</v>
      </c>
      <c r="AM638">
        <v>3.12566490947411E-3</v>
      </c>
      <c r="AN638">
        <v>8.9794573372174759E-5</v>
      </c>
      <c r="AO638">
        <v>4.6764567220009727E-4</v>
      </c>
      <c r="AP638">
        <v>3.2779346380638714E-3</v>
      </c>
      <c r="AQ638">
        <v>1.2229084949717577E-2</v>
      </c>
      <c r="AR638">
        <v>3.5280749874142453E-2</v>
      </c>
    </row>
    <row r="639" spans="1:44">
      <c r="A639">
        <v>634</v>
      </c>
      <c r="B639" s="129">
        <v>40809</v>
      </c>
      <c r="C639">
        <v>38</v>
      </c>
      <c r="D639">
        <v>2011</v>
      </c>
      <c r="E639" s="130">
        <v>1.185677738122554E-2</v>
      </c>
      <c r="F639" s="130">
        <v>1.7548718493011594E-3</v>
      </c>
      <c r="G639" s="130">
        <v>2.5458582155660499E-2</v>
      </c>
      <c r="H639" s="130">
        <v>0.14541695339896082</v>
      </c>
      <c r="I639" s="130">
        <v>3.8283423875593576E-3</v>
      </c>
      <c r="J639" s="130">
        <v>1.086079365685073E-4</v>
      </c>
      <c r="K639" s="130">
        <v>7.2997893334928647E-4</v>
      </c>
      <c r="L639" s="130">
        <v>4.0781329420899442E-3</v>
      </c>
      <c r="M639" s="130">
        <v>1.4972924911630886E-2</v>
      </c>
      <c r="N639" s="130">
        <v>4.2396951549862193E-2</v>
      </c>
      <c r="T639" s="130">
        <v>1.395590371914476E-2</v>
      </c>
      <c r="U639" s="130">
        <v>2.0741360107444044E-3</v>
      </c>
      <c r="V639" s="130">
        <v>3.0948214638709001E-2</v>
      </c>
      <c r="W639" s="130">
        <v>0.16442879007143124</v>
      </c>
      <c r="X639" s="130">
        <v>4.5324086931749774E-3</v>
      </c>
      <c r="Y639" s="130">
        <v>1.6110473418954666E-4</v>
      </c>
      <c r="Z639" s="130">
        <v>8.5996509280317863E-4</v>
      </c>
      <c r="AA639" s="130">
        <v>4.8052941748070038E-3</v>
      </c>
      <c r="AB639" s="130">
        <v>1.8471962117001244E-2</v>
      </c>
      <c r="AC639" s="130">
        <v>5.1102161019929211E-2</v>
      </c>
      <c r="AI639">
        <v>9.7576510433063195E-3</v>
      </c>
      <c r="AJ639">
        <v>1.4356076878579145E-3</v>
      </c>
      <c r="AK639">
        <v>1.9968949672612001E-2</v>
      </c>
      <c r="AL639">
        <v>0.12640511672649035</v>
      </c>
      <c r="AM639">
        <v>3.1242760819437379E-3</v>
      </c>
      <c r="AN639">
        <v>5.6111138947467917E-5</v>
      </c>
      <c r="AO639">
        <v>5.999927738953942E-4</v>
      </c>
      <c r="AP639">
        <v>3.3509717093728837E-3</v>
      </c>
      <c r="AQ639">
        <v>1.1473887706260526E-2</v>
      </c>
      <c r="AR639">
        <v>3.3691742079795167E-2</v>
      </c>
    </row>
    <row r="640" spans="1:44">
      <c r="A640">
        <v>635</v>
      </c>
      <c r="B640" s="129">
        <v>40816</v>
      </c>
      <c r="C640">
        <v>39</v>
      </c>
      <c r="D640">
        <v>2011</v>
      </c>
      <c r="E640" s="130">
        <v>1.2389566970182004E-2</v>
      </c>
      <c r="F640" s="130">
        <v>1.8303588029816955E-3</v>
      </c>
      <c r="G640" s="130">
        <v>2.6707006470245678E-2</v>
      </c>
      <c r="H640" s="130">
        <v>0.15131820064209153</v>
      </c>
      <c r="I640" s="130">
        <v>3.9081489404893203E-3</v>
      </c>
      <c r="J640" s="130">
        <v>1.2053021898186862E-4</v>
      </c>
      <c r="K640" s="130">
        <v>7.1354886377353462E-4</v>
      </c>
      <c r="L640" s="130">
        <v>4.3212424374118813E-3</v>
      </c>
      <c r="M640" s="130">
        <v>1.6478438683476804E-2</v>
      </c>
      <c r="N640" s="130">
        <v>4.3230077510410775E-2</v>
      </c>
      <c r="T640" s="130">
        <v>1.454197159097982E-2</v>
      </c>
      <c r="U640" s="130">
        <v>2.2360032711898517E-3</v>
      </c>
      <c r="V640" s="130">
        <v>3.1973107300956365E-2</v>
      </c>
      <c r="W640" s="130">
        <v>0.17035355321347379</v>
      </c>
      <c r="X640" s="130">
        <v>4.2472824660512824E-3</v>
      </c>
      <c r="Y640" s="130">
        <v>1.2885904655997153E-4</v>
      </c>
      <c r="Z640" s="130">
        <v>8.7427107868759239E-4</v>
      </c>
      <c r="AA640" s="130">
        <v>5.3055016670265553E-3</v>
      </c>
      <c r="AB640" s="130">
        <v>1.9790453427690088E-2</v>
      </c>
      <c r="AC640" s="130">
        <v>5.1652778942386506E-2</v>
      </c>
      <c r="AI640">
        <v>1.0237162349384186E-2</v>
      </c>
      <c r="AJ640">
        <v>1.4247143347735395E-3</v>
      </c>
      <c r="AK640">
        <v>2.1440905639534991E-2</v>
      </c>
      <c r="AL640">
        <v>0.13228284807070925</v>
      </c>
      <c r="AM640">
        <v>3.569015414927359E-3</v>
      </c>
      <c r="AN640">
        <v>1.1220139140376569E-4</v>
      </c>
      <c r="AO640">
        <v>5.5282664885947675E-4</v>
      </c>
      <c r="AP640">
        <v>3.3369832077972074E-3</v>
      </c>
      <c r="AQ640">
        <v>1.3166423939263523E-2</v>
      </c>
      <c r="AR640">
        <v>3.4807376078435044E-2</v>
      </c>
    </row>
    <row r="641" spans="1:44">
      <c r="A641">
        <v>636</v>
      </c>
      <c r="B641" s="129">
        <v>40823</v>
      </c>
      <c r="C641">
        <v>40</v>
      </c>
      <c r="D641">
        <v>2011</v>
      </c>
      <c r="E641" s="130">
        <v>1.204193895635987E-2</v>
      </c>
      <c r="F641" s="130">
        <v>1.6652657805031063E-3</v>
      </c>
      <c r="G641" s="130">
        <v>2.6442027526254776E-2</v>
      </c>
      <c r="H641" s="130">
        <v>0.14757091768877267</v>
      </c>
      <c r="I641" s="130">
        <v>4.6954544209107715E-3</v>
      </c>
      <c r="J641" s="130">
        <v>8.6612365172261153E-5</v>
      </c>
      <c r="K641" s="130">
        <v>6.3330899023100143E-4</v>
      </c>
      <c r="L641" s="130">
        <v>3.9242835397444269E-3</v>
      </c>
      <c r="M641" s="130">
        <v>1.5484433525353853E-2</v>
      </c>
      <c r="N641" s="130">
        <v>4.4142756296940873E-2</v>
      </c>
      <c r="T641" s="130">
        <v>1.3765518018326827E-2</v>
      </c>
      <c r="U641" s="130">
        <v>1.9720708700762804E-3</v>
      </c>
      <c r="V641" s="130">
        <v>3.089825327502449E-2</v>
      </c>
      <c r="W641" s="130">
        <v>0.16222719262691057</v>
      </c>
      <c r="X641" s="130">
        <v>5.3775489652989582E-3</v>
      </c>
      <c r="Y641" s="130">
        <v>1.3957056319129638E-4</v>
      </c>
      <c r="Z641" s="130">
        <v>7.8459879531767658E-4</v>
      </c>
      <c r="AA641" s="130">
        <v>4.5836167322981305E-3</v>
      </c>
      <c r="AB641" s="130">
        <v>1.8536442415429889E-2</v>
      </c>
      <c r="AC641" s="130">
        <v>5.0867332355908054E-2</v>
      </c>
      <c r="AI641">
        <v>1.0318359894392911E-2</v>
      </c>
      <c r="AJ641">
        <v>1.3584606909299325E-3</v>
      </c>
      <c r="AK641">
        <v>2.1985801777485058E-2</v>
      </c>
      <c r="AL641">
        <v>0.13291464275063483</v>
      </c>
      <c r="AM641">
        <v>4.0133598765225865E-3</v>
      </c>
      <c r="AN641">
        <v>3.3654167153225953E-5</v>
      </c>
      <c r="AO641">
        <v>4.8201918514432623E-4</v>
      </c>
      <c r="AP641">
        <v>3.2649503471907245E-3</v>
      </c>
      <c r="AQ641">
        <v>1.2432424635277809E-2</v>
      </c>
      <c r="AR641">
        <v>3.7418180237973678E-2</v>
      </c>
    </row>
    <row r="642" spans="1:44">
      <c r="A642">
        <v>637</v>
      </c>
      <c r="B642" s="129">
        <v>40830</v>
      </c>
      <c r="C642">
        <v>41</v>
      </c>
      <c r="D642">
        <v>2011</v>
      </c>
      <c r="E642" s="130">
        <v>1.2016461582675648E-2</v>
      </c>
      <c r="F642" s="130">
        <v>1.8603762339758393E-3</v>
      </c>
      <c r="G642" s="130">
        <v>2.5723343911175547E-2</v>
      </c>
      <c r="H642" s="130">
        <v>0.14561389866591748</v>
      </c>
      <c r="I642" s="130">
        <v>5.0190444603352338E-3</v>
      </c>
      <c r="J642" s="130">
        <v>9.8534637423212156E-5</v>
      </c>
      <c r="K642" s="130">
        <v>6.8067719579090668E-4</v>
      </c>
      <c r="L642" s="130">
        <v>4.4300939386157437E-3</v>
      </c>
      <c r="M642" s="130">
        <v>1.5535145518709438E-2</v>
      </c>
      <c r="N642" s="130">
        <v>4.2181202852851554E-2</v>
      </c>
      <c r="T642" s="130">
        <v>1.4003644409209726E-2</v>
      </c>
      <c r="U642" s="130">
        <v>2.2113598677861238E-3</v>
      </c>
      <c r="V642" s="130">
        <v>3.0830851227885606E-2</v>
      </c>
      <c r="W642" s="130">
        <v>0.16191002651644612</v>
      </c>
      <c r="X642" s="130">
        <v>4.2435859305652249E-3</v>
      </c>
      <c r="Y642" s="130">
        <v>1.0734145472492727E-4</v>
      </c>
      <c r="Z642" s="130">
        <v>9.1235160433759152E-4</v>
      </c>
      <c r="AA642" s="130">
        <v>5.1883547411515222E-3</v>
      </c>
      <c r="AB642" s="130">
        <v>1.9267309497016206E-2</v>
      </c>
      <c r="AC642" s="130">
        <v>4.951041863929001E-2</v>
      </c>
      <c r="AI642">
        <v>1.002927875614157E-2</v>
      </c>
      <c r="AJ642">
        <v>1.5093926001655551E-3</v>
      </c>
      <c r="AK642">
        <v>2.0615836594465486E-2</v>
      </c>
      <c r="AL642">
        <v>0.12931777081538881</v>
      </c>
      <c r="AM642">
        <v>5.7945029901052417E-3</v>
      </c>
      <c r="AN642">
        <v>8.9727820121497057E-5</v>
      </c>
      <c r="AO642">
        <v>4.4900278724422195E-4</v>
      </c>
      <c r="AP642">
        <v>3.6718331360799639E-3</v>
      </c>
      <c r="AQ642">
        <v>1.1802981540402673E-2</v>
      </c>
      <c r="AR642">
        <v>3.4851987066413105E-2</v>
      </c>
    </row>
    <row r="643" spans="1:44">
      <c r="A643">
        <v>638</v>
      </c>
      <c r="B643" s="129">
        <v>40837</v>
      </c>
      <c r="C643">
        <v>42</v>
      </c>
      <c r="D643">
        <v>2011</v>
      </c>
      <c r="E643" s="130">
        <v>1.1952566596486388E-2</v>
      </c>
      <c r="F643" s="130">
        <v>1.7439578896013077E-3</v>
      </c>
      <c r="G643" s="130">
        <v>2.6383407253325063E-2</v>
      </c>
      <c r="H643" s="130">
        <v>0.14270815216670249</v>
      </c>
      <c r="I643" s="130">
        <v>4.8927425834599568E-3</v>
      </c>
      <c r="J643" s="130">
        <v>8.7543110379085794E-5</v>
      </c>
      <c r="K643" s="130">
        <v>6.240469065335512E-4</v>
      </c>
      <c r="L643" s="130">
        <v>4.1686391858673242E-3</v>
      </c>
      <c r="M643" s="130">
        <v>1.5884968778348347E-2</v>
      </c>
      <c r="N643" s="130">
        <v>4.3342423251364372E-2</v>
      </c>
      <c r="T643" s="130">
        <v>1.4126999444323477E-2</v>
      </c>
      <c r="U643" s="130">
        <v>2.1763114551802492E-3</v>
      </c>
      <c r="V643" s="130">
        <v>3.198214249403139E-2</v>
      </c>
      <c r="W643" s="130">
        <v>0.15975465672706779</v>
      </c>
      <c r="X643" s="130">
        <v>6.2212187761910608E-3</v>
      </c>
      <c r="Y643" s="130">
        <v>9.6588889073824061E-5</v>
      </c>
      <c r="Z643" s="130">
        <v>8.4157055556599949E-4</v>
      </c>
      <c r="AA643" s="130">
        <v>5.1148429780454229E-3</v>
      </c>
      <c r="AB643" s="130">
        <v>1.9209069762481719E-2</v>
      </c>
      <c r="AC643" s="130">
        <v>5.2615567675765473E-2</v>
      </c>
      <c r="AI643">
        <v>9.7781337486492967E-3</v>
      </c>
      <c r="AJ643">
        <v>1.3116043240223661E-3</v>
      </c>
      <c r="AK643">
        <v>2.0784672012618736E-2</v>
      </c>
      <c r="AL643">
        <v>0.12566164760633713</v>
      </c>
      <c r="AM643">
        <v>3.5642663907288511E-3</v>
      </c>
      <c r="AN643">
        <v>7.8497331684347527E-5</v>
      </c>
      <c r="AO643">
        <v>4.0652325750110263E-4</v>
      </c>
      <c r="AP643">
        <v>3.2224353936892258E-3</v>
      </c>
      <c r="AQ643">
        <v>1.2560867794214977E-2</v>
      </c>
      <c r="AR643">
        <v>3.4069278826963284E-2</v>
      </c>
    </row>
    <row r="644" spans="1:44">
      <c r="A644">
        <v>639</v>
      </c>
      <c r="B644" s="129">
        <v>40844</v>
      </c>
      <c r="C644">
        <v>43</v>
      </c>
      <c r="D644">
        <v>2011</v>
      </c>
      <c r="E644" s="130">
        <v>1.2656988286156547E-2</v>
      </c>
      <c r="F644" s="130">
        <v>1.8595870149964611E-3</v>
      </c>
      <c r="G644" s="130">
        <v>2.6378679952853198E-2</v>
      </c>
      <c r="H644" s="130">
        <v>0.16087092616157014</v>
      </c>
      <c r="I644" s="130">
        <v>3.9683982387551785E-3</v>
      </c>
      <c r="J644" s="130">
        <v>9.240993448150474E-5</v>
      </c>
      <c r="K644" s="130">
        <v>7.2343150058334818E-4</v>
      </c>
      <c r="L644" s="130">
        <v>4.4095022803422703E-3</v>
      </c>
      <c r="M644" s="130">
        <v>1.5355809910058971E-2</v>
      </c>
      <c r="N644" s="130">
        <v>4.4184854637366933E-2</v>
      </c>
      <c r="T644" s="130">
        <v>1.4797043749418266E-2</v>
      </c>
      <c r="U644" s="130">
        <v>2.3138235393082075E-3</v>
      </c>
      <c r="V644" s="130">
        <v>3.1231003610855471E-2</v>
      </c>
      <c r="W644" s="130">
        <v>0.18106851896062592</v>
      </c>
      <c r="X644" s="130">
        <v>4.5225555454850106E-3</v>
      </c>
      <c r="Y644" s="130">
        <v>1.2876068523882974E-4</v>
      </c>
      <c r="Z644" s="130">
        <v>9.457282040525489E-4</v>
      </c>
      <c r="AA644" s="130">
        <v>5.4291002768394854E-3</v>
      </c>
      <c r="AB644" s="130">
        <v>1.8903441053889376E-2</v>
      </c>
      <c r="AC644" s="130">
        <v>5.1144758510569911E-2</v>
      </c>
      <c r="AI644">
        <v>1.051693282289483E-2</v>
      </c>
      <c r="AJ644">
        <v>1.4053504906847154E-3</v>
      </c>
      <c r="AK644">
        <v>2.1526356294850921E-2</v>
      </c>
      <c r="AL644">
        <v>0.14067333336251436</v>
      </c>
      <c r="AM644">
        <v>3.4142409320253469E-3</v>
      </c>
      <c r="AN644">
        <v>5.6059183724179736E-5</v>
      </c>
      <c r="AO644">
        <v>5.0113479711414756E-4</v>
      </c>
      <c r="AP644">
        <v>3.3899042838450542E-3</v>
      </c>
      <c r="AQ644">
        <v>1.1808178766228567E-2</v>
      </c>
      <c r="AR644">
        <v>3.7224950764163947E-2</v>
      </c>
    </row>
    <row r="645" spans="1:44">
      <c r="A645">
        <v>640</v>
      </c>
      <c r="B645" s="129">
        <v>40851</v>
      </c>
      <c r="C645">
        <v>44</v>
      </c>
      <c r="D645">
        <v>2011</v>
      </c>
      <c r="E645" s="130">
        <v>1.3302890361874662E-2</v>
      </c>
      <c r="F645" s="130">
        <v>1.9247542348324296E-3</v>
      </c>
      <c r="G645" s="130">
        <v>2.8301076774547951E-2</v>
      </c>
      <c r="H645" s="130">
        <v>0.16621517928254648</v>
      </c>
      <c r="I645" s="130">
        <v>4.4046863731632092E-3</v>
      </c>
      <c r="J645" s="130">
        <v>1.0848458854960844E-4</v>
      </c>
      <c r="K645" s="130">
        <v>6.7388737609485228E-4</v>
      </c>
      <c r="L645" s="130">
        <v>4.6529449211697689E-3</v>
      </c>
      <c r="M645" s="130">
        <v>1.6700414620999193E-2</v>
      </c>
      <c r="N645" s="130">
        <v>4.7040607945665169E-2</v>
      </c>
      <c r="T645" s="130">
        <v>1.5336627813167102E-2</v>
      </c>
      <c r="U645" s="130">
        <v>2.2911420300523381E-3</v>
      </c>
      <c r="V645" s="130">
        <v>3.3753647482512701E-2</v>
      </c>
      <c r="W645" s="130">
        <v>0.18186371602839935</v>
      </c>
      <c r="X645" s="130">
        <v>4.8031269329381811E-3</v>
      </c>
      <c r="Y645" s="130">
        <v>1.6092030627739648E-4</v>
      </c>
      <c r="Z645" s="130">
        <v>9.0803712728467596E-4</v>
      </c>
      <c r="AA645" s="130">
        <v>5.3854562662376017E-3</v>
      </c>
      <c r="AB645" s="130">
        <v>2.0195011899363076E-2</v>
      </c>
      <c r="AC645" s="130">
        <v>5.5656058809139007E-2</v>
      </c>
      <c r="AI645">
        <v>1.126915291058222E-2</v>
      </c>
      <c r="AJ645">
        <v>1.5583664396125213E-3</v>
      </c>
      <c r="AK645">
        <v>2.2848506066583198E-2</v>
      </c>
      <c r="AL645">
        <v>0.15056664253669358</v>
      </c>
      <c r="AM645">
        <v>4.006245813388239E-3</v>
      </c>
      <c r="AN645">
        <v>5.6048870821820364E-5</v>
      </c>
      <c r="AO645">
        <v>4.397376249050286E-4</v>
      </c>
      <c r="AP645">
        <v>3.9204335761019362E-3</v>
      </c>
      <c r="AQ645">
        <v>1.3205817342635305E-2</v>
      </c>
      <c r="AR645">
        <v>3.8425157082191332E-2</v>
      </c>
    </row>
    <row r="646" spans="1:44">
      <c r="A646">
        <v>641</v>
      </c>
      <c r="B646" s="129">
        <v>40858</v>
      </c>
      <c r="C646">
        <v>45</v>
      </c>
      <c r="D646">
        <v>2011</v>
      </c>
      <c r="E646" s="130">
        <v>1.2501135959407276E-2</v>
      </c>
      <c r="F646" s="130">
        <v>1.7984438746167133E-3</v>
      </c>
      <c r="G646" s="130">
        <v>2.772214393884426E-2</v>
      </c>
      <c r="H646" s="130">
        <v>0.14923733177152251</v>
      </c>
      <c r="I646" s="130">
        <v>4.0461848081837174E-3</v>
      </c>
      <c r="J646" s="130">
        <v>1.6378019920580881E-4</v>
      </c>
      <c r="K646" s="130">
        <v>6.810790919274083E-4</v>
      </c>
      <c r="L646" s="130">
        <v>4.2411637214012478E-3</v>
      </c>
      <c r="M646" s="130">
        <v>1.6576085358613209E-2</v>
      </c>
      <c r="N646" s="130">
        <v>4.5727315491525186E-2</v>
      </c>
      <c r="T646" s="130">
        <v>1.4626309454510046E-2</v>
      </c>
      <c r="U646" s="130">
        <v>2.220412335616602E-3</v>
      </c>
      <c r="V646" s="130">
        <v>3.2986523572942315E-2</v>
      </c>
      <c r="W646" s="130">
        <v>0.16700151101275357</v>
      </c>
      <c r="X646" s="130">
        <v>4.2362121292758102E-3</v>
      </c>
      <c r="Y646" s="130">
        <v>1.9306779706816941E-4</v>
      </c>
      <c r="Z646" s="130">
        <v>8.8452524478722764E-4</v>
      </c>
      <c r="AA646" s="130">
        <v>5.2075096086763558E-3</v>
      </c>
      <c r="AB646" s="130">
        <v>1.9934231190307846E-2</v>
      </c>
      <c r="AC646" s="130">
        <v>5.4070995883351826E-2</v>
      </c>
      <c r="AI646">
        <v>1.0375962464304509E-2</v>
      </c>
      <c r="AJ646">
        <v>1.3764754136168249E-3</v>
      </c>
      <c r="AK646">
        <v>2.2457764304746206E-2</v>
      </c>
      <c r="AL646">
        <v>0.13147315253029151</v>
      </c>
      <c r="AM646">
        <v>3.8561574870916238E-3</v>
      </c>
      <c r="AN646">
        <v>1.3449260134344818E-4</v>
      </c>
      <c r="AO646">
        <v>4.7763293906758901E-4</v>
      </c>
      <c r="AP646">
        <v>3.2748178341261381E-3</v>
      </c>
      <c r="AQ646">
        <v>1.3217939526918569E-2</v>
      </c>
      <c r="AR646">
        <v>3.7383635099698539E-2</v>
      </c>
    </row>
    <row r="647" spans="1:44">
      <c r="A647">
        <v>642</v>
      </c>
      <c r="B647" s="129">
        <v>40865</v>
      </c>
      <c r="C647">
        <v>46</v>
      </c>
      <c r="D647">
        <v>2011</v>
      </c>
      <c r="E647" s="130">
        <v>1.2763724726459929E-2</v>
      </c>
      <c r="F647" s="130">
        <v>1.8879265427228654E-3</v>
      </c>
      <c r="G647" s="130">
        <v>2.7574209116942812E-2</v>
      </c>
      <c r="H647" s="130">
        <v>0.15538617817212144</v>
      </c>
      <c r="I647" s="130">
        <v>4.6196479289837165E-3</v>
      </c>
      <c r="J647" s="130">
        <v>8.1633971553654174E-5</v>
      </c>
      <c r="K647" s="130">
        <v>7.3793938484805767E-4</v>
      </c>
      <c r="L647" s="130">
        <v>4.4563106627424883E-3</v>
      </c>
      <c r="M647" s="130">
        <v>1.62307199868169E-2</v>
      </c>
      <c r="N647" s="130">
        <v>4.5898306942530817E-2</v>
      </c>
      <c r="T647" s="130">
        <v>1.4579348032824565E-2</v>
      </c>
      <c r="U647" s="130">
        <v>2.222738219442516E-3</v>
      </c>
      <c r="V647" s="130">
        <v>3.2834822866341824E-2</v>
      </c>
      <c r="W647" s="130">
        <v>0.166261351994241</v>
      </c>
      <c r="X647" s="130">
        <v>4.9401014614798028E-3</v>
      </c>
      <c r="Y647" s="130">
        <v>1.0723962020064612E-4</v>
      </c>
      <c r="Z647" s="130">
        <v>8.9885304037507039E-4</v>
      </c>
      <c r="AA647" s="130">
        <v>5.2160496364671832E-3</v>
      </c>
      <c r="AB647" s="130">
        <v>1.9561583205959455E-2</v>
      </c>
      <c r="AC647" s="130">
        <v>5.4276210010036414E-2</v>
      </c>
      <c r="AI647">
        <v>1.0948101420095295E-2</v>
      </c>
      <c r="AJ647">
        <v>1.5531148660032144E-3</v>
      </c>
      <c r="AK647">
        <v>2.2313595367543806E-2</v>
      </c>
      <c r="AL647">
        <v>0.14451100435000189</v>
      </c>
      <c r="AM647">
        <v>4.2991943964876302E-3</v>
      </c>
      <c r="AN647">
        <v>5.6028322906662217E-5</v>
      </c>
      <c r="AO647">
        <v>5.7702572932104507E-4</v>
      </c>
      <c r="AP647">
        <v>3.6965716890177917E-3</v>
      </c>
      <c r="AQ647">
        <v>1.2899856767674351E-2</v>
      </c>
      <c r="AR647">
        <v>3.7520403875025227E-2</v>
      </c>
    </row>
    <row r="648" spans="1:44">
      <c r="A648">
        <v>643</v>
      </c>
      <c r="B648" s="129">
        <v>40872</v>
      </c>
      <c r="C648">
        <v>47</v>
      </c>
      <c r="D648">
        <v>2011</v>
      </c>
      <c r="E648" s="130">
        <v>1.2647258467793706E-2</v>
      </c>
      <c r="F648" s="130">
        <v>1.7840277137047464E-3</v>
      </c>
      <c r="G648" s="130">
        <v>2.7208151261321711E-2</v>
      </c>
      <c r="H648" s="130">
        <v>0.15743411998548898</v>
      </c>
      <c r="I648" s="130">
        <v>4.3811548523522573E-3</v>
      </c>
      <c r="J648" s="130">
        <v>8.7220554173561148E-5</v>
      </c>
      <c r="K648" s="130">
        <v>6.4816336672576217E-4</v>
      </c>
      <c r="L648" s="130">
        <v>4.2752664095357523E-3</v>
      </c>
      <c r="M648" s="130">
        <v>1.6180952838227677E-2</v>
      </c>
      <c r="N648" s="130">
        <v>4.5021317944781307E-2</v>
      </c>
      <c r="T648" s="130">
        <v>1.4652546316264541E-2</v>
      </c>
      <c r="U648" s="130">
        <v>2.1870336054540572E-3</v>
      </c>
      <c r="V648" s="130">
        <v>3.2088023160301619E-2</v>
      </c>
      <c r="W648" s="130">
        <v>0.17495369246237785</v>
      </c>
      <c r="X648" s="130">
        <v>5.5022952790232125E-3</v>
      </c>
      <c r="Y648" s="130">
        <v>1.0721940294961248E-4</v>
      </c>
      <c r="Z648" s="130">
        <v>8.2328655000773511E-4</v>
      </c>
      <c r="AA648" s="130">
        <v>5.1947445288864245E-3</v>
      </c>
      <c r="AB648" s="130">
        <v>2.0109704784000648E-2</v>
      </c>
      <c r="AC648" s="130">
        <v>5.143761438355704E-2</v>
      </c>
      <c r="AI648">
        <v>1.0641970619322868E-2</v>
      </c>
      <c r="AJ648">
        <v>1.3810218219554356E-3</v>
      </c>
      <c r="AK648">
        <v>2.2328279362341802E-2</v>
      </c>
      <c r="AL648">
        <v>0.13991454750860013</v>
      </c>
      <c r="AM648">
        <v>3.2600144256813039E-3</v>
      </c>
      <c r="AN648">
        <v>6.7221705397509798E-5</v>
      </c>
      <c r="AO648">
        <v>4.7304018344378901E-4</v>
      </c>
      <c r="AP648">
        <v>3.3557882901850806E-3</v>
      </c>
      <c r="AQ648">
        <v>1.2252200892454703E-2</v>
      </c>
      <c r="AR648">
        <v>3.8605021506005581E-2</v>
      </c>
    </row>
    <row r="649" spans="1:44">
      <c r="A649">
        <v>644</v>
      </c>
      <c r="B649" s="129">
        <v>40879</v>
      </c>
      <c r="C649">
        <v>48</v>
      </c>
      <c r="D649">
        <v>2011</v>
      </c>
      <c r="E649" s="130">
        <v>1.2669844991719475E-2</v>
      </c>
      <c r="F649" s="130">
        <v>1.8630192226215155E-3</v>
      </c>
      <c r="G649" s="130">
        <v>2.7088311139089924E-2</v>
      </c>
      <c r="H649" s="130">
        <v>0.15650657038246679</v>
      </c>
      <c r="I649" s="130">
        <v>4.0621502005414173E-3</v>
      </c>
      <c r="J649" s="130">
        <v>1.1984576772379579E-4</v>
      </c>
      <c r="K649" s="130">
        <v>6.7901839766828262E-4</v>
      </c>
      <c r="L649" s="130">
        <v>4.4645476072920328E-3</v>
      </c>
      <c r="M649" s="130">
        <v>1.6602738444907176E-2</v>
      </c>
      <c r="N649" s="130">
        <v>4.4026543952769746E-2</v>
      </c>
      <c r="T649" s="130">
        <v>1.4519936238220258E-2</v>
      </c>
      <c r="U649" s="130">
        <v>2.2678757826348028E-3</v>
      </c>
      <c r="V649" s="130">
        <v>3.1265403878488203E-2</v>
      </c>
      <c r="W649" s="130">
        <v>0.17322375055290817</v>
      </c>
      <c r="X649" s="130">
        <v>3.3845588587567573E-3</v>
      </c>
      <c r="Y649" s="130">
        <v>1.5007892963034283E-4</v>
      </c>
      <c r="Z649" s="130">
        <v>8.6600372387814618E-4</v>
      </c>
      <c r="AA649" s="130">
        <v>5.4347213657177417E-3</v>
      </c>
      <c r="AB649" s="130">
        <v>1.9827302676805068E-2</v>
      </c>
      <c r="AC649" s="130">
        <v>4.9742336588899407E-2</v>
      </c>
      <c r="AI649">
        <v>1.081975374521869E-2</v>
      </c>
      <c r="AJ649">
        <v>1.4581626626082279E-3</v>
      </c>
      <c r="AK649">
        <v>2.2911218399691648E-2</v>
      </c>
      <c r="AL649">
        <v>0.13978939021202544</v>
      </c>
      <c r="AM649">
        <v>4.7397415423260751E-3</v>
      </c>
      <c r="AN649">
        <v>8.9612605817248697E-5</v>
      </c>
      <c r="AO649">
        <v>4.9203307145841884E-4</v>
      </c>
      <c r="AP649">
        <v>3.4943738488663256E-3</v>
      </c>
      <c r="AQ649">
        <v>1.3378174213009277E-2</v>
      </c>
      <c r="AR649">
        <v>3.8310751316640086E-2</v>
      </c>
    </row>
    <row r="650" spans="1:44">
      <c r="A650">
        <v>645</v>
      </c>
      <c r="B650" s="129">
        <v>40886</v>
      </c>
      <c r="C650">
        <v>49</v>
      </c>
      <c r="D650">
        <v>2011</v>
      </c>
      <c r="E650" s="130">
        <v>1.3586994708335605E-2</v>
      </c>
      <c r="F650" s="130">
        <v>1.9538583899623586E-3</v>
      </c>
      <c r="G650" s="130">
        <v>2.8533010396002437E-2</v>
      </c>
      <c r="H650" s="130">
        <v>0.17243024556518502</v>
      </c>
      <c r="I650" s="130">
        <v>3.7323637396756647E-3</v>
      </c>
      <c r="J650" s="130">
        <v>1.1446458270130964E-4</v>
      </c>
      <c r="K650" s="130">
        <v>7.2881447043572677E-4</v>
      </c>
      <c r="L650" s="130">
        <v>4.6845780390647896E-3</v>
      </c>
      <c r="M650" s="130">
        <v>1.6583802780208122E-2</v>
      </c>
      <c r="N650" s="130">
        <v>4.783557654459325E-2</v>
      </c>
      <c r="T650" s="130">
        <v>1.5907826281786618E-2</v>
      </c>
      <c r="U650" s="130">
        <v>2.4357878186082754E-3</v>
      </c>
      <c r="V650" s="130">
        <v>3.4211560033188475E-2</v>
      </c>
      <c r="W650" s="130">
        <v>0.19186431899950762</v>
      </c>
      <c r="X650" s="130">
        <v>4.65175030042586E-3</v>
      </c>
      <c r="Y650" s="130">
        <v>1.3933285293982653E-4</v>
      </c>
      <c r="Z650" s="130">
        <v>9.4186543686036739E-4</v>
      </c>
      <c r="AA650" s="130">
        <v>5.7942750831226015E-3</v>
      </c>
      <c r="AB650" s="130">
        <v>2.0374678790944546E-2</v>
      </c>
      <c r="AC650" s="130">
        <v>5.6563445116813278E-2</v>
      </c>
      <c r="AI650">
        <v>1.1266163134884596E-2</v>
      </c>
      <c r="AJ650">
        <v>1.4719289613164413E-3</v>
      </c>
      <c r="AK650">
        <v>2.2854460758816399E-2</v>
      </c>
      <c r="AL650">
        <v>0.15299617213086245</v>
      </c>
      <c r="AM650">
        <v>2.812977178925469E-3</v>
      </c>
      <c r="AN650">
        <v>8.9596312462792715E-5</v>
      </c>
      <c r="AO650">
        <v>5.1576350401108626E-4</v>
      </c>
      <c r="AP650">
        <v>3.5748809950069769E-3</v>
      </c>
      <c r="AQ650">
        <v>1.2792926769471698E-2</v>
      </c>
      <c r="AR650">
        <v>3.9107707972373222E-2</v>
      </c>
    </row>
    <row r="651" spans="1:44">
      <c r="A651">
        <v>646</v>
      </c>
      <c r="B651" s="129">
        <v>40893</v>
      </c>
      <c r="C651">
        <v>50</v>
      </c>
      <c r="D651">
        <v>2011</v>
      </c>
      <c r="E651" s="130">
        <v>1.4301655973510194E-2</v>
      </c>
      <c r="F651" s="130">
        <v>1.9403742851068898E-3</v>
      </c>
      <c r="G651" s="130">
        <v>3.1218495399532625E-2</v>
      </c>
      <c r="H651" s="130">
        <v>0.17738586108629728</v>
      </c>
      <c r="I651" s="130">
        <v>5.3019001281930421E-3</v>
      </c>
      <c r="J651" s="130">
        <v>6.5258634896575083E-5</v>
      </c>
      <c r="K651" s="130">
        <v>7.4311622676416316E-4</v>
      </c>
      <c r="L651" s="130">
        <v>4.591733346506594E-3</v>
      </c>
      <c r="M651" s="130">
        <v>1.8120387292882789E-2</v>
      </c>
      <c r="N651" s="130">
        <v>5.2376977725659295E-2</v>
      </c>
      <c r="T651" s="130">
        <v>1.664587572027924E-2</v>
      </c>
      <c r="U651" s="130">
        <v>2.3606089106650075E-3</v>
      </c>
      <c r="V651" s="130">
        <v>3.711490464253369E-2</v>
      </c>
      <c r="W651" s="130">
        <v>0.19825972035858033</v>
      </c>
      <c r="X651" s="130">
        <v>6.9041503655371504E-3</v>
      </c>
      <c r="Y651" s="130">
        <v>8.5727239584512874E-5</v>
      </c>
      <c r="Z651" s="130">
        <v>8.946742089986575E-4</v>
      </c>
      <c r="AA651" s="130">
        <v>5.5789184304633685E-3</v>
      </c>
      <c r="AB651" s="130">
        <v>2.2220605524070833E-2</v>
      </c>
      <c r="AC651" s="130">
        <v>6.1174926295435222E-2</v>
      </c>
      <c r="AI651">
        <v>1.1957436226741154E-2</v>
      </c>
      <c r="AJ651">
        <v>1.5201396595487719E-3</v>
      </c>
      <c r="AK651">
        <v>2.532208615653157E-2</v>
      </c>
      <c r="AL651">
        <v>0.1565120018140142</v>
      </c>
      <c r="AM651">
        <v>3.6996498908489334E-3</v>
      </c>
      <c r="AN651">
        <v>4.4790030208637278E-5</v>
      </c>
      <c r="AO651">
        <v>5.9155824452966903E-4</v>
      </c>
      <c r="AP651">
        <v>3.6045482625498195E-3</v>
      </c>
      <c r="AQ651">
        <v>1.4020169061694744E-2</v>
      </c>
      <c r="AR651">
        <v>4.3579029155883353E-2</v>
      </c>
    </row>
    <row r="652" spans="1:44">
      <c r="A652">
        <v>647</v>
      </c>
      <c r="B652" s="129">
        <v>40900</v>
      </c>
      <c r="C652">
        <v>51</v>
      </c>
      <c r="D652">
        <v>2011</v>
      </c>
      <c r="E652" s="130">
        <v>1.5404898653039616E-2</v>
      </c>
      <c r="F652" s="130">
        <v>2.0049302608342724E-3</v>
      </c>
      <c r="G652" s="130">
        <v>3.2847445576038005E-2</v>
      </c>
      <c r="H652" s="130">
        <v>0.19947958153270665</v>
      </c>
      <c r="I652" s="130">
        <v>5.683550029735719E-3</v>
      </c>
      <c r="J652" s="130">
        <v>1.368132573073659E-4</v>
      </c>
      <c r="K652" s="130">
        <v>7.7401356930310026E-4</v>
      </c>
      <c r="L652" s="130">
        <v>4.6886272254450896E-3</v>
      </c>
      <c r="M652" s="130">
        <v>1.9715892867800431E-2</v>
      </c>
      <c r="N652" s="130">
        <v>5.4059953797037173E-2</v>
      </c>
      <c r="T652" s="130">
        <v>1.802839592885774E-2</v>
      </c>
      <c r="U652" s="130">
        <v>2.5542345745942175E-3</v>
      </c>
      <c r="V652" s="130">
        <v>3.9014000003103573E-2</v>
      </c>
      <c r="W652" s="130">
        <v>0.22272401073407461</v>
      </c>
      <c r="X652" s="130">
        <v>6.3377990266107109E-3</v>
      </c>
      <c r="Y652" s="130">
        <v>1.3928074016744286E-4</v>
      </c>
      <c r="Z652" s="130">
        <v>1.0321127753593845E-3</v>
      </c>
      <c r="AA652" s="130">
        <v>5.9610787797002088E-3</v>
      </c>
      <c r="AB652" s="130">
        <v>2.4041835770769512E-2</v>
      </c>
      <c r="AC652" s="130">
        <v>6.3199803763027806E-2</v>
      </c>
      <c r="AI652">
        <v>1.278140137722149E-2</v>
      </c>
      <c r="AJ652">
        <v>1.4556259470743268E-3</v>
      </c>
      <c r="AK652">
        <v>2.6680891148972444E-2</v>
      </c>
      <c r="AL652">
        <v>0.17623515233133874</v>
      </c>
      <c r="AM652">
        <v>5.0293010328607279E-3</v>
      </c>
      <c r="AN652">
        <v>1.3434577444728897E-4</v>
      </c>
      <c r="AO652">
        <v>5.1591436324681622E-4</v>
      </c>
      <c r="AP652">
        <v>3.4161756711899708E-3</v>
      </c>
      <c r="AQ652">
        <v>1.5389949964831348E-2</v>
      </c>
      <c r="AR652">
        <v>4.4920103831046519E-2</v>
      </c>
    </row>
    <row r="653" spans="1:44">
      <c r="A653">
        <v>648</v>
      </c>
      <c r="B653" s="129">
        <v>40907</v>
      </c>
      <c r="C653">
        <v>52</v>
      </c>
      <c r="D653">
        <v>2011</v>
      </c>
      <c r="E653" s="130">
        <v>1.1730527277064582E-2</v>
      </c>
      <c r="F653" s="130">
        <v>1.374273643394975E-3</v>
      </c>
      <c r="G653" s="130">
        <v>2.5330986457682975E-2</v>
      </c>
      <c r="H653" s="130">
        <v>0.15425141086965521</v>
      </c>
      <c r="I653" s="130">
        <v>3.445920579031514E-3</v>
      </c>
      <c r="J653" s="130">
        <v>1.1975718331793222E-4</v>
      </c>
      <c r="K653" s="130">
        <v>4.1665126307236454E-4</v>
      </c>
      <c r="L653" s="130">
        <v>3.3793963006696279E-3</v>
      </c>
      <c r="M653" s="130">
        <v>1.4147957572957382E-2</v>
      </c>
      <c r="N653" s="130">
        <v>4.3395879271470469E-2</v>
      </c>
      <c r="T653" s="130">
        <v>1.3516081106182517E-2</v>
      </c>
      <c r="U653" s="130">
        <v>1.6214210217591217E-3</v>
      </c>
      <c r="V653" s="130">
        <v>3.0022877522137056E-2</v>
      </c>
      <c r="W653" s="130">
        <v>0.17096672963810247</v>
      </c>
      <c r="X653" s="130">
        <v>4.0825904707559573E-3</v>
      </c>
      <c r="Y653" s="130">
        <v>1.499666865792839E-4</v>
      </c>
      <c r="Z653" s="130">
        <v>5.0666651147731343E-4</v>
      </c>
      <c r="AA653" s="130">
        <v>3.9599612847557039E-3</v>
      </c>
      <c r="AB653" s="130">
        <v>1.7069028043779185E-2</v>
      </c>
      <c r="AC653" s="130">
        <v>5.0948326679484381E-2</v>
      </c>
      <c r="AI653">
        <v>9.9449734479466496E-3</v>
      </c>
      <c r="AJ653">
        <v>1.1271262650308282E-3</v>
      </c>
      <c r="AK653">
        <v>2.0639095393228894E-2</v>
      </c>
      <c r="AL653">
        <v>0.13753609210120799</v>
      </c>
      <c r="AM653">
        <v>2.8092506873070707E-3</v>
      </c>
      <c r="AN653">
        <v>8.9547680056580563E-5</v>
      </c>
      <c r="AO653">
        <v>3.2663601466741566E-4</v>
      </c>
      <c r="AP653">
        <v>2.7988313165835509E-3</v>
      </c>
      <c r="AQ653">
        <v>1.1226887102135576E-2</v>
      </c>
      <c r="AR653">
        <v>3.5843431863456565E-2</v>
      </c>
    </row>
    <row r="654" spans="1:44">
      <c r="A654">
        <v>649</v>
      </c>
      <c r="B654" s="129">
        <v>40914</v>
      </c>
      <c r="C654">
        <v>1</v>
      </c>
      <c r="D654">
        <v>2012</v>
      </c>
      <c r="E654" s="130">
        <v>1.4556304289275497E-2</v>
      </c>
      <c r="F654" s="130">
        <v>1.7927619037132908E-3</v>
      </c>
      <c r="G654" s="130">
        <v>3.0476065451827888E-2</v>
      </c>
      <c r="H654" s="130">
        <v>0.19442132496611172</v>
      </c>
      <c r="I654" s="130">
        <v>3.4691689076344419E-3</v>
      </c>
      <c r="J654" s="130">
        <v>1.0348339368279882E-4</v>
      </c>
      <c r="K654" s="130">
        <v>4.2853277212996475E-4</v>
      </c>
      <c r="L654" s="130">
        <v>4.6419497394379165E-3</v>
      </c>
      <c r="M654" s="130">
        <v>1.687239476156286E-2</v>
      </c>
      <c r="N654" s="130">
        <v>5.2451225797640631E-2</v>
      </c>
      <c r="T654" s="130">
        <v>1.6598711577474307E-2</v>
      </c>
      <c r="U654" s="130">
        <v>2.0538810771229127E-3</v>
      </c>
      <c r="V654" s="130">
        <v>3.5777091857602826E-2</v>
      </c>
      <c r="W654" s="130">
        <v>0.21407097886868162</v>
      </c>
      <c r="X654" s="130">
        <v>3.0957968347386246E-3</v>
      </c>
      <c r="Y654" s="130">
        <v>1.1758785318554137E-4</v>
      </c>
      <c r="Z654" s="130">
        <v>4.5011897816430108E-4</v>
      </c>
      <c r="AA654" s="130">
        <v>5.4103128643633687E-3</v>
      </c>
      <c r="AB654" s="130">
        <v>2.0179077838942277E-2</v>
      </c>
      <c r="AC654" s="130">
        <v>6.0973883733900648E-2</v>
      </c>
      <c r="AI654">
        <v>1.2513897001076687E-2</v>
      </c>
      <c r="AJ654">
        <v>1.5316427303036688E-3</v>
      </c>
      <c r="AK654">
        <v>2.5175039046052953E-2</v>
      </c>
      <c r="AL654">
        <v>0.17477167106354183</v>
      </c>
      <c r="AM654">
        <v>3.8425409805302609E-3</v>
      </c>
      <c r="AN654">
        <v>8.9378934180056266E-5</v>
      </c>
      <c r="AO654">
        <v>4.0694656609562843E-4</v>
      </c>
      <c r="AP654">
        <v>3.8735866145124653E-3</v>
      </c>
      <c r="AQ654">
        <v>1.3565711684183444E-2</v>
      </c>
      <c r="AR654">
        <v>4.3928567861380621E-2</v>
      </c>
    </row>
    <row r="655" spans="1:44">
      <c r="A655">
        <v>650</v>
      </c>
      <c r="B655" s="129">
        <v>40921</v>
      </c>
      <c r="C655">
        <v>2</v>
      </c>
      <c r="D655">
        <v>2012</v>
      </c>
      <c r="E655" s="130">
        <v>1.5569983004747543E-2</v>
      </c>
      <c r="F655" s="130">
        <v>2.0554612171738108E-3</v>
      </c>
      <c r="G655" s="130">
        <v>3.3467683905307036E-2</v>
      </c>
      <c r="H655" s="130">
        <v>0.19793624352778902</v>
      </c>
      <c r="I655" s="130">
        <v>4.4031259686019824E-3</v>
      </c>
      <c r="J655" s="130">
        <v>9.2775806906805985E-5</v>
      </c>
      <c r="K655" s="130">
        <v>6.6782077253030141E-4</v>
      </c>
      <c r="L655" s="130">
        <v>5.0676481341183494E-3</v>
      </c>
      <c r="M655" s="130">
        <v>1.9264971787932395E-2</v>
      </c>
      <c r="N655" s="130">
        <v>5.6410526556450666E-2</v>
      </c>
      <c r="T655" s="130">
        <v>1.7708515471978464E-2</v>
      </c>
      <c r="U655" s="130">
        <v>2.3805433317352757E-3</v>
      </c>
      <c r="V655" s="130">
        <v>3.9407913269426907E-2</v>
      </c>
      <c r="W655" s="130">
        <v>0.21424951736046047</v>
      </c>
      <c r="X655" s="130">
        <v>4.0790572594604831E-3</v>
      </c>
      <c r="Y655" s="130">
        <v>9.6189329549036128E-5</v>
      </c>
      <c r="Z655" s="130">
        <v>8.0559464586466467E-4</v>
      </c>
      <c r="AA655" s="130">
        <v>5.8678960173259003E-3</v>
      </c>
      <c r="AB655" s="130">
        <v>2.2765459244736327E-2</v>
      </c>
      <c r="AC655" s="130">
        <v>6.6291877463157844E-2</v>
      </c>
      <c r="AI655">
        <v>1.3431450537516623E-2</v>
      </c>
      <c r="AJ655">
        <v>1.7303791026123463E-3</v>
      </c>
      <c r="AK655">
        <v>2.7527454541187147E-2</v>
      </c>
      <c r="AL655">
        <v>0.18162296969511757</v>
      </c>
      <c r="AM655">
        <v>4.7271946777434817E-3</v>
      </c>
      <c r="AN655">
        <v>8.9362284264575843E-5</v>
      </c>
      <c r="AO655">
        <v>5.3004689919593814E-4</v>
      </c>
      <c r="AP655">
        <v>4.2674002509107967E-3</v>
      </c>
      <c r="AQ655">
        <v>1.5764484331128467E-2</v>
      </c>
      <c r="AR655">
        <v>4.6529175649743473E-2</v>
      </c>
    </row>
    <row r="656" spans="1:44">
      <c r="A656">
        <v>651</v>
      </c>
      <c r="B656" s="129">
        <v>40928</v>
      </c>
      <c r="C656">
        <v>3</v>
      </c>
      <c r="D656">
        <v>2012</v>
      </c>
      <c r="E656" s="130">
        <v>1.4376689911454982E-2</v>
      </c>
      <c r="F656" s="130">
        <v>1.8394264802652535E-3</v>
      </c>
      <c r="G656" s="130">
        <v>3.0075209428624315E-2</v>
      </c>
      <c r="H656" s="130">
        <v>0.19009933563105791</v>
      </c>
      <c r="I656" s="130">
        <v>3.4343501223849746E-3</v>
      </c>
      <c r="J656" s="130">
        <v>9.2275464695278358E-5</v>
      </c>
      <c r="K656" s="130">
        <v>6.608471425686651E-4</v>
      </c>
      <c r="L656" s="130">
        <v>4.4582323830539405E-3</v>
      </c>
      <c r="M656" s="130">
        <v>1.7178323692172304E-2</v>
      </c>
      <c r="N656" s="130">
        <v>5.0908640233662185E-2</v>
      </c>
      <c r="T656" s="130">
        <v>1.6538844980145399E-2</v>
      </c>
      <c r="U656" s="130">
        <v>2.2703234842137159E-3</v>
      </c>
      <c r="V656" s="130">
        <v>3.5394197416958123E-2</v>
      </c>
      <c r="W656" s="130">
        <v>0.2086407295451515</v>
      </c>
      <c r="X656" s="130">
        <v>4.3584855631160907E-3</v>
      </c>
      <c r="Y656" s="130">
        <v>1.1754167301826313E-4</v>
      </c>
      <c r="Z656" s="130">
        <v>8.5310856888465379E-4</v>
      </c>
      <c r="AA656" s="130">
        <v>5.4423133661583856E-3</v>
      </c>
      <c r="AB656" s="130">
        <v>2.0482915296130739E-2</v>
      </c>
      <c r="AC656" s="130">
        <v>5.9481653150602359E-2</v>
      </c>
      <c r="AI656">
        <v>1.2214534842764571E-2</v>
      </c>
      <c r="AJ656">
        <v>1.4085294763167906E-3</v>
      </c>
      <c r="AK656">
        <v>2.4756221440290511E-2</v>
      </c>
      <c r="AL656">
        <v>0.17155794171696431</v>
      </c>
      <c r="AM656">
        <v>2.5102146816538594E-3</v>
      </c>
      <c r="AN656">
        <v>6.7009256372293588E-5</v>
      </c>
      <c r="AO656">
        <v>4.6858571625267662E-4</v>
      </c>
      <c r="AP656">
        <v>3.4741513999494962E-3</v>
      </c>
      <c r="AQ656">
        <v>1.3873732088213868E-2</v>
      </c>
      <c r="AR656">
        <v>4.2335627316722017E-2</v>
      </c>
    </row>
    <row r="657" spans="1:44">
      <c r="A657">
        <v>652</v>
      </c>
      <c r="B657" s="129">
        <v>40935</v>
      </c>
      <c r="C657">
        <v>4</v>
      </c>
      <c r="D657">
        <v>2012</v>
      </c>
      <c r="E657" s="130">
        <v>1.4259496044316807E-2</v>
      </c>
      <c r="F657" s="130">
        <v>1.8984267791847481E-3</v>
      </c>
      <c r="G657" s="130">
        <v>3.0044308279685964E-2</v>
      </c>
      <c r="H657" s="130">
        <v>0.18501803849464349</v>
      </c>
      <c r="I657" s="130">
        <v>3.2185218637307751E-3</v>
      </c>
      <c r="J657" s="130">
        <v>1.5294757273013929E-4</v>
      </c>
      <c r="K657" s="130">
        <v>6.7515576707756584E-4</v>
      </c>
      <c r="L657" s="130">
        <v>4.5907434385185604E-3</v>
      </c>
      <c r="M657" s="130">
        <v>1.7470352670133787E-2</v>
      </c>
      <c r="N657" s="130">
        <v>5.0356082725885619E-2</v>
      </c>
      <c r="T657" s="130">
        <v>1.6559838520579417E-2</v>
      </c>
      <c r="U657" s="130">
        <v>2.2969190349472085E-3</v>
      </c>
      <c r="V657" s="130">
        <v>3.6201810547704869E-2</v>
      </c>
      <c r="W657" s="130">
        <v>0.20304549643600317</v>
      </c>
      <c r="X657" s="130">
        <v>4.0755301583971157E-3</v>
      </c>
      <c r="Y657" s="130">
        <v>1.4956920851397597E-4</v>
      </c>
      <c r="Z657" s="130">
        <v>8.721957975640623E-4</v>
      </c>
      <c r="AA657" s="130">
        <v>5.4882820271588348E-3</v>
      </c>
      <c r="AB657" s="130">
        <v>2.1689110499993298E-2</v>
      </c>
      <c r="AC657" s="130">
        <v>5.9645402932469706E-2</v>
      </c>
      <c r="AI657">
        <v>1.1959153568054203E-2</v>
      </c>
      <c r="AJ657">
        <v>1.499934523422288E-3</v>
      </c>
      <c r="AK657">
        <v>2.3886806011667056E-2</v>
      </c>
      <c r="AL657">
        <v>0.16699058055328386</v>
      </c>
      <c r="AM657">
        <v>2.361513569064434E-3</v>
      </c>
      <c r="AN657">
        <v>1.563259369463026E-4</v>
      </c>
      <c r="AO657">
        <v>4.7811573659106921E-4</v>
      </c>
      <c r="AP657">
        <v>3.6932048498782852E-3</v>
      </c>
      <c r="AQ657">
        <v>1.3251594840274281E-2</v>
      </c>
      <c r="AR657">
        <v>4.1066762519301546E-2</v>
      </c>
    </row>
    <row r="658" spans="1:44">
      <c r="A658">
        <v>653</v>
      </c>
      <c r="B658" s="129">
        <v>40942</v>
      </c>
      <c r="C658">
        <v>5</v>
      </c>
      <c r="D658">
        <v>2012</v>
      </c>
      <c r="E658" s="130">
        <v>1.4013071948402902E-2</v>
      </c>
      <c r="F658" s="130">
        <v>1.9035492632608945E-3</v>
      </c>
      <c r="G658" s="130">
        <v>2.889301622039862E-2</v>
      </c>
      <c r="H658" s="130">
        <v>0.18506827874450521</v>
      </c>
      <c r="I658" s="130">
        <v>3.7158375177814363E-3</v>
      </c>
      <c r="J658" s="130">
        <v>1.4247839725391734E-4</v>
      </c>
      <c r="K658" s="130">
        <v>6.6336164773981264E-4</v>
      </c>
      <c r="L658" s="130">
        <v>4.6103758340301478E-3</v>
      </c>
      <c r="M658" s="130">
        <v>1.6405181799253918E-2</v>
      </c>
      <c r="N658" s="130">
        <v>4.9065671823786218E-2</v>
      </c>
      <c r="T658" s="130">
        <v>1.6237516574225154E-2</v>
      </c>
      <c r="U658" s="130">
        <v>2.2768026091047615E-3</v>
      </c>
      <c r="V658" s="130">
        <v>3.3997069611683278E-2</v>
      </c>
      <c r="W658" s="130">
        <v>0.20859040192442027</v>
      </c>
      <c r="X658" s="130">
        <v>4.7761428415361235E-3</v>
      </c>
      <c r="Y658" s="130">
        <v>1.1749570849671285E-4</v>
      </c>
      <c r="Z658" s="130">
        <v>7.9173022364407021E-4</v>
      </c>
      <c r="AA658" s="130">
        <v>5.5342748326593135E-3</v>
      </c>
      <c r="AB658" s="130">
        <v>1.9588272374030668E-2</v>
      </c>
      <c r="AC658" s="130">
        <v>5.727281899558366E-2</v>
      </c>
      <c r="AI658">
        <v>1.1788627322580647E-2</v>
      </c>
      <c r="AJ658">
        <v>1.5302959174170276E-3</v>
      </c>
      <c r="AK658">
        <v>2.3788962829113951E-2</v>
      </c>
      <c r="AL658">
        <v>0.16154615556459015</v>
      </c>
      <c r="AM658">
        <v>2.655532194026749E-3</v>
      </c>
      <c r="AN658">
        <v>1.6746108601112185E-4</v>
      </c>
      <c r="AO658">
        <v>5.3499307183555507E-4</v>
      </c>
      <c r="AP658">
        <v>3.6864768354009834E-3</v>
      </c>
      <c r="AQ658">
        <v>1.3222091224477164E-2</v>
      </c>
      <c r="AR658">
        <v>4.0858524651988762E-2</v>
      </c>
    </row>
    <row r="659" spans="1:44">
      <c r="A659">
        <v>654</v>
      </c>
      <c r="B659" s="129">
        <v>40949</v>
      </c>
      <c r="C659">
        <v>6</v>
      </c>
      <c r="D659">
        <v>2012</v>
      </c>
      <c r="E659" s="130">
        <v>1.4243754364988637E-2</v>
      </c>
      <c r="F659" s="130">
        <v>1.9200720928232602E-3</v>
      </c>
      <c r="G659" s="130">
        <v>2.9735240375902004E-2</v>
      </c>
      <c r="H659" s="130">
        <v>0.18579317706464196</v>
      </c>
      <c r="I659" s="130">
        <v>3.5879080322616945E-3</v>
      </c>
      <c r="J659" s="130">
        <v>9.7562111113099867E-5</v>
      </c>
      <c r="K659" s="130">
        <v>7.3935819574427308E-4</v>
      </c>
      <c r="L659" s="130">
        <v>4.5818434843408239E-3</v>
      </c>
      <c r="M659" s="130">
        <v>1.7675351405121539E-2</v>
      </c>
      <c r="N659" s="130">
        <v>4.9216599482547377E-2</v>
      </c>
      <c r="T659" s="130">
        <v>1.6610168245866589E-2</v>
      </c>
      <c r="U659" s="130">
        <v>2.360020991820352E-3</v>
      </c>
      <c r="V659" s="130">
        <v>3.5423932268875642E-2</v>
      </c>
      <c r="W659" s="130">
        <v>0.20779271312268691</v>
      </c>
      <c r="X659" s="130">
        <v>3.9315950430489468E-3</v>
      </c>
      <c r="Y659" s="130">
        <v>1.2815215303657744E-4</v>
      </c>
      <c r="Z659" s="130">
        <v>9.9573747466255949E-4</v>
      </c>
      <c r="AA659" s="130">
        <v>5.520369376066544E-3</v>
      </c>
      <c r="AB659" s="130">
        <v>2.1281234778486209E-2</v>
      </c>
      <c r="AC659" s="130">
        <v>5.8269828214889338E-2</v>
      </c>
      <c r="AI659">
        <v>1.1877340484110687E-2</v>
      </c>
      <c r="AJ659">
        <v>1.4801231938261685E-3</v>
      </c>
      <c r="AK659">
        <v>2.4046548482928368E-2</v>
      </c>
      <c r="AL659">
        <v>0.16379364100659702</v>
      </c>
      <c r="AM659">
        <v>3.2442210214744423E-3</v>
      </c>
      <c r="AN659">
        <v>6.6972069189622288E-5</v>
      </c>
      <c r="AO659">
        <v>4.8297891682598656E-4</v>
      </c>
      <c r="AP659">
        <v>3.6433175926151055E-3</v>
      </c>
      <c r="AQ659">
        <v>1.4069468031756866E-2</v>
      </c>
      <c r="AR659">
        <v>4.0163370750205415E-2</v>
      </c>
    </row>
    <row r="660" spans="1:44">
      <c r="A660">
        <v>655</v>
      </c>
      <c r="B660" s="129">
        <v>40956</v>
      </c>
      <c r="C660">
        <v>7</v>
      </c>
      <c r="D660">
        <v>2012</v>
      </c>
      <c r="E660" s="130">
        <v>1.4626451601010077E-2</v>
      </c>
      <c r="F660" s="130">
        <v>1.8069862477379448E-3</v>
      </c>
      <c r="G660" s="130">
        <v>3.0717480432171394E-2</v>
      </c>
      <c r="H660" s="130">
        <v>0.19475080224926061</v>
      </c>
      <c r="I660" s="130">
        <v>3.8003984629658731E-3</v>
      </c>
      <c r="J660" s="130">
        <v>8.6624868915655142E-5</v>
      </c>
      <c r="K660" s="130">
        <v>6.8729320843546589E-4</v>
      </c>
      <c r="L660" s="130">
        <v>4.3111501707794779E-3</v>
      </c>
      <c r="M660" s="130">
        <v>1.7542085529652352E-2</v>
      </c>
      <c r="N660" s="130">
        <v>5.2000810659317546E-2</v>
      </c>
      <c r="T660" s="130">
        <v>1.6987834660822012E-2</v>
      </c>
      <c r="U660" s="130">
        <v>2.1750147559345605E-3</v>
      </c>
      <c r="V660" s="130">
        <v>3.6150356333584287E-2</v>
      </c>
      <c r="W660" s="130">
        <v>0.22062878310258771</v>
      </c>
      <c r="X660" s="130">
        <v>4.2106044091651876E-3</v>
      </c>
      <c r="Y660" s="130">
        <v>1.1744995913212089E-4</v>
      </c>
      <c r="Z660" s="130">
        <v>8.8207096027257152E-4</v>
      </c>
      <c r="AA660" s="130">
        <v>5.1168919836312226E-3</v>
      </c>
      <c r="AB660" s="130">
        <v>2.1044627549005171E-2</v>
      </c>
      <c r="AC660" s="130">
        <v>6.0551918216365928E-2</v>
      </c>
      <c r="AI660">
        <v>1.2265068541198148E-2</v>
      </c>
      <c r="AJ660">
        <v>1.4389577395413288E-3</v>
      </c>
      <c r="AK660">
        <v>2.5284604530758502E-2</v>
      </c>
      <c r="AL660">
        <v>0.16887282139593357</v>
      </c>
      <c r="AM660">
        <v>3.3901925167665573E-3</v>
      </c>
      <c r="AN660">
        <v>5.5799778699189378E-5</v>
      </c>
      <c r="AO660">
        <v>4.9251545659836015E-4</v>
      </c>
      <c r="AP660">
        <v>3.5054083579277324E-3</v>
      </c>
      <c r="AQ660">
        <v>1.403954351029953E-2</v>
      </c>
      <c r="AR660">
        <v>4.3449703102269158E-2</v>
      </c>
    </row>
    <row r="661" spans="1:44">
      <c r="A661">
        <v>656</v>
      </c>
      <c r="B661" s="129">
        <v>40963</v>
      </c>
      <c r="C661">
        <v>8</v>
      </c>
      <c r="D661">
        <v>2012</v>
      </c>
      <c r="E661" s="130">
        <v>1.5361243284920089E-2</v>
      </c>
      <c r="F661" s="130">
        <v>1.9259161142467862E-3</v>
      </c>
      <c r="G661" s="130">
        <v>3.1560724953526256E-2</v>
      </c>
      <c r="H661" s="130">
        <v>0.2088717535218195</v>
      </c>
      <c r="I661" s="130">
        <v>5.3595706536361774E-3</v>
      </c>
      <c r="J661" s="130">
        <v>7.5209085918677857E-5</v>
      </c>
      <c r="K661" s="130">
        <v>7.585648823987503E-4</v>
      </c>
      <c r="L661" s="130">
        <v>4.5178518763508476E-3</v>
      </c>
      <c r="M661" s="130">
        <v>1.7830093940988043E-2</v>
      </c>
      <c r="N661" s="130">
        <v>5.3740975050703382E-2</v>
      </c>
      <c r="T661" s="130">
        <v>1.7783958360548306E-2</v>
      </c>
      <c r="U661" s="130">
        <v>2.3364790985373461E-3</v>
      </c>
      <c r="V661" s="130">
        <v>3.6667258129287041E-2</v>
      </c>
      <c r="W661" s="130">
        <v>0.23806918624720283</v>
      </c>
      <c r="X661" s="130">
        <v>6.5937665004388267E-3</v>
      </c>
      <c r="Y661" s="130">
        <v>1.2810236179853105E-4</v>
      </c>
      <c r="Z661" s="130">
        <v>1.0624385965293847E-3</v>
      </c>
      <c r="AA661" s="130">
        <v>5.2527773145933203E-3</v>
      </c>
      <c r="AB661" s="130">
        <v>2.140612388007293E-2</v>
      </c>
      <c r="AC661" s="130">
        <v>6.1319859608786768E-2</v>
      </c>
      <c r="AI661">
        <v>1.2938528209291878E-2</v>
      </c>
      <c r="AJ661">
        <v>1.5153531299562264E-3</v>
      </c>
      <c r="AK661">
        <v>2.6454191777765472E-2</v>
      </c>
      <c r="AL661">
        <v>0.17967432079643622</v>
      </c>
      <c r="AM661">
        <v>4.125374806833529E-3</v>
      </c>
      <c r="AN661">
        <v>2.2315810038824631E-5</v>
      </c>
      <c r="AO661">
        <v>4.5469116826811598E-4</v>
      </c>
      <c r="AP661">
        <v>3.7829264381083732E-3</v>
      </c>
      <c r="AQ661">
        <v>1.4254064001903148E-2</v>
      </c>
      <c r="AR661">
        <v>4.6162090492619989E-2</v>
      </c>
    </row>
    <row r="662" spans="1:44">
      <c r="A662">
        <v>657</v>
      </c>
      <c r="B662" s="129">
        <v>40970</v>
      </c>
      <c r="C662">
        <v>9</v>
      </c>
      <c r="D662">
        <v>2012</v>
      </c>
      <c r="E662" s="130">
        <v>1.5042904974751499E-2</v>
      </c>
      <c r="F662" s="130">
        <v>1.9798948405927359E-3</v>
      </c>
      <c r="G662" s="130">
        <v>3.1601331146639509E-2</v>
      </c>
      <c r="H662" s="130">
        <v>0.1964782951864027</v>
      </c>
      <c r="I662" s="130">
        <v>3.9338044042891585E-3</v>
      </c>
      <c r="J662" s="130">
        <v>1.1909397898389035E-4</v>
      </c>
      <c r="K662" s="130">
        <v>6.5906057760859306E-4</v>
      </c>
      <c r="L662" s="130">
        <v>4.8534724011147614E-3</v>
      </c>
      <c r="M662" s="130">
        <v>1.7264387812391046E-2</v>
      </c>
      <c r="N662" s="130">
        <v>5.4761008840425493E-2</v>
      </c>
      <c r="T662" s="130">
        <v>1.7234240416010869E-2</v>
      </c>
      <c r="U662" s="130">
        <v>2.3894606843118094E-3</v>
      </c>
      <c r="V662" s="130">
        <v>3.7354062813952434E-2</v>
      </c>
      <c r="W662" s="130">
        <v>0.21368755662384289</v>
      </c>
      <c r="X662" s="130">
        <v>4.6276685561711904E-3</v>
      </c>
      <c r="Y662" s="130">
        <v>1.6009694241754085E-4</v>
      </c>
      <c r="Z662" s="130">
        <v>8.6810522464054725E-4</v>
      </c>
      <c r="AA662" s="130">
        <v>5.748470334276435E-3</v>
      </c>
      <c r="AB662" s="130">
        <v>2.1037196118372022E-2</v>
      </c>
      <c r="AC662" s="130">
        <v>6.3712078245274653E-2</v>
      </c>
      <c r="AI662">
        <v>1.2851569533492127E-2</v>
      </c>
      <c r="AJ662">
        <v>1.5703289968736626E-3</v>
      </c>
      <c r="AK662">
        <v>2.5848599479326582E-2</v>
      </c>
      <c r="AL662">
        <v>0.17926903374896253</v>
      </c>
      <c r="AM662">
        <v>3.2399402524071275E-3</v>
      </c>
      <c r="AN662">
        <v>7.8091015550239842E-5</v>
      </c>
      <c r="AO662">
        <v>4.5001593057663876E-4</v>
      </c>
      <c r="AP662">
        <v>3.9584744679530886E-3</v>
      </c>
      <c r="AQ662">
        <v>1.349157950641007E-2</v>
      </c>
      <c r="AR662">
        <v>4.5809939435576333E-2</v>
      </c>
    </row>
    <row r="663" spans="1:44">
      <c r="A663">
        <v>658</v>
      </c>
      <c r="B663" s="129">
        <v>40977</v>
      </c>
      <c r="C663">
        <v>10</v>
      </c>
      <c r="D663">
        <v>2012</v>
      </c>
      <c r="E663" s="130">
        <v>1.4446301523375674E-2</v>
      </c>
      <c r="F663" s="130">
        <v>1.8680855992213991E-3</v>
      </c>
      <c r="G663" s="130">
        <v>3.007044131120425E-2</v>
      </c>
      <c r="H663" s="130">
        <v>0.19169501502677755</v>
      </c>
      <c r="I663" s="130">
        <v>4.0757830035996565E-3</v>
      </c>
      <c r="J663" s="130">
        <v>8.7299543236030289E-5</v>
      </c>
      <c r="K663" s="130">
        <v>7.5405295690837172E-4</v>
      </c>
      <c r="L663" s="130">
        <v>4.3902491404779007E-3</v>
      </c>
      <c r="M663" s="130">
        <v>1.691876000788128E-2</v>
      </c>
      <c r="N663" s="130">
        <v>5.1315464955033648E-2</v>
      </c>
      <c r="T663" s="130">
        <v>1.6551801645728319E-2</v>
      </c>
      <c r="U663" s="130">
        <v>2.2694037225800584E-3</v>
      </c>
      <c r="V663" s="130">
        <v>3.5491780335089672E-2</v>
      </c>
      <c r="W663" s="130">
        <v>0.2085489348401901</v>
      </c>
      <c r="X663" s="130">
        <v>4.7658449030770732E-3</v>
      </c>
      <c r="Y663" s="130">
        <v>8.5368536323434651E-5</v>
      </c>
      <c r="Z663" s="130">
        <v>1.0675039130299032E-3</v>
      </c>
      <c r="AA663" s="130">
        <v>5.1349236990426341E-3</v>
      </c>
      <c r="AB663" s="130">
        <v>2.0049901570096382E-2</v>
      </c>
      <c r="AC663" s="130">
        <v>6.0436353724694192E-2</v>
      </c>
      <c r="AI663">
        <v>1.2340801401023034E-2</v>
      </c>
      <c r="AJ663">
        <v>1.4667674758627395E-3</v>
      </c>
      <c r="AK663">
        <v>2.4649102287318831E-2</v>
      </c>
      <c r="AL663">
        <v>0.17484109521336499</v>
      </c>
      <c r="AM663">
        <v>3.3857211041222425E-3</v>
      </c>
      <c r="AN663">
        <v>8.923055014862594E-5</v>
      </c>
      <c r="AO663">
        <v>4.4060200078684044E-4</v>
      </c>
      <c r="AP663">
        <v>3.6455745819131691E-3</v>
      </c>
      <c r="AQ663">
        <v>1.3787618445666186E-2</v>
      </c>
      <c r="AR663">
        <v>4.2194576185373096E-2</v>
      </c>
    </row>
    <row r="664" spans="1:44">
      <c r="A664">
        <v>659</v>
      </c>
      <c r="B664" s="129">
        <v>40984</v>
      </c>
      <c r="C664">
        <v>11</v>
      </c>
      <c r="D664">
        <v>2012</v>
      </c>
      <c r="E664" s="130">
        <v>1.3851450830462164E-2</v>
      </c>
      <c r="F664" s="130">
        <v>1.882830527951661E-3</v>
      </c>
      <c r="G664" s="130">
        <v>2.8862262310580037E-2</v>
      </c>
      <c r="H664" s="130">
        <v>0.18075380320283807</v>
      </c>
      <c r="I664" s="130">
        <v>4.1440676923015732E-3</v>
      </c>
      <c r="J664" s="130">
        <v>9.7228019483347103E-5</v>
      </c>
      <c r="K664" s="130">
        <v>6.4023849329214292E-4</v>
      </c>
      <c r="L664" s="130">
        <v>4.5900493120926604E-3</v>
      </c>
      <c r="M664" s="130">
        <v>1.5855778040160678E-2</v>
      </c>
      <c r="N664" s="130">
        <v>4.9872736901257472E-2</v>
      </c>
      <c r="T664" s="130">
        <v>1.6079931399357861E-2</v>
      </c>
      <c r="U664" s="130">
        <v>2.2852924924877073E-3</v>
      </c>
      <c r="V664" s="130">
        <v>3.4220186996434553E-2</v>
      </c>
      <c r="W664" s="130">
        <v>0.2020233415914314</v>
      </c>
      <c r="X664" s="130">
        <v>4.9039021314200223E-3</v>
      </c>
      <c r="Y664" s="130">
        <v>1.3869712283554964E-4</v>
      </c>
      <c r="Z664" s="130">
        <v>7.8295499131926895E-4</v>
      </c>
      <c r="AA664" s="130">
        <v>5.5558263019311292E-3</v>
      </c>
      <c r="AB664" s="130">
        <v>1.9152413054418647E-2</v>
      </c>
      <c r="AC664" s="130">
        <v>5.8560437210460246E-2</v>
      </c>
      <c r="AI664">
        <v>1.1622970261566461E-2</v>
      </c>
      <c r="AJ664">
        <v>1.4803685634156144E-3</v>
      </c>
      <c r="AK664">
        <v>2.3504337624725525E-2</v>
      </c>
      <c r="AL664">
        <v>0.15948426481424471</v>
      </c>
      <c r="AM664">
        <v>3.3842332531831237E-3</v>
      </c>
      <c r="AN664">
        <v>5.5758916131144583E-5</v>
      </c>
      <c r="AO664">
        <v>4.9752199526501689E-4</v>
      </c>
      <c r="AP664">
        <v>3.6242723222541895E-3</v>
      </c>
      <c r="AQ664">
        <v>1.2559143025902711E-2</v>
      </c>
      <c r="AR664">
        <v>4.1185036592054705E-2</v>
      </c>
    </row>
    <row r="665" spans="1:44">
      <c r="A665">
        <v>660</v>
      </c>
      <c r="B665" s="129">
        <v>40991</v>
      </c>
      <c r="C665">
        <v>12</v>
      </c>
      <c r="D665">
        <v>2012</v>
      </c>
      <c r="E665" s="130">
        <v>1.3534267857086798E-2</v>
      </c>
      <c r="F665" s="130">
        <v>1.9582065730328032E-3</v>
      </c>
      <c r="G665" s="130">
        <v>2.8371714181382953E-2</v>
      </c>
      <c r="H665" s="130">
        <v>0.17253730808763984</v>
      </c>
      <c r="I665" s="130">
        <v>4.7865476841973693E-3</v>
      </c>
      <c r="J665" s="130">
        <v>1.8544203028933229E-4</v>
      </c>
      <c r="K665" s="130">
        <v>7.0203599726221394E-4</v>
      </c>
      <c r="L665" s="130">
        <v>4.6562295507410999E-3</v>
      </c>
      <c r="M665" s="130">
        <v>1.6284348175416165E-2</v>
      </c>
      <c r="N665" s="130">
        <v>4.7897459267944698E-2</v>
      </c>
      <c r="T665" s="130">
        <v>1.5671589695529387E-2</v>
      </c>
      <c r="U665" s="130">
        <v>2.3576580733534178E-3</v>
      </c>
      <c r="V665" s="130">
        <v>3.3474726214249108E-2</v>
      </c>
      <c r="W665" s="130">
        <v>0.19257801319844944</v>
      </c>
      <c r="X665" s="130">
        <v>5.6020448835195739E-3</v>
      </c>
      <c r="Y665" s="130">
        <v>1.8133826414591704E-4</v>
      </c>
      <c r="Z665" s="130">
        <v>9.1595950812074301E-4</v>
      </c>
      <c r="AA665" s="130">
        <v>5.5344488585152285E-3</v>
      </c>
      <c r="AB665" s="130">
        <v>1.9713199388637383E-2</v>
      </c>
      <c r="AC665" s="130">
        <v>5.5704884932544989E-2</v>
      </c>
      <c r="AI665">
        <v>1.1396946018644208E-2</v>
      </c>
      <c r="AJ665">
        <v>1.5587550727121883E-3</v>
      </c>
      <c r="AK665">
        <v>2.3268702148516798E-2</v>
      </c>
      <c r="AL665">
        <v>0.15249660297683024</v>
      </c>
      <c r="AM665">
        <v>3.9710504848751646E-3</v>
      </c>
      <c r="AN665">
        <v>1.8954579643274744E-4</v>
      </c>
      <c r="AO665">
        <v>4.8811248640368493E-4</v>
      </c>
      <c r="AP665">
        <v>3.7780102429669712E-3</v>
      </c>
      <c r="AQ665">
        <v>1.2855496962194944E-2</v>
      </c>
      <c r="AR665">
        <v>4.0090033603344399E-2</v>
      </c>
    </row>
    <row r="666" spans="1:44">
      <c r="A666">
        <v>661</v>
      </c>
      <c r="B666" s="129">
        <v>40998</v>
      </c>
      <c r="C666">
        <v>13</v>
      </c>
      <c r="D666">
        <v>2012</v>
      </c>
      <c r="E666" s="130">
        <v>1.3262514606839172E-2</v>
      </c>
      <c r="F666" s="130">
        <v>1.8288714698905762E-3</v>
      </c>
      <c r="G666" s="130">
        <v>2.7762098270064803E-2</v>
      </c>
      <c r="H666" s="130">
        <v>0.17170082841823406</v>
      </c>
      <c r="I666" s="130">
        <v>4.3469457819979018E-3</v>
      </c>
      <c r="J666" s="130">
        <v>1.1391281651847732E-4</v>
      </c>
      <c r="K666" s="130">
        <v>6.8793484577638672E-4</v>
      </c>
      <c r="L666" s="130">
        <v>4.3406411757325892E-3</v>
      </c>
      <c r="M666" s="130">
        <v>1.6418556245196721E-2</v>
      </c>
      <c r="N666" s="130">
        <v>4.608628154100556E-2</v>
      </c>
      <c r="T666" s="130">
        <v>1.5424292656183161E-2</v>
      </c>
      <c r="U666" s="130">
        <v>2.2906634869366122E-3</v>
      </c>
      <c r="V666" s="130">
        <v>3.2554988733039643E-2</v>
      </c>
      <c r="W666" s="130">
        <v>0.1929259665293323</v>
      </c>
      <c r="X666" s="130">
        <v>5.4596414614288121E-3</v>
      </c>
      <c r="Y666" s="130">
        <v>1.3864381481298578E-4</v>
      </c>
      <c r="Z666" s="130">
        <v>9.3508593290080554E-4</v>
      </c>
      <c r="AA666" s="130">
        <v>5.3330508137563416E-3</v>
      </c>
      <c r="AB666" s="130">
        <v>1.9523243658208428E-2</v>
      </c>
      <c r="AC666" s="130">
        <v>5.3606269238536244E-2</v>
      </c>
      <c r="AI666">
        <v>1.1100736557495184E-2</v>
      </c>
      <c r="AJ666">
        <v>1.3670794528445405E-3</v>
      </c>
      <c r="AK666">
        <v>2.2969207807089959E-2</v>
      </c>
      <c r="AL666">
        <v>0.15047569030713587</v>
      </c>
      <c r="AM666">
        <v>3.2342501025669915E-3</v>
      </c>
      <c r="AN666">
        <v>8.9181818223968843E-5</v>
      </c>
      <c r="AO666">
        <v>4.40783758651968E-4</v>
      </c>
      <c r="AP666">
        <v>3.3482315377088385E-3</v>
      </c>
      <c r="AQ666">
        <v>1.3313868832185013E-2</v>
      </c>
      <c r="AR666">
        <v>3.8566293843474889E-2</v>
      </c>
    </row>
    <row r="667" spans="1:44">
      <c r="A667">
        <v>662</v>
      </c>
      <c r="B667" s="129">
        <v>41005</v>
      </c>
      <c r="C667">
        <v>14</v>
      </c>
      <c r="D667">
        <v>2012</v>
      </c>
      <c r="E667" s="130">
        <v>1.1654676350381856E-2</v>
      </c>
      <c r="F667" s="130">
        <v>1.713816201073582E-3</v>
      </c>
      <c r="G667" s="130">
        <v>2.4464297743448802E-2</v>
      </c>
      <c r="H667" s="130">
        <v>0.14711480449615261</v>
      </c>
      <c r="I667" s="130">
        <v>3.5614103365069166E-3</v>
      </c>
      <c r="J667" s="130">
        <v>1.2527858250428958E-4</v>
      </c>
      <c r="K667" s="130">
        <v>7.1409078197421478E-4</v>
      </c>
      <c r="L667" s="130">
        <v>3.9768364300879974E-3</v>
      </c>
      <c r="M667" s="130">
        <v>1.4020045162703842E-2</v>
      </c>
      <c r="N667" s="130">
        <v>4.1335782681575291E-2</v>
      </c>
      <c r="T667" s="130">
        <v>1.3527844625475269E-2</v>
      </c>
      <c r="U667" s="130">
        <v>2.095286158776374E-3</v>
      </c>
      <c r="V667" s="130">
        <v>2.9400639742004901E-2</v>
      </c>
      <c r="W667" s="130">
        <v>0.16064317919282736</v>
      </c>
      <c r="X667" s="130">
        <v>4.4777773839338704E-3</v>
      </c>
      <c r="Y667" s="130">
        <v>1.2795438954508692E-4</v>
      </c>
      <c r="Z667" s="130">
        <v>9.1149244949171324E-4</v>
      </c>
      <c r="AA667" s="130">
        <v>4.8164803574982191E-3</v>
      </c>
      <c r="AB667" s="130">
        <v>1.737159712351477E-2</v>
      </c>
      <c r="AC667" s="130">
        <v>4.8832170125719748E-2</v>
      </c>
      <c r="AI667">
        <v>9.7815080752884451E-3</v>
      </c>
      <c r="AJ667">
        <v>1.3323462433707898E-3</v>
      </c>
      <c r="AK667">
        <v>1.9527955744892706E-2</v>
      </c>
      <c r="AL667">
        <v>0.13358642979947788</v>
      </c>
      <c r="AM667">
        <v>2.6450432890799637E-3</v>
      </c>
      <c r="AN667">
        <v>1.226027754634922E-4</v>
      </c>
      <c r="AO667">
        <v>5.1668911445671632E-4</v>
      </c>
      <c r="AP667">
        <v>3.137192502677774E-3</v>
      </c>
      <c r="AQ667">
        <v>1.0668493201892917E-2</v>
      </c>
      <c r="AR667">
        <v>3.3839395237430826E-2</v>
      </c>
    </row>
    <row r="668" spans="1:44">
      <c r="A668">
        <v>663</v>
      </c>
      <c r="B668" s="129">
        <v>41012</v>
      </c>
      <c r="C668">
        <v>15</v>
      </c>
      <c r="D668">
        <v>2012</v>
      </c>
      <c r="E668" s="130">
        <v>1.3699659865797667E-2</v>
      </c>
      <c r="F668" s="130">
        <v>1.8051293758015951E-3</v>
      </c>
      <c r="G668" s="130">
        <v>2.9592961930168752E-2</v>
      </c>
      <c r="H668" s="130">
        <v>0.17400396554396791</v>
      </c>
      <c r="I668" s="130">
        <v>4.6509666103723112E-3</v>
      </c>
      <c r="J668" s="130">
        <v>1.4124651009904217E-4</v>
      </c>
      <c r="K668" s="130">
        <v>6.5962601880619376E-4</v>
      </c>
      <c r="L668" s="130">
        <v>4.2821683688881165E-3</v>
      </c>
      <c r="M668" s="130">
        <v>1.7471768690713117E-2</v>
      </c>
      <c r="N668" s="130">
        <v>4.91733510092894E-2</v>
      </c>
      <c r="T668" s="130">
        <v>1.5748966011134475E-2</v>
      </c>
      <c r="U668" s="130">
        <v>2.1174364070125884E-3</v>
      </c>
      <c r="V668" s="130">
        <v>3.5054863587631289E-2</v>
      </c>
      <c r="W668" s="130">
        <v>0.19153214562134269</v>
      </c>
      <c r="X668" s="130">
        <v>4.8954616079196133E-3</v>
      </c>
      <c r="Y668" s="130">
        <v>1.5991241400123557E-4</v>
      </c>
      <c r="Z668" s="130">
        <v>8.451593806287006E-4</v>
      </c>
      <c r="AA668" s="130">
        <v>4.9450349616107381E-3</v>
      </c>
      <c r="AB668" s="130">
        <v>2.1545619125653052E-2</v>
      </c>
      <c r="AC668" s="130">
        <v>5.6877489256980746E-2</v>
      </c>
      <c r="AI668">
        <v>1.1650353720460858E-2</v>
      </c>
      <c r="AJ668">
        <v>1.4928223445906015E-3</v>
      </c>
      <c r="AK668">
        <v>2.4131060272706225E-2</v>
      </c>
      <c r="AL668">
        <v>0.15647578546659316</v>
      </c>
      <c r="AM668">
        <v>4.406471612825009E-3</v>
      </c>
      <c r="AN668">
        <v>1.225806061968488E-4</v>
      </c>
      <c r="AO668">
        <v>4.7409265698368708E-4</v>
      </c>
      <c r="AP668">
        <v>3.619301776165494E-3</v>
      </c>
      <c r="AQ668">
        <v>1.3397918255773186E-2</v>
      </c>
      <c r="AR668">
        <v>4.1469212761598054E-2</v>
      </c>
    </row>
    <row r="669" spans="1:44">
      <c r="A669">
        <v>664</v>
      </c>
      <c r="B669" s="129">
        <v>41019</v>
      </c>
      <c r="C669">
        <v>16</v>
      </c>
      <c r="D669">
        <v>2012</v>
      </c>
      <c r="E669" s="130">
        <v>1.4851380061918598E-2</v>
      </c>
      <c r="F669" s="130">
        <v>2.0285042894165654E-3</v>
      </c>
      <c r="G669" s="130">
        <v>3.1917419561708377E-2</v>
      </c>
      <c r="H669" s="130">
        <v>0.18713882737183996</v>
      </c>
      <c r="I669" s="130">
        <v>5.1242677099588565E-3</v>
      </c>
      <c r="J669" s="130">
        <v>9.7377808768069863E-5</v>
      </c>
      <c r="K669" s="130">
        <v>7.2609570521959795E-4</v>
      </c>
      <c r="L669" s="130">
        <v>4.8723782512531642E-3</v>
      </c>
      <c r="M669" s="130">
        <v>1.8404768917197886E-2</v>
      </c>
      <c r="N669" s="130">
        <v>5.3745547525917654E-2</v>
      </c>
      <c r="T669" s="130">
        <v>1.711182352529653E-2</v>
      </c>
      <c r="U669" s="130">
        <v>2.4305929868372487E-3</v>
      </c>
      <c r="V669" s="130">
        <v>3.7295924776299186E-2</v>
      </c>
      <c r="W669" s="130">
        <v>0.20941443633374632</v>
      </c>
      <c r="X669" s="130">
        <v>6.4312679054275741E-3</v>
      </c>
      <c r="Y669" s="130">
        <v>1.2790553088496762E-4</v>
      </c>
      <c r="Z669" s="130">
        <v>8.3104329042569972E-4</v>
      </c>
      <c r="AA669" s="130">
        <v>5.8767260202082965E-3</v>
      </c>
      <c r="AB669" s="130">
        <v>2.1597201157593823E-2</v>
      </c>
      <c r="AC669" s="130">
        <v>6.2655401391130933E-2</v>
      </c>
      <c r="AI669">
        <v>1.2590936598540669E-2</v>
      </c>
      <c r="AJ669">
        <v>1.6264155919958811E-3</v>
      </c>
      <c r="AK669">
        <v>2.6538914347117571E-2</v>
      </c>
      <c r="AL669">
        <v>0.16486321840993365</v>
      </c>
      <c r="AM669">
        <v>3.8172675144901407E-3</v>
      </c>
      <c r="AN669">
        <v>6.6850086651172117E-5</v>
      </c>
      <c r="AO669">
        <v>6.2114812001349629E-4</v>
      </c>
      <c r="AP669">
        <v>3.8680304822980324E-3</v>
      </c>
      <c r="AQ669">
        <v>1.5212336676801946E-2</v>
      </c>
      <c r="AR669">
        <v>4.4835693660704369E-2</v>
      </c>
    </row>
    <row r="670" spans="1:44">
      <c r="A670">
        <v>665</v>
      </c>
      <c r="B670" s="129">
        <v>41026</v>
      </c>
      <c r="C670">
        <v>17</v>
      </c>
      <c r="D670">
        <v>2012</v>
      </c>
      <c r="E670" s="130">
        <v>1.4029071289483021E-2</v>
      </c>
      <c r="F670" s="130">
        <v>1.8956672590387297E-3</v>
      </c>
      <c r="G670" s="130">
        <v>2.9633197721912332E-2</v>
      </c>
      <c r="H670" s="130">
        <v>0.1808643508316875</v>
      </c>
      <c r="I670" s="130">
        <v>4.283548300604908E-3</v>
      </c>
      <c r="J670" s="130">
        <v>1.1406913519911577E-4</v>
      </c>
      <c r="K670" s="130">
        <v>6.8353057112304557E-4</v>
      </c>
      <c r="L670" s="130">
        <v>4.5521685781641655E-3</v>
      </c>
      <c r="M670" s="130">
        <v>1.7109917804431145E-2</v>
      </c>
      <c r="N670" s="130">
        <v>4.9863111434766551E-2</v>
      </c>
      <c r="T670" s="130">
        <v>1.6225671124419687E-2</v>
      </c>
      <c r="U670" s="130">
        <v>2.2416823175831816E-3</v>
      </c>
      <c r="V670" s="130">
        <v>3.585310347915905E-2</v>
      </c>
      <c r="W670" s="130">
        <v>0.19681875135962881</v>
      </c>
      <c r="X670" s="130">
        <v>4.7515021687904412E-3</v>
      </c>
      <c r="Y670" s="130">
        <v>1.2788118853332219E-4</v>
      </c>
      <c r="Z670" s="130">
        <v>8.406710034219927E-4</v>
      </c>
      <c r="AA670" s="130">
        <v>5.3524606957969859E-3</v>
      </c>
      <c r="AB670" s="130">
        <v>2.114277227353091E-2</v>
      </c>
      <c r="AC670" s="130">
        <v>5.9615946195942973E-2</v>
      </c>
      <c r="AI670">
        <v>1.1832471454546356E-2</v>
      </c>
      <c r="AJ670">
        <v>1.5496522004942784E-3</v>
      </c>
      <c r="AK670">
        <v>2.3413291964665604E-2</v>
      </c>
      <c r="AL670">
        <v>0.16490995030374625</v>
      </c>
      <c r="AM670">
        <v>3.8155944324193745E-3</v>
      </c>
      <c r="AN670">
        <v>1.0025708186490934E-4</v>
      </c>
      <c r="AO670">
        <v>5.2639013882409844E-4</v>
      </c>
      <c r="AP670">
        <v>3.751876460531346E-3</v>
      </c>
      <c r="AQ670">
        <v>1.3077063335331382E-2</v>
      </c>
      <c r="AR670">
        <v>4.0110276673590128E-2</v>
      </c>
    </row>
    <row r="671" spans="1:44">
      <c r="A671">
        <v>666</v>
      </c>
      <c r="B671" s="129">
        <v>41033</v>
      </c>
      <c r="C671">
        <v>18</v>
      </c>
      <c r="D671">
        <v>2012</v>
      </c>
      <c r="E671" s="130">
        <v>1.3602162624236915E-2</v>
      </c>
      <c r="F671" s="130">
        <v>1.8464990651945923E-3</v>
      </c>
      <c r="G671" s="130">
        <v>2.9251613824550615E-2</v>
      </c>
      <c r="H671" s="130">
        <v>0.17179647074095611</v>
      </c>
      <c r="I671" s="130">
        <v>4.2886908653326037E-3</v>
      </c>
      <c r="J671" s="130">
        <v>1.358404089097097E-4</v>
      </c>
      <c r="K671" s="130">
        <v>7.1454661670097223E-4</v>
      </c>
      <c r="L671" s="130">
        <v>4.3458153326245081E-3</v>
      </c>
      <c r="M671" s="130">
        <v>1.7171759385360523E-2</v>
      </c>
      <c r="N671" s="130">
        <v>4.8765224841703841E-2</v>
      </c>
      <c r="T671" s="130">
        <v>1.5613138690810111E-2</v>
      </c>
      <c r="U671" s="130">
        <v>2.2274200089237154E-3</v>
      </c>
      <c r="V671" s="130">
        <v>3.4546677652562058E-2</v>
      </c>
      <c r="W671" s="130">
        <v>0.18702766826394304</v>
      </c>
      <c r="X671" s="130">
        <v>4.4700802361809667E-3</v>
      </c>
      <c r="Y671" s="130">
        <v>1.4916638809636855E-4</v>
      </c>
      <c r="Z671" s="130">
        <v>9.5005821527187014E-4</v>
      </c>
      <c r="AA671" s="130">
        <v>5.1508499049208109E-3</v>
      </c>
      <c r="AB671" s="130">
        <v>2.0930870620895239E-2</v>
      </c>
      <c r="AC671" s="130">
        <v>5.6541442857562303E-2</v>
      </c>
      <c r="AI671">
        <v>1.1591186557663721E-2</v>
      </c>
      <c r="AJ671">
        <v>1.4655781214654693E-3</v>
      </c>
      <c r="AK671">
        <v>2.3956549996539171E-2</v>
      </c>
      <c r="AL671">
        <v>0.15656527321796918</v>
      </c>
      <c r="AM671">
        <v>4.1073014944842407E-3</v>
      </c>
      <c r="AN671">
        <v>1.2251442972305087E-4</v>
      </c>
      <c r="AO671">
        <v>4.7903501813007432E-4</v>
      </c>
      <c r="AP671">
        <v>3.5407807603282052E-3</v>
      </c>
      <c r="AQ671">
        <v>1.3412648149825809E-2</v>
      </c>
      <c r="AR671">
        <v>4.098900682584538E-2</v>
      </c>
    </row>
    <row r="672" spans="1:44">
      <c r="A672">
        <v>667</v>
      </c>
      <c r="B672" s="129">
        <v>41040</v>
      </c>
      <c r="C672">
        <v>19</v>
      </c>
      <c r="D672">
        <v>2012</v>
      </c>
      <c r="E672" s="130">
        <v>1.2159826729798906E-2</v>
      </c>
      <c r="F672" s="130">
        <v>1.6333920067381508E-3</v>
      </c>
      <c r="G672" s="130">
        <v>2.5854659087089327E-2</v>
      </c>
      <c r="H672" s="130">
        <v>0.15588789805673189</v>
      </c>
      <c r="I672" s="130">
        <v>3.8329659684679489E-3</v>
      </c>
      <c r="J672" s="130">
        <v>8.7878048370273269E-5</v>
      </c>
      <c r="K672" s="130">
        <v>5.7211235821870031E-4</v>
      </c>
      <c r="L672" s="130">
        <v>3.9470434051354138E-3</v>
      </c>
      <c r="M672" s="130">
        <v>1.4552404593046393E-2</v>
      </c>
      <c r="N672" s="130">
        <v>4.4112147115927917E-2</v>
      </c>
      <c r="T672" s="130">
        <v>1.4068439582932206E-2</v>
      </c>
      <c r="U672" s="130">
        <v>1.9495134697059685E-3</v>
      </c>
      <c r="V672" s="130">
        <v>3.0651795936357418E-2</v>
      </c>
      <c r="W672" s="130">
        <v>0.17337451047050842</v>
      </c>
      <c r="X672" s="130">
        <v>5.0266800924713764E-3</v>
      </c>
      <c r="Y672" s="130">
        <v>5.3263615612335951E-5</v>
      </c>
      <c r="Z672" s="130">
        <v>6.5089124114502681E-4</v>
      </c>
      <c r="AA672" s="130">
        <v>4.7689182196665294E-3</v>
      </c>
      <c r="AB672" s="130">
        <v>1.7621311226277022E-2</v>
      </c>
      <c r="AC672" s="130">
        <v>5.170104046802574E-2</v>
      </c>
      <c r="AI672">
        <v>1.0251213876665603E-2</v>
      </c>
      <c r="AJ672">
        <v>1.317270543770333E-3</v>
      </c>
      <c r="AK672">
        <v>2.1057522237821244E-2</v>
      </c>
      <c r="AL672">
        <v>0.13840128564295537</v>
      </c>
      <c r="AM672">
        <v>2.6392518444645218E-3</v>
      </c>
      <c r="AN672">
        <v>1.224924811282106E-4</v>
      </c>
      <c r="AO672">
        <v>4.9333347529237391E-4</v>
      </c>
      <c r="AP672">
        <v>3.1251685906042983E-3</v>
      </c>
      <c r="AQ672">
        <v>1.1483497959815764E-2</v>
      </c>
      <c r="AR672">
        <v>3.6523253763830088E-2</v>
      </c>
    </row>
    <row r="673" spans="1:44">
      <c r="A673">
        <v>668</v>
      </c>
      <c r="B673" s="129">
        <v>41047</v>
      </c>
      <c r="C673">
        <v>20</v>
      </c>
      <c r="D673">
        <v>2012</v>
      </c>
      <c r="E673" s="130">
        <v>1.3600832524127752E-2</v>
      </c>
      <c r="F673" s="130">
        <v>1.9069127385032936E-3</v>
      </c>
      <c r="G673" s="130">
        <v>2.9152491414148819E-2</v>
      </c>
      <c r="H673" s="130">
        <v>0.17061967543093534</v>
      </c>
      <c r="I673" s="130">
        <v>4.7699734338809419E-3</v>
      </c>
      <c r="J673" s="130">
        <v>1.248980577250745E-4</v>
      </c>
      <c r="K673" s="130">
        <v>7.2664209450908014E-4</v>
      </c>
      <c r="L673" s="130">
        <v>4.5000238323929442E-3</v>
      </c>
      <c r="M673" s="130">
        <v>1.7445543979859139E-2</v>
      </c>
      <c r="N673" s="130">
        <v>4.8063714192616763E-2</v>
      </c>
      <c r="T673" s="130">
        <v>1.5905833331684726E-2</v>
      </c>
      <c r="U673" s="130">
        <v>2.3180840549553092E-3</v>
      </c>
      <c r="V673" s="130">
        <v>3.4628481489506029E-2</v>
      </c>
      <c r="W673" s="130">
        <v>0.19314207354857849</v>
      </c>
      <c r="X673" s="130">
        <v>5.5828019714190243E-3</v>
      </c>
      <c r="Y673" s="130">
        <v>1.3845921768400245E-4</v>
      </c>
      <c r="Z673" s="130">
        <v>9.7411353369173596E-4</v>
      </c>
      <c r="AA673" s="130">
        <v>5.3558400719599013E-3</v>
      </c>
      <c r="AB673" s="130">
        <v>2.1232715018113898E-2</v>
      </c>
      <c r="AC673" s="130">
        <v>5.6267796558677946E-2</v>
      </c>
      <c r="AI673">
        <v>1.1295831716570776E-2</v>
      </c>
      <c r="AJ673">
        <v>1.4957414220512781E-3</v>
      </c>
      <c r="AK673">
        <v>2.3676501338791608E-2</v>
      </c>
      <c r="AL673">
        <v>0.14809727731329222</v>
      </c>
      <c r="AM673">
        <v>3.9571448963428594E-3</v>
      </c>
      <c r="AN673">
        <v>1.1133689776614653E-4</v>
      </c>
      <c r="AO673">
        <v>4.7917065532642448E-4</v>
      </c>
      <c r="AP673">
        <v>3.6442075928259884E-3</v>
      </c>
      <c r="AQ673">
        <v>1.3658372941604381E-2</v>
      </c>
      <c r="AR673">
        <v>3.9859631826555587E-2</v>
      </c>
    </row>
    <row r="674" spans="1:44">
      <c r="A674">
        <v>669</v>
      </c>
      <c r="B674" s="129">
        <v>41054</v>
      </c>
      <c r="C674">
        <v>21</v>
      </c>
      <c r="D674">
        <v>2012</v>
      </c>
      <c r="E674" s="130">
        <v>1.3096375834187345E-2</v>
      </c>
      <c r="F674" s="130">
        <v>1.8226384201289884E-3</v>
      </c>
      <c r="G674" s="130">
        <v>2.8670480510313463E-2</v>
      </c>
      <c r="H674" s="130">
        <v>0.16054681532448031</v>
      </c>
      <c r="I674" s="130">
        <v>4.1191541056755446E-3</v>
      </c>
      <c r="J674" s="130">
        <v>1.4084812056582916E-4</v>
      </c>
      <c r="K674" s="130">
        <v>6.4834737345785586E-4</v>
      </c>
      <c r="L674" s="130">
        <v>4.3718232722574349E-3</v>
      </c>
      <c r="M674" s="130">
        <v>1.719606805901501E-2</v>
      </c>
      <c r="N674" s="130">
        <v>4.7206069854718667E-2</v>
      </c>
      <c r="T674" s="130">
        <v>1.5048412736134885E-2</v>
      </c>
      <c r="U674" s="130">
        <v>2.2222679107800863E-3</v>
      </c>
      <c r="V674" s="130">
        <v>3.3887977214243387E-2</v>
      </c>
      <c r="W674" s="130">
        <v>0.17425314316110818</v>
      </c>
      <c r="X674" s="130">
        <v>5.1618754561971328E-3</v>
      </c>
      <c r="Y674" s="130">
        <v>1.7037919667365809E-4</v>
      </c>
      <c r="Z674" s="130">
        <v>8.3169068684733156E-4</v>
      </c>
      <c r="AA674" s="130">
        <v>5.2668210306149564E-3</v>
      </c>
      <c r="AB674" s="130">
        <v>2.0560588067696554E-2</v>
      </c>
      <c r="AC674" s="130">
        <v>5.5416836604819039E-2</v>
      </c>
      <c r="AI674">
        <v>1.1144338932239801E-2</v>
      </c>
      <c r="AJ674">
        <v>1.4230089294778897E-3</v>
      </c>
      <c r="AK674">
        <v>2.345298380638355E-2</v>
      </c>
      <c r="AL674">
        <v>0.14684048748785244</v>
      </c>
      <c r="AM674">
        <v>3.0764327551539568E-3</v>
      </c>
      <c r="AN674">
        <v>1.1131704445800021E-4</v>
      </c>
      <c r="AO674">
        <v>4.6500406006838037E-4</v>
      </c>
      <c r="AP674">
        <v>3.4768255138999146E-3</v>
      </c>
      <c r="AQ674">
        <v>1.3831548050333466E-2</v>
      </c>
      <c r="AR674">
        <v>3.8995303104618295E-2</v>
      </c>
    </row>
    <row r="675" spans="1:44">
      <c r="A675">
        <v>670</v>
      </c>
      <c r="B675" s="129">
        <v>41061</v>
      </c>
      <c r="C675">
        <v>22</v>
      </c>
      <c r="D675">
        <v>2012</v>
      </c>
      <c r="E675" s="130">
        <v>1.3074860405117197E-2</v>
      </c>
      <c r="F675" s="130">
        <v>1.8717962534820268E-3</v>
      </c>
      <c r="G675" s="130">
        <v>2.8414781837404944E-2</v>
      </c>
      <c r="H675" s="130">
        <v>0.1600492394198216</v>
      </c>
      <c r="I675" s="130">
        <v>4.2742805361717208E-3</v>
      </c>
      <c r="J675" s="130">
        <v>1.2485214020435567E-4</v>
      </c>
      <c r="K675" s="130">
        <v>7.1976027757094871E-4</v>
      </c>
      <c r="L675" s="130">
        <v>4.4219488761649082E-3</v>
      </c>
      <c r="M675" s="130">
        <v>1.6312323469676239E-2</v>
      </c>
      <c r="N675" s="130">
        <v>4.7964906892966695E-2</v>
      </c>
      <c r="T675" s="130">
        <v>1.5096215242111634E-2</v>
      </c>
      <c r="U675" s="130">
        <v>2.3298630176907436E-3</v>
      </c>
      <c r="V675" s="130">
        <v>3.3774573431220464E-2</v>
      </c>
      <c r="W675" s="130">
        <v>0.17282539400742797</v>
      </c>
      <c r="X675" s="130">
        <v>4.7413100993719615E-3</v>
      </c>
      <c r="Y675" s="130">
        <v>1.3840703936445254E-4</v>
      </c>
      <c r="Z675" s="130">
        <v>9.9343250714944379E-4</v>
      </c>
      <c r="AA675" s="130">
        <v>5.39570271556933E-3</v>
      </c>
      <c r="AB675" s="130">
        <v>1.8902609371714715E-2</v>
      </c>
      <c r="AC675" s="130">
        <v>5.7798515373498983E-2</v>
      </c>
      <c r="AI675">
        <v>1.1053505568122759E-2</v>
      </c>
      <c r="AJ675">
        <v>1.4137294892733105E-3</v>
      </c>
      <c r="AK675">
        <v>2.305499024358942E-2</v>
      </c>
      <c r="AL675">
        <v>0.14727308483221524</v>
      </c>
      <c r="AM675">
        <v>3.807250972971478E-3</v>
      </c>
      <c r="AN675">
        <v>1.112972410442588E-4</v>
      </c>
      <c r="AO675">
        <v>4.4608804799245379E-4</v>
      </c>
      <c r="AP675">
        <v>3.4481950367604868E-3</v>
      </c>
      <c r="AQ675">
        <v>1.3722037567637761E-2</v>
      </c>
      <c r="AR675">
        <v>3.8131298412434414E-2</v>
      </c>
    </row>
    <row r="676" spans="1:44">
      <c r="A676">
        <v>671</v>
      </c>
      <c r="B676" s="129">
        <v>41068</v>
      </c>
      <c r="C676">
        <v>23</v>
      </c>
      <c r="D676">
        <v>2012</v>
      </c>
      <c r="E676" s="130">
        <v>9.2736913670779953E-3</v>
      </c>
      <c r="F676" s="130">
        <v>1.2880004564371551E-3</v>
      </c>
      <c r="G676" s="130">
        <v>2.0195235444213692E-2</v>
      </c>
      <c r="H676" s="130">
        <v>0.11420375422741</v>
      </c>
      <c r="I676" s="130">
        <v>3.0039608731574274E-3</v>
      </c>
      <c r="J676" s="130">
        <v>4.8625710155138751E-5</v>
      </c>
      <c r="K676" s="130">
        <v>4.394107354074185E-4</v>
      </c>
      <c r="L676" s="130">
        <v>3.1416257461216826E-3</v>
      </c>
      <c r="M676" s="130">
        <v>1.1961463156056784E-2</v>
      </c>
      <c r="N676" s="130">
        <v>3.3495944525082554E-2</v>
      </c>
      <c r="T676" s="130">
        <v>1.0575569002465196E-2</v>
      </c>
      <c r="U676" s="130">
        <v>1.4665333366699878E-3</v>
      </c>
      <c r="V676" s="130">
        <v>2.3578305198082437E-2</v>
      </c>
      <c r="W676" s="130">
        <v>0.12637557672542266</v>
      </c>
      <c r="X676" s="130">
        <v>2.787809958920993E-3</v>
      </c>
      <c r="Y676" s="130">
        <v>6.3868174069814748E-5</v>
      </c>
      <c r="Z676" s="130">
        <v>4.6589351483838817E-4</v>
      </c>
      <c r="AA676" s="130">
        <v>3.6455149987964924E-3</v>
      </c>
      <c r="AB676" s="130">
        <v>1.4222613176109695E-2</v>
      </c>
      <c r="AC676" s="130">
        <v>3.8691346156653803E-2</v>
      </c>
      <c r="AI676">
        <v>7.9718137316907942E-3</v>
      </c>
      <c r="AJ676">
        <v>1.1094675762043226E-3</v>
      </c>
      <c r="AK676">
        <v>1.6812165690344945E-2</v>
      </c>
      <c r="AL676">
        <v>0.10203193172939733</v>
      </c>
      <c r="AM676">
        <v>3.2201117873938614E-3</v>
      </c>
      <c r="AN676">
        <v>3.3383246240462769E-5</v>
      </c>
      <c r="AO676">
        <v>4.1292795597644877E-4</v>
      </c>
      <c r="AP676">
        <v>2.6377364934468722E-3</v>
      </c>
      <c r="AQ676">
        <v>9.7003131360038717E-3</v>
      </c>
      <c r="AR676">
        <v>2.8300542893511298E-2</v>
      </c>
    </row>
    <row r="677" spans="1:44">
      <c r="A677">
        <v>672</v>
      </c>
      <c r="B677" s="129">
        <v>41075</v>
      </c>
      <c r="C677">
        <v>24</v>
      </c>
      <c r="D677">
        <v>2012</v>
      </c>
      <c r="E677" s="130">
        <v>1.3918920546509811E-2</v>
      </c>
      <c r="F677" s="130">
        <v>1.9121990602434052E-3</v>
      </c>
      <c r="G677" s="130">
        <v>3.1198495991034848E-2</v>
      </c>
      <c r="H677" s="130">
        <v>0.16666384742233165</v>
      </c>
      <c r="I677" s="130">
        <v>5.7057362195742454E-3</v>
      </c>
      <c r="J677" s="130">
        <v>8.7556994280686416E-5</v>
      </c>
      <c r="K677" s="130">
        <v>7.1281419540292689E-4</v>
      </c>
      <c r="L677" s="130">
        <v>4.5217356147357873E-3</v>
      </c>
      <c r="M677" s="130">
        <v>1.8981354285585034E-2</v>
      </c>
      <c r="N677" s="130">
        <v>5.0933878745992242E-2</v>
      </c>
      <c r="T677" s="130">
        <v>1.6196708831965313E-2</v>
      </c>
      <c r="U677" s="130">
        <v>2.2889003688572251E-3</v>
      </c>
      <c r="V677" s="130">
        <v>3.69863559837064E-2</v>
      </c>
      <c r="W677" s="130">
        <v>0.18681299393379519</v>
      </c>
      <c r="X677" s="130">
        <v>5.8518915048667488E-3</v>
      </c>
      <c r="Y677" s="130">
        <v>6.3856204888000127E-5</v>
      </c>
      <c r="Z677" s="130">
        <v>9.3668926263183109E-4</v>
      </c>
      <c r="AA677" s="130">
        <v>5.3529265333890682E-3</v>
      </c>
      <c r="AB677" s="130">
        <v>2.2645248483004112E-2</v>
      </c>
      <c r="AC677" s="130">
        <v>6.0152760407917782E-2</v>
      </c>
      <c r="AI677">
        <v>1.1641132261054314E-2</v>
      </c>
      <c r="AJ677">
        <v>1.5354977516295854E-3</v>
      </c>
      <c r="AK677">
        <v>2.5410635998363299E-2</v>
      </c>
      <c r="AL677">
        <v>0.1465147009108681</v>
      </c>
      <c r="AM677">
        <v>5.5595809342817428E-3</v>
      </c>
      <c r="AN677">
        <v>1.1125778367337269E-4</v>
      </c>
      <c r="AO677">
        <v>4.8893912817402248E-4</v>
      </c>
      <c r="AP677">
        <v>3.6905446960825072E-3</v>
      </c>
      <c r="AQ677">
        <v>1.5317460088165955E-2</v>
      </c>
      <c r="AR677">
        <v>4.1714997084066688E-2</v>
      </c>
    </row>
    <row r="678" spans="1:44">
      <c r="A678">
        <v>673</v>
      </c>
      <c r="B678" s="129">
        <v>41082</v>
      </c>
      <c r="C678">
        <v>25</v>
      </c>
      <c r="D678">
        <v>2012</v>
      </c>
      <c r="E678" s="130">
        <v>1.2382637674706806E-2</v>
      </c>
      <c r="F678" s="130">
        <v>1.7921089403723847E-3</v>
      </c>
      <c r="G678" s="130">
        <v>2.682249528852805E-2</v>
      </c>
      <c r="H678" s="130">
        <v>0.1513025159142817</v>
      </c>
      <c r="I678" s="130">
        <v>3.8021998394267456E-3</v>
      </c>
      <c r="J678" s="130">
        <v>9.3344654611296016E-5</v>
      </c>
      <c r="K678" s="130">
        <v>6.8678422190443815E-4</v>
      </c>
      <c r="L678" s="130">
        <v>4.2628150795853631E-3</v>
      </c>
      <c r="M678" s="130">
        <v>1.6130447368084895E-2</v>
      </c>
      <c r="N678" s="130">
        <v>4.4094265006166991E-2</v>
      </c>
      <c r="T678" s="130">
        <v>1.4301971963826174E-2</v>
      </c>
      <c r="U678" s="130">
        <v>2.1412257549618735E-3</v>
      </c>
      <c r="V678" s="130">
        <v>3.1313234111666324E-2</v>
      </c>
      <c r="W678" s="130">
        <v>0.1693902814388982</v>
      </c>
      <c r="X678" s="130">
        <v>2.9246921231626363E-3</v>
      </c>
      <c r="Y678" s="130">
        <v>5.3203553698387113E-5</v>
      </c>
      <c r="Z678" s="130">
        <v>9.0354931385844609E-4</v>
      </c>
      <c r="AA678" s="130">
        <v>5.0683416573272235E-3</v>
      </c>
      <c r="AB678" s="130">
        <v>1.8866324396938958E-2</v>
      </c>
      <c r="AC678" s="130">
        <v>5.1419780573918231E-2</v>
      </c>
      <c r="AI678">
        <v>1.0463303385587441E-2</v>
      </c>
      <c r="AJ678">
        <v>1.4429921257828957E-3</v>
      </c>
      <c r="AK678">
        <v>2.233175646538977E-2</v>
      </c>
      <c r="AL678">
        <v>0.13321475038966521</v>
      </c>
      <c r="AM678">
        <v>4.6797075556908544E-3</v>
      </c>
      <c r="AN678">
        <v>1.3348575552420494E-4</v>
      </c>
      <c r="AO678">
        <v>4.7001912995043037E-4</v>
      </c>
      <c r="AP678">
        <v>3.4572885018435019E-3</v>
      </c>
      <c r="AQ678">
        <v>1.3394570339230832E-2</v>
      </c>
      <c r="AR678">
        <v>3.6768749438415758E-2</v>
      </c>
    </row>
    <row r="679" spans="1:44">
      <c r="A679">
        <v>674</v>
      </c>
      <c r="B679" s="129">
        <v>41089</v>
      </c>
      <c r="C679">
        <v>26</v>
      </c>
      <c r="D679">
        <v>2012</v>
      </c>
      <c r="E679" s="130">
        <v>1.2141871091534737E-2</v>
      </c>
      <c r="F679" s="130">
        <v>1.7360292063150929E-3</v>
      </c>
      <c r="G679" s="130">
        <v>2.6049916413315825E-2</v>
      </c>
      <c r="H679" s="130">
        <v>0.15077510864521751</v>
      </c>
      <c r="I679" s="130">
        <v>3.9780239226004039E-3</v>
      </c>
      <c r="J679" s="130">
        <v>8.6800748337864341E-5</v>
      </c>
      <c r="K679" s="130">
        <v>6.0845522601465658E-4</v>
      </c>
      <c r="L679" s="130">
        <v>4.201849712156213E-3</v>
      </c>
      <c r="M679" s="130">
        <v>1.5473234890204374E-2</v>
      </c>
      <c r="N679" s="130">
        <v>4.3135325027572786E-2</v>
      </c>
      <c r="T679" s="130">
        <v>1.4226800681851996E-2</v>
      </c>
      <c r="U679" s="130">
        <v>2.1283573669585529E-3</v>
      </c>
      <c r="V679" s="130">
        <v>3.099450912100252E-2</v>
      </c>
      <c r="W679" s="130">
        <v>0.17045402352282951</v>
      </c>
      <c r="X679" s="130">
        <v>4.5939764634868518E-3</v>
      </c>
      <c r="Y679" s="130">
        <v>9.5748529033914744E-5</v>
      </c>
      <c r="Z679" s="130">
        <v>7.9905505345222356E-4</v>
      </c>
      <c r="AA679" s="130">
        <v>5.0920177966031479E-3</v>
      </c>
      <c r="AB679" s="130">
        <v>1.8526293489237726E-2</v>
      </c>
      <c r="AC679" s="130">
        <v>5.1135472833853335E-2</v>
      </c>
      <c r="AI679">
        <v>1.0056941501217479E-2</v>
      </c>
      <c r="AJ679">
        <v>1.3437010456716328E-3</v>
      </c>
      <c r="AK679">
        <v>2.110532370562913E-2</v>
      </c>
      <c r="AL679">
        <v>0.13109619376760551</v>
      </c>
      <c r="AM679">
        <v>3.3620713817139537E-3</v>
      </c>
      <c r="AN679">
        <v>7.7852967641813952E-5</v>
      </c>
      <c r="AO679">
        <v>4.178553985770897E-4</v>
      </c>
      <c r="AP679">
        <v>3.3116816277092773E-3</v>
      </c>
      <c r="AQ679">
        <v>1.2420176291171025E-2</v>
      </c>
      <c r="AR679">
        <v>3.5135177221292224E-2</v>
      </c>
    </row>
    <row r="680" spans="1:44">
      <c r="A680">
        <v>675</v>
      </c>
      <c r="B680" s="129">
        <v>41096</v>
      </c>
      <c r="C680">
        <v>27</v>
      </c>
      <c r="D680">
        <v>2012</v>
      </c>
      <c r="E680" s="130">
        <v>1.2141742867350626E-2</v>
      </c>
      <c r="F680" s="130">
        <v>1.7157139489046408E-3</v>
      </c>
      <c r="G680" s="130">
        <v>2.6630885276718107E-2</v>
      </c>
      <c r="H680" s="130">
        <v>0.14774787784742621</v>
      </c>
      <c r="I680" s="130">
        <v>4.5341748387002813E-3</v>
      </c>
      <c r="J680" s="130">
        <v>9.1618304261126496E-5</v>
      </c>
      <c r="K680" s="130">
        <v>6.3237988449571037E-4</v>
      </c>
      <c r="L680" s="130">
        <v>4.0821165235233742E-3</v>
      </c>
      <c r="M680" s="130">
        <v>1.6081388832506434E-2</v>
      </c>
      <c r="N680" s="130">
        <v>4.3672379532752353E-2</v>
      </c>
      <c r="T680" s="130">
        <v>1.4116197673883437E-2</v>
      </c>
      <c r="U680" s="130">
        <v>2.1231011180441813E-3</v>
      </c>
      <c r="V680" s="130">
        <v>3.1652745623188552E-2</v>
      </c>
      <c r="W680" s="130">
        <v>0.16339893783152049</v>
      </c>
      <c r="X680" s="130">
        <v>5.7067539323614261E-3</v>
      </c>
      <c r="Y680" s="130">
        <v>1.2763824233562426E-4</v>
      </c>
      <c r="Z680" s="130">
        <v>9.1333297778543074E-4</v>
      </c>
      <c r="AA680" s="130">
        <v>4.8521380860118658E-3</v>
      </c>
      <c r="AB680" s="130">
        <v>1.9629406961009298E-2</v>
      </c>
      <c r="AC680" s="130">
        <v>5.1075061923631961E-2</v>
      </c>
      <c r="AI680">
        <v>1.0167288060817818E-2</v>
      </c>
      <c r="AJ680">
        <v>1.3083267797651002E-3</v>
      </c>
      <c r="AK680">
        <v>2.1609024930247665E-2</v>
      </c>
      <c r="AL680">
        <v>0.13209681786333194</v>
      </c>
      <c r="AM680">
        <v>3.3615957450391352E-3</v>
      </c>
      <c r="AN680">
        <v>5.5598366186628734E-5</v>
      </c>
      <c r="AO680">
        <v>3.5142679120599011E-4</v>
      </c>
      <c r="AP680">
        <v>3.312094961034883E-3</v>
      </c>
      <c r="AQ680">
        <v>1.2533370704003571E-2</v>
      </c>
      <c r="AR680">
        <v>3.6269697141872746E-2</v>
      </c>
    </row>
    <row r="681" spans="1:44">
      <c r="A681">
        <v>676</v>
      </c>
      <c r="B681" s="129">
        <v>41103</v>
      </c>
      <c r="C681">
        <v>28</v>
      </c>
      <c r="D681">
        <v>2012</v>
      </c>
      <c r="E681" s="130">
        <v>1.2000302867723564E-2</v>
      </c>
      <c r="F681" s="130">
        <v>1.7328579202898382E-3</v>
      </c>
      <c r="G681" s="130">
        <v>2.6055323380061376E-2</v>
      </c>
      <c r="H681" s="130">
        <v>0.14644147561979673</v>
      </c>
      <c r="I681" s="130">
        <v>4.0596982539398228E-3</v>
      </c>
      <c r="J681" s="130">
        <v>8.7485971391559577E-5</v>
      </c>
      <c r="K681" s="130">
        <v>6.1814571300036444E-4</v>
      </c>
      <c r="L681" s="130">
        <v>4.1748504779058468E-3</v>
      </c>
      <c r="M681" s="130">
        <v>1.5774305314304543E-2</v>
      </c>
      <c r="N681" s="130">
        <v>4.2663121793976265E-2</v>
      </c>
      <c r="T681" s="130">
        <v>1.4110928195209685E-2</v>
      </c>
      <c r="U681" s="130">
        <v>2.0968003417864024E-3</v>
      </c>
      <c r="V681" s="130">
        <v>3.1048238216349493E-2</v>
      </c>
      <c r="W681" s="130">
        <v>0.16720821883229423</v>
      </c>
      <c r="X681" s="130">
        <v>4.3170650935923059E-3</v>
      </c>
      <c r="Y681" s="130">
        <v>6.3802548475285138E-5</v>
      </c>
      <c r="Z681" s="130">
        <v>8.5632555351036288E-4</v>
      </c>
      <c r="AA681" s="130">
        <v>4.9425642701769815E-3</v>
      </c>
      <c r="AB681" s="130">
        <v>1.9223793627002991E-2</v>
      </c>
      <c r="AC681" s="130">
        <v>5.0149264091447682E-2</v>
      </c>
      <c r="AI681">
        <v>9.889677540237448E-3</v>
      </c>
      <c r="AJ681">
        <v>1.3689154987932745E-3</v>
      </c>
      <c r="AK681">
        <v>2.1062408543773264E-2</v>
      </c>
      <c r="AL681">
        <v>0.12567473240729923</v>
      </c>
      <c r="AM681">
        <v>3.8023314142873405E-3</v>
      </c>
      <c r="AN681">
        <v>1.1116939430783402E-4</v>
      </c>
      <c r="AO681">
        <v>3.7996587249036594E-4</v>
      </c>
      <c r="AP681">
        <v>3.4071366856347107E-3</v>
      </c>
      <c r="AQ681">
        <v>1.2324817001606096E-2</v>
      </c>
      <c r="AR681">
        <v>3.5176979496504848E-2</v>
      </c>
    </row>
    <row r="682" spans="1:44">
      <c r="A682">
        <v>677</v>
      </c>
      <c r="B682" s="129">
        <v>41110</v>
      </c>
      <c r="C682">
        <v>29</v>
      </c>
      <c r="D682">
        <v>2012</v>
      </c>
      <c r="E682" s="130">
        <v>1.1860632910697827E-2</v>
      </c>
      <c r="F682" s="130">
        <v>1.7716291357796972E-3</v>
      </c>
      <c r="G682" s="130">
        <v>2.5719515863063886E-2</v>
      </c>
      <c r="H682" s="130">
        <v>0.14317363910064462</v>
      </c>
      <c r="I682" s="130">
        <v>3.3372807654471681E-3</v>
      </c>
      <c r="J682" s="130">
        <v>1.4086066642120989E-4</v>
      </c>
      <c r="K682" s="130">
        <v>6.9421637983010486E-4</v>
      </c>
      <c r="L682" s="130">
        <v>4.1805936692436343E-3</v>
      </c>
      <c r="M682" s="130">
        <v>1.5762146745919896E-2</v>
      </c>
      <c r="N682" s="130">
        <v>4.1804496744604187E-2</v>
      </c>
      <c r="T682" s="130">
        <v>1.3711565030744402E-2</v>
      </c>
      <c r="U682" s="130">
        <v>2.1628258551187989E-3</v>
      </c>
      <c r="V682" s="130">
        <v>2.949152174675514E-2</v>
      </c>
      <c r="W682" s="130">
        <v>0.16359871442491714</v>
      </c>
      <c r="X682" s="130">
        <v>4.0406071454631457E-3</v>
      </c>
      <c r="Y682" s="130">
        <v>1.5946501600208707E-4</v>
      </c>
      <c r="Z682" s="130">
        <v>8.659174649913627E-4</v>
      </c>
      <c r="AA682" s="130">
        <v>5.0856617087508349E-3</v>
      </c>
      <c r="AB682" s="130">
        <v>1.8644150995810755E-2</v>
      </c>
      <c r="AC682" s="130">
        <v>4.7014197575203781E-2</v>
      </c>
      <c r="AI682">
        <v>1.0009700790651253E-2</v>
      </c>
      <c r="AJ682">
        <v>1.3804324164405947E-3</v>
      </c>
      <c r="AK682">
        <v>2.1947509979372632E-2</v>
      </c>
      <c r="AL682">
        <v>0.12274856377637208</v>
      </c>
      <c r="AM682">
        <v>2.6339543854311913E-3</v>
      </c>
      <c r="AN682">
        <v>1.222563168403327E-4</v>
      </c>
      <c r="AO682">
        <v>5.2251529466884703E-4</v>
      </c>
      <c r="AP682">
        <v>3.2755256297364345E-3</v>
      </c>
      <c r="AQ682">
        <v>1.2880142496029041E-2</v>
      </c>
      <c r="AR682">
        <v>3.6594795914004587E-2</v>
      </c>
    </row>
    <row r="683" spans="1:44">
      <c r="A683">
        <v>678</v>
      </c>
      <c r="B683" s="129">
        <v>41117</v>
      </c>
      <c r="C683">
        <v>30</v>
      </c>
      <c r="D683">
        <v>2012</v>
      </c>
      <c r="E683" s="130">
        <v>1.205930802771972E-2</v>
      </c>
      <c r="F683" s="130">
        <v>1.8097440547776562E-3</v>
      </c>
      <c r="G683" s="130">
        <v>2.5985616435952548E-2</v>
      </c>
      <c r="H683" s="130">
        <v>0.14663821138422678</v>
      </c>
      <c r="I683" s="130">
        <v>4.9111131094738683E-3</v>
      </c>
      <c r="J683" s="130">
        <v>8.1644819241762732E-5</v>
      </c>
      <c r="K683" s="130">
        <v>6.7295332775695374E-4</v>
      </c>
      <c r="L683" s="130">
        <v>4.3009956436504447E-3</v>
      </c>
      <c r="M683" s="130">
        <v>1.5839257169120598E-2</v>
      </c>
      <c r="N683" s="130">
        <v>4.2375889097758003E-2</v>
      </c>
      <c r="T683" s="130">
        <v>1.3998400197551364E-2</v>
      </c>
      <c r="U683" s="130">
        <v>2.1856637124776745E-3</v>
      </c>
      <c r="V683" s="130">
        <v>3.1057599604503414E-2</v>
      </c>
      <c r="W683" s="130">
        <v>0.16136858615531027</v>
      </c>
      <c r="X683" s="130">
        <v>5.5760988047420228E-3</v>
      </c>
      <c r="Y683" s="130">
        <v>7.4397744052758709E-5</v>
      </c>
      <c r="Z683" s="130">
        <v>9.2309367911612992E-4</v>
      </c>
      <c r="AA683" s="130">
        <v>5.0632567578304333E-3</v>
      </c>
      <c r="AB683" s="130">
        <v>1.9548965380651075E-2</v>
      </c>
      <c r="AC683" s="130">
        <v>4.9648470273803334E-2</v>
      </c>
      <c r="AI683">
        <v>1.0120215857888078E-2</v>
      </c>
      <c r="AJ683">
        <v>1.4338243970776381E-3</v>
      </c>
      <c r="AK683">
        <v>2.0913633267401689E-2</v>
      </c>
      <c r="AL683">
        <v>0.13190783661314331</v>
      </c>
      <c r="AM683">
        <v>4.2461274142057137E-3</v>
      </c>
      <c r="AN683">
        <v>8.8891894430766756E-5</v>
      </c>
      <c r="AO683">
        <v>4.2281297639777774E-4</v>
      </c>
      <c r="AP683">
        <v>3.538734529470457E-3</v>
      </c>
      <c r="AQ683">
        <v>1.2129548957590122E-2</v>
      </c>
      <c r="AR683">
        <v>3.5103307921712679E-2</v>
      </c>
    </row>
    <row r="684" spans="1:44">
      <c r="A684">
        <v>679</v>
      </c>
      <c r="B684" s="129">
        <v>41124</v>
      </c>
      <c r="C684">
        <v>31</v>
      </c>
      <c r="D684">
        <v>2012</v>
      </c>
      <c r="E684" s="130">
        <v>1.2111722622097105E-2</v>
      </c>
      <c r="F684" s="130">
        <v>1.778052635502834E-3</v>
      </c>
      <c r="G684" s="130">
        <v>2.6327412137874366E-2</v>
      </c>
      <c r="H684" s="130">
        <v>0.14652196820653077</v>
      </c>
      <c r="I684" s="130">
        <v>3.9931638311997766E-3</v>
      </c>
      <c r="J684" s="130">
        <v>7.0273929217258595E-5</v>
      </c>
      <c r="K684" s="130">
        <v>6.4445378423466117E-4</v>
      </c>
      <c r="L684" s="130">
        <v>4.2866687014189572E-3</v>
      </c>
      <c r="M684" s="130">
        <v>1.6098089002780334E-2</v>
      </c>
      <c r="N684" s="130">
        <v>4.2851703356103173E-2</v>
      </c>
      <c r="T684" s="130">
        <v>1.3835342856882109E-2</v>
      </c>
      <c r="U684" s="130">
        <v>2.1411891249104001E-3</v>
      </c>
      <c r="V684" s="130">
        <v>3.1071605306501899E-2</v>
      </c>
      <c r="W684" s="130">
        <v>0.15708949240407327</v>
      </c>
      <c r="X684" s="130">
        <v>4.3236856964147486E-3</v>
      </c>
      <c r="Y684" s="130">
        <v>8.5004018583898012E-5</v>
      </c>
      <c r="Z684" s="130">
        <v>8.4703861423281743E-4</v>
      </c>
      <c r="AA684" s="130">
        <v>5.078472122236488E-3</v>
      </c>
      <c r="AB684" s="130">
        <v>1.9471568505421099E-2</v>
      </c>
      <c r="AC684" s="130">
        <v>4.9810126292863154E-2</v>
      </c>
      <c r="AI684">
        <v>1.0388102387312099E-2</v>
      </c>
      <c r="AJ684">
        <v>1.414916146095268E-3</v>
      </c>
      <c r="AK684">
        <v>2.1583218969246833E-2</v>
      </c>
      <c r="AL684">
        <v>0.13595444400898826</v>
      </c>
      <c r="AM684">
        <v>3.6626419659848033E-3</v>
      </c>
      <c r="AN684">
        <v>5.5543839850619178E-5</v>
      </c>
      <c r="AO684">
        <v>4.4186895423650469E-4</v>
      </c>
      <c r="AP684">
        <v>3.4948652806014264E-3</v>
      </c>
      <c r="AQ684">
        <v>1.2724609500139573E-2</v>
      </c>
      <c r="AR684">
        <v>3.5893280419343178E-2</v>
      </c>
    </row>
    <row r="685" spans="1:44">
      <c r="A685">
        <v>680</v>
      </c>
      <c r="B685" s="129">
        <v>41131</v>
      </c>
      <c r="C685">
        <v>32</v>
      </c>
      <c r="D685">
        <v>2012</v>
      </c>
      <c r="E685" s="130">
        <v>1.1969167236550816E-2</v>
      </c>
      <c r="F685" s="130">
        <v>1.7561927531093253E-3</v>
      </c>
      <c r="G685" s="130">
        <v>2.5668363083142767E-2</v>
      </c>
      <c r="H685" s="130">
        <v>0.14840266814088476</v>
      </c>
      <c r="I685" s="130">
        <v>4.9792281570973105E-3</v>
      </c>
      <c r="J685" s="130">
        <v>2.0642373957087764E-4</v>
      </c>
      <c r="K685" s="130">
        <v>5.9217629338907749E-4</v>
      </c>
      <c r="L685" s="130">
        <v>4.1809521972020862E-3</v>
      </c>
      <c r="M685" s="130">
        <v>1.5248913979148692E-2</v>
      </c>
      <c r="N685" s="130">
        <v>4.2499780866517831E-2</v>
      </c>
      <c r="T685" s="130">
        <v>1.3974837893282204E-2</v>
      </c>
      <c r="U685" s="130">
        <v>2.1439037457003556E-3</v>
      </c>
      <c r="V685" s="130">
        <v>3.0590206347840369E-2</v>
      </c>
      <c r="W685" s="130">
        <v>0.16595409420745824</v>
      </c>
      <c r="X685" s="130">
        <v>6.0004378836358242E-3</v>
      </c>
      <c r="Y685" s="130">
        <v>2.0183245097473487E-4</v>
      </c>
      <c r="Z685" s="130">
        <v>7.5193392054636828E-4</v>
      </c>
      <c r="AA685" s="130">
        <v>5.0936919962211238E-3</v>
      </c>
      <c r="AB685" s="130">
        <v>1.8522720408068852E-2</v>
      </c>
      <c r="AC685" s="130">
        <v>5.0083837481317423E-2</v>
      </c>
      <c r="AI685">
        <v>9.9634965798194308E-3</v>
      </c>
      <c r="AJ685">
        <v>1.3684817605182952E-3</v>
      </c>
      <c r="AK685">
        <v>2.0746519818445171E-2</v>
      </c>
      <c r="AL685">
        <v>0.13085124207431129</v>
      </c>
      <c r="AM685">
        <v>3.9580184305587967E-3</v>
      </c>
      <c r="AN685">
        <v>2.1101502816702039E-4</v>
      </c>
      <c r="AO685">
        <v>4.3241866623178676E-4</v>
      </c>
      <c r="AP685">
        <v>3.2682123981830477E-3</v>
      </c>
      <c r="AQ685">
        <v>1.1975107550228523E-2</v>
      </c>
      <c r="AR685">
        <v>3.4915724251718225E-2</v>
      </c>
    </row>
    <row r="686" spans="1:44">
      <c r="A686">
        <v>681</v>
      </c>
      <c r="B686" s="129">
        <v>41138</v>
      </c>
      <c r="C686">
        <v>33</v>
      </c>
      <c r="D686">
        <v>2012</v>
      </c>
      <c r="E686" s="130">
        <v>1.1953225729278911E-2</v>
      </c>
      <c r="F686" s="130">
        <v>1.7195532089915105E-3</v>
      </c>
      <c r="G686" s="130">
        <v>2.59284789198721E-2</v>
      </c>
      <c r="H686" s="130">
        <v>0.14612317639807085</v>
      </c>
      <c r="I686" s="130">
        <v>3.8862091010006339E-3</v>
      </c>
      <c r="J686" s="130">
        <v>7.5548470655612034E-5</v>
      </c>
      <c r="K686" s="130">
        <v>6.3741679643231617E-4</v>
      </c>
      <c r="L686" s="130">
        <v>4.1201041093793869E-3</v>
      </c>
      <c r="M686" s="130">
        <v>1.5224718555388848E-2</v>
      </c>
      <c r="N686" s="130">
        <v>4.3219168739421977E-2</v>
      </c>
      <c r="T686" s="130">
        <v>1.385589955724234E-2</v>
      </c>
      <c r="U686" s="130">
        <v>2.0493293648235883E-3</v>
      </c>
      <c r="V686" s="130">
        <v>3.0707234804765369E-2</v>
      </c>
      <c r="W686" s="130">
        <v>0.16263717625357288</v>
      </c>
      <c r="X686" s="130">
        <v>2.9319459747294573E-3</v>
      </c>
      <c r="Y686" s="130">
        <v>9.5580215166075295E-5</v>
      </c>
      <c r="Z686" s="130">
        <v>7.9483808298236097E-4</v>
      </c>
      <c r="AA686" s="130">
        <v>4.9208119816131525E-3</v>
      </c>
      <c r="AB686" s="130">
        <v>1.8380921988403031E-2</v>
      </c>
      <c r="AC686" s="130">
        <v>5.0618970892735309E-2</v>
      </c>
      <c r="AI686">
        <v>1.0050551901315484E-2</v>
      </c>
      <c r="AJ686">
        <v>1.3897770531594324E-3</v>
      </c>
      <c r="AK686">
        <v>2.1149723034978835E-2</v>
      </c>
      <c r="AL686">
        <v>0.12960917654256882</v>
      </c>
      <c r="AM686">
        <v>4.8404722272718109E-3</v>
      </c>
      <c r="AN686">
        <v>5.5516726145148773E-5</v>
      </c>
      <c r="AO686">
        <v>4.7999550988227148E-4</v>
      </c>
      <c r="AP686">
        <v>3.3193962371456205E-3</v>
      </c>
      <c r="AQ686">
        <v>1.2068515122374663E-2</v>
      </c>
      <c r="AR686">
        <v>3.5819366586108646E-2</v>
      </c>
    </row>
    <row r="687" spans="1:44">
      <c r="A687">
        <v>682</v>
      </c>
      <c r="B687" s="129">
        <v>41145</v>
      </c>
      <c r="C687">
        <v>34</v>
      </c>
      <c r="D687">
        <v>2012</v>
      </c>
      <c r="E687" s="130">
        <v>1.2183754756102064E-2</v>
      </c>
      <c r="F687" s="130">
        <v>1.793240491628317E-3</v>
      </c>
      <c r="G687" s="130">
        <v>2.6383942973705152E-2</v>
      </c>
      <c r="H687" s="130">
        <v>0.14830780152814632</v>
      </c>
      <c r="I687" s="130">
        <v>4.4507006948013234E-3</v>
      </c>
      <c r="J687" s="130">
        <v>1.0352269641754089E-4</v>
      </c>
      <c r="K687" s="130">
        <v>6.7310585774530036E-4</v>
      </c>
      <c r="L687" s="130">
        <v>4.2556338053091952E-3</v>
      </c>
      <c r="M687" s="130">
        <v>1.5979719500408378E-2</v>
      </c>
      <c r="N687" s="130">
        <v>4.3190765507492256E-2</v>
      </c>
      <c r="T687" s="130">
        <v>1.41338076324141E-2</v>
      </c>
      <c r="U687" s="130">
        <v>2.1330464913265324E-3</v>
      </c>
      <c r="V687" s="130">
        <v>3.146265126414393E-2</v>
      </c>
      <c r="W687" s="130">
        <v>0.16383324110230382</v>
      </c>
      <c r="X687" s="130">
        <v>3.911262768896061E-3</v>
      </c>
      <c r="Y687" s="130">
        <v>8.4938338441919908E-5</v>
      </c>
      <c r="Z687" s="130">
        <v>7.615913594759097E-4</v>
      </c>
      <c r="AA687" s="130">
        <v>5.1918653979689229E-3</v>
      </c>
      <c r="AB687" s="130">
        <v>2.0198281860297512E-2</v>
      </c>
      <c r="AC687" s="130">
        <v>4.9658940301126608E-2</v>
      </c>
      <c r="AI687">
        <v>1.0233701879790029E-2</v>
      </c>
      <c r="AJ687">
        <v>1.4534344919301017E-3</v>
      </c>
      <c r="AK687">
        <v>2.1305234683266387E-2</v>
      </c>
      <c r="AL687">
        <v>0.13278236195398879</v>
      </c>
      <c r="AM687">
        <v>4.9901386207065858E-3</v>
      </c>
      <c r="AN687">
        <v>1.2210705439316189E-4</v>
      </c>
      <c r="AO687">
        <v>5.8462035601469092E-4</v>
      </c>
      <c r="AP687">
        <v>3.3194022126494692E-3</v>
      </c>
      <c r="AQ687">
        <v>1.176115714051924E-2</v>
      </c>
      <c r="AR687">
        <v>3.6722590713857917E-2</v>
      </c>
    </row>
    <row r="688" spans="1:44">
      <c r="A688">
        <v>683</v>
      </c>
      <c r="B688" s="129">
        <v>41152</v>
      </c>
      <c r="C688">
        <v>35</v>
      </c>
      <c r="D688">
        <v>2012</v>
      </c>
      <c r="E688" s="130">
        <v>1.0377990992047122E-2</v>
      </c>
      <c r="F688" s="130">
        <v>1.5068271428899421E-3</v>
      </c>
      <c r="G688" s="130">
        <v>2.2916078788036909E-2</v>
      </c>
      <c r="H688" s="130">
        <v>0.12413571413879265</v>
      </c>
      <c r="I688" s="130">
        <v>4.4248082144196024E-3</v>
      </c>
      <c r="J688" s="130">
        <v>7.0203118922198795E-5</v>
      </c>
      <c r="K688" s="130">
        <v>5.7808798113366793E-4</v>
      </c>
      <c r="L688" s="130">
        <v>3.5416749706154104E-3</v>
      </c>
      <c r="M688" s="130">
        <v>1.3608642684959867E-2</v>
      </c>
      <c r="N688" s="130">
        <v>3.7951167877622899E-2</v>
      </c>
      <c r="T688" s="130">
        <v>1.2248203127214594E-2</v>
      </c>
      <c r="U688" s="130">
        <v>1.8534283015605852E-3</v>
      </c>
      <c r="V688" s="130">
        <v>2.7597512430390121E-2</v>
      </c>
      <c r="W688" s="130">
        <v>0.1403415477739012</v>
      </c>
      <c r="X688" s="130">
        <v>5.0313423710994492E-3</v>
      </c>
      <c r="Y688" s="130">
        <v>8.4916526115335689E-5</v>
      </c>
      <c r="Z688" s="130">
        <v>7.3785967486082803E-4</v>
      </c>
      <c r="AA688" s="130">
        <v>4.3342347308711763E-3</v>
      </c>
      <c r="AB688" s="130">
        <v>1.6684223768265234E-2</v>
      </c>
      <c r="AC688" s="130">
        <v>4.522667103843802E-2</v>
      </c>
      <c r="AI688">
        <v>8.5077788568796494E-3</v>
      </c>
      <c r="AJ688">
        <v>1.1602259842192987E-3</v>
      </c>
      <c r="AK688">
        <v>1.8234645145683695E-2</v>
      </c>
      <c r="AL688">
        <v>0.10792988050368406</v>
      </c>
      <c r="AM688">
        <v>3.8182740577397548E-3</v>
      </c>
      <c r="AN688">
        <v>5.5489711729061927E-5</v>
      </c>
      <c r="AO688">
        <v>4.1831628740650778E-4</v>
      </c>
      <c r="AP688">
        <v>2.7491152103596441E-3</v>
      </c>
      <c r="AQ688">
        <v>1.0533061601654495E-2</v>
      </c>
      <c r="AR688">
        <v>3.0675664716807785E-2</v>
      </c>
    </row>
    <row r="689" spans="1:44">
      <c r="A689">
        <v>684</v>
      </c>
      <c r="B689" s="129">
        <v>41159</v>
      </c>
      <c r="C689">
        <v>36</v>
      </c>
      <c r="D689">
        <v>2012</v>
      </c>
      <c r="E689" s="130">
        <v>1.1990431732775246E-2</v>
      </c>
      <c r="F689" s="130">
        <v>1.7722093733454171E-3</v>
      </c>
      <c r="G689" s="130">
        <v>2.5586367585711284E-2</v>
      </c>
      <c r="H689" s="130">
        <v>0.14828398029868017</v>
      </c>
      <c r="I689" s="130">
        <v>4.4272417318597492E-3</v>
      </c>
      <c r="J689" s="130">
        <v>1.068435488647912E-4</v>
      </c>
      <c r="K689" s="130">
        <v>5.7814798325463938E-4</v>
      </c>
      <c r="L689" s="130">
        <v>4.3269183481433283E-3</v>
      </c>
      <c r="M689" s="130">
        <v>1.4906092998430385E-2</v>
      </c>
      <c r="N689" s="130">
        <v>4.2839118842088145E-2</v>
      </c>
      <c r="T689" s="130">
        <v>1.3759914308540483E-2</v>
      </c>
      <c r="U689" s="130">
        <v>2.1066682831159295E-3</v>
      </c>
      <c r="V689" s="130">
        <v>3.0098469358821569E-2</v>
      </c>
      <c r="W689" s="130">
        <v>0.16322248703725575</v>
      </c>
      <c r="X689" s="130">
        <v>5.0339209654317362E-3</v>
      </c>
      <c r="Y689" s="130">
        <v>1.8040135272601624E-4</v>
      </c>
      <c r="Z689" s="130">
        <v>7.3792810522668902E-4</v>
      </c>
      <c r="AA689" s="130">
        <v>5.0492674541847606E-3</v>
      </c>
      <c r="AB689" s="130">
        <v>1.804411072505039E-2</v>
      </c>
      <c r="AC689" s="130">
        <v>4.9570894844144252E-2</v>
      </c>
      <c r="AI689">
        <v>1.0220949157010011E-2</v>
      </c>
      <c r="AJ689">
        <v>1.4377504635749048E-3</v>
      </c>
      <c r="AK689">
        <v>2.1074265812601002E-2</v>
      </c>
      <c r="AL689">
        <v>0.13334547356010462</v>
      </c>
      <c r="AM689">
        <v>3.8205624982877609E-3</v>
      </c>
      <c r="AN689">
        <v>3.32857450035662E-5</v>
      </c>
      <c r="AO689">
        <v>4.1836786128258957E-4</v>
      </c>
      <c r="AP689">
        <v>3.6045692421018938E-3</v>
      </c>
      <c r="AQ689">
        <v>1.1768075271810379E-2</v>
      </c>
      <c r="AR689">
        <v>3.6107342840032024E-2</v>
      </c>
    </row>
    <row r="690" spans="1:44">
      <c r="A690">
        <v>685</v>
      </c>
      <c r="B690" s="129">
        <v>41166</v>
      </c>
      <c r="C690">
        <v>37</v>
      </c>
      <c r="D690">
        <v>2012</v>
      </c>
      <c r="E690" s="130">
        <v>1.1798820632557216E-2</v>
      </c>
      <c r="F690" s="130">
        <v>1.7213714661050224E-3</v>
      </c>
      <c r="G690" s="130">
        <v>2.5322225131981461E-2</v>
      </c>
      <c r="H690" s="130">
        <v>0.14574233973092304</v>
      </c>
      <c r="I690" s="130">
        <v>4.5210193483347814E-3</v>
      </c>
      <c r="J690" s="130">
        <v>1.0223700875868878E-4</v>
      </c>
      <c r="K690" s="130">
        <v>6.1633097589078062E-4</v>
      </c>
      <c r="L690" s="130">
        <v>4.116801941807152E-3</v>
      </c>
      <c r="M690" s="130">
        <v>1.5532060403450005E-2</v>
      </c>
      <c r="N690" s="130">
        <v>4.1137106616532276E-2</v>
      </c>
      <c r="T690" s="130">
        <v>1.4080979003095207E-2</v>
      </c>
      <c r="U690" s="130">
        <v>2.1907391605178001E-3</v>
      </c>
      <c r="V690" s="130">
        <v>3.054266315551829E-2</v>
      </c>
      <c r="W690" s="130">
        <v>0.16713829966059798</v>
      </c>
      <c r="X690" s="130">
        <v>4.3369880091814039E-3</v>
      </c>
      <c r="Y690" s="130">
        <v>1.379186619088735E-4</v>
      </c>
      <c r="Z690" s="130">
        <v>8.617899523016109E-4</v>
      </c>
      <c r="AA690" s="130">
        <v>5.1773855206191394E-3</v>
      </c>
      <c r="AB690" s="130">
        <v>1.9402519775754357E-2</v>
      </c>
      <c r="AC690" s="130">
        <v>4.8538279384367729E-2</v>
      </c>
      <c r="AI690">
        <v>9.5166622620192244E-3</v>
      </c>
      <c r="AJ690">
        <v>1.2520037716922446E-3</v>
      </c>
      <c r="AK690">
        <v>2.0101787108444628E-2</v>
      </c>
      <c r="AL690">
        <v>0.1243463798012481</v>
      </c>
      <c r="AM690">
        <v>4.705050687488159E-3</v>
      </c>
      <c r="AN690">
        <v>6.6555355608504058E-5</v>
      </c>
      <c r="AO690">
        <v>3.7087199947995051E-4</v>
      </c>
      <c r="AP690">
        <v>3.0562183629951637E-3</v>
      </c>
      <c r="AQ690">
        <v>1.1661601031145653E-2</v>
      </c>
      <c r="AR690">
        <v>3.3735933848696824E-2</v>
      </c>
    </row>
    <row r="691" spans="1:44">
      <c r="A691">
        <v>686</v>
      </c>
      <c r="B691" s="129">
        <v>41173</v>
      </c>
      <c r="C691">
        <v>38</v>
      </c>
      <c r="D691">
        <v>2012</v>
      </c>
      <c r="E691" s="130">
        <v>1.1968766681973967E-2</v>
      </c>
      <c r="F691" s="130">
        <v>1.860278113086235E-3</v>
      </c>
      <c r="G691" s="130">
        <v>2.5669853728933715E-2</v>
      </c>
      <c r="H691" s="130">
        <v>0.14402073738858306</v>
      </c>
      <c r="I691" s="130">
        <v>4.0229126869788349E-3</v>
      </c>
      <c r="J691" s="130">
        <v>8.1481958103604268E-5</v>
      </c>
      <c r="K691" s="130">
        <v>7.5914427839452326E-4</v>
      </c>
      <c r="L691" s="130">
        <v>4.3645193760723441E-3</v>
      </c>
      <c r="M691" s="130">
        <v>1.5457693912503611E-2</v>
      </c>
      <c r="N691" s="130">
        <v>4.216641958624389E-2</v>
      </c>
      <c r="T691" s="130">
        <v>1.388872491952965E-2</v>
      </c>
      <c r="U691" s="130">
        <v>2.296921211662778E-3</v>
      </c>
      <c r="V691" s="130">
        <v>3.0343048022240488E-2</v>
      </c>
      <c r="W691" s="130">
        <v>0.15853776681219708</v>
      </c>
      <c r="X691" s="130">
        <v>3.7793145686297108E-3</v>
      </c>
      <c r="Y691" s="130">
        <v>7.424491508715605E-5</v>
      </c>
      <c r="Z691" s="130">
        <v>9.9519883346385119E-4</v>
      </c>
      <c r="AA691" s="130">
        <v>5.365721266878877E-3</v>
      </c>
      <c r="AB691" s="130">
        <v>1.8240542874512291E-2</v>
      </c>
      <c r="AC691" s="130">
        <v>4.989324864549375E-2</v>
      </c>
      <c r="AI691">
        <v>1.0048808444418286E-2</v>
      </c>
      <c r="AJ691">
        <v>1.423635014509692E-3</v>
      </c>
      <c r="AK691">
        <v>2.0996659435626935E-2</v>
      </c>
      <c r="AL691">
        <v>0.12950370796496904</v>
      </c>
      <c r="AM691">
        <v>4.2665108053279574E-3</v>
      </c>
      <c r="AN691">
        <v>8.8719001120052458E-5</v>
      </c>
      <c r="AO691">
        <v>5.2308972332519544E-4</v>
      </c>
      <c r="AP691">
        <v>3.3633174852658121E-3</v>
      </c>
      <c r="AQ691">
        <v>1.2674844950494934E-2</v>
      </c>
      <c r="AR691">
        <v>3.4439590526994031E-2</v>
      </c>
    </row>
    <row r="692" spans="1:44">
      <c r="A692">
        <v>687</v>
      </c>
      <c r="B692" s="129">
        <v>41180</v>
      </c>
      <c r="C692">
        <v>39</v>
      </c>
      <c r="D692">
        <v>2012</v>
      </c>
      <c r="E692" s="130">
        <v>1.2065704128156288E-2</v>
      </c>
      <c r="F692" s="130">
        <v>1.6838253782973016E-3</v>
      </c>
      <c r="G692" s="130">
        <v>2.6336405771322659E-2</v>
      </c>
      <c r="H692" s="130">
        <v>0.14818174922408633</v>
      </c>
      <c r="I692" s="130">
        <v>4.2101629078507979E-3</v>
      </c>
      <c r="J692" s="130">
        <v>8.5554909415158482E-5</v>
      </c>
      <c r="K692" s="130">
        <v>5.854390078975036E-4</v>
      </c>
      <c r="L692" s="130">
        <v>4.0682178907075267E-3</v>
      </c>
      <c r="M692" s="130">
        <v>1.5727785358838061E-2</v>
      </c>
      <c r="N692" s="130">
        <v>4.347340797610548E-2</v>
      </c>
      <c r="T692" s="130">
        <v>1.4186757905542592E-2</v>
      </c>
      <c r="U692" s="130">
        <v>2.0110327715547088E-3</v>
      </c>
      <c r="V692" s="130">
        <v>3.2183102398634332E-2</v>
      </c>
      <c r="W692" s="130">
        <v>0.16530403308605651</v>
      </c>
      <c r="X692" s="130">
        <v>5.1817190933802606E-3</v>
      </c>
      <c r="Y692" s="130">
        <v>1.3784823099885501E-4</v>
      </c>
      <c r="Z692" s="130">
        <v>7.0003837849856132E-4</v>
      </c>
      <c r="AA692" s="130">
        <v>4.8315938554281375E-3</v>
      </c>
      <c r="AB692" s="130">
        <v>1.9966437777214466E-2</v>
      </c>
      <c r="AC692" s="130">
        <v>5.191771447938949E-2</v>
      </c>
      <c r="AI692">
        <v>9.9446503507699836E-3</v>
      </c>
      <c r="AJ692">
        <v>1.3566179850398941E-3</v>
      </c>
      <c r="AK692">
        <v>2.0489709144010996E-2</v>
      </c>
      <c r="AL692">
        <v>0.13105946536211616</v>
      </c>
      <c r="AM692">
        <v>3.238606722321334E-3</v>
      </c>
      <c r="AN692">
        <v>3.3261587831461986E-5</v>
      </c>
      <c r="AO692">
        <v>4.7083963729644584E-4</v>
      </c>
      <c r="AP692">
        <v>3.3048419259869158E-3</v>
      </c>
      <c r="AQ692">
        <v>1.1489132940461656E-2</v>
      </c>
      <c r="AR692">
        <v>3.5029101472821456E-2</v>
      </c>
    </row>
    <row r="693" spans="1:44">
      <c r="A693">
        <v>688</v>
      </c>
      <c r="B693" s="129">
        <v>41187</v>
      </c>
      <c r="C693">
        <v>40</v>
      </c>
      <c r="D693">
        <v>2012</v>
      </c>
      <c r="E693" s="130">
        <v>1.2364511709600923E-2</v>
      </c>
      <c r="F693" s="130">
        <v>1.7115406580667882E-3</v>
      </c>
      <c r="G693" s="130">
        <v>2.6503743534997896E-2</v>
      </c>
      <c r="H693" s="130">
        <v>0.15572340932616466</v>
      </c>
      <c r="I693" s="130">
        <v>4.7280087399930136E-3</v>
      </c>
      <c r="J693" s="130">
        <v>8.5533339318354077E-5</v>
      </c>
      <c r="K693" s="130">
        <v>5.569806431016803E-4</v>
      </c>
      <c r="L693" s="130">
        <v>4.1736886681790295E-3</v>
      </c>
      <c r="M693" s="130">
        <v>1.5828297744178786E-2</v>
      </c>
      <c r="N693" s="130">
        <v>4.374869442785953E-2</v>
      </c>
      <c r="T693" s="130">
        <v>1.4589396929668345E-2</v>
      </c>
      <c r="U693" s="130">
        <v>2.0940138550768067E-3</v>
      </c>
      <c r="V693" s="130">
        <v>3.2100944945145669E-2</v>
      </c>
      <c r="W693" s="130">
        <v>0.17585659109816229</v>
      </c>
      <c r="X693" s="130">
        <v>5.1843802120799106E-3</v>
      </c>
      <c r="Y693" s="130">
        <v>1.3781311361746882E-4</v>
      </c>
      <c r="Z693" s="130">
        <v>7.2868043999362248E-4</v>
      </c>
      <c r="AA693" s="130">
        <v>5.0425162904748425E-3</v>
      </c>
      <c r="AB693" s="130">
        <v>1.9434685985331508E-2</v>
      </c>
      <c r="AC693" s="130">
        <v>5.2561824803307018E-2</v>
      </c>
      <c r="AI693">
        <v>1.0139626489533501E-2</v>
      </c>
      <c r="AJ693">
        <v>1.3290674610567704E-3</v>
      </c>
      <c r="AK693">
        <v>2.090654212485012E-2</v>
      </c>
      <c r="AL693">
        <v>0.13559022755416705</v>
      </c>
      <c r="AM693">
        <v>4.2716372679061157E-3</v>
      </c>
      <c r="AN693">
        <v>3.3253565019239337E-5</v>
      </c>
      <c r="AO693">
        <v>3.8528084620973802E-4</v>
      </c>
      <c r="AP693">
        <v>3.3048610458832174E-3</v>
      </c>
      <c r="AQ693">
        <v>1.2221909503026061E-2</v>
      </c>
      <c r="AR693">
        <v>3.4935564052412049E-2</v>
      </c>
    </row>
    <row r="694" spans="1:44">
      <c r="A694">
        <v>689</v>
      </c>
      <c r="B694" s="129">
        <v>41194</v>
      </c>
      <c r="C694">
        <v>41</v>
      </c>
      <c r="D694">
        <v>2012</v>
      </c>
      <c r="E694" s="130">
        <v>1.2806389068795337E-2</v>
      </c>
      <c r="F694" s="130">
        <v>1.7838775399545187E-3</v>
      </c>
      <c r="G694" s="130">
        <v>2.7374348267066102E-2</v>
      </c>
      <c r="H694" s="130">
        <v>0.16086155336781263</v>
      </c>
      <c r="I694" s="130">
        <v>3.734899925865925E-3</v>
      </c>
      <c r="J694" s="130">
        <v>5.998310797111884E-5</v>
      </c>
      <c r="K694" s="130">
        <v>6.4273651304575636E-4</v>
      </c>
      <c r="L694" s="130">
        <v>4.3223965254780127E-3</v>
      </c>
      <c r="M694" s="130">
        <v>1.5597409899304207E-2</v>
      </c>
      <c r="N694" s="130">
        <v>4.639863332268146E-2</v>
      </c>
      <c r="T694" s="130">
        <v>1.4692186057531077E-2</v>
      </c>
      <c r="U694" s="130">
        <v>2.1651728867842115E-3</v>
      </c>
      <c r="V694" s="130">
        <v>3.1831515349009118E-2</v>
      </c>
      <c r="W694" s="130">
        <v>0.17757744114596799</v>
      </c>
      <c r="X694" s="130">
        <v>3.7851402639895292E-3</v>
      </c>
      <c r="Y694" s="130">
        <v>4.239324969271896E-5</v>
      </c>
      <c r="Z694" s="130">
        <v>8.383005224181292E-4</v>
      </c>
      <c r="AA694" s="130">
        <v>5.2083003216928233E-3</v>
      </c>
      <c r="AB694" s="130">
        <v>1.8600131279951148E-2</v>
      </c>
      <c r="AC694" s="130">
        <v>5.3205289614410442E-2</v>
      </c>
      <c r="AI694">
        <v>1.0920592080059599E-2</v>
      </c>
      <c r="AJ694">
        <v>1.4025821931248263E-3</v>
      </c>
      <c r="AK694">
        <v>2.2917181185123085E-2</v>
      </c>
      <c r="AL694">
        <v>0.14414566558965733</v>
      </c>
      <c r="AM694">
        <v>3.6846595877423225E-3</v>
      </c>
      <c r="AN694">
        <v>7.7572966249518733E-5</v>
      </c>
      <c r="AO694">
        <v>4.4717250367338357E-4</v>
      </c>
      <c r="AP694">
        <v>3.4364927292632017E-3</v>
      </c>
      <c r="AQ694">
        <v>1.2594688518657268E-2</v>
      </c>
      <c r="AR694">
        <v>3.9591977030952484E-2</v>
      </c>
    </row>
    <row r="695" spans="1:44">
      <c r="A695">
        <v>690</v>
      </c>
      <c r="B695" s="129">
        <v>41201</v>
      </c>
      <c r="C695">
        <v>42</v>
      </c>
      <c r="D695">
        <v>2012</v>
      </c>
      <c r="E695" s="130">
        <v>1.2593691849273517E-2</v>
      </c>
      <c r="F695" s="130">
        <v>1.7205506610325615E-3</v>
      </c>
      <c r="G695" s="130">
        <v>2.730736475666299E-2</v>
      </c>
      <c r="H695" s="130">
        <v>0.15717913202811853</v>
      </c>
      <c r="I695" s="130">
        <v>4.0623931095429928E-3</v>
      </c>
      <c r="J695" s="130">
        <v>1.2908172049086271E-4</v>
      </c>
      <c r="K695" s="130">
        <v>5.8328402555681198E-4</v>
      </c>
      <c r="L695" s="130">
        <v>4.1638081632096756E-3</v>
      </c>
      <c r="M695" s="130">
        <v>1.6092493192202934E-2</v>
      </c>
      <c r="N695" s="130">
        <v>4.5423695745406174E-2</v>
      </c>
      <c r="T695" s="130">
        <v>1.4595088912059857E-2</v>
      </c>
      <c r="U695" s="130">
        <v>2.0527450737437888E-3</v>
      </c>
      <c r="V695" s="130">
        <v>3.2681502968733213E-2</v>
      </c>
      <c r="W695" s="130">
        <v>0.17374329577330624</v>
      </c>
      <c r="X695" s="130">
        <v>5.4702355581789583E-3</v>
      </c>
      <c r="Y695" s="130">
        <v>1.6952993792365294E-4</v>
      </c>
      <c r="Z695" s="130">
        <v>7.574008765150503E-4</v>
      </c>
      <c r="AA695" s="130">
        <v>4.8472286981799751E-3</v>
      </c>
      <c r="AB695" s="130">
        <v>1.9716587158825915E-2</v>
      </c>
      <c r="AC695" s="130">
        <v>5.3624828507814241E-2</v>
      </c>
      <c r="AI695">
        <v>1.0592294786487176E-2</v>
      </c>
      <c r="AJ695">
        <v>1.3883562483213341E-3</v>
      </c>
      <c r="AK695">
        <v>2.193322654459277E-2</v>
      </c>
      <c r="AL695">
        <v>0.14061496828293085</v>
      </c>
      <c r="AM695">
        <v>2.6545506609070273E-3</v>
      </c>
      <c r="AN695">
        <v>8.8633503058072483E-5</v>
      </c>
      <c r="AO695">
        <v>4.091671745985736E-4</v>
      </c>
      <c r="AP695">
        <v>3.4803876282393769E-3</v>
      </c>
      <c r="AQ695">
        <v>1.246839922557995E-2</v>
      </c>
      <c r="AR695">
        <v>3.72225629829981E-2</v>
      </c>
    </row>
    <row r="696" spans="1:44">
      <c r="A696">
        <v>691</v>
      </c>
      <c r="B696" s="129">
        <v>41208</v>
      </c>
      <c r="C696">
        <v>43</v>
      </c>
      <c r="D696">
        <v>2012</v>
      </c>
      <c r="E696" s="130">
        <v>1.2973255426711856E-2</v>
      </c>
      <c r="F696" s="130">
        <v>1.796949057128587E-3</v>
      </c>
      <c r="G696" s="130">
        <v>2.7531062553725866E-2</v>
      </c>
      <c r="H696" s="130">
        <v>0.16519378357980211</v>
      </c>
      <c r="I696" s="130">
        <v>3.5177187875664226E-3</v>
      </c>
      <c r="J696" s="130">
        <v>1.6805923797701708E-4</v>
      </c>
      <c r="K696" s="130">
        <v>6.6668261153318231E-4</v>
      </c>
      <c r="L696" s="130">
        <v>4.2747868869195725E-3</v>
      </c>
      <c r="M696" s="130">
        <v>1.559924637434368E-2</v>
      </c>
      <c r="N696" s="130">
        <v>4.6805534843497108E-2</v>
      </c>
      <c r="T696" s="130">
        <v>1.5081460039560372E-2</v>
      </c>
      <c r="U696" s="130">
        <v>2.1932060884861087E-3</v>
      </c>
      <c r="V696" s="130">
        <v>3.240138329706458E-2</v>
      </c>
      <c r="W696" s="130">
        <v>0.18574574331032803</v>
      </c>
      <c r="X696" s="130">
        <v>3.7890340490797573E-3</v>
      </c>
      <c r="Y696" s="130">
        <v>1.5889402236366452E-4</v>
      </c>
      <c r="Z696" s="130">
        <v>8.6704552111019654E-4</v>
      </c>
      <c r="AA696" s="130">
        <v>5.186147771185267E-3</v>
      </c>
      <c r="AB696" s="130">
        <v>1.8796375377728887E-2</v>
      </c>
      <c r="AC696" s="130">
        <v>5.4378703782145335E-2</v>
      </c>
      <c r="AI696">
        <v>1.0865050813863339E-2</v>
      </c>
      <c r="AJ696">
        <v>1.400692025771065E-3</v>
      </c>
      <c r="AK696">
        <v>2.2660741810387155E-2</v>
      </c>
      <c r="AL696">
        <v>0.14464182384927621</v>
      </c>
      <c r="AM696">
        <v>3.2464035260530875E-3</v>
      </c>
      <c r="AN696">
        <v>1.7722445359036963E-4</v>
      </c>
      <c r="AO696">
        <v>4.6631970195616814E-4</v>
      </c>
      <c r="AP696">
        <v>3.3634260026538763E-3</v>
      </c>
      <c r="AQ696">
        <v>1.2402117370958468E-2</v>
      </c>
      <c r="AR696">
        <v>3.9232365904848875E-2</v>
      </c>
    </row>
    <row r="697" spans="1:44">
      <c r="A697">
        <v>692</v>
      </c>
      <c r="B697" s="129">
        <v>41215</v>
      </c>
      <c r="C697">
        <v>44</v>
      </c>
      <c r="D697">
        <v>2012</v>
      </c>
      <c r="E697" s="130">
        <v>1.2583932244714853E-2</v>
      </c>
      <c r="F697" s="130">
        <v>1.8136222848736054E-3</v>
      </c>
      <c r="G697" s="130">
        <v>2.6924846541583985E-2</v>
      </c>
      <c r="H697" s="130">
        <v>0.15663371295826489</v>
      </c>
      <c r="I697" s="130">
        <v>4.5242565136697785E-3</v>
      </c>
      <c r="J697" s="130">
        <v>1.1313214280121695E-4</v>
      </c>
      <c r="K697" s="130">
        <v>6.7626966246086412E-4</v>
      </c>
      <c r="L697" s="130">
        <v>4.3047965321933723E-3</v>
      </c>
      <c r="M697" s="130">
        <v>1.6521557461695691E-2</v>
      </c>
      <c r="N697" s="130">
        <v>4.3730159670634303E-2</v>
      </c>
      <c r="T697" s="130">
        <v>1.4294886854652463E-2</v>
      </c>
      <c r="U697" s="130">
        <v>2.1317093956750117E-3</v>
      </c>
      <c r="V697" s="130">
        <v>3.12611412179555E-2</v>
      </c>
      <c r="W697" s="130">
        <v>0.17110038435660407</v>
      </c>
      <c r="X697" s="130">
        <v>4.9142384502453423E-3</v>
      </c>
      <c r="Y697" s="130">
        <v>1.3767329587107579E-4</v>
      </c>
      <c r="Z697" s="130">
        <v>8.6236503604716539E-4</v>
      </c>
      <c r="AA697" s="130">
        <v>4.9755998903296093E-3</v>
      </c>
      <c r="AB697" s="130">
        <v>1.9890070117625808E-2</v>
      </c>
      <c r="AC697" s="130">
        <v>4.9629794533872715E-2</v>
      </c>
      <c r="AI697">
        <v>1.0872977634777244E-2</v>
      </c>
      <c r="AJ697">
        <v>1.4955351740721988E-3</v>
      </c>
      <c r="AK697">
        <v>2.2588551865212459E-2</v>
      </c>
      <c r="AL697">
        <v>0.14216704155992568</v>
      </c>
      <c r="AM697">
        <v>4.1342745770942138E-3</v>
      </c>
      <c r="AN697">
        <v>8.8590989731358139E-5</v>
      </c>
      <c r="AO697">
        <v>4.9017428887456274E-4</v>
      </c>
      <c r="AP697">
        <v>3.6339931740571349E-3</v>
      </c>
      <c r="AQ697">
        <v>1.3153044805765578E-2</v>
      </c>
      <c r="AR697">
        <v>3.7830524807395884E-2</v>
      </c>
    </row>
    <row r="698" spans="1:44">
      <c r="A698">
        <v>693</v>
      </c>
      <c r="B698" s="129">
        <v>41222</v>
      </c>
      <c r="C698">
        <v>45</v>
      </c>
      <c r="D698">
        <v>2012</v>
      </c>
      <c r="E698" s="130">
        <v>1.3104933714218172E-2</v>
      </c>
      <c r="F698" s="130">
        <v>1.8609519680144486E-3</v>
      </c>
      <c r="G698" s="130">
        <v>2.7800506566416847E-2</v>
      </c>
      <c r="H698" s="130">
        <v>0.16576467787304849</v>
      </c>
      <c r="I698" s="130">
        <v>4.7374859315871065E-3</v>
      </c>
      <c r="J698" s="130">
        <v>1.3476294908345546E-4</v>
      </c>
      <c r="K698" s="130">
        <v>7.2397098299016159E-4</v>
      </c>
      <c r="L698" s="130">
        <v>4.3598794680640767E-3</v>
      </c>
      <c r="M698" s="130">
        <v>1.6256446812369704E-2</v>
      </c>
      <c r="N698" s="130">
        <v>4.644860309218532E-2</v>
      </c>
      <c r="T698" s="130">
        <v>1.5185484221491947E-2</v>
      </c>
      <c r="U698" s="130">
        <v>2.2547487159637072E-3</v>
      </c>
      <c r="V698" s="130">
        <v>3.2920097094095609E-2</v>
      </c>
      <c r="W698" s="130">
        <v>0.18416308895454084</v>
      </c>
      <c r="X698" s="130">
        <v>5.3382060160598443E-3</v>
      </c>
      <c r="Y698" s="130">
        <v>1.5881365839702039E-4</v>
      </c>
      <c r="Z698" s="130">
        <v>9.1962792421679696E-4</v>
      </c>
      <c r="AA698" s="130">
        <v>5.2392830046349044E-3</v>
      </c>
      <c r="AB698" s="130">
        <v>1.9187270813803094E-2</v>
      </c>
      <c r="AC698" s="130">
        <v>5.5103893393029679E-2</v>
      </c>
      <c r="AI698">
        <v>1.1024383206944396E-2</v>
      </c>
      <c r="AJ698">
        <v>1.4671552200651904E-3</v>
      </c>
      <c r="AK698">
        <v>2.2680916038738088E-2</v>
      </c>
      <c r="AL698">
        <v>0.14736626679155615</v>
      </c>
      <c r="AM698">
        <v>4.1367658471143697E-3</v>
      </c>
      <c r="AN698">
        <v>1.1071223976989053E-4</v>
      </c>
      <c r="AO698">
        <v>5.2831404176352612E-4</v>
      </c>
      <c r="AP698">
        <v>3.4804759314932474E-3</v>
      </c>
      <c r="AQ698">
        <v>1.3325622810936317E-2</v>
      </c>
      <c r="AR698">
        <v>3.7793312791340954E-2</v>
      </c>
    </row>
    <row r="699" spans="1:44">
      <c r="A699">
        <v>694</v>
      </c>
      <c r="B699" s="129">
        <v>41229</v>
      </c>
      <c r="C699">
        <v>46</v>
      </c>
      <c r="D699">
        <v>2012</v>
      </c>
      <c r="E699" s="130">
        <v>1.3432705758236786E-2</v>
      </c>
      <c r="F699" s="130">
        <v>1.871033511135863E-3</v>
      </c>
      <c r="G699" s="130">
        <v>2.8189977846605756E-2</v>
      </c>
      <c r="H699" s="130">
        <v>0.17295605789734583</v>
      </c>
      <c r="I699" s="130">
        <v>4.9654937482446013E-3</v>
      </c>
      <c r="J699" s="130">
        <v>1.0273313561846061E-4</v>
      </c>
      <c r="K699" s="130">
        <v>6.8595557225745694E-4</v>
      </c>
      <c r="L699" s="130">
        <v>4.4545432120049839E-3</v>
      </c>
      <c r="M699" s="130">
        <v>1.6466805315976305E-2</v>
      </c>
      <c r="N699" s="130">
        <v>4.7127410396084105E-2</v>
      </c>
      <c r="T699" s="130">
        <v>1.5639866180032647E-2</v>
      </c>
      <c r="U699" s="130">
        <v>2.3039049128386474E-3</v>
      </c>
      <c r="V699" s="130">
        <v>3.3167723465436477E-2</v>
      </c>
      <c r="W699" s="130">
        <v>0.19477281010100109</v>
      </c>
      <c r="X699" s="130">
        <v>5.2004045006370488E-3</v>
      </c>
      <c r="Y699" s="130">
        <v>1.058490591137838E-4</v>
      </c>
      <c r="Z699" s="130">
        <v>8.9589102896172636E-4</v>
      </c>
      <c r="AA699" s="130">
        <v>5.4578243771932705E-3</v>
      </c>
      <c r="AB699" s="130">
        <v>1.9674427573512072E-2</v>
      </c>
      <c r="AC699" s="130">
        <v>5.4964586060083608E-2</v>
      </c>
      <c r="AI699">
        <v>1.1225545336440924E-2</v>
      </c>
      <c r="AJ699">
        <v>1.4381621094330785E-3</v>
      </c>
      <c r="AK699">
        <v>2.3212232227775034E-2</v>
      </c>
      <c r="AL699">
        <v>0.15113930569369061</v>
      </c>
      <c r="AM699">
        <v>4.7305829958521565E-3</v>
      </c>
      <c r="AN699">
        <v>9.9617212123137433E-5</v>
      </c>
      <c r="AO699">
        <v>4.7602011555318753E-4</v>
      </c>
      <c r="AP699">
        <v>3.4512620468166969E-3</v>
      </c>
      <c r="AQ699">
        <v>1.325918305844054E-2</v>
      </c>
      <c r="AR699">
        <v>3.9290234732084602E-2</v>
      </c>
    </row>
    <row r="700" spans="1:44">
      <c r="A700">
        <v>695</v>
      </c>
      <c r="B700" s="129">
        <v>41236</v>
      </c>
      <c r="C700">
        <v>47</v>
      </c>
      <c r="D700">
        <v>2012</v>
      </c>
      <c r="E700" s="130">
        <v>1.3116818191234959E-2</v>
      </c>
      <c r="F700" s="130">
        <v>1.8994713155381265E-3</v>
      </c>
      <c r="G700" s="130">
        <v>2.7268620961803592E-2</v>
      </c>
      <c r="H700" s="130">
        <v>0.16841739817227719</v>
      </c>
      <c r="I700" s="130">
        <v>5.0239809153935239E-3</v>
      </c>
      <c r="J700" s="130">
        <v>9.8142353651228958E-5</v>
      </c>
      <c r="K700" s="130">
        <v>7.3130357032590802E-4</v>
      </c>
      <c r="L700" s="130">
        <v>4.4762939248404795E-3</v>
      </c>
      <c r="M700" s="130">
        <v>1.5907418841376905E-2</v>
      </c>
      <c r="N700" s="130">
        <v>4.5621332079415947E-2</v>
      </c>
      <c r="T700" s="130">
        <v>1.541084313849019E-2</v>
      </c>
      <c r="U700" s="130">
        <v>2.3379614918775968E-3</v>
      </c>
      <c r="V700" s="130">
        <v>3.2624969856122725E-2</v>
      </c>
      <c r="W700" s="130">
        <v>0.19027017041719438</v>
      </c>
      <c r="X700" s="130">
        <v>5.9062044254865114E-3</v>
      </c>
      <c r="Y700" s="130">
        <v>6.349343745996758E-5</v>
      </c>
      <c r="Z700" s="130">
        <v>9.8176439548723301E-4</v>
      </c>
      <c r="AA700" s="130">
        <v>5.4354810218960629E-3</v>
      </c>
      <c r="AB700" s="130">
        <v>1.9318423618321392E-2</v>
      </c>
      <c r="AC700" s="130">
        <v>5.4120159932571028E-2</v>
      </c>
      <c r="AI700">
        <v>1.0822793243979729E-2</v>
      </c>
      <c r="AJ700">
        <v>1.4609811391986559E-3</v>
      </c>
      <c r="AK700">
        <v>2.1912272067484462E-2</v>
      </c>
      <c r="AL700">
        <v>0.14656462592735994</v>
      </c>
      <c r="AM700">
        <v>4.1417574053005364E-3</v>
      </c>
      <c r="AN700">
        <v>1.3279126984249039E-4</v>
      </c>
      <c r="AO700">
        <v>4.8084274516458318E-4</v>
      </c>
      <c r="AP700">
        <v>3.5171068277848952E-3</v>
      </c>
      <c r="AQ700">
        <v>1.2496414064432413E-2</v>
      </c>
      <c r="AR700">
        <v>3.7122504226260858E-2</v>
      </c>
    </row>
    <row r="701" spans="1:44">
      <c r="A701">
        <v>696</v>
      </c>
      <c r="B701" s="129">
        <v>41243</v>
      </c>
      <c r="C701">
        <v>48</v>
      </c>
      <c r="D701">
        <v>2012</v>
      </c>
      <c r="E701" s="130">
        <v>1.2718894636749991E-2</v>
      </c>
      <c r="F701" s="130">
        <v>1.764499879629495E-3</v>
      </c>
      <c r="G701" s="130">
        <v>2.7853379646198748E-2</v>
      </c>
      <c r="H701" s="130">
        <v>0.15591542482227247</v>
      </c>
      <c r="I701" s="130">
        <v>4.1825753248007653E-3</v>
      </c>
      <c r="J701" s="130">
        <v>1.0316648517620192E-4</v>
      </c>
      <c r="K701" s="130">
        <v>6.3845246585070411E-4</v>
      </c>
      <c r="L701" s="130">
        <v>4.2283386417133507E-3</v>
      </c>
      <c r="M701" s="130">
        <v>1.619713280172453E-2</v>
      </c>
      <c r="N701" s="130">
        <v>4.6682701471887876E-2</v>
      </c>
      <c r="T701" s="130">
        <v>1.4891124957726907E-2</v>
      </c>
      <c r="U701" s="130">
        <v>2.1727206622651827E-3</v>
      </c>
      <c r="V701" s="130">
        <v>3.3450184701341625E-2</v>
      </c>
      <c r="W701" s="130">
        <v>0.17298798923483971</v>
      </c>
      <c r="X701" s="130">
        <v>4.2208929452468196E-3</v>
      </c>
      <c r="Y701" s="130">
        <v>8.4636625725804349E-5</v>
      </c>
      <c r="Z701" s="130">
        <v>8.1980666558947131E-4</v>
      </c>
      <c r="AA701" s="130">
        <v>5.2173931203325823E-3</v>
      </c>
      <c r="AB701" s="130">
        <v>1.9546027501101806E-2</v>
      </c>
      <c r="AC701" s="130">
        <v>5.5910746332498269E-2</v>
      </c>
      <c r="AI701">
        <v>1.0546664315773079E-2</v>
      </c>
      <c r="AJ701">
        <v>1.3562790969938072E-3</v>
      </c>
      <c r="AK701">
        <v>2.2256574591055872E-2</v>
      </c>
      <c r="AL701">
        <v>0.13884286040970523</v>
      </c>
      <c r="AM701">
        <v>4.1442577043547101E-3</v>
      </c>
      <c r="AN701">
        <v>1.2169634462659948E-4</v>
      </c>
      <c r="AO701">
        <v>4.5709826611193692E-4</v>
      </c>
      <c r="AP701">
        <v>3.2392841630941192E-3</v>
      </c>
      <c r="AQ701">
        <v>1.2848238102347252E-2</v>
      </c>
      <c r="AR701">
        <v>3.7454656611277497E-2</v>
      </c>
    </row>
    <row r="702" spans="1:44">
      <c r="A702">
        <v>697</v>
      </c>
      <c r="B702" s="129">
        <v>41250</v>
      </c>
      <c r="C702">
        <v>49</v>
      </c>
      <c r="D702">
        <v>2012</v>
      </c>
      <c r="E702" s="130">
        <v>1.3281241627710218E-2</v>
      </c>
      <c r="F702" s="130">
        <v>1.9080542776630158E-3</v>
      </c>
      <c r="G702" s="130">
        <v>2.8353518775095496E-2</v>
      </c>
      <c r="H702" s="130">
        <v>0.16636791749528484</v>
      </c>
      <c r="I702" s="130">
        <v>5.1182384681034724E-3</v>
      </c>
      <c r="J702" s="130">
        <v>1.7261701319972624E-4</v>
      </c>
      <c r="K702" s="130">
        <v>6.7426936320101225E-4</v>
      </c>
      <c r="L702" s="130">
        <v>4.5384392409107514E-3</v>
      </c>
      <c r="M702" s="130">
        <v>1.6441205635693429E-2</v>
      </c>
      <c r="N702" s="130">
        <v>4.7596486154129591E-2</v>
      </c>
      <c r="T702" s="130">
        <v>1.5510309384972174E-2</v>
      </c>
      <c r="U702" s="130">
        <v>2.3845212578663339E-3</v>
      </c>
      <c r="V702" s="130">
        <v>3.3816692322211662E-2</v>
      </c>
      <c r="W702" s="130">
        <v>0.1842519630372762</v>
      </c>
      <c r="X702" s="130">
        <v>5.3492228722105094E-3</v>
      </c>
      <c r="Y702" s="130">
        <v>1.9038459279605379E-4</v>
      </c>
      <c r="Z702" s="130">
        <v>8.8185643539114478E-4</v>
      </c>
      <c r="AA702" s="130">
        <v>5.6693745263858512E-3</v>
      </c>
      <c r="AB702" s="130">
        <v>1.988142936711244E-2</v>
      </c>
      <c r="AC702" s="130">
        <v>5.6327501711218073E-2</v>
      </c>
      <c r="AI702">
        <v>1.1052173870448264E-2</v>
      </c>
      <c r="AJ702">
        <v>1.4315872974596982E-3</v>
      </c>
      <c r="AK702">
        <v>2.2890345227979329E-2</v>
      </c>
      <c r="AL702">
        <v>0.14848387195329349</v>
      </c>
      <c r="AM702">
        <v>4.8872540639964355E-3</v>
      </c>
      <c r="AN702">
        <v>1.5484943360339872E-4</v>
      </c>
      <c r="AO702">
        <v>4.6668229101087995E-4</v>
      </c>
      <c r="AP702">
        <v>3.4075039554356534E-3</v>
      </c>
      <c r="AQ702">
        <v>1.3000981904274416E-2</v>
      </c>
      <c r="AR702">
        <v>3.8865470597041117E-2</v>
      </c>
    </row>
    <row r="703" spans="1:44">
      <c r="A703">
        <v>698</v>
      </c>
      <c r="B703" s="129">
        <v>41257</v>
      </c>
      <c r="C703">
        <v>50</v>
      </c>
      <c r="D703">
        <v>2012</v>
      </c>
      <c r="E703" s="130">
        <v>1.4106354810184569E-2</v>
      </c>
      <c r="F703" s="130">
        <v>1.9370081813280401E-3</v>
      </c>
      <c r="G703" s="130">
        <v>2.9729699743444912E-2</v>
      </c>
      <c r="H703" s="130">
        <v>0.18146149170816833</v>
      </c>
      <c r="I703" s="130">
        <v>4.3023882058171184E-3</v>
      </c>
      <c r="J703" s="130">
        <v>1.2450677791641971E-4</v>
      </c>
      <c r="K703" s="130">
        <v>7.958751279418388E-4</v>
      </c>
      <c r="L703" s="130">
        <v>4.5100344853039199E-3</v>
      </c>
      <c r="M703" s="130">
        <v>1.6981751856510036E-2</v>
      </c>
      <c r="N703" s="130">
        <v>5.0322538637724332E-2</v>
      </c>
      <c r="T703" s="130">
        <v>1.6437893736301931E-2</v>
      </c>
      <c r="U703" s="130">
        <v>2.3024499014830131E-3</v>
      </c>
      <c r="V703" s="130">
        <v>3.5138088366966788E-2</v>
      </c>
      <c r="W703" s="130">
        <v>0.20678108658789821</v>
      </c>
      <c r="X703" s="130">
        <v>5.4928258843559702E-3</v>
      </c>
      <c r="Y703" s="130">
        <v>1.1631697427842987E-4</v>
      </c>
      <c r="Z703" s="130">
        <v>1.0535661700952531E-3</v>
      </c>
      <c r="AA703" s="130">
        <v>5.2103442304615279E-3</v>
      </c>
      <c r="AB703" s="130">
        <v>2.0432347752516164E-2</v>
      </c>
      <c r="AC703" s="130">
        <v>5.8893515513387035E-2</v>
      </c>
      <c r="AI703">
        <v>1.1774815884067204E-2</v>
      </c>
      <c r="AJ703">
        <v>1.5715664611730663E-3</v>
      </c>
      <c r="AK703">
        <v>2.4321311119923038E-2</v>
      </c>
      <c r="AL703">
        <v>0.1561418968284384</v>
      </c>
      <c r="AM703">
        <v>3.1119505272782671E-3</v>
      </c>
      <c r="AN703">
        <v>1.326965815544096E-4</v>
      </c>
      <c r="AO703">
        <v>5.3818408578842447E-4</v>
      </c>
      <c r="AP703">
        <v>3.8097247401463123E-3</v>
      </c>
      <c r="AQ703">
        <v>1.3531155960503909E-2</v>
      </c>
      <c r="AR703">
        <v>4.1751561762061636E-2</v>
      </c>
    </row>
    <row r="704" spans="1:44">
      <c r="A704">
        <v>699</v>
      </c>
      <c r="B704" s="129">
        <v>41264</v>
      </c>
      <c r="C704">
        <v>51</v>
      </c>
      <c r="D704">
        <v>2012</v>
      </c>
      <c r="E704" s="130">
        <v>1.5491470158255501E-2</v>
      </c>
      <c r="F704" s="130">
        <v>2.0262939761440325E-3</v>
      </c>
      <c r="G704" s="130">
        <v>3.2734114136817323E-2</v>
      </c>
      <c r="H704" s="130">
        <v>0.20149059727785518</v>
      </c>
      <c r="I704" s="130">
        <v>4.0302821291604051E-3</v>
      </c>
      <c r="J704" s="130">
        <v>1.2375079315840874E-4</v>
      </c>
      <c r="K704" s="130">
        <v>7.2927268498497303E-4</v>
      </c>
      <c r="L704" s="130">
        <v>4.8874626046652488E-3</v>
      </c>
      <c r="M704" s="130">
        <v>1.8991582776082417E-2</v>
      </c>
      <c r="N704" s="130">
        <v>5.4933587873389089E-2</v>
      </c>
      <c r="T704" s="130">
        <v>1.773353242850656E-2</v>
      </c>
      <c r="U704" s="130">
        <v>2.392665437058432E-3</v>
      </c>
      <c r="V704" s="130">
        <v>3.8410406687943092E-2</v>
      </c>
      <c r="W704" s="130">
        <v>0.22215327204610344</v>
      </c>
      <c r="X704" s="130">
        <v>4.6501762161692403E-3</v>
      </c>
      <c r="Y704" s="130">
        <v>1.4800273474053791E-4</v>
      </c>
      <c r="Z704" s="130">
        <v>1.0441364635241555E-3</v>
      </c>
      <c r="AA704" s="130">
        <v>5.5117798049814561E-3</v>
      </c>
      <c r="AB704" s="130">
        <v>2.2492367524940084E-2</v>
      </c>
      <c r="AC704" s="130">
        <v>6.4124162258947931E-2</v>
      </c>
      <c r="AI704">
        <v>1.3249407888004446E-2</v>
      </c>
      <c r="AJ704">
        <v>1.6599225152296325E-3</v>
      </c>
      <c r="AK704">
        <v>2.7057821585691557E-2</v>
      </c>
      <c r="AL704">
        <v>0.18082792250960694</v>
      </c>
      <c r="AM704">
        <v>3.410388042151569E-3</v>
      </c>
      <c r="AN704">
        <v>9.9498851576279614E-5</v>
      </c>
      <c r="AO704">
        <v>4.1440890644579099E-4</v>
      </c>
      <c r="AP704">
        <v>4.2631454043490415E-3</v>
      </c>
      <c r="AQ704">
        <v>1.5490798027224752E-2</v>
      </c>
      <c r="AR704">
        <v>4.5743013487830254E-2</v>
      </c>
    </row>
    <row r="705" spans="1:44">
      <c r="A705">
        <v>700</v>
      </c>
      <c r="B705" s="129">
        <v>41271</v>
      </c>
      <c r="C705">
        <v>52</v>
      </c>
      <c r="D705">
        <v>2012</v>
      </c>
      <c r="E705" s="130">
        <v>1.0946162298799697E-2</v>
      </c>
      <c r="F705" s="130">
        <v>1.2763241018629984E-3</v>
      </c>
      <c r="G705" s="130">
        <v>2.3019268319595509E-2</v>
      </c>
      <c r="H705" s="130">
        <v>0.14806658362703695</v>
      </c>
      <c r="I705" s="130">
        <v>2.8787867294191557E-3</v>
      </c>
      <c r="J705" s="130">
        <v>8.120268749686773E-5</v>
      </c>
      <c r="K705" s="130">
        <v>4.7663469314105213E-4</v>
      </c>
      <c r="L705" s="130">
        <v>3.039062068631668E-3</v>
      </c>
      <c r="M705" s="130">
        <v>1.2936057249151667E-2</v>
      </c>
      <c r="N705" s="130">
        <v>3.9307532356466349E-2</v>
      </c>
      <c r="T705" s="130">
        <v>1.2486386016416084E-2</v>
      </c>
      <c r="U705" s="130">
        <v>1.4903281633642969E-3</v>
      </c>
      <c r="V705" s="130">
        <v>2.7181441866597322E-2</v>
      </c>
      <c r="W705" s="130">
        <v>0.16146024039186177</v>
      </c>
      <c r="X705" s="130">
        <v>3.3836939381018238E-3</v>
      </c>
      <c r="Y705" s="130">
        <v>7.3982876651416225E-5</v>
      </c>
      <c r="Z705" s="130">
        <v>5.340414861225004E-4</v>
      </c>
      <c r="AA705" s="130">
        <v>3.5918642864263325E-3</v>
      </c>
      <c r="AB705" s="130">
        <v>1.5907137298323038E-2</v>
      </c>
      <c r="AC705" s="130">
        <v>4.5393780015348106E-2</v>
      </c>
      <c r="AI705">
        <v>9.4059385811833141E-3</v>
      </c>
      <c r="AJ705">
        <v>1.0623200403616997E-3</v>
      </c>
      <c r="AK705">
        <v>1.8857094772593699E-2</v>
      </c>
      <c r="AL705">
        <v>0.13467292686221216</v>
      </c>
      <c r="AM705">
        <v>2.373879520736488E-3</v>
      </c>
      <c r="AN705">
        <v>8.8422498342319221E-5</v>
      </c>
      <c r="AO705">
        <v>4.1922790015960375E-4</v>
      </c>
      <c r="AP705">
        <v>2.4862598508370039E-3</v>
      </c>
      <c r="AQ705">
        <v>9.9649771999802961E-3</v>
      </c>
      <c r="AR705">
        <v>3.3221284697584584E-2</v>
      </c>
    </row>
    <row r="706" spans="1:44">
      <c r="A706">
        <v>701</v>
      </c>
      <c r="B706" s="129">
        <v>41278</v>
      </c>
      <c r="C706">
        <v>1</v>
      </c>
      <c r="D706">
        <v>2013</v>
      </c>
      <c r="E706" s="130">
        <v>1.5832439815249229E-2</v>
      </c>
      <c r="F706" s="130">
        <v>1.7455214920854946E-3</v>
      </c>
      <c r="G706" s="130">
        <v>3.3087518964745689E-2</v>
      </c>
      <c r="H706" s="130">
        <v>0.21808768196972597</v>
      </c>
      <c r="I706" s="130">
        <v>2.4608983006487069E-3</v>
      </c>
      <c r="J706" s="130">
        <v>1.2967058175399767E-4</v>
      </c>
      <c r="K706" s="130">
        <v>5.2414835237468498E-4</v>
      </c>
      <c r="L706" s="130">
        <v>4.3845617243654959E-3</v>
      </c>
      <c r="M706" s="130">
        <v>1.851896960256337E-2</v>
      </c>
      <c r="N706" s="130">
        <v>5.6621329472886353E-2</v>
      </c>
      <c r="T706" s="130">
        <v>1.7939938902432135E-2</v>
      </c>
      <c r="U706" s="130">
        <v>2.0285431395841002E-3</v>
      </c>
      <c r="V706" s="130">
        <v>3.8458820710107935E-2</v>
      </c>
      <c r="W706" s="130">
        <v>0.23873302450663805</v>
      </c>
      <c r="X706" s="130">
        <v>2.3980223688270822E-3</v>
      </c>
      <c r="Y706" s="130">
        <v>1.3745416001657564E-4</v>
      </c>
      <c r="Z706" s="130">
        <v>6.1471021823829568E-4</v>
      </c>
      <c r="AA706" s="130">
        <v>5.1124113084675144E-3</v>
      </c>
      <c r="AB706" s="130">
        <v>2.2511180874538569E-2</v>
      </c>
      <c r="AC706" s="130">
        <v>6.422039275218154E-2</v>
      </c>
      <c r="AI706">
        <v>1.3724940728066329E-2</v>
      </c>
      <c r="AJ706">
        <v>1.4624998445868895E-3</v>
      </c>
      <c r="AK706">
        <v>2.7716217219383443E-2</v>
      </c>
      <c r="AL706">
        <v>0.19744233943281389</v>
      </c>
      <c r="AM706">
        <v>2.5237742324703319E-3</v>
      </c>
      <c r="AN706">
        <v>1.2188700349141971E-4</v>
      </c>
      <c r="AO706">
        <v>4.3358648651107428E-4</v>
      </c>
      <c r="AP706">
        <v>3.6567121402634769E-3</v>
      </c>
      <c r="AQ706">
        <v>1.4526758330588177E-2</v>
      </c>
      <c r="AR706">
        <v>4.9022266193591166E-2</v>
      </c>
    </row>
    <row r="707" spans="1:44">
      <c r="A707">
        <v>702</v>
      </c>
      <c r="B707" s="129">
        <v>41285</v>
      </c>
      <c r="C707">
        <v>2</v>
      </c>
      <c r="D707">
        <v>2013</v>
      </c>
      <c r="E707" s="130">
        <v>1.6980818452107225E-2</v>
      </c>
      <c r="F707" s="130">
        <v>2.2535212080717197E-3</v>
      </c>
      <c r="G707" s="130">
        <v>3.5118144802939275E-2</v>
      </c>
      <c r="H707" s="130">
        <v>0.22512595630366183</v>
      </c>
      <c r="I707" s="130">
        <v>4.6424320748831432E-3</v>
      </c>
      <c r="J707" s="130">
        <v>1.4685524730305712E-4</v>
      </c>
      <c r="K707" s="130">
        <v>7.5045772296901837E-4</v>
      </c>
      <c r="L707" s="130">
        <v>5.5111623770762912E-3</v>
      </c>
      <c r="M707" s="130">
        <v>1.9200847601163196E-2</v>
      </c>
      <c r="N707" s="130">
        <v>6.0830701821192934E-2</v>
      </c>
      <c r="T707" s="130">
        <v>1.9305994103945165E-2</v>
      </c>
      <c r="U707" s="130">
        <v>2.7144390205244371E-3</v>
      </c>
      <c r="V707" s="130">
        <v>4.1315800314864343E-2</v>
      </c>
      <c r="W707" s="130">
        <v>0.24204832896359699</v>
      </c>
      <c r="X707" s="130">
        <v>7.0566553337715826E-3</v>
      </c>
      <c r="Y707" s="130">
        <v>1.1630402140990165E-4</v>
      </c>
      <c r="Z707" s="130">
        <v>8.7189747866656326E-4</v>
      </c>
      <c r="AA707" s="130">
        <v>6.6633592946402894E-3</v>
      </c>
      <c r="AB707" s="130">
        <v>2.299791883106999E-2</v>
      </c>
      <c r="AC707" s="130">
        <v>7.0906224250224442E-2</v>
      </c>
      <c r="AI707">
        <v>1.4655642800269292E-2</v>
      </c>
      <c r="AJ707">
        <v>1.792603395619002E-3</v>
      </c>
      <c r="AK707">
        <v>2.8920489291014206E-2</v>
      </c>
      <c r="AL707">
        <v>0.20820358364372663</v>
      </c>
      <c r="AM707">
        <v>2.2282088159947052E-3</v>
      </c>
      <c r="AN707">
        <v>1.7740647319621262E-4</v>
      </c>
      <c r="AO707">
        <v>6.2901796727147337E-4</v>
      </c>
      <c r="AP707">
        <v>4.3589654595122939E-3</v>
      </c>
      <c r="AQ707">
        <v>1.5403776371256396E-2</v>
      </c>
      <c r="AR707">
        <v>5.0755179392161426E-2</v>
      </c>
    </row>
    <row r="708" spans="1:44">
      <c r="A708">
        <v>703</v>
      </c>
      <c r="B708" s="129">
        <v>41292</v>
      </c>
      <c r="C708">
        <v>3</v>
      </c>
      <c r="D708">
        <v>2013</v>
      </c>
      <c r="E708" s="130">
        <v>1.5042654772547787E-2</v>
      </c>
      <c r="F708" s="130">
        <v>2.0229769022339118E-3</v>
      </c>
      <c r="G708" s="130">
        <v>3.0615309412907042E-2</v>
      </c>
      <c r="H708" s="130">
        <v>0.20150476934663594</v>
      </c>
      <c r="I708" s="130">
        <v>3.8943088032999677E-3</v>
      </c>
      <c r="J708" s="130">
        <v>5.9681205930037433E-5</v>
      </c>
      <c r="K708" s="130">
        <v>7.7197835061023799E-4</v>
      </c>
      <c r="L708" s="130">
        <v>4.8575447703543516E-3</v>
      </c>
      <c r="M708" s="130">
        <v>1.7587603247367068E-2</v>
      </c>
      <c r="N708" s="130">
        <v>5.1660065526471614E-2</v>
      </c>
      <c r="T708" s="130">
        <v>1.7221324754666926E-2</v>
      </c>
      <c r="U708" s="130">
        <v>2.4584583882052684E-3</v>
      </c>
      <c r="V708" s="130">
        <v>3.5823539935440039E-2</v>
      </c>
      <c r="W708" s="130">
        <v>0.22081690298875931</v>
      </c>
      <c r="X708" s="130">
        <v>4.5185967851513985E-3</v>
      </c>
      <c r="Y708" s="130">
        <v>5.2852216921047939E-5</v>
      </c>
      <c r="Z708" s="130">
        <v>9.1486331450464317E-4</v>
      </c>
      <c r="AA708" s="130">
        <v>5.9558382739766233E-3</v>
      </c>
      <c r="AB708" s="130">
        <v>2.1481953985048135E-2</v>
      </c>
      <c r="AC708" s="130">
        <v>5.8990717239919263E-2</v>
      </c>
      <c r="AI708">
        <v>1.2863984790428646E-2</v>
      </c>
      <c r="AJ708">
        <v>1.5874954162625554E-3</v>
      </c>
      <c r="AK708">
        <v>2.5407078890374041E-2</v>
      </c>
      <c r="AL708">
        <v>0.18219263570451258</v>
      </c>
      <c r="AM708">
        <v>3.2700208214485366E-3</v>
      </c>
      <c r="AN708">
        <v>6.6510194939026915E-5</v>
      </c>
      <c r="AO708">
        <v>6.2909338671583302E-4</v>
      </c>
      <c r="AP708">
        <v>3.7592512667320808E-3</v>
      </c>
      <c r="AQ708">
        <v>1.3693252509686003E-2</v>
      </c>
      <c r="AR708">
        <v>4.4329413813023945E-2</v>
      </c>
    </row>
    <row r="709" spans="1:44">
      <c r="A709">
        <v>704</v>
      </c>
      <c r="B709" s="129">
        <v>41299</v>
      </c>
      <c r="C709">
        <v>4</v>
      </c>
      <c r="D709">
        <v>2013</v>
      </c>
      <c r="E709" s="130">
        <v>1.5278197351136209E-2</v>
      </c>
      <c r="F709" s="130">
        <v>1.8746068294673945E-3</v>
      </c>
      <c r="G709" s="130">
        <v>3.2051376230608053E-2</v>
      </c>
      <c r="H709" s="130">
        <v>0.20399815112321715</v>
      </c>
      <c r="I709" s="130">
        <v>3.5544446538688067E-3</v>
      </c>
      <c r="J709" s="130">
        <v>1.0773545524644799E-4</v>
      </c>
      <c r="K709" s="130">
        <v>6.791208280575447E-4</v>
      </c>
      <c r="L709" s="130">
        <v>4.5256144084291705E-3</v>
      </c>
      <c r="M709" s="130">
        <v>1.8466086749309871E-2</v>
      </c>
      <c r="N709" s="130">
        <v>5.3996843854243567E-2</v>
      </c>
      <c r="T709" s="130">
        <v>1.7458097341547785E-2</v>
      </c>
      <c r="U709" s="130">
        <v>2.2778979541177133E-3</v>
      </c>
      <c r="V709" s="130">
        <v>3.793768080892021E-2</v>
      </c>
      <c r="W709" s="130">
        <v>0.21963443463342594</v>
      </c>
      <c r="X709" s="130">
        <v>3.3907024330019167E-3</v>
      </c>
      <c r="Y709" s="130">
        <v>1.2681358659282383E-4</v>
      </c>
      <c r="Z709" s="130">
        <v>8.5299972536132906E-4</v>
      </c>
      <c r="AA709" s="130">
        <v>5.4967505475792874E-3</v>
      </c>
      <c r="AB709" s="130">
        <v>2.2198472343044274E-2</v>
      </c>
      <c r="AC709" s="130">
        <v>6.3362556023027497E-2</v>
      </c>
      <c r="AI709">
        <v>1.3098297360724636E-2</v>
      </c>
      <c r="AJ709">
        <v>1.471315704817076E-3</v>
      </c>
      <c r="AK709">
        <v>2.6165071652295879E-2</v>
      </c>
      <c r="AL709">
        <v>0.1883618676130083</v>
      </c>
      <c r="AM709">
        <v>3.718186874735698E-3</v>
      </c>
      <c r="AN709">
        <v>8.865732390007213E-5</v>
      </c>
      <c r="AO709">
        <v>5.0524193075376033E-4</v>
      </c>
      <c r="AP709">
        <v>3.5544782692790546E-3</v>
      </c>
      <c r="AQ709">
        <v>1.4733701155575469E-2</v>
      </c>
      <c r="AR709">
        <v>4.4631131685459617E-2</v>
      </c>
    </row>
    <row r="710" spans="1:44">
      <c r="A710">
        <v>705</v>
      </c>
      <c r="B710" s="129">
        <v>41306</v>
      </c>
      <c r="C710">
        <v>5</v>
      </c>
      <c r="D710">
        <v>2013</v>
      </c>
      <c r="E710" s="130">
        <v>1.5472465455429834E-2</v>
      </c>
      <c r="F710" s="130">
        <v>1.9318007779318476E-3</v>
      </c>
      <c r="G710" s="130">
        <v>3.1491885644725298E-2</v>
      </c>
      <c r="H710" s="130">
        <v>0.21218942371323563</v>
      </c>
      <c r="I710" s="130">
        <v>3.67914065950317E-3</v>
      </c>
      <c r="J710" s="130">
        <v>1.3038092164854745E-4</v>
      </c>
      <c r="K710" s="130">
        <v>6.0293399442199684E-4</v>
      </c>
      <c r="L710" s="130">
        <v>4.7910798623111879E-3</v>
      </c>
      <c r="M710" s="130">
        <v>1.7442702121086125E-2</v>
      </c>
      <c r="N710" s="130">
        <v>5.418672056752704E-2</v>
      </c>
      <c r="T710" s="130">
        <v>1.7993350548339601E-2</v>
      </c>
      <c r="U710" s="130">
        <v>2.2794825906029036E-3</v>
      </c>
      <c r="V710" s="130">
        <v>3.7583226594055504E-2</v>
      </c>
      <c r="W710" s="130">
        <v>0.23898210671278394</v>
      </c>
      <c r="X710" s="130">
        <v>4.3819263316192663E-3</v>
      </c>
      <c r="Y710" s="130">
        <v>1.0565159344578403E-4</v>
      </c>
      <c r="Z710" s="130">
        <v>7.3870095137099458E-4</v>
      </c>
      <c r="AA710" s="130">
        <v>5.6400381946464118E-3</v>
      </c>
      <c r="AB710" s="130">
        <v>2.1049395891605826E-2</v>
      </c>
      <c r="AC710" s="130">
        <v>6.4291722344166524E-2</v>
      </c>
      <c r="AI710">
        <v>1.2951580362520067E-2</v>
      </c>
      <c r="AJ710">
        <v>1.5841189652607917E-3</v>
      </c>
      <c r="AK710">
        <v>2.5400544695395089E-2</v>
      </c>
      <c r="AL710">
        <v>0.18539674071368725</v>
      </c>
      <c r="AM710">
        <v>2.9763549873870732E-3</v>
      </c>
      <c r="AN710">
        <v>1.5511024985131083E-4</v>
      </c>
      <c r="AO710">
        <v>4.6716703747299909E-4</v>
      </c>
      <c r="AP710">
        <v>3.942121529975964E-3</v>
      </c>
      <c r="AQ710">
        <v>1.3836008350566429E-2</v>
      </c>
      <c r="AR710">
        <v>4.4081718790887542E-2</v>
      </c>
    </row>
    <row r="711" spans="1:44">
      <c r="A711">
        <v>706</v>
      </c>
      <c r="B711" s="129">
        <v>41313</v>
      </c>
      <c r="C711">
        <v>6</v>
      </c>
      <c r="D711">
        <v>2013</v>
      </c>
      <c r="E711" s="130">
        <v>1.498408000044432E-2</v>
      </c>
      <c r="F711" s="130">
        <v>1.919365599551874E-3</v>
      </c>
      <c r="G711" s="130">
        <v>3.125407075475041E-2</v>
      </c>
      <c r="H711" s="130">
        <v>0.19908896490686456</v>
      </c>
      <c r="I711" s="130">
        <v>4.2805539212650802E-3</v>
      </c>
      <c r="J711" s="130">
        <v>1.1373308068192742E-4</v>
      </c>
      <c r="K711" s="130">
        <v>7.0309180881934102E-4</v>
      </c>
      <c r="L711" s="130">
        <v>4.5964110149923354E-3</v>
      </c>
      <c r="M711" s="130">
        <v>1.7759807364773377E-2</v>
      </c>
      <c r="N711" s="130">
        <v>5.305249623086717E-2</v>
      </c>
      <c r="T711" s="130">
        <v>1.7202875381912876E-2</v>
      </c>
      <c r="U711" s="130">
        <v>2.3410426756704924E-3</v>
      </c>
      <c r="V711" s="130">
        <v>3.6565948953499683E-2</v>
      </c>
      <c r="W711" s="130">
        <v>0.21918036983396416</v>
      </c>
      <c r="X711" s="130">
        <v>4.2427719737835991E-3</v>
      </c>
      <c r="Y711" s="130">
        <v>1.0562524763317042E-4</v>
      </c>
      <c r="Z711" s="130">
        <v>9.1988935378231596E-4</v>
      </c>
      <c r="AA711" s="130">
        <v>5.5724901607345449E-3</v>
      </c>
      <c r="AB711" s="130">
        <v>2.1572743847423633E-2</v>
      </c>
      <c r="AC711" s="130">
        <v>6.078574181716101E-2</v>
      </c>
      <c r="AI711">
        <v>1.2765284618975763E-2</v>
      </c>
      <c r="AJ711">
        <v>1.497688523433256E-3</v>
      </c>
      <c r="AK711">
        <v>2.5942192556001144E-2</v>
      </c>
      <c r="AL711">
        <v>0.17899755997976496</v>
      </c>
      <c r="AM711">
        <v>4.3183358687465621E-3</v>
      </c>
      <c r="AN711">
        <v>1.2184091373068446E-4</v>
      </c>
      <c r="AO711">
        <v>4.8629426385636603E-4</v>
      </c>
      <c r="AP711">
        <v>3.6203318692501268E-3</v>
      </c>
      <c r="AQ711">
        <v>1.3946870882123125E-2</v>
      </c>
      <c r="AR711">
        <v>4.5319250644573338E-2</v>
      </c>
    </row>
    <row r="712" spans="1:44">
      <c r="A712">
        <v>707</v>
      </c>
      <c r="B712" s="129">
        <v>41320</v>
      </c>
      <c r="C712">
        <v>7</v>
      </c>
      <c r="D712">
        <v>2013</v>
      </c>
      <c r="E712" s="130">
        <v>1.4954172270096426E-2</v>
      </c>
      <c r="F712" s="130">
        <v>2.0839411196550885E-3</v>
      </c>
      <c r="G712" s="130">
        <v>3.0814660043828726E-2</v>
      </c>
      <c r="H712" s="130">
        <v>0.19615395875698707</v>
      </c>
      <c r="I712" s="130">
        <v>3.9774694716254522E-3</v>
      </c>
      <c r="J712" s="130">
        <v>1.6855852240737183E-4</v>
      </c>
      <c r="K712" s="130">
        <v>8.5096225171454203E-4</v>
      </c>
      <c r="L712" s="130">
        <v>4.8647112173338114E-3</v>
      </c>
      <c r="M712" s="130">
        <v>1.7427909596113178E-2</v>
      </c>
      <c r="N712" s="130">
        <v>5.2439410767061538E-2</v>
      </c>
      <c r="T712" s="130">
        <v>1.7288292736389176E-2</v>
      </c>
      <c r="U712" s="130">
        <v>2.5119423746388261E-3</v>
      </c>
      <c r="V712" s="130">
        <v>3.6351769973858979E-2</v>
      </c>
      <c r="W712" s="130">
        <v>0.21814123034921606</v>
      </c>
      <c r="X712" s="130">
        <v>4.5279705154326177E-3</v>
      </c>
      <c r="Y712" s="130">
        <v>1.2671874159062311E-4</v>
      </c>
      <c r="Z712" s="130">
        <v>1.0296119672465551E-3</v>
      </c>
      <c r="AA712" s="130">
        <v>5.9115982929722425E-3</v>
      </c>
      <c r="AB712" s="130">
        <v>2.1153535690191242E-2</v>
      </c>
      <c r="AC712" s="130">
        <v>6.0902763816706867E-2</v>
      </c>
      <c r="AI712">
        <v>1.2620051803803677E-2</v>
      </c>
      <c r="AJ712">
        <v>1.6559398646713509E-3</v>
      </c>
      <c r="AK712">
        <v>2.527755011379848E-2</v>
      </c>
      <c r="AL712">
        <v>0.17416668716475806</v>
      </c>
      <c r="AM712">
        <v>3.4269684278182867E-3</v>
      </c>
      <c r="AN712">
        <v>2.1039830322412052E-4</v>
      </c>
      <c r="AO712">
        <v>6.7231253618252915E-4</v>
      </c>
      <c r="AP712">
        <v>3.817824141695379E-3</v>
      </c>
      <c r="AQ712">
        <v>1.3702283502035116E-2</v>
      </c>
      <c r="AR712">
        <v>4.3976057717416209E-2</v>
      </c>
    </row>
    <row r="713" spans="1:44">
      <c r="A713">
        <v>708</v>
      </c>
      <c r="B713" s="129">
        <v>41327</v>
      </c>
      <c r="C713">
        <v>8</v>
      </c>
      <c r="D713">
        <v>2013</v>
      </c>
      <c r="E713" s="130">
        <v>1.4719624378527149E-2</v>
      </c>
      <c r="F713" s="130">
        <v>1.8357283857377683E-3</v>
      </c>
      <c r="G713" s="130">
        <v>3.0135167661111288E-2</v>
      </c>
      <c r="H713" s="130">
        <v>0.20106948452124065</v>
      </c>
      <c r="I713" s="130">
        <v>4.1657363682645922E-3</v>
      </c>
      <c r="J713" s="130">
        <v>1.1972431893960554E-4</v>
      </c>
      <c r="K713" s="130">
        <v>6.9609839890359736E-4</v>
      </c>
      <c r="L713" s="130">
        <v>4.353313009101697E-3</v>
      </c>
      <c r="M713" s="130">
        <v>1.7149256280923886E-2</v>
      </c>
      <c r="N713" s="130">
        <v>5.1112409121414029E-2</v>
      </c>
      <c r="T713" s="130">
        <v>1.6853881787759963E-2</v>
      </c>
      <c r="U713" s="130">
        <v>2.195819915263192E-3</v>
      </c>
      <c r="V713" s="130">
        <v>3.5163769873184335E-2</v>
      </c>
      <c r="W713" s="130">
        <v>0.2229323869027558</v>
      </c>
      <c r="X713" s="130">
        <v>5.9460450366261609E-3</v>
      </c>
      <c r="Y713" s="130">
        <v>8.4458163567249477E-5</v>
      </c>
      <c r="Z713" s="130">
        <v>8.4855813887673034E-4</v>
      </c>
      <c r="AA713" s="130">
        <v>5.1813349589145763E-3</v>
      </c>
      <c r="AB713" s="130">
        <v>2.1077285648728204E-2</v>
      </c>
      <c r="AC713" s="130">
        <v>5.7918859774228858E-2</v>
      </c>
      <c r="AI713">
        <v>1.258536696929434E-2</v>
      </c>
      <c r="AJ713">
        <v>1.4756368562123443E-3</v>
      </c>
      <c r="AK713">
        <v>2.5106565449038252E-2</v>
      </c>
      <c r="AL713">
        <v>0.17920658213972548</v>
      </c>
      <c r="AM713">
        <v>2.385427699903023E-3</v>
      </c>
      <c r="AN713">
        <v>1.5499047431196157E-4</v>
      </c>
      <c r="AO713">
        <v>5.4363865893046438E-4</v>
      </c>
      <c r="AP713">
        <v>3.5252910592888172E-3</v>
      </c>
      <c r="AQ713">
        <v>1.322122691311957E-2</v>
      </c>
      <c r="AR713">
        <v>4.4305958468599208E-2</v>
      </c>
    </row>
    <row r="714" spans="1:44">
      <c r="A714">
        <v>709</v>
      </c>
      <c r="B714" s="129">
        <v>41334</v>
      </c>
      <c r="C714">
        <v>9</v>
      </c>
      <c r="D714">
        <v>2013</v>
      </c>
      <c r="E714" s="130">
        <v>1.4621960207412242E-2</v>
      </c>
      <c r="F714" s="130">
        <v>1.9518721230237324E-3</v>
      </c>
      <c r="G714" s="130">
        <v>2.994408417731928E-2</v>
      </c>
      <c r="H714" s="130">
        <v>0.19553846136373967</v>
      </c>
      <c r="I714" s="130">
        <v>3.7506014983657433E-3</v>
      </c>
      <c r="J714" s="130">
        <v>1.3526929624845099E-4</v>
      </c>
      <c r="K714" s="130">
        <v>7.5814722205031935E-4</v>
      </c>
      <c r="L714" s="130">
        <v>4.6240177556002189E-3</v>
      </c>
      <c r="M714" s="130">
        <v>1.719521664556644E-2</v>
      </c>
      <c r="N714" s="130">
        <v>5.0538408651689251E-2</v>
      </c>
      <c r="T714" s="130">
        <v>1.6898042131610298E-2</v>
      </c>
      <c r="U714" s="130">
        <v>2.427883316548462E-3</v>
      </c>
      <c r="V714" s="130">
        <v>3.5265819489856264E-2</v>
      </c>
      <c r="W714" s="130">
        <v>0.21607157830027368</v>
      </c>
      <c r="X714" s="130">
        <v>4.8159639786598965E-3</v>
      </c>
      <c r="Y714" s="130">
        <v>1.2665580836430368E-4</v>
      </c>
      <c r="Z714" s="130">
        <v>1.0012047225725338E-3</v>
      </c>
      <c r="AA714" s="130">
        <v>5.6861519403875634E-3</v>
      </c>
      <c r="AB714" s="130">
        <v>2.0209938430685782E-2</v>
      </c>
      <c r="AC714" s="130">
        <v>5.9586858123900896E-2</v>
      </c>
      <c r="AI714">
        <v>1.2345878283214181E-2</v>
      </c>
      <c r="AJ714">
        <v>1.4758609294990026E-3</v>
      </c>
      <c r="AK714">
        <v>2.4622348864782297E-2</v>
      </c>
      <c r="AL714">
        <v>0.17500534442720564</v>
      </c>
      <c r="AM714">
        <v>2.685239018071591E-3</v>
      </c>
      <c r="AN714">
        <v>1.4388278413259831E-4</v>
      </c>
      <c r="AO714">
        <v>5.1508972152810521E-4</v>
      </c>
      <c r="AP714">
        <v>3.5618835708128745E-3</v>
      </c>
      <c r="AQ714">
        <v>1.4180494860447092E-2</v>
      </c>
      <c r="AR714">
        <v>4.1489959179477613E-2</v>
      </c>
    </row>
    <row r="715" spans="1:44">
      <c r="A715">
        <v>710</v>
      </c>
      <c r="B715" s="129">
        <v>41341</v>
      </c>
      <c r="C715">
        <v>10</v>
      </c>
      <c r="D715">
        <v>2013</v>
      </c>
      <c r="E715" s="130">
        <v>1.5247231412287909E-2</v>
      </c>
      <c r="F715" s="130">
        <v>1.960549333771682E-3</v>
      </c>
      <c r="G715" s="130">
        <v>3.1375162545001091E-2</v>
      </c>
      <c r="H715" s="130">
        <v>0.20506687227912135</v>
      </c>
      <c r="I715" s="130">
        <v>3.7942012702235788E-3</v>
      </c>
      <c r="J715" s="130">
        <v>1.286765663145264E-4</v>
      </c>
      <c r="K715" s="130">
        <v>6.6525348337278124E-4</v>
      </c>
      <c r="L715" s="130">
        <v>4.7856694051137075E-3</v>
      </c>
      <c r="M715" s="130">
        <v>1.7654576724894559E-2</v>
      </c>
      <c r="N715" s="130">
        <v>5.3539185792865478E-2</v>
      </c>
      <c r="T715" s="130">
        <v>1.746002640025545E-2</v>
      </c>
      <c r="U715" s="130">
        <v>2.2503282446463958E-3</v>
      </c>
      <c r="V715" s="130">
        <v>3.7204380729588669E-2</v>
      </c>
      <c r="W715" s="130">
        <v>0.22572544312263376</v>
      </c>
      <c r="X715" s="130">
        <v>3.2595502072201069E-3</v>
      </c>
      <c r="Y715" s="130">
        <v>1.6883257407323323E-4</v>
      </c>
      <c r="Z715" s="130">
        <v>7.9627353698845263E-4</v>
      </c>
      <c r="AA715" s="130">
        <v>5.4755090743454742E-3</v>
      </c>
      <c r="AB715" s="130">
        <v>2.1609332623819189E-2</v>
      </c>
      <c r="AC715" s="130">
        <v>6.2396381515831656E-2</v>
      </c>
      <c r="AI715">
        <v>1.3034436424320362E-2</v>
      </c>
      <c r="AJ715">
        <v>1.6707704228969681E-3</v>
      </c>
      <c r="AK715">
        <v>2.5545944360413509E-2</v>
      </c>
      <c r="AL715">
        <v>0.18440830143560893</v>
      </c>
      <c r="AM715">
        <v>4.3288523332270521E-3</v>
      </c>
      <c r="AN715">
        <v>8.8520558555819584E-5</v>
      </c>
      <c r="AO715">
        <v>5.3423342975710984E-4</v>
      </c>
      <c r="AP715">
        <v>4.0958297358819409E-3</v>
      </c>
      <c r="AQ715">
        <v>1.3699820825969929E-2</v>
      </c>
      <c r="AR715">
        <v>4.4681990069899299E-2</v>
      </c>
    </row>
    <row r="716" spans="1:44">
      <c r="A716">
        <v>711</v>
      </c>
      <c r="B716" s="129">
        <v>41348</v>
      </c>
      <c r="C716">
        <v>11</v>
      </c>
      <c r="D716">
        <v>2013</v>
      </c>
      <c r="E716" s="130">
        <v>1.5086373436029966E-2</v>
      </c>
      <c r="F716" s="130">
        <v>1.9743506960606646E-3</v>
      </c>
      <c r="G716" s="130">
        <v>3.0826068708133456E-2</v>
      </c>
      <c r="H716" s="130">
        <v>0.2035342754912127</v>
      </c>
      <c r="I716" s="130">
        <v>3.9598615417961456E-3</v>
      </c>
      <c r="J716" s="130">
        <v>1.4523771800643352E-4</v>
      </c>
      <c r="K716" s="130">
        <v>7.4638748898899084E-4</v>
      </c>
      <c r="L716" s="130">
        <v>4.695625627902233E-3</v>
      </c>
      <c r="M716" s="130">
        <v>1.7244884882999318E-2</v>
      </c>
      <c r="N716" s="130">
        <v>5.2764904117965521E-2</v>
      </c>
      <c r="T716" s="130">
        <v>1.7189394226222465E-2</v>
      </c>
      <c r="U716" s="130">
        <v>2.4757534187725746E-3</v>
      </c>
      <c r="V716" s="130">
        <v>3.5690781636971709E-2</v>
      </c>
      <c r="W716" s="130">
        <v>0.22130916795730809</v>
      </c>
      <c r="X716" s="130">
        <v>5.5299357966422207E-3</v>
      </c>
      <c r="Y716" s="130">
        <v>1.6879081579602398E-4</v>
      </c>
      <c r="Z716" s="130">
        <v>9.7755705144412022E-4</v>
      </c>
      <c r="AA716" s="130">
        <v>5.8146861970842685E-3</v>
      </c>
      <c r="AB716" s="130">
        <v>2.0935125090118807E-2</v>
      </c>
      <c r="AC716" s="130">
        <v>5.9526842212657201E-2</v>
      </c>
      <c r="AI716">
        <v>1.2983352645837465E-2</v>
      </c>
      <c r="AJ716">
        <v>1.4729479733487537E-3</v>
      </c>
      <c r="AK716">
        <v>2.5961355779295193E-2</v>
      </c>
      <c r="AL716">
        <v>0.1857593830251173</v>
      </c>
      <c r="AM716">
        <v>2.3897872869500696E-3</v>
      </c>
      <c r="AN716">
        <v>1.216846202168431E-4</v>
      </c>
      <c r="AO716">
        <v>5.1521792653386146E-4</v>
      </c>
      <c r="AP716">
        <v>3.576565058720197E-3</v>
      </c>
      <c r="AQ716">
        <v>1.3554644675879832E-2</v>
      </c>
      <c r="AR716">
        <v>4.6002966023273861E-2</v>
      </c>
    </row>
    <row r="717" spans="1:44">
      <c r="A717">
        <v>712</v>
      </c>
      <c r="B717" s="129">
        <v>41355</v>
      </c>
      <c r="C717">
        <v>12</v>
      </c>
      <c r="D717">
        <v>2013</v>
      </c>
      <c r="E717" s="130">
        <v>1.4932358995029723E-2</v>
      </c>
      <c r="F717" s="130">
        <v>1.9286215375093219E-3</v>
      </c>
      <c r="G717" s="130">
        <v>3.0794629302167864E-2</v>
      </c>
      <c r="H717" s="130">
        <v>0.20011612704836224</v>
      </c>
      <c r="I717" s="130">
        <v>4.3140336959858611E-3</v>
      </c>
      <c r="J717" s="130">
        <v>8.1407815291217935E-5</v>
      </c>
      <c r="K717" s="130">
        <v>7.0830081757472106E-4</v>
      </c>
      <c r="L717" s="130">
        <v>4.6340925198606357E-3</v>
      </c>
      <c r="M717" s="130">
        <v>1.6625645844832827E-2</v>
      </c>
      <c r="N717" s="130">
        <v>5.3682987194786015E-2</v>
      </c>
      <c r="T717" s="130">
        <v>1.7054553262851668E-2</v>
      </c>
      <c r="U717" s="130">
        <v>2.3551760626623901E-3</v>
      </c>
      <c r="V717" s="130">
        <v>3.6393902562070778E-2</v>
      </c>
      <c r="W717" s="130">
        <v>0.21474294834719992</v>
      </c>
      <c r="X717" s="130">
        <v>3.5466738368885933E-3</v>
      </c>
      <c r="Y717" s="130">
        <v>6.3280926082564412E-5</v>
      </c>
      <c r="Z717" s="130">
        <v>9.6811500793357727E-4</v>
      </c>
      <c r="AA717" s="130">
        <v>5.5965062269705424E-3</v>
      </c>
      <c r="AB717" s="130">
        <v>2.0176360568248043E-2</v>
      </c>
      <c r="AC717" s="130">
        <v>6.2591470398245988E-2</v>
      </c>
      <c r="AI717">
        <v>1.2810164727207779E-2</v>
      </c>
      <c r="AJ717">
        <v>1.5020670123562535E-3</v>
      </c>
      <c r="AK717">
        <v>2.5195356042264944E-2</v>
      </c>
      <c r="AL717">
        <v>0.18548930574952457</v>
      </c>
      <c r="AM717">
        <v>5.0813935550831297E-3</v>
      </c>
      <c r="AN717">
        <v>9.9534704499871444E-5</v>
      </c>
      <c r="AO717">
        <v>4.4848662721586475E-4</v>
      </c>
      <c r="AP717">
        <v>3.6716788127507303E-3</v>
      </c>
      <c r="AQ717">
        <v>1.3074931121417608E-2</v>
      </c>
      <c r="AR717">
        <v>4.4774503991326028E-2</v>
      </c>
    </row>
    <row r="718" spans="1:44">
      <c r="A718">
        <v>713</v>
      </c>
      <c r="B718" s="129">
        <v>41362</v>
      </c>
      <c r="C718">
        <v>13</v>
      </c>
      <c r="D718">
        <v>2013</v>
      </c>
      <c r="E718" s="130">
        <v>1.2545904390636603E-2</v>
      </c>
      <c r="F718" s="130">
        <v>1.5901961239580854E-3</v>
      </c>
      <c r="G718" s="130">
        <v>2.5809801875553304E-2</v>
      </c>
      <c r="H718" s="130">
        <v>0.16954807885906253</v>
      </c>
      <c r="I718" s="130">
        <v>2.9706107473245098E-3</v>
      </c>
      <c r="J718" s="130">
        <v>1.1752353774689736E-4</v>
      </c>
      <c r="K718" s="130">
        <v>5.6766518240576049E-4</v>
      </c>
      <c r="L718" s="130">
        <v>3.8379640465539249E-3</v>
      </c>
      <c r="M718" s="130">
        <v>1.4823266400989845E-2</v>
      </c>
      <c r="N718" s="130">
        <v>4.3557282257540422E-2</v>
      </c>
      <c r="T718" s="130">
        <v>1.4415318259662123E-2</v>
      </c>
      <c r="U718" s="130">
        <v>1.9546892563991692E-3</v>
      </c>
      <c r="V718" s="130">
        <v>3.012769413989554E-2</v>
      </c>
      <c r="W718" s="130">
        <v>0.18782999608990772</v>
      </c>
      <c r="X718" s="130">
        <v>3.5485189527086325E-3</v>
      </c>
      <c r="Y718" s="130">
        <v>1.6870753524542449E-4</v>
      </c>
      <c r="Z718" s="130">
        <v>7.3450460274862973E-4</v>
      </c>
      <c r="AA718" s="130">
        <v>4.6551765378979332E-3</v>
      </c>
      <c r="AB718" s="130">
        <v>1.8074163437367629E-2</v>
      </c>
      <c r="AC718" s="130">
        <v>4.9598782197825236E-2</v>
      </c>
      <c r="AI718">
        <v>1.0676490521611083E-2</v>
      </c>
      <c r="AJ718">
        <v>1.2257029915170008E-3</v>
      </c>
      <c r="AK718">
        <v>2.1491909611211064E-2</v>
      </c>
      <c r="AL718">
        <v>0.15126616162821738</v>
      </c>
      <c r="AM718">
        <v>2.392702541940388E-3</v>
      </c>
      <c r="AN718">
        <v>6.6339540248370254E-5</v>
      </c>
      <c r="AO718">
        <v>4.008257620628912E-4</v>
      </c>
      <c r="AP718">
        <v>3.020751555209917E-3</v>
      </c>
      <c r="AQ718">
        <v>1.157236936461206E-2</v>
      </c>
      <c r="AR718">
        <v>3.7515782317255608E-2</v>
      </c>
    </row>
    <row r="719" spans="1:44">
      <c r="A719">
        <v>714</v>
      </c>
      <c r="B719" s="129">
        <v>41369</v>
      </c>
      <c r="C719">
        <v>14</v>
      </c>
      <c r="D719">
        <v>2013</v>
      </c>
      <c r="E719" s="130">
        <v>1.4723546507227644E-2</v>
      </c>
      <c r="F719" s="130">
        <v>1.9070605610650659E-3</v>
      </c>
      <c r="G719" s="130">
        <v>3.0290998825579764E-2</v>
      </c>
      <c r="H719" s="130">
        <v>0.19768389383775528</v>
      </c>
      <c r="I719" s="130">
        <v>3.9663668908061136E-3</v>
      </c>
      <c r="J719" s="130">
        <v>1.1247958778754323E-4</v>
      </c>
      <c r="K719" s="130">
        <v>6.5839320182208927E-4</v>
      </c>
      <c r="L719" s="130">
        <v>4.6356933127878926E-3</v>
      </c>
      <c r="M719" s="130">
        <v>1.7038323408067046E-2</v>
      </c>
      <c r="N719" s="130">
        <v>5.1699166807715698E-2</v>
      </c>
      <c r="T719" s="130">
        <v>1.6917955502079942E-2</v>
      </c>
      <c r="U719" s="130">
        <v>2.3310733601317594E-3</v>
      </c>
      <c r="V719" s="130">
        <v>3.557433431389536E-2</v>
      </c>
      <c r="W719" s="130">
        <v>0.21795122415485341</v>
      </c>
      <c r="X719" s="130">
        <v>5.538570943351747E-3</v>
      </c>
      <c r="Y719" s="130">
        <v>1.4758276117539707E-4</v>
      </c>
      <c r="Z719" s="130">
        <v>7.6796740160074131E-4</v>
      </c>
      <c r="AA719" s="130">
        <v>5.6874087497658776E-3</v>
      </c>
      <c r="AB719" s="130">
        <v>2.0346474166225401E-2</v>
      </c>
      <c r="AC719" s="130">
        <v>6.0173185321669924E-2</v>
      </c>
      <c r="AI719">
        <v>1.2529137512375344E-2</v>
      </c>
      <c r="AJ719">
        <v>1.4830477619983727E-3</v>
      </c>
      <c r="AK719">
        <v>2.5007663337264167E-2</v>
      </c>
      <c r="AL719">
        <v>0.1774165635206571</v>
      </c>
      <c r="AM719">
        <v>2.3941628382604806E-3</v>
      </c>
      <c r="AN719">
        <v>7.7376414399689367E-5</v>
      </c>
      <c r="AO719">
        <v>5.4881900204343723E-4</v>
      </c>
      <c r="AP719">
        <v>3.583977875809908E-3</v>
      </c>
      <c r="AQ719">
        <v>1.3730172649908693E-2</v>
      </c>
      <c r="AR719">
        <v>4.3225148293761471E-2</v>
      </c>
    </row>
    <row r="720" spans="1:44">
      <c r="A720">
        <v>715</v>
      </c>
      <c r="B720" s="129">
        <v>41376</v>
      </c>
      <c r="C720">
        <v>15</v>
      </c>
      <c r="D720">
        <v>2013</v>
      </c>
      <c r="E720" s="130">
        <v>1.644072164246374E-2</v>
      </c>
      <c r="F720" s="130">
        <v>2.0661259212735148E-3</v>
      </c>
      <c r="G720" s="130">
        <v>3.4032330979769529E-2</v>
      </c>
      <c r="H720" s="130">
        <v>0.22085673759190674</v>
      </c>
      <c r="I720" s="130">
        <v>3.4345565451885194E-3</v>
      </c>
      <c r="J720" s="130">
        <v>1.0743806101125403E-4</v>
      </c>
      <c r="K720" s="130">
        <v>7.3479003652878318E-4</v>
      </c>
      <c r="L720" s="130">
        <v>5.0322636910968624E-3</v>
      </c>
      <c r="M720" s="130">
        <v>1.9248127978162714E-2</v>
      </c>
      <c r="N720" s="130">
        <v>5.7914505059288253E-2</v>
      </c>
      <c r="T720" s="130">
        <v>1.8991274681438061E-2</v>
      </c>
      <c r="U720" s="130">
        <v>2.5745013166010465E-3</v>
      </c>
      <c r="V720" s="130">
        <v>4.0185021365942798E-2</v>
      </c>
      <c r="W720" s="130">
        <v>0.24289960537324551</v>
      </c>
      <c r="X720" s="130">
        <v>3.1259491557780366E-3</v>
      </c>
      <c r="Y720" s="130">
        <v>1.2646842652499764E-4</v>
      </c>
      <c r="Z720" s="130">
        <v>9.3501012234971489E-4</v>
      </c>
      <c r="AA720" s="130">
        <v>6.2903394635261166E-3</v>
      </c>
      <c r="AB720" s="130">
        <v>2.3298563424811052E-2</v>
      </c>
      <c r="AC720" s="130">
        <v>6.7463145732386418E-2</v>
      </c>
      <c r="AI720">
        <v>1.3890168603489426E-2</v>
      </c>
      <c r="AJ720">
        <v>1.5577505259459831E-3</v>
      </c>
      <c r="AK720">
        <v>2.7879640593596263E-2</v>
      </c>
      <c r="AL720">
        <v>0.19881386981056798</v>
      </c>
      <c r="AM720">
        <v>3.7431639345990022E-3</v>
      </c>
      <c r="AN720">
        <v>8.8407695497510436E-5</v>
      </c>
      <c r="AO720">
        <v>5.3456995070785135E-4</v>
      </c>
      <c r="AP720">
        <v>3.7741879186676077E-3</v>
      </c>
      <c r="AQ720">
        <v>1.5197692531514371E-2</v>
      </c>
      <c r="AR720">
        <v>4.8365864386190088E-2</v>
      </c>
    </row>
    <row r="721" spans="1:44">
      <c r="A721">
        <v>716</v>
      </c>
      <c r="B721" s="129">
        <v>41383</v>
      </c>
      <c r="C721">
        <v>16</v>
      </c>
      <c r="D721">
        <v>2013</v>
      </c>
      <c r="E721" s="130">
        <v>1.5915601184501221E-2</v>
      </c>
      <c r="F721" s="130">
        <v>2.0463803843668847E-3</v>
      </c>
      <c r="G721" s="130">
        <v>3.294862915618748E-2</v>
      </c>
      <c r="H721" s="130">
        <v>0.21251289821302868</v>
      </c>
      <c r="I721" s="130">
        <v>3.5442278448328097E-3</v>
      </c>
      <c r="J721" s="130">
        <v>1.2976348603745822E-4</v>
      </c>
      <c r="K721" s="130">
        <v>6.7996994561440025E-4</v>
      </c>
      <c r="L721" s="130">
        <v>5.0341163348223529E-3</v>
      </c>
      <c r="M721" s="130">
        <v>1.8680878403249196E-2</v>
      </c>
      <c r="N721" s="130">
        <v>5.5996534218626243E-2</v>
      </c>
      <c r="T721" s="130">
        <v>1.8425951506263624E-2</v>
      </c>
      <c r="U721" s="130">
        <v>2.5564878906124745E-3</v>
      </c>
      <c r="V721" s="130">
        <v>3.9005852608647494E-2</v>
      </c>
      <c r="W721" s="130">
        <v>0.23432446135011584</v>
      </c>
      <c r="X721" s="130">
        <v>4.6913669048070086E-3</v>
      </c>
      <c r="Y721" s="130">
        <v>1.1590095201476638E-4</v>
      </c>
      <c r="Z721" s="130">
        <v>9.5418764965781984E-4</v>
      </c>
      <c r="AA721" s="130">
        <v>6.1550288046142865E-3</v>
      </c>
      <c r="AB721" s="130">
        <v>2.2093174373434766E-2</v>
      </c>
      <c r="AC721" s="130">
        <v>6.632633283476036E-2</v>
      </c>
      <c r="AI721">
        <v>1.3405250862738824E-2</v>
      </c>
      <c r="AJ721">
        <v>1.5362728781212946E-3</v>
      </c>
      <c r="AK721">
        <v>2.6891405703727465E-2</v>
      </c>
      <c r="AL721">
        <v>0.19070133507594147</v>
      </c>
      <c r="AM721">
        <v>2.3970887848586107E-3</v>
      </c>
      <c r="AN721">
        <v>1.4362602006015004E-4</v>
      </c>
      <c r="AO721">
        <v>4.0575224157098067E-4</v>
      </c>
      <c r="AP721">
        <v>3.9132038650304185E-3</v>
      </c>
      <c r="AQ721">
        <v>1.5268582433063629E-2</v>
      </c>
      <c r="AR721">
        <v>4.5666735602492112E-2</v>
      </c>
    </row>
    <row r="722" spans="1:44">
      <c r="A722">
        <v>717</v>
      </c>
      <c r="B722" s="129">
        <v>41390</v>
      </c>
      <c r="C722">
        <v>17</v>
      </c>
      <c r="D722">
        <v>2013</v>
      </c>
      <c r="E722" s="130">
        <v>1.4316384705432509E-2</v>
      </c>
      <c r="F722" s="130">
        <v>1.9334116921136712E-3</v>
      </c>
      <c r="G722" s="130">
        <v>2.9572712059826877E-2</v>
      </c>
      <c r="H722" s="130">
        <v>0.18871562465708169</v>
      </c>
      <c r="I722" s="130">
        <v>3.4827380658610787E-3</v>
      </c>
      <c r="J722" s="130">
        <v>9.2095313161760024E-5</v>
      </c>
      <c r="K722" s="130">
        <v>7.8266670943298458E-4</v>
      </c>
      <c r="L722" s="130">
        <v>4.5673259808833829E-3</v>
      </c>
      <c r="M722" s="130">
        <v>1.7456538935819256E-2</v>
      </c>
      <c r="N722" s="130">
        <v>4.9144991721685329E-2</v>
      </c>
      <c r="T722" s="130">
        <v>1.6519116745090399E-2</v>
      </c>
      <c r="U722" s="130">
        <v>2.4406519351651891E-3</v>
      </c>
      <c r="V722" s="130">
        <v>3.5094629700193419E-2</v>
      </c>
      <c r="W722" s="130">
        <v>0.20441245030356073</v>
      </c>
      <c r="X722" s="130">
        <v>4.2671023848278684E-3</v>
      </c>
      <c r="Y722" s="130">
        <v>7.3737087972078328E-5</v>
      </c>
      <c r="Z722" s="130">
        <v>1.0306265432635164E-3</v>
      </c>
      <c r="AA722" s="130">
        <v>5.7334156012216995E-3</v>
      </c>
      <c r="AB722" s="130">
        <v>2.1400207284835954E-2</v>
      </c>
      <c r="AC722" s="130">
        <v>5.7216388986540086E-2</v>
      </c>
      <c r="AI722">
        <v>1.2113652665774617E-2</v>
      </c>
      <c r="AJ722">
        <v>1.4261714490621533E-3</v>
      </c>
      <c r="AK722">
        <v>2.4050794419460335E-2</v>
      </c>
      <c r="AL722">
        <v>0.17301879901060263</v>
      </c>
      <c r="AM722">
        <v>2.6983737468942882E-3</v>
      </c>
      <c r="AN722">
        <v>1.1045353835144173E-4</v>
      </c>
      <c r="AO722">
        <v>5.3470687560245277E-4</v>
      </c>
      <c r="AP722">
        <v>3.4012363605450649E-3</v>
      </c>
      <c r="AQ722">
        <v>1.3512870586802559E-2</v>
      </c>
      <c r="AR722">
        <v>4.1073594456830578E-2</v>
      </c>
    </row>
    <row r="723" spans="1:44">
      <c r="A723">
        <v>718</v>
      </c>
      <c r="B723" s="129">
        <v>41397</v>
      </c>
      <c r="C723">
        <v>18</v>
      </c>
      <c r="D723">
        <v>2013</v>
      </c>
      <c r="E723" s="130">
        <v>1.36783049498563E-2</v>
      </c>
      <c r="F723" s="130">
        <v>1.9541841454843358E-3</v>
      </c>
      <c r="G723" s="130">
        <v>2.8711276754761615E-2</v>
      </c>
      <c r="H723" s="130">
        <v>0.17452106920856522</v>
      </c>
      <c r="I723" s="130">
        <v>4.6250674825489835E-3</v>
      </c>
      <c r="J723" s="130">
        <v>1.2366619811467181E-4</v>
      </c>
      <c r="K723" s="130">
        <v>7.8750657088312679E-4</v>
      </c>
      <c r="L723" s="130">
        <v>4.5625099457985352E-3</v>
      </c>
      <c r="M723" s="130">
        <v>1.7014818339727414E-2</v>
      </c>
      <c r="N723" s="130">
        <v>4.7605555732893774E-2</v>
      </c>
      <c r="T723" s="130">
        <v>1.6054240323331088E-2</v>
      </c>
      <c r="U723" s="130">
        <v>2.4495450634499354E-3</v>
      </c>
      <c r="V723" s="130">
        <v>3.5116591216616345E-2</v>
      </c>
      <c r="W723" s="130">
        <v>0.18958723992588497</v>
      </c>
      <c r="X723" s="130">
        <v>3.7000843400686657E-3</v>
      </c>
      <c r="Y723" s="130">
        <v>1.3690682354703147E-4</v>
      </c>
      <c r="Z723" s="130">
        <v>1.102309502480696E-3</v>
      </c>
      <c r="AA723" s="130">
        <v>5.6432803705728013E-3</v>
      </c>
      <c r="AB723" s="130">
        <v>2.1112433836437232E-2</v>
      </c>
      <c r="AC723" s="130">
        <v>5.7738691599982607E-2</v>
      </c>
      <c r="AI723">
        <v>1.130236957638151E-2</v>
      </c>
      <c r="AJ723">
        <v>1.4588232275187371E-3</v>
      </c>
      <c r="AK723">
        <v>2.2305962292906881E-2</v>
      </c>
      <c r="AL723">
        <v>0.15945489849124544</v>
      </c>
      <c r="AM723">
        <v>5.5500506250293008E-3</v>
      </c>
      <c r="AN723">
        <v>1.1042557268231215E-4</v>
      </c>
      <c r="AO723">
        <v>4.727036392855578E-4</v>
      </c>
      <c r="AP723">
        <v>3.4817395210242699E-3</v>
      </c>
      <c r="AQ723">
        <v>1.2917202843017592E-2</v>
      </c>
      <c r="AR723">
        <v>3.7472419865804955E-2</v>
      </c>
    </row>
    <row r="724" spans="1:44">
      <c r="A724">
        <v>719</v>
      </c>
      <c r="B724" s="129">
        <v>41404</v>
      </c>
      <c r="C724">
        <v>19</v>
      </c>
      <c r="D724">
        <v>2013</v>
      </c>
      <c r="E724" s="130">
        <v>1.1883551072819657E-2</v>
      </c>
      <c r="F724" s="130">
        <v>1.6528774515234296E-3</v>
      </c>
      <c r="G724" s="130">
        <v>2.5621652199893132E-2</v>
      </c>
      <c r="H724" s="130">
        <v>0.1483482517971246</v>
      </c>
      <c r="I724" s="130">
        <v>4.0715736189091663E-3</v>
      </c>
      <c r="J724" s="130">
        <v>9.128279690223372E-5</v>
      </c>
      <c r="K724" s="130">
        <v>6.4204601824995131E-4</v>
      </c>
      <c r="L724" s="130">
        <v>3.8950215313847268E-3</v>
      </c>
      <c r="M724" s="130">
        <v>1.5122462943802069E-2</v>
      </c>
      <c r="N724" s="130">
        <v>4.2581880998194079E-2</v>
      </c>
      <c r="T724" s="130">
        <v>1.3913110059218138E-2</v>
      </c>
      <c r="U724" s="130">
        <v>2.0120940816925298E-3</v>
      </c>
      <c r="V724" s="130">
        <v>3.1135120630207031E-2</v>
      </c>
      <c r="W724" s="130">
        <v>0.16353202220278668</v>
      </c>
      <c r="X724" s="130">
        <v>4.8410969219483809E-3</v>
      </c>
      <c r="Y724" s="130">
        <v>1.052872340314247E-4</v>
      </c>
      <c r="Z724" s="130">
        <v>7.7789932993097097E-4</v>
      </c>
      <c r="AA724" s="130">
        <v>4.754452588922718E-3</v>
      </c>
      <c r="AB724" s="130">
        <v>1.8570248965674142E-2</v>
      </c>
      <c r="AC724" s="130">
        <v>5.1432221011375526E-2</v>
      </c>
      <c r="AI724">
        <v>9.8539920864211712E-3</v>
      </c>
      <c r="AJ724">
        <v>1.2936608213543288E-3</v>
      </c>
      <c r="AK724">
        <v>2.0108183769579246E-2</v>
      </c>
      <c r="AL724">
        <v>0.13316448139146253</v>
      </c>
      <c r="AM724">
        <v>3.3020503158699521E-3</v>
      </c>
      <c r="AN724">
        <v>7.7278359773042766E-5</v>
      </c>
      <c r="AO724">
        <v>5.0619270656893155E-4</v>
      </c>
      <c r="AP724">
        <v>3.0355904738467352E-3</v>
      </c>
      <c r="AQ724">
        <v>1.1674676921929996E-2</v>
      </c>
      <c r="AR724">
        <v>3.3731540985012645E-2</v>
      </c>
    </row>
    <row r="725" spans="1:44">
      <c r="A725">
        <v>720</v>
      </c>
      <c r="B725" s="129">
        <v>41411</v>
      </c>
      <c r="C725">
        <v>20</v>
      </c>
      <c r="D725">
        <v>2013</v>
      </c>
      <c r="E725" s="130">
        <v>1.3249053700333153E-2</v>
      </c>
      <c r="F725" s="130">
        <v>1.8628693384055465E-3</v>
      </c>
      <c r="G725" s="130">
        <v>2.8959090551671555E-2</v>
      </c>
      <c r="H725" s="130">
        <v>0.16221131554781137</v>
      </c>
      <c r="I725" s="130">
        <v>4.8728275216384752E-3</v>
      </c>
      <c r="J725" s="130">
        <v>1.0807109388654479E-4</v>
      </c>
      <c r="K725" s="130">
        <v>6.6355107570277398E-4</v>
      </c>
      <c r="L725" s="130">
        <v>4.4623451673586586E-3</v>
      </c>
      <c r="M725" s="130">
        <v>1.6821903568849741E-2</v>
      </c>
      <c r="N725" s="130">
        <v>4.8565315677768346E-2</v>
      </c>
      <c r="T725" s="130">
        <v>1.5517732587606154E-2</v>
      </c>
      <c r="U725" s="130">
        <v>2.2794339852814528E-3</v>
      </c>
      <c r="V725" s="130">
        <v>3.5245395957661532E-2</v>
      </c>
      <c r="W725" s="130">
        <v>0.17783566158295236</v>
      </c>
      <c r="X725" s="130">
        <v>5.8408414914894761E-3</v>
      </c>
      <c r="Y725" s="130">
        <v>9.4735418009436046E-5</v>
      </c>
      <c r="Z725" s="130">
        <v>9.5934826468282411E-4</v>
      </c>
      <c r="AA725" s="130">
        <v>5.2746161885124003E-3</v>
      </c>
      <c r="AB725" s="130">
        <v>2.0856982193050853E-2</v>
      </c>
      <c r="AC725" s="130">
        <v>5.8488218192801859E-2</v>
      </c>
      <c r="AI725">
        <v>1.0980374813060152E-2</v>
      </c>
      <c r="AJ725">
        <v>1.4463046915296407E-3</v>
      </c>
      <c r="AK725">
        <v>2.2672785145681582E-2</v>
      </c>
      <c r="AL725">
        <v>0.14658696951267039</v>
      </c>
      <c r="AM725">
        <v>3.9048135517874769E-3</v>
      </c>
      <c r="AN725">
        <v>1.2140676976365353E-4</v>
      </c>
      <c r="AO725">
        <v>3.6775388672272396E-4</v>
      </c>
      <c r="AP725">
        <v>3.6500741462049155E-3</v>
      </c>
      <c r="AQ725">
        <v>1.2786824944648629E-2</v>
      </c>
      <c r="AR725">
        <v>3.8642413162734826E-2</v>
      </c>
    </row>
    <row r="726" spans="1:44">
      <c r="A726">
        <v>721</v>
      </c>
      <c r="B726" s="129">
        <v>41418</v>
      </c>
      <c r="C726">
        <v>21</v>
      </c>
      <c r="D726">
        <v>2013</v>
      </c>
      <c r="E726" s="130">
        <v>1.2848890740193268E-2</v>
      </c>
      <c r="F726" s="130">
        <v>1.7473352915411027E-3</v>
      </c>
      <c r="G726" s="130">
        <v>2.77159015743016E-2</v>
      </c>
      <c r="H726" s="130">
        <v>0.16146195629953372</v>
      </c>
      <c r="I726" s="130">
        <v>3.775572218725941E-3</v>
      </c>
      <c r="J726" s="130">
        <v>1.2858086270913947E-4</v>
      </c>
      <c r="K726" s="130">
        <v>6.0873072708184659E-4</v>
      </c>
      <c r="L726" s="130">
        <v>4.2197901200220975E-3</v>
      </c>
      <c r="M726" s="130">
        <v>1.5286000278238487E-2</v>
      </c>
      <c r="N726" s="130">
        <v>4.7794972898711229E-2</v>
      </c>
      <c r="T726" s="130">
        <v>1.5001341100080921E-2</v>
      </c>
      <c r="U726" s="130">
        <v>2.197380385710641E-3</v>
      </c>
      <c r="V726" s="130">
        <v>3.3180778227357419E-2</v>
      </c>
      <c r="W726" s="130">
        <v>0.17819871275009258</v>
      </c>
      <c r="X726" s="130">
        <v>4.8461550220453078E-3</v>
      </c>
      <c r="Y726" s="130">
        <v>1.578539485994329E-4</v>
      </c>
      <c r="Z726" s="130">
        <v>8.4965947598113255E-4</v>
      </c>
      <c r="AA726" s="130">
        <v>5.1844564796749721E-3</v>
      </c>
      <c r="AB726" s="130">
        <v>1.7850189970053037E-2</v>
      </c>
      <c r="AC726" s="130">
        <v>5.7945574643002942E-2</v>
      </c>
      <c r="AI726">
        <v>1.0696440380305617E-2</v>
      </c>
      <c r="AJ726">
        <v>1.2972901973715648E-3</v>
      </c>
      <c r="AK726">
        <v>2.2251024921245779E-2</v>
      </c>
      <c r="AL726">
        <v>0.14472519984897486</v>
      </c>
      <c r="AM726">
        <v>2.7049894154065738E-3</v>
      </c>
      <c r="AN726">
        <v>9.9307776818846041E-5</v>
      </c>
      <c r="AO726">
        <v>3.6780197818256052E-4</v>
      </c>
      <c r="AP726">
        <v>3.2551237603692228E-3</v>
      </c>
      <c r="AQ726">
        <v>1.2721810586423937E-2</v>
      </c>
      <c r="AR726">
        <v>3.7644371154419522E-2</v>
      </c>
    </row>
    <row r="727" spans="1:44">
      <c r="A727">
        <v>722</v>
      </c>
      <c r="B727" s="129">
        <v>41425</v>
      </c>
      <c r="C727">
        <v>22</v>
      </c>
      <c r="D727">
        <v>2013</v>
      </c>
      <c r="E727" s="130">
        <v>1.1221213917002664E-2</v>
      </c>
      <c r="F727" s="130">
        <v>1.5824277317213096E-3</v>
      </c>
      <c r="G727" s="130">
        <v>2.4478998211295087E-2</v>
      </c>
      <c r="H727" s="130">
        <v>0.13733462238217314</v>
      </c>
      <c r="I727" s="130">
        <v>3.6272988652627774E-3</v>
      </c>
      <c r="J727" s="130">
        <v>9.1980745264870525E-5</v>
      </c>
      <c r="K727" s="130">
        <v>5.3243238801695646E-4</v>
      </c>
      <c r="L727" s="130">
        <v>3.8545657213088762E-3</v>
      </c>
      <c r="M727" s="130">
        <v>1.4644675149502686E-2</v>
      </c>
      <c r="N727" s="130">
        <v>4.0365212388036656E-2</v>
      </c>
      <c r="T727" s="130">
        <v>1.2827983257345433E-2</v>
      </c>
      <c r="U727" s="130">
        <v>1.851302471844978E-3</v>
      </c>
      <c r="V727" s="130">
        <v>2.8270208184566235E-2</v>
      </c>
      <c r="W727" s="130">
        <v>0.15383563870808228</v>
      </c>
      <c r="X727" s="130">
        <v>4.8486880377883639E-3</v>
      </c>
      <c r="Y727" s="130">
        <v>7.3647283130029209E-5</v>
      </c>
      <c r="Z727" s="130">
        <v>6.5401898969566713E-4</v>
      </c>
      <c r="AA727" s="130">
        <v>4.4612728335979837E-3</v>
      </c>
      <c r="AB727" s="130">
        <v>1.6906737758421744E-2</v>
      </c>
      <c r="AC727" s="130">
        <v>4.6626583488338105E-2</v>
      </c>
      <c r="AI727">
        <v>9.6144445766598967E-3</v>
      </c>
      <c r="AJ727">
        <v>1.3135529915976405E-3</v>
      </c>
      <c r="AK727">
        <v>2.0687788238023939E-2</v>
      </c>
      <c r="AL727">
        <v>0.12083360605626402</v>
      </c>
      <c r="AM727">
        <v>2.4059096927371926E-3</v>
      </c>
      <c r="AN727">
        <v>1.1031420739971184E-4</v>
      </c>
      <c r="AO727">
        <v>4.1084578633824594E-4</v>
      </c>
      <c r="AP727">
        <v>3.2478586090197684E-3</v>
      </c>
      <c r="AQ727">
        <v>1.2382612540583628E-2</v>
      </c>
      <c r="AR727">
        <v>3.4103841287735207E-2</v>
      </c>
    </row>
    <row r="728" spans="1:44">
      <c r="A728">
        <v>723</v>
      </c>
      <c r="B728" s="129">
        <v>41432</v>
      </c>
      <c r="C728">
        <v>23</v>
      </c>
      <c r="D728">
        <v>2013</v>
      </c>
      <c r="E728" s="130">
        <v>1.2807675363517313E-2</v>
      </c>
      <c r="F728" s="130">
        <v>1.8194808240735677E-3</v>
      </c>
      <c r="G728" s="130">
        <v>2.7746075116107129E-2</v>
      </c>
      <c r="H728" s="130">
        <v>0.15727213759098463</v>
      </c>
      <c r="I728" s="130">
        <v>3.0702406081711533E-3</v>
      </c>
      <c r="J728" s="130">
        <v>1.0196628648596073E-4</v>
      </c>
      <c r="K728" s="130">
        <v>7.1157090811887309E-4</v>
      </c>
      <c r="L728" s="130">
        <v>4.3331613933563938E-3</v>
      </c>
      <c r="M728" s="130">
        <v>1.6742187985805006E-2</v>
      </c>
      <c r="N728" s="130">
        <v>4.5521585095825948E-2</v>
      </c>
      <c r="T728" s="130">
        <v>1.4849255524249091E-2</v>
      </c>
      <c r="U728" s="130">
        <v>2.189953726473866E-3</v>
      </c>
      <c r="V728" s="130">
        <v>3.2264644281935338E-2</v>
      </c>
      <c r="W728" s="130">
        <v>0.17905787930887196</v>
      </c>
      <c r="X728" s="130">
        <v>3.2817101519334894E-3</v>
      </c>
      <c r="Y728" s="130">
        <v>1.1570338089320905E-4</v>
      </c>
      <c r="Z728" s="130">
        <v>9.071278540907625E-4</v>
      </c>
      <c r="AA728" s="130">
        <v>5.162383232466628E-3</v>
      </c>
      <c r="AB728" s="130">
        <v>2.0167665570444672E-2</v>
      </c>
      <c r="AC728" s="130">
        <v>5.1805917585112569E-2</v>
      </c>
      <c r="AI728">
        <v>1.0766095202785531E-2</v>
      </c>
      <c r="AJ728">
        <v>1.4490079216732689E-3</v>
      </c>
      <c r="AK728">
        <v>2.3227505950278924E-2</v>
      </c>
      <c r="AL728">
        <v>0.13548639587309733</v>
      </c>
      <c r="AM728">
        <v>2.8587710644088181E-3</v>
      </c>
      <c r="AN728">
        <v>8.822919207871239E-5</v>
      </c>
      <c r="AO728">
        <v>5.1601396214698357E-4</v>
      </c>
      <c r="AP728">
        <v>3.5039395542461609E-3</v>
      </c>
      <c r="AQ728">
        <v>1.3316710401165343E-2</v>
      </c>
      <c r="AR728">
        <v>3.9237252606539319E-2</v>
      </c>
    </row>
    <row r="729" spans="1:44">
      <c r="A729">
        <v>724</v>
      </c>
      <c r="B729" s="129">
        <v>41439</v>
      </c>
      <c r="C729">
        <v>24</v>
      </c>
      <c r="D729">
        <v>2013</v>
      </c>
      <c r="E729" s="130">
        <v>1.1948154578269216E-2</v>
      </c>
      <c r="F729" s="130">
        <v>1.771494340821321E-3</v>
      </c>
      <c r="G729" s="130">
        <v>2.586771693598262E-2</v>
      </c>
      <c r="H729" s="130">
        <v>0.14497581936952297</v>
      </c>
      <c r="I729" s="130">
        <v>4.1504560056710256E-3</v>
      </c>
      <c r="J729" s="130">
        <v>1.0694421561989771E-4</v>
      </c>
      <c r="K729" s="130">
        <v>5.9463533449182133E-4</v>
      </c>
      <c r="L729" s="130">
        <v>4.3114917919040603E-3</v>
      </c>
      <c r="M729" s="130">
        <v>1.5410722738718274E-2</v>
      </c>
      <c r="N729" s="130">
        <v>4.2759784485409645E-2</v>
      </c>
      <c r="T729" s="130">
        <v>1.3952725128459137E-2</v>
      </c>
      <c r="U729" s="130">
        <v>2.1496851817055535E-3</v>
      </c>
      <c r="V729" s="130">
        <v>3.0648788360366414E-2</v>
      </c>
      <c r="W729" s="130">
        <v>0.16394617039765663</v>
      </c>
      <c r="X729" s="130">
        <v>5.1392774344377872E-3</v>
      </c>
      <c r="Y729" s="130">
        <v>1.3670725564804016E-4</v>
      </c>
      <c r="Z729" s="130">
        <v>7.5920202559868902E-4</v>
      </c>
      <c r="AA729" s="130">
        <v>5.1701922220901298E-3</v>
      </c>
      <c r="AB729" s="130">
        <v>1.8587606950104158E-2</v>
      </c>
      <c r="AC729" s="130">
        <v>5.0132235253866987E-2</v>
      </c>
      <c r="AI729">
        <v>9.9435840280792942E-3</v>
      </c>
      <c r="AJ729">
        <v>1.3933034999370883E-3</v>
      </c>
      <c r="AK729">
        <v>2.108664551159883E-2</v>
      </c>
      <c r="AL729">
        <v>0.12600546834138934</v>
      </c>
      <c r="AM729">
        <v>3.1616345769042648E-3</v>
      </c>
      <c r="AN729">
        <v>7.7181175591755225E-5</v>
      </c>
      <c r="AO729">
        <v>4.3006864338495369E-4</v>
      </c>
      <c r="AP729">
        <v>3.4527913617179908E-3</v>
      </c>
      <c r="AQ729">
        <v>1.223383852733239E-2</v>
      </c>
      <c r="AR729">
        <v>3.538733371695231E-2</v>
      </c>
    </row>
    <row r="730" spans="1:44">
      <c r="A730">
        <v>725</v>
      </c>
      <c r="B730" s="129">
        <v>41446</v>
      </c>
      <c r="C730">
        <v>25</v>
      </c>
      <c r="D730">
        <v>2013</v>
      </c>
      <c r="E730" s="130">
        <v>1.197254177289191E-2</v>
      </c>
      <c r="F730" s="130">
        <v>1.7926343824550832E-3</v>
      </c>
      <c r="G730" s="130">
        <v>2.5839122273849116E-2</v>
      </c>
      <c r="H730" s="130">
        <v>0.14545647829610769</v>
      </c>
      <c r="I730" s="130">
        <v>4.1684007266194452E-3</v>
      </c>
      <c r="J730" s="130">
        <v>1.2768997151993289E-4</v>
      </c>
      <c r="K730" s="130">
        <v>6.8544320302207592E-4</v>
      </c>
      <c r="L730" s="130">
        <v>4.2330745574859201E-3</v>
      </c>
      <c r="M730" s="130">
        <v>1.531671795968282E-2</v>
      </c>
      <c r="N730" s="130">
        <v>4.2836852319810048E-2</v>
      </c>
      <c r="T730" s="130">
        <v>1.3935392822690136E-2</v>
      </c>
      <c r="U730" s="130">
        <v>2.189483189819479E-3</v>
      </c>
      <c r="V730" s="130">
        <v>3.0454205548602419E-2</v>
      </c>
      <c r="W730" s="130">
        <v>0.16365685191513737</v>
      </c>
      <c r="X730" s="130">
        <v>4.5706381154084763E-3</v>
      </c>
      <c r="Y730" s="130">
        <v>1.8924122072307866E-4</v>
      </c>
      <c r="Z730" s="130">
        <v>9.2164378113299248E-4</v>
      </c>
      <c r="AA730" s="130">
        <v>5.0498745913645175E-3</v>
      </c>
      <c r="AB730" s="130">
        <v>1.7857508769735787E-2</v>
      </c>
      <c r="AC730" s="130">
        <v>5.0802715729848499E-2</v>
      </c>
      <c r="AI730">
        <v>1.0009690723093684E-2</v>
      </c>
      <c r="AJ730">
        <v>1.3957855750906876E-3</v>
      </c>
      <c r="AK730">
        <v>2.1224038999095817E-2</v>
      </c>
      <c r="AL730">
        <v>0.12725610467707804</v>
      </c>
      <c r="AM730">
        <v>3.7661633378304154E-3</v>
      </c>
      <c r="AN730">
        <v>6.6138722316787149E-5</v>
      </c>
      <c r="AO730">
        <v>4.4924262491115937E-4</v>
      </c>
      <c r="AP730">
        <v>3.4162745236073233E-3</v>
      </c>
      <c r="AQ730">
        <v>1.2775927149629851E-2</v>
      </c>
      <c r="AR730">
        <v>3.4870988909771604E-2</v>
      </c>
    </row>
    <row r="731" spans="1:44">
      <c r="A731">
        <v>726</v>
      </c>
      <c r="B731" s="129">
        <v>41453</v>
      </c>
      <c r="C731">
        <v>26</v>
      </c>
      <c r="D731">
        <v>2013</v>
      </c>
      <c r="E731" s="130">
        <v>1.1536604986278585E-2</v>
      </c>
      <c r="F731" s="130">
        <v>1.7419171133903628E-3</v>
      </c>
      <c r="G731" s="130">
        <v>2.5019841035602085E-2</v>
      </c>
      <c r="H731" s="130">
        <v>0.13833414740099917</v>
      </c>
      <c r="I731" s="130">
        <v>2.8493466473089109E-3</v>
      </c>
      <c r="J731" s="130">
        <v>1.0714664027928762E-4</v>
      </c>
      <c r="K731" s="130">
        <v>7.0465098215117075E-4</v>
      </c>
      <c r="L731" s="130">
        <v>4.1128695869691121E-3</v>
      </c>
      <c r="M731" s="130">
        <v>1.5058524079861331E-2</v>
      </c>
      <c r="N731" s="130">
        <v>4.1111199194875617E-2</v>
      </c>
      <c r="T731" s="130">
        <v>1.3398016489038645E-2</v>
      </c>
      <c r="U731" s="130">
        <v>2.158083542467546E-3</v>
      </c>
      <c r="V731" s="130">
        <v>2.9400585385121029E-2</v>
      </c>
      <c r="W731" s="130">
        <v>0.15404843881278293</v>
      </c>
      <c r="X731" s="130">
        <v>3.2868668417689218E-3</v>
      </c>
      <c r="Y731" s="130">
        <v>1.2613037272200987E-4</v>
      </c>
      <c r="Z731" s="130">
        <v>8.9786163164454484E-4</v>
      </c>
      <c r="AA731" s="130">
        <v>5.0727607823979493E-3</v>
      </c>
      <c r="AB731" s="130">
        <v>1.7933728665535345E-2</v>
      </c>
      <c r="AC731" s="130">
        <v>4.7923969316759456E-2</v>
      </c>
      <c r="AI731">
        <v>9.6751934835185259E-3</v>
      </c>
      <c r="AJ731">
        <v>1.3257506843131796E-3</v>
      </c>
      <c r="AK731">
        <v>2.0639096686083144E-2</v>
      </c>
      <c r="AL731">
        <v>0.1226198559892154</v>
      </c>
      <c r="AM731">
        <v>2.4118264528488992E-3</v>
      </c>
      <c r="AN731">
        <v>8.8162907836565363E-5</v>
      </c>
      <c r="AO731">
        <v>5.1144033265779676E-4</v>
      </c>
      <c r="AP731">
        <v>3.1529783915402762E-3</v>
      </c>
      <c r="AQ731">
        <v>1.2183319494187318E-2</v>
      </c>
      <c r="AR731">
        <v>3.4298429072991778E-2</v>
      </c>
    </row>
    <row r="732" spans="1:44">
      <c r="A732">
        <v>727</v>
      </c>
      <c r="B732" s="129">
        <v>41460</v>
      </c>
      <c r="C732">
        <v>27</v>
      </c>
      <c r="D732">
        <v>2013</v>
      </c>
      <c r="E732" s="130">
        <v>1.1790944553774373E-2</v>
      </c>
      <c r="F732" s="130">
        <v>1.7965602515043161E-3</v>
      </c>
      <c r="G732" s="130">
        <v>2.5303039960275102E-2</v>
      </c>
      <c r="H732" s="130">
        <v>0.14284310387546312</v>
      </c>
      <c r="I732" s="130">
        <v>3.8273093432200124E-3</v>
      </c>
      <c r="J732" s="130">
        <v>8.6359985241363636E-5</v>
      </c>
      <c r="K732" s="130">
        <v>6.2589149943150044E-4</v>
      </c>
      <c r="L732" s="130">
        <v>4.3666609111645271E-3</v>
      </c>
      <c r="M732" s="130">
        <v>1.5258928887552333E-2</v>
      </c>
      <c r="N732" s="130">
        <v>4.1528142462365726E-2</v>
      </c>
      <c r="T732" s="130">
        <v>1.3728845401628914E-2</v>
      </c>
      <c r="U732" s="130">
        <v>2.1371175704994021E-3</v>
      </c>
      <c r="V732" s="130">
        <v>2.9945678845905318E-2</v>
      </c>
      <c r="W732" s="130">
        <v>0.16107739453272704</v>
      </c>
      <c r="X732" s="130">
        <v>3.4315030112101446E-3</v>
      </c>
      <c r="Y732" s="130">
        <v>7.3559684991936171E-5</v>
      </c>
      <c r="Z732" s="130">
        <v>8.0720155647864974E-4</v>
      </c>
      <c r="AA732" s="130">
        <v>5.1633738487895861E-3</v>
      </c>
      <c r="AB732" s="130">
        <v>1.8242626542862288E-2</v>
      </c>
      <c r="AC732" s="130">
        <v>4.8850609489282534E-2</v>
      </c>
      <c r="AI732">
        <v>9.8530437059198318E-3</v>
      </c>
      <c r="AJ732">
        <v>1.4560029325092296E-3</v>
      </c>
      <c r="AK732">
        <v>2.0660401074644882E-2</v>
      </c>
      <c r="AL732">
        <v>0.12460881321819915</v>
      </c>
      <c r="AM732">
        <v>4.2231156752298802E-3</v>
      </c>
      <c r="AN732">
        <v>9.9160285490791116E-5</v>
      </c>
      <c r="AO732">
        <v>4.4458144238435109E-4</v>
      </c>
      <c r="AP732">
        <v>3.5699479735394669E-3</v>
      </c>
      <c r="AQ732">
        <v>1.2275231232242379E-2</v>
      </c>
      <c r="AR732">
        <v>3.4205675435448925E-2</v>
      </c>
    </row>
    <row r="733" spans="1:44">
      <c r="A733">
        <v>728</v>
      </c>
      <c r="B733" s="129">
        <v>41467</v>
      </c>
      <c r="C733">
        <v>28</v>
      </c>
      <c r="D733">
        <v>2013</v>
      </c>
      <c r="E733" s="130">
        <v>1.1514867977129674E-2</v>
      </c>
      <c r="F733" s="130">
        <v>1.7205985858556546E-3</v>
      </c>
      <c r="G733" s="130">
        <v>2.4696092939938991E-2</v>
      </c>
      <c r="H733" s="130">
        <v>0.14105401712515189</v>
      </c>
      <c r="I733" s="130">
        <v>3.7453713708302649E-3</v>
      </c>
      <c r="J733" s="130">
        <v>1.3939565059615275E-4</v>
      </c>
      <c r="K733" s="130">
        <v>6.546206801880185E-4</v>
      </c>
      <c r="L733" s="130">
        <v>4.067784686206148E-3</v>
      </c>
      <c r="M733" s="130">
        <v>1.4867125346633413E-2</v>
      </c>
      <c r="N733" s="130">
        <v>4.0573655975278781E-2</v>
      </c>
      <c r="T733" s="130">
        <v>1.3636988570537042E-2</v>
      </c>
      <c r="U733" s="130">
        <v>2.1203248051294065E-3</v>
      </c>
      <c r="V733" s="130">
        <v>2.9315713813121428E-2</v>
      </c>
      <c r="W733" s="130">
        <v>0.16365536774181119</v>
      </c>
      <c r="X733" s="130">
        <v>3.7188909979824808E-3</v>
      </c>
      <c r="Y733" s="130">
        <v>1.5761036099580194E-4</v>
      </c>
      <c r="Z733" s="130">
        <v>8.3114126317033446E-4</v>
      </c>
      <c r="AA733" s="130">
        <v>5.0196125433783021E-3</v>
      </c>
      <c r="AB733" s="130">
        <v>1.8188925137036686E-2</v>
      </c>
      <c r="AC733" s="130">
        <v>4.7289757059104487E-2</v>
      </c>
      <c r="AI733">
        <v>9.3927473837223056E-3</v>
      </c>
      <c r="AJ733">
        <v>1.3208723665819027E-3</v>
      </c>
      <c r="AK733">
        <v>2.0076472066756553E-2</v>
      </c>
      <c r="AL733">
        <v>0.11845266650849255</v>
      </c>
      <c r="AM733">
        <v>3.7718517436780489E-3</v>
      </c>
      <c r="AN733">
        <v>1.2118094019650353E-4</v>
      </c>
      <c r="AO733">
        <v>4.7810009720570255E-4</v>
      </c>
      <c r="AP733">
        <v>3.1159568290339943E-3</v>
      </c>
      <c r="AQ733">
        <v>1.1545325556230135E-2</v>
      </c>
      <c r="AR733">
        <v>3.3857554891453083E-2</v>
      </c>
    </row>
    <row r="734" spans="1:44">
      <c r="A734">
        <v>729</v>
      </c>
      <c r="B734" s="129">
        <v>41474</v>
      </c>
      <c r="C734">
        <v>29</v>
      </c>
      <c r="D734">
        <v>2013</v>
      </c>
      <c r="E734" s="130">
        <v>1.176843447304933E-2</v>
      </c>
      <c r="F734" s="130">
        <v>1.8033982109956111E-3</v>
      </c>
      <c r="G734" s="130">
        <v>2.5394404384477019E-2</v>
      </c>
      <c r="H734" s="130">
        <v>0.14130588766119376</v>
      </c>
      <c r="I734" s="130">
        <v>3.6673154194180515E-3</v>
      </c>
      <c r="J734" s="130">
        <v>9.0829350193996028E-5</v>
      </c>
      <c r="K734" s="130">
        <v>6.9292805946339741E-4</v>
      </c>
      <c r="L734" s="130">
        <v>4.2948126057814947E-3</v>
      </c>
      <c r="M734" s="130">
        <v>1.5025946493974806E-2</v>
      </c>
      <c r="N734" s="130">
        <v>4.2143451746057527E-2</v>
      </c>
      <c r="T734" s="130">
        <v>1.3762830180112446E-2</v>
      </c>
      <c r="U734" s="130">
        <v>2.2156242096360254E-3</v>
      </c>
      <c r="V734" s="130">
        <v>3.0658543845816514E-2</v>
      </c>
      <c r="W734" s="130">
        <v>0.15521623686701516</v>
      </c>
      <c r="X734" s="130">
        <v>3.8634107886176038E-3</v>
      </c>
      <c r="Y734" s="130">
        <v>1.1556813141624386E-4</v>
      </c>
      <c r="Z734" s="130">
        <v>8.3597677171621046E-4</v>
      </c>
      <c r="AA734" s="130">
        <v>5.3205169354952012E-3</v>
      </c>
      <c r="AB734" s="130">
        <v>1.8727935983693513E-2</v>
      </c>
      <c r="AC734" s="130">
        <v>4.9931064238476729E-2</v>
      </c>
      <c r="AI734">
        <v>9.7740387659862177E-3</v>
      </c>
      <c r="AJ734">
        <v>1.3911722123551968E-3</v>
      </c>
      <c r="AK734">
        <v>2.0130264923137527E-2</v>
      </c>
      <c r="AL734">
        <v>0.12739553845537235</v>
      </c>
      <c r="AM734">
        <v>3.4712200502185001E-3</v>
      </c>
      <c r="AN734">
        <v>6.6090568971748214E-5</v>
      </c>
      <c r="AO734">
        <v>5.4987934721058426E-4</v>
      </c>
      <c r="AP734">
        <v>3.2691082760677895E-3</v>
      </c>
      <c r="AQ734">
        <v>1.1323957004256093E-2</v>
      </c>
      <c r="AR734">
        <v>3.4355839253638318E-2</v>
      </c>
    </row>
    <row r="735" spans="1:44">
      <c r="A735">
        <v>730</v>
      </c>
      <c r="B735" s="129">
        <v>41481</v>
      </c>
      <c r="C735">
        <v>30</v>
      </c>
      <c r="D735">
        <v>2013</v>
      </c>
      <c r="E735" s="130">
        <v>1.1293564785137381E-2</v>
      </c>
      <c r="F735" s="130">
        <v>1.675966310275602E-3</v>
      </c>
      <c r="G735" s="130">
        <v>2.4445994882731921E-2</v>
      </c>
      <c r="H735" s="130">
        <v>0.13690158005620864</v>
      </c>
      <c r="I735" s="130">
        <v>3.8676801930536148E-3</v>
      </c>
      <c r="J735" s="130">
        <v>7.5570093168850845E-5</v>
      </c>
      <c r="K735" s="130">
        <v>6.4276582348534437E-4</v>
      </c>
      <c r="L735" s="130">
        <v>3.9807152865719442E-3</v>
      </c>
      <c r="M735" s="130">
        <v>1.4711042089829849E-2</v>
      </c>
      <c r="N735" s="130">
        <v>4.0171687855881433E-2</v>
      </c>
      <c r="T735" s="130">
        <v>1.2935693789467972E-2</v>
      </c>
      <c r="U735" s="130">
        <v>2.0855425900979333E-3</v>
      </c>
      <c r="V735" s="130">
        <v>2.8688723173060253E-2</v>
      </c>
      <c r="W735" s="130">
        <v>0.14693227136867215</v>
      </c>
      <c r="X735" s="130">
        <v>4.8669079042507092E-3</v>
      </c>
      <c r="Y735" s="130">
        <v>6.3030213112264216E-5</v>
      </c>
      <c r="Z735" s="130">
        <v>8.5992284930833498E-4</v>
      </c>
      <c r="AA735" s="130">
        <v>4.8828961935181983E-3</v>
      </c>
      <c r="AB735" s="130">
        <v>1.73630359699504E-2</v>
      </c>
      <c r="AC735" s="130">
        <v>4.6984064039622346E-2</v>
      </c>
      <c r="AI735">
        <v>9.6514357808067941E-3</v>
      </c>
      <c r="AJ735">
        <v>1.266390030453271E-3</v>
      </c>
      <c r="AK735">
        <v>2.0203266592403589E-2</v>
      </c>
      <c r="AL735">
        <v>0.12687088874374514</v>
      </c>
      <c r="AM735">
        <v>2.8684524818565209E-3</v>
      </c>
      <c r="AN735">
        <v>8.8109973225437475E-5</v>
      </c>
      <c r="AO735">
        <v>4.2560879766235371E-4</v>
      </c>
      <c r="AP735">
        <v>3.0785343796256902E-3</v>
      </c>
      <c r="AQ735">
        <v>1.2059048209709301E-2</v>
      </c>
      <c r="AR735">
        <v>3.3359311672140519E-2</v>
      </c>
    </row>
    <row r="736" spans="1:44">
      <c r="A736">
        <v>731</v>
      </c>
      <c r="B736" s="129">
        <v>41488</v>
      </c>
      <c r="C736">
        <v>31</v>
      </c>
      <c r="D736">
        <v>2013</v>
      </c>
      <c r="E736" s="130">
        <v>1.0872941070248774E-2</v>
      </c>
      <c r="F736" s="130">
        <v>1.6993072867734561E-3</v>
      </c>
      <c r="G736" s="130">
        <v>2.3213172769318766E-2</v>
      </c>
      <c r="H736" s="130">
        <v>0.13167949428255252</v>
      </c>
      <c r="I736" s="130">
        <v>4.3416888891439388E-3</v>
      </c>
      <c r="J736" s="130">
        <v>1.0707291424236676E-4</v>
      </c>
      <c r="K736" s="130">
        <v>6.1177923105900007E-4</v>
      </c>
      <c r="L736" s="130">
        <v>4.0603337057449722E-3</v>
      </c>
      <c r="M736" s="130">
        <v>1.4144957904251644E-2</v>
      </c>
      <c r="N736" s="130">
        <v>3.7861827551350258E-2</v>
      </c>
      <c r="T736" s="130">
        <v>1.2530814558793591E-2</v>
      </c>
      <c r="U736" s="130">
        <v>2.0402343458804898E-3</v>
      </c>
      <c r="V736" s="130">
        <v>2.7415771307392273E-2</v>
      </c>
      <c r="W736" s="130">
        <v>0.14436015477461306</v>
      </c>
      <c r="X736" s="130">
        <v>4.1527841710802208E-3</v>
      </c>
      <c r="Y736" s="130">
        <v>1.2604659186780297E-4</v>
      </c>
      <c r="Z736" s="130">
        <v>7.7398594863457284E-4</v>
      </c>
      <c r="AA736" s="130">
        <v>4.8597704055157887E-3</v>
      </c>
      <c r="AB736" s="130">
        <v>1.7056698165830487E-2</v>
      </c>
      <c r="AC736" s="130">
        <v>4.4149658689915161E-2</v>
      </c>
      <c r="AI736">
        <v>9.215067581703958E-3</v>
      </c>
      <c r="AJ736">
        <v>1.3583802276664217E-3</v>
      </c>
      <c r="AK736">
        <v>1.9010574231245258E-2</v>
      </c>
      <c r="AL736">
        <v>0.11899883379049198</v>
      </c>
      <c r="AM736">
        <v>4.530593607207656E-3</v>
      </c>
      <c r="AN736">
        <v>8.8099236616930555E-5</v>
      </c>
      <c r="AO736">
        <v>4.4957251348342724E-4</v>
      </c>
      <c r="AP736">
        <v>3.2608970059741556E-3</v>
      </c>
      <c r="AQ736">
        <v>1.1233217642672806E-2</v>
      </c>
      <c r="AR736">
        <v>3.1573996412785361E-2</v>
      </c>
    </row>
    <row r="737" spans="1:44">
      <c r="A737">
        <v>732</v>
      </c>
      <c r="B737" s="129">
        <v>41495</v>
      </c>
      <c r="C737">
        <v>32</v>
      </c>
      <c r="D737">
        <v>2013</v>
      </c>
      <c r="E737" s="130">
        <v>1.1122378403988581E-2</v>
      </c>
      <c r="F737" s="130">
        <v>1.6557068550212249E-3</v>
      </c>
      <c r="G737" s="130">
        <v>2.4514382061082637E-2</v>
      </c>
      <c r="H737" s="130">
        <v>0.13145015782711841</v>
      </c>
      <c r="I737" s="130">
        <v>3.4524351488301581E-3</v>
      </c>
      <c r="J737" s="130">
        <v>5.8019210153040215E-5</v>
      </c>
      <c r="K737" s="130">
        <v>6.5484661780948505E-4</v>
      </c>
      <c r="L737" s="130">
        <v>3.9274530962763168E-3</v>
      </c>
      <c r="M737" s="130">
        <v>1.4906065901659995E-2</v>
      </c>
      <c r="N737" s="130">
        <v>4.0035508164765379E-2</v>
      </c>
      <c r="T737" s="130">
        <v>1.3054383807000388E-2</v>
      </c>
      <c r="U737" s="130">
        <v>1.9614500638239813E-3</v>
      </c>
      <c r="V737" s="130">
        <v>2.964518923155E-2</v>
      </c>
      <c r="W737" s="130">
        <v>0.14787411919012702</v>
      </c>
      <c r="X737" s="130">
        <v>3.5813650166693113E-3</v>
      </c>
      <c r="Y737" s="130">
        <v>1.0502735171093718E-4</v>
      </c>
      <c r="Z737" s="130">
        <v>8.4093429323275632E-4</v>
      </c>
      <c r="AA737" s="130">
        <v>4.5579038378359389E-3</v>
      </c>
      <c r="AB737" s="130">
        <v>1.8039365283870578E-2</v>
      </c>
      <c r="AC737" s="130">
        <v>4.8393058685493699E-2</v>
      </c>
      <c r="AI737">
        <v>9.1903730009767724E-3</v>
      </c>
      <c r="AJ737">
        <v>1.3499636462184681E-3</v>
      </c>
      <c r="AK737">
        <v>1.9383574890615273E-2</v>
      </c>
      <c r="AL737">
        <v>0.11502619646410979</v>
      </c>
      <c r="AM737">
        <v>3.3235052809910044E-3</v>
      </c>
      <c r="AN737">
        <v>1.1011068595143249E-5</v>
      </c>
      <c r="AO737">
        <v>4.6875894238621372E-4</v>
      </c>
      <c r="AP737">
        <v>3.2970023547166947E-3</v>
      </c>
      <c r="AQ737">
        <v>1.1772766519449411E-2</v>
      </c>
      <c r="AR737">
        <v>3.1677957644037052E-2</v>
      </c>
    </row>
    <row r="738" spans="1:44">
      <c r="A738">
        <v>733</v>
      </c>
      <c r="B738" s="129">
        <v>41502</v>
      </c>
      <c r="C738">
        <v>33</v>
      </c>
      <c r="D738">
        <v>2013</v>
      </c>
      <c r="E738" s="130">
        <v>1.0980363809178117E-2</v>
      </c>
      <c r="F738" s="130">
        <v>1.7638181907440563E-3</v>
      </c>
      <c r="G738" s="130">
        <v>2.3682145183472506E-2</v>
      </c>
      <c r="H738" s="130">
        <v>0.12967389584794645</v>
      </c>
      <c r="I738" s="130">
        <v>3.8197421129412281E-3</v>
      </c>
      <c r="J738" s="130">
        <v>1.1882047033402103E-4</v>
      </c>
      <c r="K738" s="130">
        <v>6.4775939689792157E-4</v>
      </c>
      <c r="L738" s="130">
        <v>4.2177531360310947E-3</v>
      </c>
      <c r="M738" s="130">
        <v>1.4255382635267409E-2</v>
      </c>
      <c r="N738" s="130">
        <v>3.8909992376726897E-2</v>
      </c>
      <c r="T738" s="130">
        <v>1.272307141173736E-2</v>
      </c>
      <c r="U738" s="130">
        <v>2.0663757159202342E-3</v>
      </c>
      <c r="V738" s="130">
        <v>2.8238767294194847E-2</v>
      </c>
      <c r="W738" s="130">
        <v>0.14372488931727881</v>
      </c>
      <c r="X738" s="130">
        <v>4.0126741101677984E-3</v>
      </c>
      <c r="Y738" s="130">
        <v>9.4514337542050351E-5</v>
      </c>
      <c r="Z738" s="130">
        <v>7.8843324607143065E-4</v>
      </c>
      <c r="AA738" s="130">
        <v>4.9415997210402263E-3</v>
      </c>
      <c r="AB738" s="130">
        <v>1.7289890358486125E-2</v>
      </c>
      <c r="AC738" s="130">
        <v>4.5925414651878167E-2</v>
      </c>
      <c r="AI738">
        <v>9.2376562066188751E-3</v>
      </c>
      <c r="AJ738">
        <v>1.4612606655678778E-3</v>
      </c>
      <c r="AK738">
        <v>1.9125523072750165E-2</v>
      </c>
      <c r="AL738">
        <v>0.11562290237861414</v>
      </c>
      <c r="AM738">
        <v>3.6268101157146586E-3</v>
      </c>
      <c r="AN738">
        <v>1.4312660312599171E-4</v>
      </c>
      <c r="AO738">
        <v>5.0708554772441259E-4</v>
      </c>
      <c r="AP738">
        <v>3.4939065510219617E-3</v>
      </c>
      <c r="AQ738">
        <v>1.1220874912048685E-2</v>
      </c>
      <c r="AR738">
        <v>3.1894570101575627E-2</v>
      </c>
    </row>
    <row r="739" spans="1:44">
      <c r="A739">
        <v>734</v>
      </c>
      <c r="B739" s="129">
        <v>41509</v>
      </c>
      <c r="C739">
        <v>34</v>
      </c>
      <c r="D739">
        <v>2013</v>
      </c>
      <c r="E739" s="130">
        <v>1.1479483116871306E-2</v>
      </c>
      <c r="F739" s="130">
        <v>1.6286128958794516E-3</v>
      </c>
      <c r="G739" s="130">
        <v>2.514262684837525E-2</v>
      </c>
      <c r="H739" s="130">
        <v>0.13969134088855154</v>
      </c>
      <c r="I739" s="130">
        <v>3.8810810897532246E-3</v>
      </c>
      <c r="J739" s="130">
        <v>1.0754435605358782E-4</v>
      </c>
      <c r="K739" s="130">
        <v>5.999832532915042E-4</v>
      </c>
      <c r="L739" s="130">
        <v>3.8796123797230813E-3</v>
      </c>
      <c r="M739" s="130">
        <v>1.5471695092606616E-2</v>
      </c>
      <c r="N739" s="130">
        <v>4.0764901223078458E-2</v>
      </c>
      <c r="T739" s="130">
        <v>1.3309941145113897E-2</v>
      </c>
      <c r="U739" s="130">
        <v>2.0363276831834244E-3</v>
      </c>
      <c r="V739" s="130">
        <v>2.900788464958276E-2</v>
      </c>
      <c r="W739" s="130">
        <v>0.15817209290790551</v>
      </c>
      <c r="X739" s="130">
        <v>4.5876806774572763E-3</v>
      </c>
      <c r="Y739" s="130">
        <v>1.0500456318263869E-4</v>
      </c>
      <c r="Z739" s="130">
        <v>7.7415485892854536E-4</v>
      </c>
      <c r="AA739" s="130">
        <v>4.843160178557889E-3</v>
      </c>
      <c r="AB739" s="130">
        <v>1.8482485513766328E-2</v>
      </c>
      <c r="AC739" s="130">
        <v>4.6010452484363168E-2</v>
      </c>
      <c r="AI739">
        <v>9.6490250886287158E-3</v>
      </c>
      <c r="AJ739">
        <v>1.2208981085754789E-3</v>
      </c>
      <c r="AK739">
        <v>2.1277369047167746E-2</v>
      </c>
      <c r="AL739">
        <v>0.12121058886919753</v>
      </c>
      <c r="AM739">
        <v>3.1744815020491725E-3</v>
      </c>
      <c r="AN739">
        <v>1.1008414892453697E-4</v>
      </c>
      <c r="AO739">
        <v>4.25811647654463E-4</v>
      </c>
      <c r="AP739">
        <v>2.9160645808882731E-3</v>
      </c>
      <c r="AQ739">
        <v>1.2460904671446905E-2</v>
      </c>
      <c r="AR739">
        <v>3.5519349961793727E-2</v>
      </c>
    </row>
    <row r="740" spans="1:44">
      <c r="A740">
        <v>735</v>
      </c>
      <c r="B740" s="129">
        <v>41516</v>
      </c>
      <c r="C740">
        <v>35</v>
      </c>
      <c r="D740">
        <v>2013</v>
      </c>
      <c r="E740" s="130">
        <v>1.0291801536132274E-2</v>
      </c>
      <c r="F740" s="130">
        <v>1.483068728816354E-3</v>
      </c>
      <c r="G740" s="130">
        <v>2.2353853559711284E-2</v>
      </c>
      <c r="H740" s="130">
        <v>0.1254674262144129</v>
      </c>
      <c r="I740" s="130">
        <v>2.9580394308343595E-3</v>
      </c>
      <c r="J740" s="130">
        <v>8.0522139826319969E-5</v>
      </c>
      <c r="K740" s="130">
        <v>5.330920659158124E-4</v>
      </c>
      <c r="L740" s="130">
        <v>3.5835344391202443E-3</v>
      </c>
      <c r="M740" s="130">
        <v>1.3237115626243134E-2</v>
      </c>
      <c r="N740" s="130">
        <v>3.7080891759929055E-2</v>
      </c>
      <c r="T740" s="130">
        <v>1.1964399281639043E-2</v>
      </c>
      <c r="U740" s="130">
        <v>1.7362005814910242E-3</v>
      </c>
      <c r="V740" s="130">
        <v>2.666709084879159E-2</v>
      </c>
      <c r="W740" s="130">
        <v>0.14046237596689462</v>
      </c>
      <c r="X740" s="130">
        <v>2.4381450197777763E-3</v>
      </c>
      <c r="Y740" s="130">
        <v>8.3994599523502195E-5</v>
      </c>
      <c r="Z740" s="130">
        <v>7.0252577699111637E-4</v>
      </c>
      <c r="AA740" s="130">
        <v>4.1271737083673479E-3</v>
      </c>
      <c r="AB740" s="130">
        <v>1.6510830147983088E-2</v>
      </c>
      <c r="AC740" s="130">
        <v>4.3073358134713018E-2</v>
      </c>
      <c r="AI740">
        <v>8.6192037906255084E-3</v>
      </c>
      <c r="AJ740">
        <v>1.2299368761416844E-3</v>
      </c>
      <c r="AK740">
        <v>1.8040616270630971E-2</v>
      </c>
      <c r="AL740">
        <v>0.11047247646193119</v>
      </c>
      <c r="AM740">
        <v>3.4779338418909427E-3</v>
      </c>
      <c r="AN740">
        <v>7.7049680129137756E-5</v>
      </c>
      <c r="AO740">
        <v>3.6365835484050853E-4</v>
      </c>
      <c r="AP740">
        <v>3.0398951698731415E-3</v>
      </c>
      <c r="AQ740">
        <v>9.9634011045031806E-3</v>
      </c>
      <c r="AR740">
        <v>3.1088425385145089E-2</v>
      </c>
    </row>
    <row r="741" spans="1:44">
      <c r="A741">
        <v>736</v>
      </c>
      <c r="B741" s="129">
        <v>41523</v>
      </c>
      <c r="C741">
        <v>36</v>
      </c>
      <c r="D741">
        <v>2013</v>
      </c>
      <c r="E741" s="130">
        <v>1.1907812480223287E-2</v>
      </c>
      <c r="F741" s="130">
        <v>1.7412940814089503E-3</v>
      </c>
      <c r="G741" s="130">
        <v>2.579977024831958E-2</v>
      </c>
      <c r="H741" s="130">
        <v>0.14517934156986489</v>
      </c>
      <c r="I741" s="130">
        <v>3.8004548826002021E-3</v>
      </c>
      <c r="J741" s="130">
        <v>1.2326722050998238E-4</v>
      </c>
      <c r="K741" s="130">
        <v>6.9327000338563092E-4</v>
      </c>
      <c r="L741" s="130">
        <v>4.0822811409251545E-3</v>
      </c>
      <c r="M741" s="130">
        <v>1.5136855359876729E-2</v>
      </c>
      <c r="N741" s="130">
        <v>4.3024478914265717E-2</v>
      </c>
      <c r="T741" s="130">
        <v>1.3961060551890328E-2</v>
      </c>
      <c r="U741" s="130">
        <v>2.1269914605012044E-3</v>
      </c>
      <c r="V741" s="130">
        <v>3.1056727021375578E-2</v>
      </c>
      <c r="W741" s="130">
        <v>0.16224083075030421</v>
      </c>
      <c r="X741" s="130">
        <v>4.878170809007972E-3</v>
      </c>
      <c r="Y741" s="130">
        <v>1.3647658598612883E-4</v>
      </c>
      <c r="Z741" s="130">
        <v>9.9412413813596131E-4</v>
      </c>
      <c r="AA741" s="130">
        <v>4.7743688951841709E-3</v>
      </c>
      <c r="AB741" s="130">
        <v>1.8292820562484661E-2</v>
      </c>
      <c r="AC741" s="130">
        <v>5.1675345147276286E-2</v>
      </c>
      <c r="AI741">
        <v>9.8545644085562475E-3</v>
      </c>
      <c r="AJ741">
        <v>1.3555967023166963E-3</v>
      </c>
      <c r="AK741">
        <v>2.0542813475263579E-2</v>
      </c>
      <c r="AL741">
        <v>0.12811785238942558</v>
      </c>
      <c r="AM741">
        <v>2.7227389561924318E-3</v>
      </c>
      <c r="AN741">
        <v>1.1005785503383594E-4</v>
      </c>
      <c r="AO741">
        <v>3.9241586863530069E-4</v>
      </c>
      <c r="AP741">
        <v>3.390193386666138E-3</v>
      </c>
      <c r="AQ741">
        <v>1.1980890157268796E-2</v>
      </c>
      <c r="AR741">
        <v>3.4373612681255154E-2</v>
      </c>
    </row>
    <row r="742" spans="1:44">
      <c r="A742">
        <v>737</v>
      </c>
      <c r="B742" s="129">
        <v>41530</v>
      </c>
      <c r="C742">
        <v>37</v>
      </c>
      <c r="D742">
        <v>2013</v>
      </c>
      <c r="E742" s="130">
        <v>1.1140025027485992E-2</v>
      </c>
      <c r="F742" s="130">
        <v>1.699538111641558E-3</v>
      </c>
      <c r="G742" s="130">
        <v>2.3870759491256145E-2</v>
      </c>
      <c r="H742" s="130">
        <v>0.13560032370444097</v>
      </c>
      <c r="I742" s="130">
        <v>4.4866299711022774E-3</v>
      </c>
      <c r="J742" s="130">
        <v>1.0251295255757078E-4</v>
      </c>
      <c r="K742" s="130">
        <v>5.9062261619933067E-4</v>
      </c>
      <c r="L742" s="130">
        <v>4.0884843136643409E-3</v>
      </c>
      <c r="M742" s="130">
        <v>1.4679900364118845E-2</v>
      </c>
      <c r="N742" s="130">
        <v>3.8717531927401024E-2</v>
      </c>
      <c r="T742" s="130">
        <v>1.3140214647035993E-2</v>
      </c>
      <c r="U742" s="130">
        <v>2.0446121303062327E-3</v>
      </c>
      <c r="V742" s="130">
        <v>2.9278749970655982E-2</v>
      </c>
      <c r="W742" s="130">
        <v>0.15061222941265132</v>
      </c>
      <c r="X742" s="130">
        <v>4.7365220583679927E-3</v>
      </c>
      <c r="Y742" s="130">
        <v>8.3976626066120601E-5</v>
      </c>
      <c r="Z742" s="130">
        <v>7.026308728689466E-4</v>
      </c>
      <c r="AA742" s="130">
        <v>4.9771747875951696E-3</v>
      </c>
      <c r="AB742" s="130">
        <v>1.8493204104920953E-2</v>
      </c>
      <c r="AC742" s="130">
        <v>4.6701554830689516E-2</v>
      </c>
      <c r="AI742">
        <v>9.1398354079359929E-3</v>
      </c>
      <c r="AJ742">
        <v>1.3544640929768835E-3</v>
      </c>
      <c r="AK742">
        <v>1.8462769011856305E-2</v>
      </c>
      <c r="AL742">
        <v>0.12058841799623063</v>
      </c>
      <c r="AM742">
        <v>4.2367378838365629E-3</v>
      </c>
      <c r="AN742">
        <v>1.2104927904902098E-4</v>
      </c>
      <c r="AO742">
        <v>4.7861435952971468E-4</v>
      </c>
      <c r="AP742">
        <v>3.1997938397335126E-3</v>
      </c>
      <c r="AQ742">
        <v>1.0866596623316741E-2</v>
      </c>
      <c r="AR742">
        <v>3.0733509024112527E-2</v>
      </c>
    </row>
    <row r="743" spans="1:44">
      <c r="A743">
        <v>738</v>
      </c>
      <c r="B743" s="129">
        <v>41537</v>
      </c>
      <c r="C743">
        <v>38</v>
      </c>
      <c r="D743">
        <v>2013</v>
      </c>
      <c r="E743" s="130">
        <v>1.1506504800806169E-2</v>
      </c>
      <c r="F743" s="130">
        <v>1.7079979269497326E-3</v>
      </c>
      <c r="G743" s="130">
        <v>2.5244891261325991E-2</v>
      </c>
      <c r="H743" s="130">
        <v>0.13738381677265721</v>
      </c>
      <c r="I743" s="130">
        <v>4.2262009720338686E-3</v>
      </c>
      <c r="J743" s="130">
        <v>9.6999753711477952E-5</v>
      </c>
      <c r="K743" s="130">
        <v>6.2891659809981076E-4</v>
      </c>
      <c r="L743" s="130">
        <v>4.0722190609039487E-3</v>
      </c>
      <c r="M743" s="130">
        <v>1.5448359624757583E-2</v>
      </c>
      <c r="N743" s="130">
        <v>4.1070057751167267E-2</v>
      </c>
      <c r="T743" s="130">
        <v>1.3490441682697477E-2</v>
      </c>
      <c r="U743" s="130">
        <v>2.1534280713633078E-3</v>
      </c>
      <c r="V743" s="130">
        <v>3.0281734540363835E-2</v>
      </c>
      <c r="W743" s="130">
        <v>0.15186565758410725</v>
      </c>
      <c r="X743" s="130">
        <v>6.030627692822403E-3</v>
      </c>
      <c r="Y743" s="130">
        <v>8.3967703556099573E-5</v>
      </c>
      <c r="Z743" s="130">
        <v>7.8394682553339587E-4</v>
      </c>
      <c r="AA743" s="130">
        <v>5.1422957406910691E-3</v>
      </c>
      <c r="AB743" s="130">
        <v>1.8714532246908812E-2</v>
      </c>
      <c r="AC743" s="130">
        <v>4.8967215168252712E-2</v>
      </c>
      <c r="AI743">
        <v>9.5225679189148635E-3</v>
      </c>
      <c r="AJ743">
        <v>1.2625677825361581E-3</v>
      </c>
      <c r="AK743">
        <v>2.020804798228815E-2</v>
      </c>
      <c r="AL743">
        <v>0.12290197596120719</v>
      </c>
      <c r="AM743">
        <v>2.4217742512453347E-3</v>
      </c>
      <c r="AN743">
        <v>1.1003180386685632E-4</v>
      </c>
      <c r="AO743">
        <v>4.7388637066622555E-4</v>
      </c>
      <c r="AP743">
        <v>3.0021423811168292E-3</v>
      </c>
      <c r="AQ743">
        <v>1.2182187002606351E-2</v>
      </c>
      <c r="AR743">
        <v>3.3172900334081816E-2</v>
      </c>
    </row>
    <row r="744" spans="1:44">
      <c r="A744">
        <v>739</v>
      </c>
      <c r="B744" s="129">
        <v>41544</v>
      </c>
      <c r="C744">
        <v>39</v>
      </c>
      <c r="D744">
        <v>2013</v>
      </c>
      <c r="E744" s="130">
        <v>1.2182509863453378E-2</v>
      </c>
      <c r="F744" s="130">
        <v>1.8301050113241058E-3</v>
      </c>
      <c r="G744" s="130">
        <v>2.5644274270813377E-2</v>
      </c>
      <c r="H744" s="130">
        <v>0.15189949221666996</v>
      </c>
      <c r="I744" s="130">
        <v>3.9909640443034095E-3</v>
      </c>
      <c r="J744" s="130">
        <v>9.6228295580480042E-5</v>
      </c>
      <c r="K744" s="130">
        <v>6.7438394981436537E-4</v>
      </c>
      <c r="L744" s="130">
        <v>4.3872632015333592E-3</v>
      </c>
      <c r="M744" s="130">
        <v>1.5548564444875602E-2</v>
      </c>
      <c r="N744" s="130">
        <v>4.1952728605020549E-2</v>
      </c>
      <c r="T744" s="130">
        <v>1.4002234218377072E-2</v>
      </c>
      <c r="U744" s="130">
        <v>2.2084475439677585E-3</v>
      </c>
      <c r="V744" s="130">
        <v>2.995814897198441E-2</v>
      </c>
      <c r="W744" s="130">
        <v>0.16765539499533122</v>
      </c>
      <c r="X744" s="130">
        <v>3.5910454649487407E-3</v>
      </c>
      <c r="Y744" s="130">
        <v>1.1544338273694027E-4</v>
      </c>
      <c r="Z744" s="130">
        <v>8.8439770085777447E-4</v>
      </c>
      <c r="AA744" s="130">
        <v>5.2396308849360874E-3</v>
      </c>
      <c r="AB744" s="130">
        <v>1.8746376488038657E-2</v>
      </c>
      <c r="AC744" s="130">
        <v>4.8069473753742945E-2</v>
      </c>
      <c r="AI744">
        <v>1.0362785508529686E-2</v>
      </c>
      <c r="AJ744">
        <v>1.4517624786804526E-3</v>
      </c>
      <c r="AK744">
        <v>2.1330399569642347E-2</v>
      </c>
      <c r="AL744">
        <v>0.13614358943800872</v>
      </c>
      <c r="AM744">
        <v>4.3908826236580788E-3</v>
      </c>
      <c r="AN744">
        <v>7.7013208424019813E-5</v>
      </c>
      <c r="AO744">
        <v>4.6437019877095616E-4</v>
      </c>
      <c r="AP744">
        <v>3.5348955181306314E-3</v>
      </c>
      <c r="AQ744">
        <v>1.235075240171255E-2</v>
      </c>
      <c r="AR744">
        <v>3.5835983456298168E-2</v>
      </c>
    </row>
    <row r="745" spans="1:44">
      <c r="A745">
        <v>740</v>
      </c>
      <c r="B745" s="129">
        <v>41551</v>
      </c>
      <c r="C745">
        <v>40</v>
      </c>
      <c r="D745">
        <v>2013</v>
      </c>
      <c r="E745" s="130">
        <v>1.2303254672341312E-2</v>
      </c>
      <c r="F745" s="130">
        <v>1.7894817844849929E-3</v>
      </c>
      <c r="G745" s="130">
        <v>2.6111593122566612E-2</v>
      </c>
      <c r="H745" s="130">
        <v>0.15361991204094344</v>
      </c>
      <c r="I745" s="130">
        <v>3.5379905994341425E-3</v>
      </c>
      <c r="J745" s="130">
        <v>8.6737668129600846E-5</v>
      </c>
      <c r="K745" s="130">
        <v>7.2225919643035641E-4</v>
      </c>
      <c r="L745" s="130">
        <v>4.2176746628418962E-3</v>
      </c>
      <c r="M745" s="130">
        <v>1.5186945636319759E-2</v>
      </c>
      <c r="N745" s="130">
        <v>4.375910060034998E-2</v>
      </c>
      <c r="T745" s="130">
        <v>1.4420507732759389E-2</v>
      </c>
      <c r="U745" s="130">
        <v>2.2146847829718117E-3</v>
      </c>
      <c r="V745" s="130">
        <v>3.0826000694371233E-2</v>
      </c>
      <c r="W745" s="130">
        <v>0.17437996478446077</v>
      </c>
      <c r="X745" s="130">
        <v>3.5924326598310973E-3</v>
      </c>
      <c r="Y745" s="130">
        <v>5.2468741741709191E-5</v>
      </c>
      <c r="Z745" s="130">
        <v>9.7530267837909524E-4</v>
      </c>
      <c r="AA745" s="130">
        <v>5.1638173382969254E-3</v>
      </c>
      <c r="AB745" s="130">
        <v>1.7874083944814864E-2</v>
      </c>
      <c r="AC745" s="130">
        <v>5.1748327751346898E-2</v>
      </c>
      <c r="AI745">
        <v>1.0186001611923238E-2</v>
      </c>
      <c r="AJ745">
        <v>1.3642787859981739E-3</v>
      </c>
      <c r="AK745">
        <v>2.1397185550761994E-2</v>
      </c>
      <c r="AL745">
        <v>0.13285985929742611</v>
      </c>
      <c r="AM745">
        <v>3.4835485390371881E-3</v>
      </c>
      <c r="AN745">
        <v>1.2100659451749251E-4</v>
      </c>
      <c r="AO745">
        <v>4.6921571448161763E-4</v>
      </c>
      <c r="AP745">
        <v>3.2715319873868652E-3</v>
      </c>
      <c r="AQ745">
        <v>1.2499807327824656E-2</v>
      </c>
      <c r="AR745">
        <v>3.5769873449353076E-2</v>
      </c>
    </row>
    <row r="746" spans="1:44">
      <c r="A746">
        <v>741</v>
      </c>
      <c r="B746" s="129">
        <v>41558</v>
      </c>
      <c r="C746">
        <v>41</v>
      </c>
      <c r="D746">
        <v>2013</v>
      </c>
      <c r="E746" s="130">
        <v>1.1919921364272548E-2</v>
      </c>
      <c r="F746" s="130">
        <v>1.7763731306546528E-3</v>
      </c>
      <c r="G746" s="130">
        <v>2.591591924310788E-2</v>
      </c>
      <c r="H746" s="130">
        <v>0.14371449601118452</v>
      </c>
      <c r="I746" s="130">
        <v>4.2735209023417155E-3</v>
      </c>
      <c r="J746" s="130">
        <v>9.6713852354758857E-5</v>
      </c>
      <c r="K746" s="130">
        <v>7.5582768028161949E-4</v>
      </c>
      <c r="L746" s="130">
        <v>4.0963153388428259E-3</v>
      </c>
      <c r="M746" s="130">
        <v>1.5651949177993962E-2</v>
      </c>
      <c r="N746" s="130">
        <v>4.2496178579061142E-2</v>
      </c>
      <c r="T746" s="130">
        <v>1.4016502454922137E-2</v>
      </c>
      <c r="U746" s="130">
        <v>2.1551846241901233E-3</v>
      </c>
      <c r="V746" s="130">
        <v>3.1285976845012602E-2</v>
      </c>
      <c r="W746" s="130">
        <v>0.16109819848670318</v>
      </c>
      <c r="X746" s="130">
        <v>4.4563379492993426E-3</v>
      </c>
      <c r="Y746" s="130">
        <v>9.4433841509970425E-5</v>
      </c>
      <c r="Z746" s="130">
        <v>9.9928452662083117E-4</v>
      </c>
      <c r="AA746" s="130">
        <v>4.8923284778779035E-3</v>
      </c>
      <c r="AB746" s="130">
        <v>1.9062514596017342E-2</v>
      </c>
      <c r="AC746" s="130">
        <v>5.1031569708774184E-2</v>
      </c>
      <c r="AI746">
        <v>9.8233402736229627E-3</v>
      </c>
      <c r="AJ746">
        <v>1.3975616371191819E-3</v>
      </c>
      <c r="AK746">
        <v>2.0545861641203155E-2</v>
      </c>
      <c r="AL746">
        <v>0.12633079353566581</v>
      </c>
      <c r="AM746">
        <v>4.0907038553840893E-3</v>
      </c>
      <c r="AN746">
        <v>9.8993863199547288E-5</v>
      </c>
      <c r="AO746">
        <v>5.1237083394240781E-4</v>
      </c>
      <c r="AP746">
        <v>3.3003021998077482E-3</v>
      </c>
      <c r="AQ746">
        <v>1.2241383759970579E-2</v>
      </c>
      <c r="AR746">
        <v>3.3960787449348086E-2</v>
      </c>
    </row>
    <row r="747" spans="1:44">
      <c r="A747">
        <v>742</v>
      </c>
      <c r="B747" s="129">
        <v>41565</v>
      </c>
      <c r="C747">
        <v>42</v>
      </c>
      <c r="D747">
        <v>2013</v>
      </c>
      <c r="E747" s="130">
        <v>1.2229962970452084E-2</v>
      </c>
      <c r="F747" s="130">
        <v>1.8238045192067774E-3</v>
      </c>
      <c r="G747" s="130">
        <v>2.6235029695574532E-2</v>
      </c>
      <c r="H747" s="130">
        <v>0.14969703771587356</v>
      </c>
      <c r="I747" s="130">
        <v>4.275043114029228E-3</v>
      </c>
      <c r="J747" s="130">
        <v>9.5943459002145536E-5</v>
      </c>
      <c r="K747" s="130">
        <v>6.88952093211137E-4</v>
      </c>
      <c r="L747" s="130">
        <v>4.3366750662287169E-3</v>
      </c>
      <c r="M747" s="130">
        <v>1.506300688749697E-2</v>
      </c>
      <c r="N747" s="130">
        <v>4.4282143462469052E-2</v>
      </c>
      <c r="T747" s="130">
        <v>1.4179149072806634E-2</v>
      </c>
      <c r="U747" s="130">
        <v>2.2585558195313102E-3</v>
      </c>
      <c r="V747" s="130">
        <v>3.1609172132640452E-2</v>
      </c>
      <c r="W747" s="130">
        <v>0.16076879573837935</v>
      </c>
      <c r="X747" s="130">
        <v>4.4580607314046511E-3</v>
      </c>
      <c r="Y747" s="130">
        <v>1.258986611574723E-4</v>
      </c>
      <c r="Z747" s="130">
        <v>8.7025824296758751E-4</v>
      </c>
      <c r="AA747" s="130">
        <v>5.3734863996503929E-3</v>
      </c>
      <c r="AB747" s="130">
        <v>1.8569318969204794E-2</v>
      </c>
      <c r="AC747" s="130">
        <v>5.2673550319728819E-2</v>
      </c>
      <c r="AI747">
        <v>1.028077686809753E-2</v>
      </c>
      <c r="AJ747">
        <v>1.3890532188822456E-3</v>
      </c>
      <c r="AK747">
        <v>2.0860887258508615E-2</v>
      </c>
      <c r="AL747">
        <v>0.1386252796933678</v>
      </c>
      <c r="AM747">
        <v>4.092025496653804E-3</v>
      </c>
      <c r="AN747">
        <v>6.5988256846818735E-5</v>
      </c>
      <c r="AO747">
        <v>5.0764594345468637E-4</v>
      </c>
      <c r="AP747">
        <v>3.2998637328070421E-3</v>
      </c>
      <c r="AQ747">
        <v>1.1556694805789145E-2</v>
      </c>
      <c r="AR747">
        <v>3.5890736605209292E-2</v>
      </c>
    </row>
    <row r="748" spans="1:44">
      <c r="A748">
        <v>743</v>
      </c>
      <c r="B748" s="129">
        <v>41572</v>
      </c>
      <c r="C748">
        <v>43</v>
      </c>
      <c r="D748">
        <v>2013</v>
      </c>
      <c r="E748" s="130">
        <v>1.2321171776614287E-2</v>
      </c>
      <c r="F748" s="130">
        <v>1.764363201088764E-3</v>
      </c>
      <c r="G748" s="130">
        <v>2.5766361484363856E-2</v>
      </c>
      <c r="H748" s="130">
        <v>0.15765532346857644</v>
      </c>
      <c r="I748" s="130">
        <v>3.7575594158031022E-3</v>
      </c>
      <c r="J748" s="130">
        <v>1.3315605901752321E-4</v>
      </c>
      <c r="K748" s="130">
        <v>6.5547485960967757E-4</v>
      </c>
      <c r="L748" s="130">
        <v>4.2025770838268594E-3</v>
      </c>
      <c r="M748" s="130">
        <v>1.5049719888825339E-2</v>
      </c>
      <c r="N748" s="130">
        <v>4.3077859446387624E-2</v>
      </c>
      <c r="T748" s="130">
        <v>1.4399100560164477E-2</v>
      </c>
      <c r="U748" s="130">
        <v>2.1430539294205278E-3</v>
      </c>
      <c r="V748" s="130">
        <v>3.0885666540473849E-2</v>
      </c>
      <c r="W748" s="130">
        <v>0.17647183666562063</v>
      </c>
      <c r="X748" s="130">
        <v>4.0281927641748596E-3</v>
      </c>
      <c r="Y748" s="130">
        <v>1.7833792987354555E-4</v>
      </c>
      <c r="Z748" s="130">
        <v>8.8945470464659728E-4</v>
      </c>
      <c r="AA748" s="130">
        <v>4.9816339935661791E-3</v>
      </c>
      <c r="AB748" s="130">
        <v>1.7908792434241368E-2</v>
      </c>
      <c r="AC748" s="130">
        <v>5.1848309327464787E-2</v>
      </c>
      <c r="AI748">
        <v>1.0243242993064099E-2</v>
      </c>
      <c r="AJ748">
        <v>1.3856724727569997E-3</v>
      </c>
      <c r="AK748">
        <v>2.064705642825386E-2</v>
      </c>
      <c r="AL748">
        <v>0.13883881027153228</v>
      </c>
      <c r="AM748">
        <v>3.4869260674313448E-3</v>
      </c>
      <c r="AN748">
        <v>8.7974188161500902E-5</v>
      </c>
      <c r="AO748">
        <v>4.214950145727578E-4</v>
      </c>
      <c r="AP748">
        <v>3.4235201740875402E-3</v>
      </c>
      <c r="AQ748">
        <v>1.2190647343409303E-2</v>
      </c>
      <c r="AR748">
        <v>3.4307409565310455E-2</v>
      </c>
    </row>
    <row r="749" spans="1:44">
      <c r="A749">
        <v>744</v>
      </c>
      <c r="B749" s="129">
        <v>41579</v>
      </c>
      <c r="C749">
        <v>44</v>
      </c>
      <c r="D749">
        <v>2013</v>
      </c>
      <c r="E749" s="130">
        <v>1.2118174068251284E-2</v>
      </c>
      <c r="F749" s="130">
        <v>1.7436974155123402E-3</v>
      </c>
      <c r="G749" s="130">
        <v>2.6026548370544026E-2</v>
      </c>
      <c r="H749" s="130">
        <v>0.14995340761051551</v>
      </c>
      <c r="I749" s="130">
        <v>3.9144241978737596E-3</v>
      </c>
      <c r="J749" s="130">
        <v>7.9935691424749743E-5</v>
      </c>
      <c r="K749" s="130">
        <v>7.0103293675377967E-4</v>
      </c>
      <c r="L749" s="130">
        <v>4.0986766333152742E-3</v>
      </c>
      <c r="M749" s="130">
        <v>1.5722544401758461E-2</v>
      </c>
      <c r="N749" s="130">
        <v>4.2671477858582253E-2</v>
      </c>
      <c r="T749" s="130">
        <v>1.4121661652826209E-2</v>
      </c>
      <c r="U749" s="130">
        <v>2.1069936031400129E-3</v>
      </c>
      <c r="V749" s="130">
        <v>3.1190437891806127E-2</v>
      </c>
      <c r="W749" s="130">
        <v>0.16636252670353072</v>
      </c>
      <c r="X749" s="130">
        <v>3.8858315470701485E-3</v>
      </c>
      <c r="Y749" s="130">
        <v>1.0489383152198446E-4</v>
      </c>
      <c r="Z749" s="130">
        <v>9.0387231610811701E-4</v>
      </c>
      <c r="AA749" s="130">
        <v>4.8983621894627422E-3</v>
      </c>
      <c r="AB749" s="130">
        <v>1.9473388911823007E-2</v>
      </c>
      <c r="AC749" s="130">
        <v>5.0117978551778852E-2</v>
      </c>
      <c r="AI749">
        <v>1.0114686483676355E-2</v>
      </c>
      <c r="AJ749">
        <v>1.3804012278846678E-3</v>
      </c>
      <c r="AK749">
        <v>2.0862658849281929E-2</v>
      </c>
      <c r="AL749">
        <v>0.1335442885175003</v>
      </c>
      <c r="AM749">
        <v>3.9430168486773711E-3</v>
      </c>
      <c r="AN749">
        <v>5.4977551327515026E-5</v>
      </c>
      <c r="AO749">
        <v>4.9819355739944232E-4</v>
      </c>
      <c r="AP749">
        <v>3.2989910771678062E-3</v>
      </c>
      <c r="AQ749">
        <v>1.1971699891693912E-2</v>
      </c>
      <c r="AR749">
        <v>3.5224977165385647E-2</v>
      </c>
    </row>
    <row r="750" spans="1:44">
      <c r="A750">
        <v>745</v>
      </c>
      <c r="B750" s="129">
        <v>41586</v>
      </c>
      <c r="C750">
        <v>45</v>
      </c>
      <c r="D750">
        <v>2013</v>
      </c>
      <c r="E750" s="130">
        <v>1.259225727705076E-2</v>
      </c>
      <c r="F750" s="130">
        <v>1.7734410274789208E-3</v>
      </c>
      <c r="G750" s="130">
        <v>2.718810780694518E-2</v>
      </c>
      <c r="H750" s="130">
        <v>0.15633865114207468</v>
      </c>
      <c r="I750" s="130">
        <v>4.7835301780771739E-3</v>
      </c>
      <c r="J750" s="130">
        <v>8.6183206731583117E-5</v>
      </c>
      <c r="K750" s="130">
        <v>6.6040632233317533E-4</v>
      </c>
      <c r="L750" s="130">
        <v>4.2109541201638323E-3</v>
      </c>
      <c r="M750" s="130">
        <v>1.573255797281015E-2</v>
      </c>
      <c r="N750" s="130">
        <v>4.5693226769778696E-2</v>
      </c>
      <c r="T750" s="130">
        <v>1.4701153991904945E-2</v>
      </c>
      <c r="U750" s="130">
        <v>2.1767133996156741E-3</v>
      </c>
      <c r="V750" s="130">
        <v>3.2174587321733408E-2</v>
      </c>
      <c r="W750" s="130">
        <v>0.17604083843645746</v>
      </c>
      <c r="X750" s="130">
        <v>5.471064806705163E-3</v>
      </c>
      <c r="Y750" s="130">
        <v>7.3418136113559775E-5</v>
      </c>
      <c r="Z750" s="130">
        <v>8.7046499429565812E-4</v>
      </c>
      <c r="AA750" s="130">
        <v>5.1160536617893661E-3</v>
      </c>
      <c r="AB750" s="130">
        <v>1.8414802836879185E-2</v>
      </c>
      <c r="AC750" s="130">
        <v>5.4401931489574847E-2</v>
      </c>
      <c r="AI750">
        <v>1.0483360562196573E-2</v>
      </c>
      <c r="AJ750">
        <v>1.3701686553421676E-3</v>
      </c>
      <c r="AK750">
        <v>2.2201628292156952E-2</v>
      </c>
      <c r="AL750">
        <v>0.13663646384769193</v>
      </c>
      <c r="AM750">
        <v>4.0959955494491856E-3</v>
      </c>
      <c r="AN750">
        <v>9.8948277349606459E-5</v>
      </c>
      <c r="AO750">
        <v>4.5034765037069266E-4</v>
      </c>
      <c r="AP750">
        <v>3.3058545785382984E-3</v>
      </c>
      <c r="AQ750">
        <v>1.3050313108741114E-2</v>
      </c>
      <c r="AR750">
        <v>3.6984522049982531E-2</v>
      </c>
    </row>
    <row r="751" spans="1:44">
      <c r="A751">
        <v>746</v>
      </c>
      <c r="B751" s="129">
        <v>41593</v>
      </c>
      <c r="C751">
        <v>46</v>
      </c>
      <c r="D751">
        <v>2013</v>
      </c>
      <c r="E751" s="130">
        <v>1.2652314915004252E-2</v>
      </c>
      <c r="F751" s="130">
        <v>1.9469481832926985E-3</v>
      </c>
      <c r="G751" s="130">
        <v>2.6692931605404358E-2</v>
      </c>
      <c r="H751" s="130">
        <v>0.15670683508342698</v>
      </c>
      <c r="I751" s="130">
        <v>5.3163860345464163E-3</v>
      </c>
      <c r="J751" s="130">
        <v>1.5560525644209413E-4</v>
      </c>
      <c r="K751" s="130">
        <v>7.5617521615316339E-4</v>
      </c>
      <c r="L751" s="130">
        <v>4.5412907796250623E-3</v>
      </c>
      <c r="M751" s="130">
        <v>1.5468482882005983E-2</v>
      </c>
      <c r="N751" s="130">
        <v>4.4824733389355588E-2</v>
      </c>
      <c r="T751" s="130">
        <v>1.4506363125467379E-2</v>
      </c>
      <c r="U751" s="130">
        <v>2.3937015722971405E-3</v>
      </c>
      <c r="V751" s="130">
        <v>3.0980616793034581E-2</v>
      </c>
      <c r="W751" s="130">
        <v>0.17167161880654738</v>
      </c>
      <c r="X751" s="130">
        <v>5.4731831492599598E-3</v>
      </c>
      <c r="Y751" s="130">
        <v>1.5730848718943953E-4</v>
      </c>
      <c r="Z751" s="130">
        <v>1.0140297082219191E-3</v>
      </c>
      <c r="AA751" s="130">
        <v>5.521774988693785E-3</v>
      </c>
      <c r="AB751" s="130">
        <v>1.7776656924210012E-2</v>
      </c>
      <c r="AC751" s="130">
        <v>5.2310090427289659E-2</v>
      </c>
      <c r="AI751">
        <v>1.0798266704541124E-2</v>
      </c>
      <c r="AJ751">
        <v>1.5001947942882563E-3</v>
      </c>
      <c r="AK751">
        <v>2.2405246417774142E-2</v>
      </c>
      <c r="AL751">
        <v>0.14174205136030654</v>
      </c>
      <c r="AM751">
        <v>5.1595889198328727E-3</v>
      </c>
      <c r="AN751">
        <v>1.5390202569474874E-4</v>
      </c>
      <c r="AO751">
        <v>4.983207240844079E-4</v>
      </c>
      <c r="AP751">
        <v>3.5608065705563401E-3</v>
      </c>
      <c r="AQ751">
        <v>1.3160308839801954E-2</v>
      </c>
      <c r="AR751">
        <v>3.7339376351421517E-2</v>
      </c>
    </row>
    <row r="752" spans="1:44">
      <c r="A752">
        <v>747</v>
      </c>
      <c r="B752" s="129">
        <v>41600</v>
      </c>
      <c r="C752">
        <v>47</v>
      </c>
      <c r="D752">
        <v>2013</v>
      </c>
      <c r="E752" s="130">
        <v>1.2732692258632697E-2</v>
      </c>
      <c r="F752" s="130">
        <v>1.8666773320445548E-3</v>
      </c>
      <c r="G752" s="130">
        <v>2.7069108263056453E-2</v>
      </c>
      <c r="H752" s="130">
        <v>0.15836459119612054</v>
      </c>
      <c r="I752" s="130">
        <v>3.9906393488296906E-3</v>
      </c>
      <c r="J752" s="130">
        <v>9.7156239455068488E-5</v>
      </c>
      <c r="K752" s="130">
        <v>7.4191919219796778E-4</v>
      </c>
      <c r="L752" s="130">
        <v>4.4010042636003083E-3</v>
      </c>
      <c r="M752" s="130">
        <v>1.572363917787584E-2</v>
      </c>
      <c r="N752" s="130">
        <v>4.5396404477578998E-2</v>
      </c>
      <c r="T752" s="130">
        <v>1.4938596950187098E-2</v>
      </c>
      <c r="U752" s="130">
        <v>2.3896897961623734E-3</v>
      </c>
      <c r="V752" s="130">
        <v>3.2212913110180812E-2</v>
      </c>
      <c r="W752" s="130">
        <v>0.17587380905716116</v>
      </c>
      <c r="X752" s="130">
        <v>4.0344338873653761E-3</v>
      </c>
      <c r="Y752" s="130">
        <v>7.3403155758603134E-5</v>
      </c>
      <c r="Z752" s="130">
        <v>9.614927715661855E-4</v>
      </c>
      <c r="AA752" s="130">
        <v>5.6867102659551522E-3</v>
      </c>
      <c r="AB752" s="130">
        <v>1.9318326631828728E-2</v>
      </c>
      <c r="AC752" s="130">
        <v>5.3042629729057274E-2</v>
      </c>
      <c r="AI752">
        <v>1.0526787567078297E-2</v>
      </c>
      <c r="AJ752">
        <v>1.3436648679267364E-3</v>
      </c>
      <c r="AK752">
        <v>2.1925303415932094E-2</v>
      </c>
      <c r="AL752">
        <v>0.14085537333507991</v>
      </c>
      <c r="AM752">
        <v>3.9468448102940052E-3</v>
      </c>
      <c r="AN752">
        <v>1.2090932315153386E-4</v>
      </c>
      <c r="AO752">
        <v>5.2234561282974985E-4</v>
      </c>
      <c r="AP752">
        <v>3.1152982612454639E-3</v>
      </c>
      <c r="AQ752">
        <v>1.212895172392295E-2</v>
      </c>
      <c r="AR752">
        <v>3.7750179226100716E-2</v>
      </c>
    </row>
    <row r="753" spans="1:44">
      <c r="A753">
        <v>748</v>
      </c>
      <c r="B753" s="129">
        <v>41607</v>
      </c>
      <c r="C753">
        <v>48</v>
      </c>
      <c r="D753">
        <v>2013</v>
      </c>
      <c r="E753" s="130">
        <v>1.2793347964628396E-2</v>
      </c>
      <c r="F753" s="130">
        <v>1.8275703572902869E-3</v>
      </c>
      <c r="G753" s="130">
        <v>2.7974181022800904E-2</v>
      </c>
      <c r="H753" s="130">
        <v>0.15589466871841373</v>
      </c>
      <c r="I753" s="130">
        <v>4.853062308063481E-3</v>
      </c>
      <c r="J753" s="130">
        <v>1.220949282910711E-4</v>
      </c>
      <c r="K753" s="130">
        <v>7.7547526618231238E-4</v>
      </c>
      <c r="L753" s="130">
        <v>4.1874289590381388E-3</v>
      </c>
      <c r="M753" s="130">
        <v>1.6138157798010064E-2</v>
      </c>
      <c r="N753" s="130">
        <v>4.7093910847463033E-2</v>
      </c>
      <c r="T753" s="130">
        <v>1.5189291647819157E-2</v>
      </c>
      <c r="U753" s="130">
        <v>2.2731218615553339E-3</v>
      </c>
      <c r="V753" s="130">
        <v>3.4469483115151571E-2</v>
      </c>
      <c r="W753" s="130">
        <v>0.17358925424086483</v>
      </c>
      <c r="X753" s="130">
        <v>5.9098530298702864E-3</v>
      </c>
      <c r="Y753" s="130">
        <v>1.7824675171156614E-4</v>
      </c>
      <c r="Z753" s="130">
        <v>1.0333301914079575E-3</v>
      </c>
      <c r="AA753" s="130">
        <v>5.0994795575908768E-3</v>
      </c>
      <c r="AB753" s="130">
        <v>2.0481625759203703E-2</v>
      </c>
      <c r="AC753" s="130">
        <v>5.7065252690144293E-2</v>
      </c>
      <c r="AI753">
        <v>1.0397404281437638E-2</v>
      </c>
      <c r="AJ753">
        <v>1.3820188530252397E-3</v>
      </c>
      <c r="AK753">
        <v>2.1478878930450238E-2</v>
      </c>
      <c r="AL753">
        <v>0.13820008319596258</v>
      </c>
      <c r="AM753">
        <v>3.7962715862566755E-3</v>
      </c>
      <c r="AN753">
        <v>6.5943104870576025E-5</v>
      </c>
      <c r="AO753">
        <v>5.1762034095666719E-4</v>
      </c>
      <c r="AP753">
        <v>3.2753783604854E-3</v>
      </c>
      <c r="AQ753">
        <v>1.1794689836816426E-2</v>
      </c>
      <c r="AR753">
        <v>3.7122569004781787E-2</v>
      </c>
    </row>
    <row r="754" spans="1:44">
      <c r="A754">
        <v>749</v>
      </c>
      <c r="B754" s="129">
        <v>41614</v>
      </c>
      <c r="C754">
        <v>49</v>
      </c>
      <c r="D754">
        <v>2013</v>
      </c>
      <c r="E754" s="130">
        <v>1.3204760061227901E-2</v>
      </c>
      <c r="F754" s="130">
        <v>1.8614046197529535E-3</v>
      </c>
      <c r="G754" s="130">
        <v>2.8040701924791987E-2</v>
      </c>
      <c r="H754" s="130">
        <v>0.16679504131681833</v>
      </c>
      <c r="I754" s="130">
        <v>3.7771833631448531E-3</v>
      </c>
      <c r="J754" s="130">
        <v>1.2309272236671063E-4</v>
      </c>
      <c r="K754" s="130">
        <v>7.061286227267122E-4</v>
      </c>
      <c r="L754" s="130">
        <v>4.4296833972774395E-3</v>
      </c>
      <c r="M754" s="130">
        <v>1.6502646504252382E-2</v>
      </c>
      <c r="N754" s="130">
        <v>4.6679099142586736E-2</v>
      </c>
      <c r="T754" s="130">
        <v>1.5533723368037083E-2</v>
      </c>
      <c r="U754" s="130">
        <v>2.3196807536062128E-3</v>
      </c>
      <c r="V754" s="130">
        <v>3.3290226311580323E-2</v>
      </c>
      <c r="W754" s="130">
        <v>0.18968398782621831</v>
      </c>
      <c r="X754" s="130">
        <v>3.6049658097285983E-3</v>
      </c>
      <c r="Y754" s="130">
        <v>1.3629260157920717E-4</v>
      </c>
      <c r="Z754" s="130">
        <v>9.4729710882396746E-4</v>
      </c>
      <c r="AA754" s="130">
        <v>5.4750058753423635E-3</v>
      </c>
      <c r="AB754" s="130">
        <v>1.9843739595319685E-2</v>
      </c>
      <c r="AC754" s="130">
        <v>5.5011474084001352E-2</v>
      </c>
      <c r="AI754">
        <v>1.087579675441872E-2</v>
      </c>
      <c r="AJ754">
        <v>1.403128485899694E-3</v>
      </c>
      <c r="AK754">
        <v>2.2791177538003655E-2</v>
      </c>
      <c r="AL754">
        <v>0.14390609480741828</v>
      </c>
      <c r="AM754">
        <v>3.9494009165611079E-3</v>
      </c>
      <c r="AN754">
        <v>1.0989284315421407E-4</v>
      </c>
      <c r="AO754">
        <v>4.6496013662945709E-4</v>
      </c>
      <c r="AP754">
        <v>3.3843609192125155E-3</v>
      </c>
      <c r="AQ754">
        <v>1.3161553413185083E-2</v>
      </c>
      <c r="AR754">
        <v>3.8346724201172119E-2</v>
      </c>
    </row>
    <row r="755" spans="1:44">
      <c r="A755">
        <v>750</v>
      </c>
      <c r="B755" s="129">
        <v>41621</v>
      </c>
      <c r="C755">
        <v>50</v>
      </c>
      <c r="D755">
        <v>2013</v>
      </c>
      <c r="E755" s="130">
        <v>1.3353245108875287E-2</v>
      </c>
      <c r="F755" s="130">
        <v>1.8191900001252165E-3</v>
      </c>
      <c r="G755" s="130">
        <v>2.8341477293695426E-2</v>
      </c>
      <c r="H755" s="130">
        <v>0.17066390238816848</v>
      </c>
      <c r="I755" s="130">
        <v>3.7140894089109371E-3</v>
      </c>
      <c r="J755" s="130">
        <v>1.023662935774388E-4</v>
      </c>
      <c r="K755" s="130">
        <v>7.6124107260276176E-4</v>
      </c>
      <c r="L755" s="130">
        <v>4.2365302052302821E-3</v>
      </c>
      <c r="M755" s="130">
        <v>1.6522365268033121E-2</v>
      </c>
      <c r="N755" s="130">
        <v>4.7433889027457626E-2</v>
      </c>
      <c r="T755" s="130">
        <v>1.5545337798175036E-2</v>
      </c>
      <c r="U755" s="130">
        <v>2.2012726612706062E-3</v>
      </c>
      <c r="V755" s="130">
        <v>3.3534515077522142E-2</v>
      </c>
      <c r="W755" s="130">
        <v>0.19178354624946187</v>
      </c>
      <c r="X755" s="130">
        <v>3.1736001283412538E-3</v>
      </c>
      <c r="Y755" s="130">
        <v>8.3863958434949101E-5</v>
      </c>
      <c r="Z755" s="130">
        <v>1.0382851968696889E-3</v>
      </c>
      <c r="AA755" s="130">
        <v>5.0307944243913267E-3</v>
      </c>
      <c r="AB755" s="130">
        <v>1.9541336830489246E-2</v>
      </c>
      <c r="AC755" s="130">
        <v>5.6138879938113756E-2</v>
      </c>
      <c r="AI755">
        <v>1.1161152419575542E-2</v>
      </c>
      <c r="AJ755">
        <v>1.4371073389798266E-3</v>
      </c>
      <c r="AK755">
        <v>2.3148439509868713E-2</v>
      </c>
      <c r="AL755">
        <v>0.14954425852687514</v>
      </c>
      <c r="AM755">
        <v>4.2545786894806195E-3</v>
      </c>
      <c r="AN755">
        <v>1.2086862871992846E-4</v>
      </c>
      <c r="AO755">
        <v>4.8419694833583472E-4</v>
      </c>
      <c r="AP755">
        <v>3.4422659860692362E-3</v>
      </c>
      <c r="AQ755">
        <v>1.3503393705576999E-2</v>
      </c>
      <c r="AR755">
        <v>3.8728898116801483E-2</v>
      </c>
    </row>
    <row r="756" spans="1:44">
      <c r="A756">
        <v>751</v>
      </c>
      <c r="B756" s="129">
        <v>41628</v>
      </c>
      <c r="C756">
        <v>51</v>
      </c>
      <c r="D756">
        <v>2013</v>
      </c>
      <c r="E756" s="130">
        <v>1.3664841219681817E-2</v>
      </c>
      <c r="F756" s="130">
        <v>2.0798426069153705E-3</v>
      </c>
      <c r="G756" s="130">
        <v>2.8659043286673042E-2</v>
      </c>
      <c r="H756" s="130">
        <v>0.17079217778623562</v>
      </c>
      <c r="I756" s="130">
        <v>5.0632802879816176E-3</v>
      </c>
      <c r="J756" s="130">
        <v>1.4504051803552497E-4</v>
      </c>
      <c r="K756" s="130">
        <v>8.9783031950115022E-4</v>
      </c>
      <c r="L756" s="130">
        <v>4.7573920625331749E-3</v>
      </c>
      <c r="M756" s="130">
        <v>1.6329722328159022E-2</v>
      </c>
      <c r="N756" s="130">
        <v>4.8575638681195688E-2</v>
      </c>
      <c r="T756" s="130">
        <v>1.590768340480515E-2</v>
      </c>
      <c r="U756" s="130">
        <v>2.6358256021110846E-3</v>
      </c>
      <c r="V756" s="130">
        <v>3.3533245478995617E-2</v>
      </c>
      <c r="W756" s="130">
        <v>0.19103896671970524</v>
      </c>
      <c r="X756" s="130">
        <v>6.7825941379697626E-3</v>
      </c>
      <c r="Y756" s="130">
        <v>1.3626533211995277E-4</v>
      </c>
      <c r="Z756" s="130">
        <v>1.1723550864040512E-3</v>
      </c>
      <c r="AA756" s="130">
        <v>5.9927507006346916E-3</v>
      </c>
      <c r="AB756" s="130">
        <v>1.949028105306937E-2</v>
      </c>
      <c r="AC756" s="130">
        <v>5.6218034167030306E-2</v>
      </c>
      <c r="AI756">
        <v>1.142199903455848E-2</v>
      </c>
      <c r="AJ756">
        <v>1.5238596117196559E-3</v>
      </c>
      <c r="AK756">
        <v>2.3784841094350469E-2</v>
      </c>
      <c r="AL756">
        <v>0.150545388852766</v>
      </c>
      <c r="AM756">
        <v>3.3439664379934725E-3</v>
      </c>
      <c r="AN756">
        <v>1.5381570395109717E-4</v>
      </c>
      <c r="AO756">
        <v>6.2330555259824917E-4</v>
      </c>
      <c r="AP756">
        <v>3.5220334244316577E-3</v>
      </c>
      <c r="AQ756">
        <v>1.3169163603248678E-2</v>
      </c>
      <c r="AR756">
        <v>4.0933243195361062E-2</v>
      </c>
    </row>
    <row r="757" spans="1:44">
      <c r="A757">
        <v>752</v>
      </c>
      <c r="B757" s="129">
        <v>41635</v>
      </c>
      <c r="C757">
        <v>52</v>
      </c>
      <c r="D757">
        <v>2013</v>
      </c>
      <c r="E757" s="130">
        <v>8.7779186900929836E-3</v>
      </c>
      <c r="F757" s="130">
        <v>1.2370990983175448E-3</v>
      </c>
      <c r="G757" s="130">
        <v>1.828083241875637E-2</v>
      </c>
      <c r="H757" s="130">
        <v>0.11345201762722189</v>
      </c>
      <c r="I757" s="130">
        <v>3.0478477057021588E-3</v>
      </c>
      <c r="J757" s="130">
        <v>6.863061335549992E-5</v>
      </c>
      <c r="K757" s="130">
        <v>4.5256895188228944E-4</v>
      </c>
      <c r="L757" s="130">
        <v>2.9551528429056866E-3</v>
      </c>
      <c r="M757" s="130">
        <v>1.0723655610265946E-2</v>
      </c>
      <c r="N757" s="130">
        <v>3.0488579570933216E-2</v>
      </c>
      <c r="T757" s="130">
        <v>1.0223729456666036E-2</v>
      </c>
      <c r="U757" s="130">
        <v>1.4856197639769525E-3</v>
      </c>
      <c r="V757" s="130">
        <v>2.1667446189365905E-2</v>
      </c>
      <c r="W757" s="130">
        <v>0.12802486639716151</v>
      </c>
      <c r="X757" s="130">
        <v>2.5985973473354805E-3</v>
      </c>
      <c r="Y757" s="130">
        <v>1.1528998504865965E-4</v>
      </c>
      <c r="Z757" s="130">
        <v>5.7426288094087024E-4</v>
      </c>
      <c r="AA757" s="130">
        <v>3.5261303547670275E-3</v>
      </c>
      <c r="AB757" s="130">
        <v>1.2896881561544235E-2</v>
      </c>
      <c r="AC757" s="130">
        <v>3.5835281357385534E-2</v>
      </c>
      <c r="AI757">
        <v>7.3321079235199298E-3</v>
      </c>
      <c r="AJ757">
        <v>9.8857843265813734E-4</v>
      </c>
      <c r="AK757">
        <v>1.4894218648146836E-2</v>
      </c>
      <c r="AL757">
        <v>9.8879168857282235E-2</v>
      </c>
      <c r="AM757">
        <v>3.4970980640688372E-3</v>
      </c>
      <c r="AN757">
        <v>2.1971241662340187E-5</v>
      </c>
      <c r="AO757">
        <v>3.3087502282370875E-4</v>
      </c>
      <c r="AP757">
        <v>2.3841753310443457E-3</v>
      </c>
      <c r="AQ757">
        <v>8.5504296589876544E-3</v>
      </c>
      <c r="AR757">
        <v>2.51418777844809E-2</v>
      </c>
    </row>
    <row r="758" spans="1:44">
      <c r="A758">
        <v>753</v>
      </c>
      <c r="B758" s="129">
        <v>41642</v>
      </c>
      <c r="C758">
        <v>1</v>
      </c>
      <c r="D758">
        <v>2014</v>
      </c>
      <c r="E758" s="130">
        <v>1.529926053266004E-2</v>
      </c>
      <c r="F758" s="130">
        <v>1.839405028408937E-3</v>
      </c>
      <c r="G758" s="130">
        <v>3.1988655139641345E-2</v>
      </c>
      <c r="H758" s="130">
        <v>0.20559976183313913</v>
      </c>
      <c r="I758" s="130">
        <v>2.6610020156774892E-3</v>
      </c>
      <c r="J758" s="130">
        <v>8.4884508811882447E-5</v>
      </c>
      <c r="K758" s="130">
        <v>5.1012972974618265E-4</v>
      </c>
      <c r="L758" s="130">
        <v>4.7076568078758029E-3</v>
      </c>
      <c r="M758" s="130">
        <v>1.8841446992173334E-2</v>
      </c>
      <c r="N758" s="130">
        <v>5.3226452916320437E-2</v>
      </c>
      <c r="T758" s="130">
        <v>1.7435849497365642E-2</v>
      </c>
      <c r="U758" s="130">
        <v>2.1501786316186723E-3</v>
      </c>
      <c r="V758" s="130">
        <v>3.6912116124090996E-2</v>
      </c>
      <c r="W758" s="130">
        <v>0.22961503006264994</v>
      </c>
      <c r="X758" s="130">
        <v>2.8884513701320719E-3</v>
      </c>
      <c r="Y758" s="130">
        <v>1.2582315176981346E-4</v>
      </c>
      <c r="Z758" s="130">
        <v>5.9812823691056318E-4</v>
      </c>
      <c r="AA758" s="130">
        <v>5.4937625734348102E-3</v>
      </c>
      <c r="AB758" s="130">
        <v>2.17745205358232E-2</v>
      </c>
      <c r="AC758" s="130">
        <v>6.1365155151292816E-2</v>
      </c>
      <c r="AI758">
        <v>1.3162671567954438E-2</v>
      </c>
      <c r="AJ758">
        <v>1.5286314251992019E-3</v>
      </c>
      <c r="AK758">
        <v>2.7065194155191694E-2</v>
      </c>
      <c r="AL758">
        <v>0.18158449360362836</v>
      </c>
      <c r="AM758">
        <v>2.4335526612229066E-3</v>
      </c>
      <c r="AN758">
        <v>4.3945865853951438E-5</v>
      </c>
      <c r="AO758">
        <v>4.2213122258180202E-4</v>
      </c>
      <c r="AP758">
        <v>3.9215510423167973E-3</v>
      </c>
      <c r="AQ758">
        <v>1.5908373448523468E-2</v>
      </c>
      <c r="AR758">
        <v>4.5087750681348064E-2</v>
      </c>
    </row>
    <row r="759" spans="1:44">
      <c r="A759">
        <v>754</v>
      </c>
      <c r="B759" s="129">
        <v>41649</v>
      </c>
      <c r="C759">
        <v>2</v>
      </c>
      <c r="D759">
        <v>2014</v>
      </c>
      <c r="E759" s="130">
        <v>1.5818492791346672E-2</v>
      </c>
      <c r="F759" s="130">
        <v>2.0792831813670793E-3</v>
      </c>
      <c r="G759" s="130">
        <v>3.3245058093346699E-2</v>
      </c>
      <c r="H759" s="130">
        <v>0.2063648134495461</v>
      </c>
      <c r="I759" s="130">
        <v>3.4757595098392482E-3</v>
      </c>
      <c r="J759" s="130">
        <v>1.3310903479764902E-4</v>
      </c>
      <c r="K759" s="130">
        <v>6.6112796923893798E-4</v>
      </c>
      <c r="L759" s="130">
        <v>5.161775027817595E-3</v>
      </c>
      <c r="M759" s="130">
        <v>1.9018242493928944E-2</v>
      </c>
      <c r="N759" s="130">
        <v>5.6226837138559999E-2</v>
      </c>
      <c r="T759" s="130">
        <v>1.827544304191166E-2</v>
      </c>
      <c r="U759" s="130">
        <v>2.4782518609868538E-3</v>
      </c>
      <c r="V759" s="130">
        <v>3.935565476485909E-2</v>
      </c>
      <c r="W759" s="130">
        <v>0.22955248837598907</v>
      </c>
      <c r="X759" s="130">
        <v>3.7564451926315511E-3</v>
      </c>
      <c r="Y759" s="130">
        <v>1.7832008494309516E-4</v>
      </c>
      <c r="Z759" s="130">
        <v>7.2723862546919028E-4</v>
      </c>
      <c r="AA759" s="130">
        <v>6.2427532292390368E-3</v>
      </c>
      <c r="AB759" s="130">
        <v>2.2703781684638512E-2</v>
      </c>
      <c r="AC759" s="130">
        <v>6.6254834355984629E-2</v>
      </c>
      <c r="AI759">
        <v>1.3361542540781689E-2</v>
      </c>
      <c r="AJ759">
        <v>1.6803145017473054E-3</v>
      </c>
      <c r="AK759">
        <v>2.7134461421834316E-2</v>
      </c>
      <c r="AL759">
        <v>0.18317713852310313</v>
      </c>
      <c r="AM759">
        <v>3.1950738270469458E-3</v>
      </c>
      <c r="AN759">
        <v>8.7897984652202847E-5</v>
      </c>
      <c r="AO759">
        <v>5.9501731300868569E-4</v>
      </c>
      <c r="AP759">
        <v>4.0807968263961523E-3</v>
      </c>
      <c r="AQ759">
        <v>1.5332703303219378E-2</v>
      </c>
      <c r="AR759">
        <v>4.6198839921135361E-2</v>
      </c>
    </row>
    <row r="760" spans="1:44">
      <c r="A760">
        <v>755</v>
      </c>
      <c r="B760" s="129">
        <v>41656</v>
      </c>
      <c r="C760">
        <v>3</v>
      </c>
      <c r="D760">
        <v>2014</v>
      </c>
      <c r="E760" s="130">
        <v>1.4732264652969796E-2</v>
      </c>
      <c r="F760" s="130">
        <v>2.0106741561330375E-3</v>
      </c>
      <c r="G760" s="130">
        <v>3.05452355685615E-2</v>
      </c>
      <c r="H760" s="130">
        <v>0.19312415228642443</v>
      </c>
      <c r="I760" s="130">
        <v>4.9951344898478446E-3</v>
      </c>
      <c r="J760" s="130">
        <v>8.0901471146091613E-5</v>
      </c>
      <c r="K760" s="130">
        <v>6.6582390115610109E-4</v>
      </c>
      <c r="L760" s="130">
        <v>4.91884168934862E-3</v>
      </c>
      <c r="M760" s="130">
        <v>1.7417552043268048E-2</v>
      </c>
      <c r="N760" s="130">
        <v>5.1751493570958602E-2</v>
      </c>
      <c r="T760" s="130">
        <v>1.6981869867680428E-2</v>
      </c>
      <c r="U760" s="130">
        <v>2.389154611728958E-3</v>
      </c>
      <c r="V760" s="130">
        <v>3.5786039472923442E-2</v>
      </c>
      <c r="W760" s="130">
        <v>0.21552585745990574</v>
      </c>
      <c r="X760" s="130">
        <v>3.9024395349983986E-3</v>
      </c>
      <c r="Y760" s="130">
        <v>6.2929113833742637E-5</v>
      </c>
      <c r="Z760" s="130">
        <v>8.3734146155439043E-4</v>
      </c>
      <c r="AA760" s="130">
        <v>5.8740224325513121E-3</v>
      </c>
      <c r="AB760" s="130">
        <v>2.0877681212878006E-2</v>
      </c>
      <c r="AC760" s="130">
        <v>5.9868772046842975E-2</v>
      </c>
      <c r="AI760">
        <v>1.2482659438259163E-2</v>
      </c>
      <c r="AJ760">
        <v>1.6321937005371169E-3</v>
      </c>
      <c r="AK760">
        <v>2.5304431664199555E-2</v>
      </c>
      <c r="AL760">
        <v>0.17072244711294313</v>
      </c>
      <c r="AM760">
        <v>6.0878294446972906E-3</v>
      </c>
      <c r="AN760">
        <v>9.8873828458440589E-5</v>
      </c>
      <c r="AO760">
        <v>4.9430634075781175E-4</v>
      </c>
      <c r="AP760">
        <v>3.9636609461459289E-3</v>
      </c>
      <c r="AQ760">
        <v>1.3957422873658096E-2</v>
      </c>
      <c r="AR760">
        <v>4.3634215095074223E-2</v>
      </c>
    </row>
    <row r="761" spans="1:44">
      <c r="A761">
        <v>756</v>
      </c>
      <c r="B761" s="129">
        <v>41663</v>
      </c>
      <c r="C761">
        <v>4</v>
      </c>
      <c r="D761">
        <v>2014</v>
      </c>
      <c r="E761" s="130">
        <v>1.3832703380320778E-2</v>
      </c>
      <c r="F761" s="130">
        <v>1.9022531823844949E-3</v>
      </c>
      <c r="G761" s="130">
        <v>2.9112872144703168E-2</v>
      </c>
      <c r="H761" s="130">
        <v>0.17765961618049214</v>
      </c>
      <c r="I761" s="130">
        <v>3.5428979245860277E-3</v>
      </c>
      <c r="J761" s="130">
        <v>9.5875918336298295E-5</v>
      </c>
      <c r="K761" s="130">
        <v>7.2094172079611616E-4</v>
      </c>
      <c r="L761" s="130">
        <v>4.5567758147950534E-3</v>
      </c>
      <c r="M761" s="130">
        <v>1.7089659831638643E-2</v>
      </c>
      <c r="N761" s="130">
        <v>4.8534984342730479E-2</v>
      </c>
      <c r="T761" s="130">
        <v>1.6105645344142626E-2</v>
      </c>
      <c r="U761" s="130">
        <v>2.3483309217357407E-3</v>
      </c>
      <c r="V761" s="130">
        <v>3.4438272621137425E-2</v>
      </c>
      <c r="W761" s="130">
        <v>0.1990542763687862</v>
      </c>
      <c r="X761" s="130">
        <v>4.1931383495257407E-3</v>
      </c>
      <c r="Y761" s="130">
        <v>1.2584351762433857E-4</v>
      </c>
      <c r="Z761" s="130">
        <v>9.2832004937273361E-4</v>
      </c>
      <c r="AA761" s="130">
        <v>5.572969290931035E-3</v>
      </c>
      <c r="AB761" s="130">
        <v>2.0344924049265353E-2</v>
      </c>
      <c r="AC761" s="130">
        <v>5.7204451083392324E-2</v>
      </c>
      <c r="AI761">
        <v>1.1559761416498924E-2</v>
      </c>
      <c r="AJ761">
        <v>1.4561754430332486E-3</v>
      </c>
      <c r="AK761">
        <v>2.3787471668268906E-2</v>
      </c>
      <c r="AL761">
        <v>0.15626495599219803</v>
      </c>
      <c r="AM761">
        <v>2.8926574996463133E-3</v>
      </c>
      <c r="AN761">
        <v>6.5908319048258021E-5</v>
      </c>
      <c r="AO761">
        <v>5.1356339221949861E-4</v>
      </c>
      <c r="AP761">
        <v>3.5405823386590713E-3</v>
      </c>
      <c r="AQ761">
        <v>1.3834395614011936E-2</v>
      </c>
      <c r="AR761">
        <v>3.986551760206862E-2</v>
      </c>
    </row>
    <row r="762" spans="1:44">
      <c r="A762">
        <v>757</v>
      </c>
      <c r="B762" s="129">
        <v>41670</v>
      </c>
      <c r="C762">
        <v>5</v>
      </c>
      <c r="D762">
        <v>2014</v>
      </c>
      <c r="E762" s="130">
        <v>1.3582951436345705E-2</v>
      </c>
      <c r="F762" s="130">
        <v>1.9506156691824689E-3</v>
      </c>
      <c r="G762" s="130">
        <v>2.8510089482482025E-2</v>
      </c>
      <c r="H762" s="130">
        <v>0.17266723172065818</v>
      </c>
      <c r="I762" s="130">
        <v>4.0087137642438051E-3</v>
      </c>
      <c r="J762" s="130">
        <v>1.1258888976068378E-4</v>
      </c>
      <c r="K762" s="130">
        <v>7.4976332380737368E-4</v>
      </c>
      <c r="L762" s="130">
        <v>4.6353210548624336E-3</v>
      </c>
      <c r="M762" s="130">
        <v>1.6697836661502347E-2</v>
      </c>
      <c r="N762" s="130">
        <v>4.7591420962526117E-2</v>
      </c>
      <c r="T762" s="130">
        <v>1.57275741615358E-2</v>
      </c>
      <c r="U762" s="130">
        <v>2.4130539309084242E-3</v>
      </c>
      <c r="V762" s="130">
        <v>3.4030867770496652E-2</v>
      </c>
      <c r="W762" s="130">
        <v>0.18771283617495552</v>
      </c>
      <c r="X762" s="130">
        <v>3.9054744334240214E-3</v>
      </c>
      <c r="Y762" s="130">
        <v>1.1534313170762194E-4</v>
      </c>
      <c r="Z762" s="130">
        <v>9.5710085317913271E-4</v>
      </c>
      <c r="AA762" s="130">
        <v>5.7451089663502937E-3</v>
      </c>
      <c r="AB762" s="130">
        <v>2.0395637438565945E-2</v>
      </c>
      <c r="AC762" s="130">
        <v>5.6057009075923168E-2</v>
      </c>
      <c r="AI762">
        <v>1.1438328711155615E-2</v>
      </c>
      <c r="AJ762">
        <v>1.4881774074565137E-3</v>
      </c>
      <c r="AK762">
        <v>2.2989311194467402E-2</v>
      </c>
      <c r="AL762">
        <v>0.15762162726636084</v>
      </c>
      <c r="AM762">
        <v>4.1119530950635905E-3</v>
      </c>
      <c r="AN762">
        <v>1.0983464781374558E-4</v>
      </c>
      <c r="AO762">
        <v>5.4242579443561476E-4</v>
      </c>
      <c r="AP762">
        <v>3.5255331433745748E-3</v>
      </c>
      <c r="AQ762">
        <v>1.3000035884438746E-2</v>
      </c>
      <c r="AR762">
        <v>3.9125832849129072E-2</v>
      </c>
    </row>
    <row r="763" spans="1:44">
      <c r="A763">
        <v>758</v>
      </c>
      <c r="B763" s="129">
        <v>41677</v>
      </c>
      <c r="C763">
        <v>6</v>
      </c>
      <c r="D763">
        <v>2014</v>
      </c>
      <c r="E763" s="130">
        <v>1.3526468453186644E-2</v>
      </c>
      <c r="F763" s="130">
        <v>1.9318882825493529E-3</v>
      </c>
      <c r="G763" s="130">
        <v>2.7787905724603178E-2</v>
      </c>
      <c r="H763" s="130">
        <v>0.17626521149588262</v>
      </c>
      <c r="I763" s="130">
        <v>3.4731167386896048E-3</v>
      </c>
      <c r="J763" s="130">
        <v>1.2755620886144045E-4</v>
      </c>
      <c r="K763" s="130">
        <v>7.2587925250355574E-4</v>
      </c>
      <c r="L763" s="130">
        <v>4.6244201991877945E-3</v>
      </c>
      <c r="M763" s="130">
        <v>1.5754147189845878E-2</v>
      </c>
      <c r="N763" s="130">
        <v>4.7227054126903437E-2</v>
      </c>
      <c r="T763" s="130">
        <v>1.5785241709365357E-2</v>
      </c>
      <c r="U763" s="130">
        <v>2.4229695344958834E-3</v>
      </c>
      <c r="V763" s="130">
        <v>3.2372222755706025E-2</v>
      </c>
      <c r="W763" s="130">
        <v>0.20089374819175421</v>
      </c>
      <c r="X763" s="130">
        <v>4.0516971221367434E-3</v>
      </c>
      <c r="Y763" s="130">
        <v>1.7823690743752426E-4</v>
      </c>
      <c r="Z763" s="130">
        <v>9.2367029818479773E-4</v>
      </c>
      <c r="AA763" s="130">
        <v>5.7820500174413847E-3</v>
      </c>
      <c r="AB763" s="130">
        <v>1.8553611941618149E-2</v>
      </c>
      <c r="AC763" s="130">
        <v>5.4694594070771076E-2</v>
      </c>
      <c r="AI763">
        <v>1.1267695197007935E-2</v>
      </c>
      <c r="AJ763">
        <v>1.4408070306028225E-3</v>
      </c>
      <c r="AK763">
        <v>2.3203588693500324E-2</v>
      </c>
      <c r="AL763">
        <v>0.15163667480001103</v>
      </c>
      <c r="AM763">
        <v>2.8945363552424666E-3</v>
      </c>
      <c r="AN763">
        <v>7.6875510285356625E-5</v>
      </c>
      <c r="AO763">
        <v>5.2808820682231385E-4</v>
      </c>
      <c r="AP763">
        <v>3.466790380934206E-3</v>
      </c>
      <c r="AQ763">
        <v>1.2954682438073606E-2</v>
      </c>
      <c r="AR763">
        <v>3.9759514183035791E-2</v>
      </c>
    </row>
    <row r="764" spans="1:44">
      <c r="A764">
        <v>759</v>
      </c>
      <c r="B764" s="129">
        <v>41684</v>
      </c>
      <c r="C764">
        <v>7</v>
      </c>
      <c r="D764">
        <v>2014</v>
      </c>
      <c r="E764" s="130">
        <v>1.3537929024702407E-2</v>
      </c>
      <c r="F764" s="130">
        <v>1.9107225334968362E-3</v>
      </c>
      <c r="G764" s="130">
        <v>2.8472414267921079E-2</v>
      </c>
      <c r="H764" s="130">
        <v>0.17312709885039124</v>
      </c>
      <c r="I764" s="130">
        <v>4.2934552481965821E-3</v>
      </c>
      <c r="J764" s="130">
        <v>1.4451069124558419E-4</v>
      </c>
      <c r="K764" s="130">
        <v>7.8577288178952628E-4</v>
      </c>
      <c r="L764" s="130">
        <v>4.4336859932684125E-3</v>
      </c>
      <c r="M764" s="130">
        <v>1.6641772792377212E-2</v>
      </c>
      <c r="N764" s="130">
        <v>4.7583450497645792E-2</v>
      </c>
      <c r="T764" s="130">
        <v>1.579061327744468E-2</v>
      </c>
      <c r="U764" s="130">
        <v>2.306423504304446E-3</v>
      </c>
      <c r="V764" s="130">
        <v>3.3731671365654553E-2</v>
      </c>
      <c r="W764" s="130">
        <v>0.19582567537389708</v>
      </c>
      <c r="X764" s="130">
        <v>4.7770727350619335E-3</v>
      </c>
      <c r="Y764" s="130">
        <v>1.5724970939919852E-4</v>
      </c>
      <c r="Z764" s="130">
        <v>1.043394106285756E-3</v>
      </c>
      <c r="AA764" s="130">
        <v>5.2408414219471417E-3</v>
      </c>
      <c r="AB764" s="130">
        <v>2.0393309821033125E-2</v>
      </c>
      <c r="AC764" s="130">
        <v>5.5278255399273786E-2</v>
      </c>
      <c r="AI764">
        <v>1.1285244771960129E-2</v>
      </c>
      <c r="AJ764">
        <v>1.515021562689226E-3</v>
      </c>
      <c r="AK764">
        <v>2.3213157170187609E-2</v>
      </c>
      <c r="AL764">
        <v>0.15042852232688536</v>
      </c>
      <c r="AM764">
        <v>3.8098377613312311E-3</v>
      </c>
      <c r="AN764">
        <v>1.3177167309196989E-4</v>
      </c>
      <c r="AO764">
        <v>5.2815165729329676E-4</v>
      </c>
      <c r="AP764">
        <v>3.6265305645896842E-3</v>
      </c>
      <c r="AQ764">
        <v>1.2890235763721301E-2</v>
      </c>
      <c r="AR764">
        <v>3.9888645596017805E-2</v>
      </c>
    </row>
    <row r="765" spans="1:44">
      <c r="A765">
        <v>760</v>
      </c>
      <c r="B765" s="129">
        <v>41691</v>
      </c>
      <c r="C765">
        <v>8</v>
      </c>
      <c r="D765">
        <v>2014</v>
      </c>
      <c r="E765" s="130">
        <v>1.3954599002651428E-2</v>
      </c>
      <c r="F765" s="130">
        <v>1.8855134648445976E-3</v>
      </c>
      <c r="G765" s="130">
        <v>2.8494443142030267E-2</v>
      </c>
      <c r="H765" s="130">
        <v>0.18687204549789088</v>
      </c>
      <c r="I765" s="130">
        <v>4.3026310549864688E-3</v>
      </c>
      <c r="J765" s="130">
        <v>1.4923766191053168E-4</v>
      </c>
      <c r="K765" s="130">
        <v>7.4276466577582144E-4</v>
      </c>
      <c r="L765" s="130">
        <v>4.4157577598816769E-3</v>
      </c>
      <c r="M765" s="130">
        <v>1.6434708612959974E-2</v>
      </c>
      <c r="N765" s="130">
        <v>4.7975552765913046E-2</v>
      </c>
      <c r="T765" s="130">
        <v>1.6444465678600313E-2</v>
      </c>
      <c r="U765" s="130">
        <v>2.2851907634311511E-3</v>
      </c>
      <c r="V765" s="130">
        <v>3.3468128582083471E-2</v>
      </c>
      <c r="W765" s="130">
        <v>0.21884090253017585</v>
      </c>
      <c r="X765" s="130">
        <v>4.4893001818049789E-3</v>
      </c>
      <c r="Y765" s="130">
        <v>1.8867796597604454E-4</v>
      </c>
      <c r="Z765" s="130">
        <v>9.5731387063146503E-4</v>
      </c>
      <c r="AA765" s="130">
        <v>5.2928475358779729E-3</v>
      </c>
      <c r="AB765" s="130">
        <v>1.9717083965685073E-2</v>
      </c>
      <c r="AC765" s="130">
        <v>5.5681354500880888E-2</v>
      </c>
      <c r="AI765">
        <v>1.1464732326702544E-2</v>
      </c>
      <c r="AJ765">
        <v>1.4858361662580444E-3</v>
      </c>
      <c r="AK765">
        <v>2.3520757701977063E-2</v>
      </c>
      <c r="AL765">
        <v>0.15490318846560594</v>
      </c>
      <c r="AM765">
        <v>4.1159619281679587E-3</v>
      </c>
      <c r="AN765">
        <v>1.0979735784501881E-4</v>
      </c>
      <c r="AO765">
        <v>5.2821546092017796E-4</v>
      </c>
      <c r="AP765">
        <v>3.53866798388538E-3</v>
      </c>
      <c r="AQ765">
        <v>1.3152333260234876E-2</v>
      </c>
      <c r="AR765">
        <v>4.0269751030945211E-2</v>
      </c>
    </row>
    <row r="766" spans="1:44">
      <c r="A766">
        <v>761</v>
      </c>
      <c r="B766" s="129">
        <v>41698</v>
      </c>
      <c r="C766">
        <v>9</v>
      </c>
      <c r="D766">
        <v>2014</v>
      </c>
      <c r="E766" s="130">
        <v>1.3682527762566453E-2</v>
      </c>
      <c r="F766" s="130">
        <v>1.9522875929375674E-3</v>
      </c>
      <c r="G766" s="130">
        <v>2.9262907284855019E-2</v>
      </c>
      <c r="H766" s="130">
        <v>0.17113159123572838</v>
      </c>
      <c r="I766" s="130">
        <v>5.2076997042282813E-3</v>
      </c>
      <c r="J766" s="130">
        <v>1.1802678016962123E-4</v>
      </c>
      <c r="K766" s="130">
        <v>7.4766657820952303E-4</v>
      </c>
      <c r="L766" s="130">
        <v>4.5950837680279128E-3</v>
      </c>
      <c r="M766" s="130">
        <v>1.7555375941223805E-2</v>
      </c>
      <c r="N766" s="130">
        <v>4.8175073301490068E-2</v>
      </c>
      <c r="T766" s="130">
        <v>1.5776778527295844E-2</v>
      </c>
      <c r="U766" s="130">
        <v>2.2998763818298526E-3</v>
      </c>
      <c r="V766" s="130">
        <v>3.5219879763239301E-2</v>
      </c>
      <c r="W766" s="130">
        <v>0.18521059605695028</v>
      </c>
      <c r="X766" s="130">
        <v>4.9256661505153124E-3</v>
      </c>
      <c r="Y766" s="130">
        <v>1.1529000719955407E-4</v>
      </c>
      <c r="Z766" s="130">
        <v>9.3823828696447756E-4</v>
      </c>
      <c r="AA766" s="130">
        <v>5.389885946194127E-3</v>
      </c>
      <c r="AB766" s="130">
        <v>2.1658141866899874E-2</v>
      </c>
      <c r="AC766" s="130">
        <v>5.7127302518864546E-2</v>
      </c>
      <c r="AI766">
        <v>1.1588276997837061E-2</v>
      </c>
      <c r="AJ766">
        <v>1.6046988040452818E-3</v>
      </c>
      <c r="AK766">
        <v>2.3305934806470745E-2</v>
      </c>
      <c r="AL766">
        <v>0.15705258641450651</v>
      </c>
      <c r="AM766">
        <v>5.4897332579412483E-3</v>
      </c>
      <c r="AN766">
        <v>1.2076355313968841E-4</v>
      </c>
      <c r="AO766">
        <v>5.5709486945456862E-4</v>
      </c>
      <c r="AP766">
        <v>3.8002815898616994E-3</v>
      </c>
      <c r="AQ766">
        <v>1.3452610015547746E-2</v>
      </c>
      <c r="AR766">
        <v>3.9222844084115582E-2</v>
      </c>
    </row>
    <row r="767" spans="1:44">
      <c r="A767">
        <v>762</v>
      </c>
      <c r="B767" s="129">
        <v>41705</v>
      </c>
      <c r="C767">
        <v>10</v>
      </c>
      <c r="D767">
        <v>2014</v>
      </c>
      <c r="E767" s="130">
        <v>1.3014187531935988E-2</v>
      </c>
      <c r="F767" s="130">
        <v>1.8607117242008338E-3</v>
      </c>
      <c r="G767" s="130">
        <v>2.7558769251041147E-2</v>
      </c>
      <c r="H767" s="130">
        <v>0.16387013080581131</v>
      </c>
      <c r="I767" s="130">
        <v>3.2645695092229482E-3</v>
      </c>
      <c r="J767" s="130">
        <v>1.0703619492527778E-4</v>
      </c>
      <c r="K767" s="130">
        <v>7.8845196351638247E-4</v>
      </c>
      <c r="L767" s="130">
        <v>4.3379625189223581E-3</v>
      </c>
      <c r="M767" s="130">
        <v>1.6136984170596017E-2</v>
      </c>
      <c r="N767" s="130">
        <v>4.6009345150221759E-2</v>
      </c>
      <c r="T767" s="130">
        <v>1.5009550480476702E-2</v>
      </c>
      <c r="U767" s="130">
        <v>2.2738471120301441E-3</v>
      </c>
      <c r="V767" s="130">
        <v>3.2137914991824799E-2</v>
      </c>
      <c r="W767" s="130">
        <v>0.18238686028071413</v>
      </c>
      <c r="X767" s="130">
        <v>3.4782954414460661E-3</v>
      </c>
      <c r="Y767" s="130">
        <v>1.1527687082123835E-4</v>
      </c>
      <c r="Z767" s="130">
        <v>1.0053316439943784E-3</v>
      </c>
      <c r="AA767" s="130">
        <v>5.2692317563349271E-3</v>
      </c>
      <c r="AB767" s="130">
        <v>1.9135104938573226E-2</v>
      </c>
      <c r="AC767" s="130">
        <v>5.3142454308615819E-2</v>
      </c>
      <c r="AI767">
        <v>1.1018824583395277E-2</v>
      </c>
      <c r="AJ767">
        <v>1.4475763363715243E-3</v>
      </c>
      <c r="AK767">
        <v>2.297962351025749E-2</v>
      </c>
      <c r="AL767">
        <v>0.14535340133090846</v>
      </c>
      <c r="AM767">
        <v>3.05084357699983E-3</v>
      </c>
      <c r="AN767">
        <v>9.8795519029317225E-5</v>
      </c>
      <c r="AO767">
        <v>5.7157228303838657E-4</v>
      </c>
      <c r="AP767">
        <v>3.4066932815097896E-3</v>
      </c>
      <c r="AQ767">
        <v>1.3138863402618802E-2</v>
      </c>
      <c r="AR767">
        <v>3.8876235991827685E-2</v>
      </c>
    </row>
    <row r="768" spans="1:44">
      <c r="A768">
        <v>763</v>
      </c>
      <c r="B768" s="129">
        <v>41712</v>
      </c>
      <c r="C768">
        <v>11</v>
      </c>
      <c r="D768">
        <v>2014</v>
      </c>
      <c r="E768" s="130">
        <v>1.3179725363624299E-2</v>
      </c>
      <c r="F768" s="130">
        <v>2.0072785327296589E-3</v>
      </c>
      <c r="G768" s="130">
        <v>2.7657925670474447E-2</v>
      </c>
      <c r="H768" s="130">
        <v>0.16412171743677406</v>
      </c>
      <c r="I768" s="130">
        <v>3.8647012520622091E-3</v>
      </c>
      <c r="J768" s="130">
        <v>1.4069865494494257E-4</v>
      </c>
      <c r="K768" s="130">
        <v>7.9573911919876431E-4</v>
      </c>
      <c r="L768" s="130">
        <v>4.7310435576961556E-3</v>
      </c>
      <c r="M768" s="130">
        <v>1.6368468453521509E-2</v>
      </c>
      <c r="N768" s="130">
        <v>4.5894741174783052E-2</v>
      </c>
      <c r="T768" s="130">
        <v>1.5157014365602234E-2</v>
      </c>
      <c r="U768" s="130">
        <v>2.441481219979196E-3</v>
      </c>
      <c r="V768" s="130">
        <v>3.2265233537439347E-2</v>
      </c>
      <c r="W768" s="130">
        <v>0.18073596692037772</v>
      </c>
      <c r="X768" s="130">
        <v>3.9146075175515759E-3</v>
      </c>
      <c r="Y768" s="130">
        <v>8.3828212543770301E-5</v>
      </c>
      <c r="Z768" s="130">
        <v>1.0006209136775048E-3</v>
      </c>
      <c r="AA768" s="130">
        <v>5.7865514257687527E-3</v>
      </c>
      <c r="AB768" s="130">
        <v>1.9892262710342223E-2</v>
      </c>
      <c r="AC768" s="130">
        <v>5.2252340258134723E-2</v>
      </c>
      <c r="AI768">
        <v>1.1202436361646365E-2</v>
      </c>
      <c r="AJ768">
        <v>1.5730758454801212E-3</v>
      </c>
      <c r="AK768">
        <v>2.3050617803509546E-2</v>
      </c>
      <c r="AL768">
        <v>0.14750746795317035</v>
      </c>
      <c r="AM768">
        <v>3.8147949865728436E-3</v>
      </c>
      <c r="AN768">
        <v>1.9756909734611479E-4</v>
      </c>
      <c r="AO768">
        <v>5.9085732472002395E-4</v>
      </c>
      <c r="AP768">
        <v>3.6755356896235568E-3</v>
      </c>
      <c r="AQ768">
        <v>1.2844674196700788E-2</v>
      </c>
      <c r="AR768">
        <v>3.9537142091431388E-2</v>
      </c>
    </row>
    <row r="769" spans="1:44">
      <c r="A769">
        <v>764</v>
      </c>
      <c r="B769" s="129">
        <v>41719</v>
      </c>
      <c r="C769">
        <v>12</v>
      </c>
      <c r="D769">
        <v>2014</v>
      </c>
      <c r="E769" s="130">
        <v>1.3001786811982422E-2</v>
      </c>
      <c r="F769" s="130">
        <v>1.9325190468962915E-3</v>
      </c>
      <c r="G769" s="130">
        <v>2.7730590285119375E-2</v>
      </c>
      <c r="H769" s="130">
        <v>0.16013305605935091</v>
      </c>
      <c r="I769" s="130">
        <v>3.9959281599201259E-3</v>
      </c>
      <c r="J769" s="130">
        <v>8.0072586981123052E-5</v>
      </c>
      <c r="K769" s="130">
        <v>7.909610002685473E-4</v>
      </c>
      <c r="L769" s="130">
        <v>4.5401603132192341E-3</v>
      </c>
      <c r="M769" s="130">
        <v>1.6193946550916823E-2</v>
      </c>
      <c r="N769" s="130">
        <v>4.6366707086523511E-2</v>
      </c>
      <c r="T769" s="130">
        <v>1.5095537666440784E-2</v>
      </c>
      <c r="U769" s="130">
        <v>2.3639057651316888E-3</v>
      </c>
      <c r="V769" s="130">
        <v>3.2540419448806382E-2</v>
      </c>
      <c r="W769" s="130">
        <v>0.17986560437745558</v>
      </c>
      <c r="X769" s="130">
        <v>4.7863858200990674E-3</v>
      </c>
      <c r="Y769" s="130">
        <v>9.4296085717062374E-5</v>
      </c>
      <c r="Z769" s="130">
        <v>1.0294262410713729E-3</v>
      </c>
      <c r="AA769" s="130">
        <v>5.4707694274163682E-3</v>
      </c>
      <c r="AB769" s="130">
        <v>1.9798723657840894E-2</v>
      </c>
      <c r="AC769" s="130">
        <v>5.312315880344292E-2</v>
      </c>
      <c r="AI769">
        <v>1.090803595752406E-2</v>
      </c>
      <c r="AJ769">
        <v>1.5011323286608941E-3</v>
      </c>
      <c r="AK769">
        <v>2.2920761121432383E-2</v>
      </c>
      <c r="AL769">
        <v>0.14040050774124621</v>
      </c>
      <c r="AM769">
        <v>3.2054704997411853E-3</v>
      </c>
      <c r="AN769">
        <v>6.5849088245183715E-5</v>
      </c>
      <c r="AO769">
        <v>5.5249575946572172E-4</v>
      </c>
      <c r="AP769">
        <v>3.6095511990220986E-3</v>
      </c>
      <c r="AQ769">
        <v>1.2589169443992751E-2</v>
      </c>
      <c r="AR769">
        <v>3.9610255369604094E-2</v>
      </c>
    </row>
    <row r="770" spans="1:44">
      <c r="A770">
        <v>765</v>
      </c>
      <c r="B770" s="129">
        <v>41726</v>
      </c>
      <c r="C770">
        <v>13</v>
      </c>
      <c r="D770">
        <v>2014</v>
      </c>
      <c r="E770" s="130">
        <v>1.2725746996657896E-2</v>
      </c>
      <c r="F770" s="130">
        <v>1.8661646996989876E-3</v>
      </c>
      <c r="G770" s="130">
        <v>2.7005964925789164E-2</v>
      </c>
      <c r="H770" s="130">
        <v>0.1592165881762809</v>
      </c>
      <c r="I770" s="130">
        <v>5.654208152478391E-3</v>
      </c>
      <c r="J770" s="130">
        <v>1.0201094536605498E-4</v>
      </c>
      <c r="K770" s="130">
        <v>6.4721817143954894E-4</v>
      </c>
      <c r="L770" s="130">
        <v>4.4697205840791097E-3</v>
      </c>
      <c r="M770" s="130">
        <v>1.5350806997753375E-2</v>
      </c>
      <c r="N770" s="130">
        <v>4.583352773261621E-2</v>
      </c>
      <c r="T770" s="130">
        <v>1.4906958805789808E-2</v>
      </c>
      <c r="U770" s="130">
        <v>2.2668898732468063E-3</v>
      </c>
      <c r="V770" s="130">
        <v>3.2172705349158864E-2</v>
      </c>
      <c r="W770" s="130">
        <v>0.17977286186835748</v>
      </c>
      <c r="X770" s="130">
        <v>5.6588442138060611E-3</v>
      </c>
      <c r="Y770" s="130">
        <v>9.4285479540600706E-5</v>
      </c>
      <c r="Z770" s="130">
        <v>8.3797017577699859E-4</v>
      </c>
      <c r="AA770" s="130">
        <v>5.4176845928274302E-3</v>
      </c>
      <c r="AB770" s="130">
        <v>1.873152212243297E-2</v>
      </c>
      <c r="AC770" s="130">
        <v>5.3885385946177609E-2</v>
      </c>
      <c r="AI770">
        <v>1.0544535187525985E-2</v>
      </c>
      <c r="AJ770">
        <v>1.4654395261511684E-3</v>
      </c>
      <c r="AK770">
        <v>2.1839224502419468E-2</v>
      </c>
      <c r="AL770">
        <v>0.13866031448420427</v>
      </c>
      <c r="AM770">
        <v>5.6495720911507218E-3</v>
      </c>
      <c r="AN770">
        <v>1.0973641119150924E-4</v>
      </c>
      <c r="AO770">
        <v>4.5646616710209924E-4</v>
      </c>
      <c r="AP770">
        <v>3.5217565753307904E-3</v>
      </c>
      <c r="AQ770">
        <v>1.1970091873073775E-2</v>
      </c>
      <c r="AR770">
        <v>3.778166951905481E-2</v>
      </c>
    </row>
    <row r="771" spans="1:44">
      <c r="A771">
        <v>766</v>
      </c>
      <c r="B771" s="129">
        <v>41733</v>
      </c>
      <c r="C771">
        <v>14</v>
      </c>
      <c r="D771">
        <v>2014</v>
      </c>
      <c r="E771" s="130">
        <v>1.319882765274487E-2</v>
      </c>
      <c r="F771" s="130">
        <v>1.8427024532786751E-3</v>
      </c>
      <c r="G771" s="130">
        <v>2.8145395824638628E-2</v>
      </c>
      <c r="H771" s="130">
        <v>0.1661998026140617</v>
      </c>
      <c r="I771" s="130">
        <v>3.3646054107490339E-3</v>
      </c>
      <c r="J771" s="130">
        <v>9.6264716633958161E-5</v>
      </c>
      <c r="K771" s="130">
        <v>7.4331427047200039E-4</v>
      </c>
      <c r="L771" s="130">
        <v>4.350302983046752E-3</v>
      </c>
      <c r="M771" s="130">
        <v>1.6497945999561354E-2</v>
      </c>
      <c r="N771" s="130">
        <v>4.6960507080532683E-2</v>
      </c>
      <c r="T771" s="130">
        <v>1.5517082775031546E-2</v>
      </c>
      <c r="U771" s="130">
        <v>2.1986600708294602E-3</v>
      </c>
      <c r="V771" s="130">
        <v>3.3804287014106607E-2</v>
      </c>
      <c r="W771" s="130">
        <v>0.18896809681690382</v>
      </c>
      <c r="X771" s="130">
        <v>2.7579485866982127E-3</v>
      </c>
      <c r="Y771" s="130">
        <v>1.0474991171596094E-4</v>
      </c>
      <c r="Z771" s="130">
        <v>8.8113474752054817E-4</v>
      </c>
      <c r="AA771" s="130">
        <v>5.2520686050397392E-3</v>
      </c>
      <c r="AB771" s="130">
        <v>1.9902214319673896E-2</v>
      </c>
      <c r="AC771" s="130">
        <v>5.6261481366651767E-2</v>
      </c>
      <c r="AI771">
        <v>1.0880572530458195E-2</v>
      </c>
      <c r="AJ771">
        <v>1.48674483572789E-3</v>
      </c>
      <c r="AK771">
        <v>2.2486504635170646E-2</v>
      </c>
      <c r="AL771">
        <v>0.14343150841121954</v>
      </c>
      <c r="AM771">
        <v>3.9712622347998537E-3</v>
      </c>
      <c r="AN771">
        <v>8.7779521551955352E-5</v>
      </c>
      <c r="AO771">
        <v>6.0549379342345283E-4</v>
      </c>
      <c r="AP771">
        <v>3.4485373610537652E-3</v>
      </c>
      <c r="AQ771">
        <v>1.3093677679448806E-2</v>
      </c>
      <c r="AR771">
        <v>3.7659532794413614E-2</v>
      </c>
    </row>
    <row r="772" spans="1:44">
      <c r="A772">
        <v>767</v>
      </c>
      <c r="B772" s="129">
        <v>41740</v>
      </c>
      <c r="C772">
        <v>15</v>
      </c>
      <c r="D772">
        <v>2014</v>
      </c>
      <c r="E772" s="130">
        <v>1.2586009430373636E-2</v>
      </c>
      <c r="F772" s="130">
        <v>1.8311314735389309E-3</v>
      </c>
      <c r="G772" s="130">
        <v>2.6238889441080982E-2</v>
      </c>
      <c r="H772" s="130">
        <v>0.16083032076998588</v>
      </c>
      <c r="I772" s="130">
        <v>4.3595371688298027E-3</v>
      </c>
      <c r="J772" s="130">
        <v>1.224386549523368E-4</v>
      </c>
      <c r="K772" s="130">
        <v>7.1679229328622121E-4</v>
      </c>
      <c r="L772" s="130">
        <v>4.3008248861091574E-3</v>
      </c>
      <c r="M772" s="130">
        <v>1.6286921233544097E-2</v>
      </c>
      <c r="N772" s="130">
        <v>4.2315145776332865E-2</v>
      </c>
      <c r="T772" s="130">
        <v>1.4809248628006111E-2</v>
      </c>
      <c r="U772" s="130">
        <v>2.3293026885172837E-3</v>
      </c>
      <c r="V772" s="130">
        <v>3.1011985123416727E-2</v>
      </c>
      <c r="W772" s="130">
        <v>0.18306821685430744</v>
      </c>
      <c r="X772" s="130">
        <v>5.6632622344982234E-3</v>
      </c>
      <c r="Y772" s="130">
        <v>1.5710734781760593E-4</v>
      </c>
      <c r="Z772" s="130">
        <v>9.7219814410879051E-4</v>
      </c>
      <c r="AA772" s="130">
        <v>5.3790741319903771E-3</v>
      </c>
      <c r="AB772" s="130">
        <v>1.9084678207468234E-2</v>
      </c>
      <c r="AC772" s="130">
        <v>5.0279173218410439E-2</v>
      </c>
      <c r="AI772">
        <v>1.0362770232741162E-2</v>
      </c>
      <c r="AJ772">
        <v>1.3329602585605781E-3</v>
      </c>
      <c r="AK772">
        <v>2.1465793758745234E-2</v>
      </c>
      <c r="AL772">
        <v>0.13859242468566432</v>
      </c>
      <c r="AM772">
        <v>3.0558121031613833E-3</v>
      </c>
      <c r="AN772">
        <v>8.7769962087067653E-5</v>
      </c>
      <c r="AO772">
        <v>4.6138644246365208E-4</v>
      </c>
      <c r="AP772">
        <v>3.2225756402279389E-3</v>
      </c>
      <c r="AQ772">
        <v>1.3489164259619962E-2</v>
      </c>
      <c r="AR772">
        <v>3.4351118334255297E-2</v>
      </c>
    </row>
    <row r="773" spans="1:44">
      <c r="A773">
        <v>768</v>
      </c>
      <c r="B773" s="129">
        <v>41747</v>
      </c>
      <c r="C773">
        <v>16</v>
      </c>
      <c r="D773">
        <v>2014</v>
      </c>
      <c r="E773" s="130">
        <v>1.0571894626096338E-2</v>
      </c>
      <c r="F773" s="130">
        <v>1.4984207051569871E-3</v>
      </c>
      <c r="G773" s="130">
        <v>2.2836239038425066E-2</v>
      </c>
      <c r="H773" s="130">
        <v>0.13088727418291432</v>
      </c>
      <c r="I773" s="130">
        <v>3.6347979928339838E-3</v>
      </c>
      <c r="J773" s="130">
        <v>9.5746131573743763E-5</v>
      </c>
      <c r="K773" s="130">
        <v>5.8270149056897566E-4</v>
      </c>
      <c r="L773" s="130">
        <v>3.5248762323425004E-3</v>
      </c>
      <c r="M773" s="130">
        <v>1.3438204247880243E-2</v>
      </c>
      <c r="N773" s="130">
        <v>3.8017679853920537E-2</v>
      </c>
      <c r="T773" s="130">
        <v>1.2347751089968136E-2</v>
      </c>
      <c r="U773" s="130">
        <v>1.8588684834974383E-3</v>
      </c>
      <c r="V773" s="130">
        <v>2.698909643189408E-2</v>
      </c>
      <c r="W773" s="130">
        <v>0.14733108612861359</v>
      </c>
      <c r="X773" s="130">
        <v>4.2127882346538878E-3</v>
      </c>
      <c r="Y773" s="130">
        <v>1.2567192525547418E-4</v>
      </c>
      <c r="Z773" s="130">
        <v>7.32798679985553E-4</v>
      </c>
      <c r="AA773" s="130">
        <v>4.3658375837210108E-3</v>
      </c>
      <c r="AB773" s="130">
        <v>1.5516494563495197E-2</v>
      </c>
      <c r="AC773" s="130">
        <v>4.5521760988538419E-2</v>
      </c>
      <c r="AI773">
        <v>8.7960381622245367E-3</v>
      </c>
      <c r="AJ773">
        <v>1.137972926816536E-3</v>
      </c>
      <c r="AK773">
        <v>1.8683381644956042E-2</v>
      </c>
      <c r="AL773">
        <v>0.11444346223721505</v>
      </c>
      <c r="AM773">
        <v>3.0568077510140794E-3</v>
      </c>
      <c r="AN773">
        <v>6.582033789201335E-5</v>
      </c>
      <c r="AO773">
        <v>4.3260430115239827E-4</v>
      </c>
      <c r="AP773">
        <v>2.68391488096399E-3</v>
      </c>
      <c r="AQ773">
        <v>1.1359913932265285E-2</v>
      </c>
      <c r="AR773">
        <v>3.0513598719302655E-2</v>
      </c>
    </row>
    <row r="774" spans="1:44">
      <c r="A774">
        <v>769</v>
      </c>
      <c r="B774" s="129">
        <v>41754</v>
      </c>
      <c r="C774">
        <v>17</v>
      </c>
      <c r="D774">
        <v>2014</v>
      </c>
      <c r="E774" s="130">
        <v>1.2406405709790562E-2</v>
      </c>
      <c r="F774" s="130">
        <v>1.7091188638398667E-3</v>
      </c>
      <c r="G774" s="130">
        <v>2.6898086090702267E-2</v>
      </c>
      <c r="H774" s="130">
        <v>0.15439240298113521</v>
      </c>
      <c r="I774" s="130">
        <v>4.0796598705834025E-3</v>
      </c>
      <c r="J774" s="130">
        <v>1.0695319613587369E-4</v>
      </c>
      <c r="K774" s="130">
        <v>6.6426512829985504E-4</v>
      </c>
      <c r="L774" s="130">
        <v>4.0248315415506893E-3</v>
      </c>
      <c r="M774" s="130">
        <v>1.5754727113845717E-2</v>
      </c>
      <c r="N774" s="130">
        <v>4.4898896745624396E-2</v>
      </c>
      <c r="T774" s="130">
        <v>1.4540296619804174E-2</v>
      </c>
      <c r="U774" s="130">
        <v>2.0464943397486284E-3</v>
      </c>
      <c r="V774" s="130">
        <v>3.1829422953180184E-2</v>
      </c>
      <c r="W774" s="130">
        <v>0.17748212267703883</v>
      </c>
      <c r="X774" s="130">
        <v>4.795735288494119E-3</v>
      </c>
      <c r="Y774" s="130">
        <v>1.1518653209567731E-4</v>
      </c>
      <c r="Z774" s="130">
        <v>8.5260524584386261E-4</v>
      </c>
      <c r="AA774" s="130">
        <v>4.7479344051988117E-3</v>
      </c>
      <c r="AB774" s="130">
        <v>1.9065324608191062E-2</v>
      </c>
      <c r="AC774" s="130">
        <v>5.2448351048931856E-2</v>
      </c>
      <c r="AI774">
        <v>1.0272514799776949E-2</v>
      </c>
      <c r="AJ774">
        <v>1.3717433879311051E-3</v>
      </c>
      <c r="AK774">
        <v>2.1966749228224343E-2</v>
      </c>
      <c r="AL774">
        <v>0.13130268328523159</v>
      </c>
      <c r="AM774">
        <v>3.363584452672686E-3</v>
      </c>
      <c r="AN774">
        <v>9.8719860176070076E-5</v>
      </c>
      <c r="AO774">
        <v>4.7592501075584764E-4</v>
      </c>
      <c r="AP774">
        <v>3.3017286779025673E-3</v>
      </c>
      <c r="AQ774">
        <v>1.2444129619500369E-2</v>
      </c>
      <c r="AR774">
        <v>3.7349442442316923E-2</v>
      </c>
    </row>
    <row r="775" spans="1:44">
      <c r="A775">
        <v>770</v>
      </c>
      <c r="B775" s="129">
        <v>41761</v>
      </c>
      <c r="C775">
        <v>18</v>
      </c>
      <c r="D775">
        <v>2014</v>
      </c>
      <c r="E775" s="130">
        <v>1.3860974191507868E-2</v>
      </c>
      <c r="F775" s="130">
        <v>2.0355642406762256E-3</v>
      </c>
      <c r="G775" s="130">
        <v>2.9275794194765264E-2</v>
      </c>
      <c r="H775" s="130">
        <v>0.1734510658061198</v>
      </c>
      <c r="I775" s="130">
        <v>3.6374410644976905E-3</v>
      </c>
      <c r="J775" s="130">
        <v>1.2364177951544676E-4</v>
      </c>
      <c r="K775" s="130">
        <v>8.538729592715231E-4</v>
      </c>
      <c r="L775" s="130">
        <v>4.7518370250901453E-3</v>
      </c>
      <c r="M775" s="130">
        <v>1.723374057982887E-2</v>
      </c>
      <c r="N775" s="130">
        <v>4.872834234197021E-2</v>
      </c>
      <c r="T775" s="130">
        <v>1.599835779222528E-2</v>
      </c>
      <c r="U775" s="130">
        <v>2.4531495689536914E-3</v>
      </c>
      <c r="V775" s="130">
        <v>3.447641103665984E-2</v>
      </c>
      <c r="W775" s="130">
        <v>0.19202887732852963</v>
      </c>
      <c r="X775" s="130">
        <v>4.216081134588651E-3</v>
      </c>
      <c r="Y775" s="130">
        <v>1.0470350623205887E-4</v>
      </c>
      <c r="Z775" s="130">
        <v>1.0538667005999557E-3</v>
      </c>
      <c r="AA775" s="130">
        <v>5.7224517716945016E-3</v>
      </c>
      <c r="AB775" s="130">
        <v>2.0729920427078382E-2</v>
      </c>
      <c r="AC775" s="130">
        <v>5.6682280482906792E-2</v>
      </c>
      <c r="AI775">
        <v>1.1723590590790457E-2</v>
      </c>
      <c r="AJ775">
        <v>1.6179789123987594E-3</v>
      </c>
      <c r="AK775">
        <v>2.4075177352870694E-2</v>
      </c>
      <c r="AL775">
        <v>0.15487325428370996</v>
      </c>
      <c r="AM775">
        <v>3.0588009944067305E-3</v>
      </c>
      <c r="AN775">
        <v>1.4258005279883462E-4</v>
      </c>
      <c r="AO775">
        <v>6.5387921794309077E-4</v>
      </c>
      <c r="AP775">
        <v>3.7812222784857899E-3</v>
      </c>
      <c r="AQ775">
        <v>1.3737560732579358E-2</v>
      </c>
      <c r="AR775">
        <v>4.0774404201033621E-2</v>
      </c>
    </row>
    <row r="776" spans="1:44">
      <c r="A776">
        <v>771</v>
      </c>
      <c r="B776" s="129">
        <v>41768</v>
      </c>
      <c r="C776">
        <v>19</v>
      </c>
      <c r="D776">
        <v>2014</v>
      </c>
      <c r="E776" s="130">
        <v>1.1418676544414837E-2</v>
      </c>
      <c r="F776" s="130">
        <v>1.5470597878436672E-3</v>
      </c>
      <c r="G776" s="130">
        <v>2.470729354070747E-2</v>
      </c>
      <c r="H776" s="130">
        <v>0.14286188097644484</v>
      </c>
      <c r="I776" s="130">
        <v>2.9729623126722787E-3</v>
      </c>
      <c r="J776" s="130">
        <v>9.0728856509334746E-5</v>
      </c>
      <c r="K776" s="130">
        <v>5.4203576195437173E-4</v>
      </c>
      <c r="L776" s="130">
        <v>3.758756936107048E-3</v>
      </c>
      <c r="M776" s="130">
        <v>1.4708793524540072E-2</v>
      </c>
      <c r="N776" s="130">
        <v>4.0858716643747121E-2</v>
      </c>
      <c r="T776" s="130">
        <v>1.3500073774611206E-2</v>
      </c>
      <c r="U776" s="130">
        <v>1.886629728007705E-3</v>
      </c>
      <c r="V776" s="130">
        <v>2.9941972845899192E-2</v>
      </c>
      <c r="W776" s="130">
        <v>0.16205334490434936</v>
      </c>
      <c r="X776" s="130">
        <v>3.3450958228100035E-3</v>
      </c>
      <c r="Y776" s="130">
        <v>1.0469203550096883E-4</v>
      </c>
      <c r="Z776" s="130">
        <v>7.1381311910291383E-4</v>
      </c>
      <c r="AA776" s="130">
        <v>4.5220120084296222E-3</v>
      </c>
      <c r="AB776" s="130">
        <v>1.8302748528368964E-2</v>
      </c>
      <c r="AC776" s="130">
        <v>4.8743796743448045E-2</v>
      </c>
      <c r="AI776">
        <v>9.3372793142184642E-3</v>
      </c>
      <c r="AJ776">
        <v>1.2074898476796294E-3</v>
      </c>
      <c r="AK776">
        <v>1.9472614235515745E-2</v>
      </c>
      <c r="AL776">
        <v>0.12367041704854027</v>
      </c>
      <c r="AM776">
        <v>2.6008288025345543E-3</v>
      </c>
      <c r="AN776">
        <v>7.6765677517700635E-5</v>
      </c>
      <c r="AO776">
        <v>3.7025840480582964E-4</v>
      </c>
      <c r="AP776">
        <v>2.9955018637844743E-3</v>
      </c>
      <c r="AQ776">
        <v>1.1114838520711179E-2</v>
      </c>
      <c r="AR776">
        <v>3.2973636544046205E-2</v>
      </c>
    </row>
    <row r="777" spans="1:44">
      <c r="A777">
        <v>772</v>
      </c>
      <c r="B777" s="129">
        <v>41775</v>
      </c>
      <c r="C777">
        <v>20</v>
      </c>
      <c r="D777">
        <v>2014</v>
      </c>
      <c r="E777" s="130">
        <v>1.2542035609911401E-2</v>
      </c>
      <c r="F777" s="130">
        <v>1.810568837708003E-3</v>
      </c>
      <c r="G777" s="130">
        <v>2.6324997564787313E-2</v>
      </c>
      <c r="H777" s="130">
        <v>0.15910712022184612</v>
      </c>
      <c r="I777" s="130">
        <v>3.5862001154639447E-3</v>
      </c>
      <c r="J777" s="130">
        <v>1.0666981144671546E-4</v>
      </c>
      <c r="K777" s="130">
        <v>6.9824207133840617E-4</v>
      </c>
      <c r="L777" s="130">
        <v>4.3030696391498161E-3</v>
      </c>
      <c r="M777" s="130">
        <v>1.5927397048831955E-2</v>
      </c>
      <c r="N777" s="130">
        <v>4.3121121475176764E-2</v>
      </c>
      <c r="T777" s="130">
        <v>1.4574539994614681E-2</v>
      </c>
      <c r="U777" s="130">
        <v>2.1512386217792663E-3</v>
      </c>
      <c r="V777" s="130">
        <v>3.1408768380331575E-2</v>
      </c>
      <c r="W777" s="130">
        <v>0.17748108536508692</v>
      </c>
      <c r="X777" s="130">
        <v>3.3464041822380162E-3</v>
      </c>
      <c r="Y777" s="130">
        <v>1.2561674033248105E-4</v>
      </c>
      <c r="Z777" s="130">
        <v>7.9052882380455059E-4</v>
      </c>
      <c r="AA777" s="130">
        <v>5.2039229608087838E-3</v>
      </c>
      <c r="AB777" s="130">
        <v>1.9408804560112056E-2</v>
      </c>
      <c r="AC777" s="130">
        <v>5.0793325320686186E-2</v>
      </c>
      <c r="AI777">
        <v>1.0509531225208115E-2</v>
      </c>
      <c r="AJ777">
        <v>1.4698990536367396E-3</v>
      </c>
      <c r="AK777">
        <v>2.1241226749243062E-2</v>
      </c>
      <c r="AL777">
        <v>0.14073315507860529</v>
      </c>
      <c r="AM777">
        <v>3.8259960486898732E-3</v>
      </c>
      <c r="AN777">
        <v>8.7722882560949871E-5</v>
      </c>
      <c r="AO777">
        <v>6.0595531887226175E-4</v>
      </c>
      <c r="AP777">
        <v>3.4022163174908483E-3</v>
      </c>
      <c r="AQ777">
        <v>1.2445989537551851E-2</v>
      </c>
      <c r="AR777">
        <v>3.5448917629667342E-2</v>
      </c>
    </row>
    <row r="778" spans="1:44">
      <c r="A778">
        <v>773</v>
      </c>
      <c r="B778" s="129">
        <v>41782</v>
      </c>
      <c r="C778">
        <v>21</v>
      </c>
      <c r="D778">
        <v>2014</v>
      </c>
      <c r="E778" s="130">
        <v>1.2184594179387493E-2</v>
      </c>
      <c r="F778" s="130">
        <v>1.8333182231845375E-3</v>
      </c>
      <c r="G778" s="130">
        <v>2.6417680473749809E-2</v>
      </c>
      <c r="H778" s="130">
        <v>0.14697433541925406</v>
      </c>
      <c r="I778" s="130">
        <v>4.832214633979098E-3</v>
      </c>
      <c r="J778" s="130">
        <v>9.0709329621341589E-5</v>
      </c>
      <c r="K778" s="130">
        <v>7.6533954400209183E-4</v>
      </c>
      <c r="L778" s="130">
        <v>4.2379758383387384E-3</v>
      </c>
      <c r="M778" s="130">
        <v>1.6282048019115983E-2</v>
      </c>
      <c r="N778" s="130">
        <v>4.2790625208158288E-2</v>
      </c>
      <c r="T778" s="130">
        <v>1.4138065498806588E-2</v>
      </c>
      <c r="U778" s="130">
        <v>2.2685141687778564E-3</v>
      </c>
      <c r="V778" s="130">
        <v>3.1630567442962783E-2</v>
      </c>
      <c r="W778" s="130">
        <v>0.15936271971139054</v>
      </c>
      <c r="X778" s="130">
        <v>5.5310050213229246E-3</v>
      </c>
      <c r="Y778" s="130">
        <v>1.0466925051969061E-4</v>
      </c>
      <c r="Z778" s="130">
        <v>9.5350418213014298E-4</v>
      </c>
      <c r="AA778" s="130">
        <v>5.2558938825114617E-3</v>
      </c>
      <c r="AB778" s="130">
        <v>1.9894761960072956E-2</v>
      </c>
      <c r="AC778" s="130">
        <v>5.0588407069169415E-2</v>
      </c>
      <c r="AI778">
        <v>1.0231122859968397E-2</v>
      </c>
      <c r="AJ778">
        <v>1.3981222775912188E-3</v>
      </c>
      <c r="AK778">
        <v>2.1204793504536835E-2</v>
      </c>
      <c r="AL778">
        <v>0.13458595112711755</v>
      </c>
      <c r="AM778">
        <v>4.133424246635274E-3</v>
      </c>
      <c r="AN778">
        <v>7.6749408722992551E-5</v>
      </c>
      <c r="AO778">
        <v>5.7717490587404056E-4</v>
      </c>
      <c r="AP778">
        <v>3.2200577941660139E-3</v>
      </c>
      <c r="AQ778">
        <v>1.2669334078159011E-2</v>
      </c>
      <c r="AR778">
        <v>3.4992843347147168E-2</v>
      </c>
    </row>
    <row r="779" spans="1:44">
      <c r="A779">
        <v>774</v>
      </c>
      <c r="B779" s="129">
        <v>41789</v>
      </c>
      <c r="C779">
        <v>22</v>
      </c>
      <c r="D779">
        <v>2014</v>
      </c>
      <c r="E779" s="130">
        <v>1.0573848132622824E-2</v>
      </c>
      <c r="F779" s="130">
        <v>1.5020464532746847E-3</v>
      </c>
      <c r="G779" s="130">
        <v>2.2670548448846767E-2</v>
      </c>
      <c r="H779" s="130">
        <v>0.13187995440395103</v>
      </c>
      <c r="I779" s="130">
        <v>3.3364593168417099E-3</v>
      </c>
      <c r="J779" s="130">
        <v>1.1237710557075518E-4</v>
      </c>
      <c r="K779" s="130">
        <v>5.0388854712637857E-4</v>
      </c>
      <c r="L779" s="130">
        <v>3.6507493885813841E-3</v>
      </c>
      <c r="M779" s="130">
        <v>1.4074083320202517E-2</v>
      </c>
      <c r="N779" s="130">
        <v>3.6557145964349023E-2</v>
      </c>
      <c r="T779" s="130">
        <v>1.2336452351741264E-2</v>
      </c>
      <c r="U779" s="130">
        <v>1.826524797830469E-3</v>
      </c>
      <c r="V779" s="130">
        <v>2.7074887440807931E-2</v>
      </c>
      <c r="W779" s="130">
        <v>0.14729220010556479</v>
      </c>
      <c r="X779" s="130">
        <v>4.2226824018877368E-3</v>
      </c>
      <c r="Y779" s="130">
        <v>1.1512372980723186E-4</v>
      </c>
      <c r="Z779" s="130">
        <v>6.229438329906046E-4</v>
      </c>
      <c r="AA779" s="130">
        <v>4.4307110272722092E-3</v>
      </c>
      <c r="AB779" s="130">
        <v>1.691487402462544E-2</v>
      </c>
      <c r="AC779" s="130">
        <v>4.3487216805410428E-2</v>
      </c>
      <c r="AI779">
        <v>8.8112439135043831E-3</v>
      </c>
      <c r="AJ779">
        <v>1.1775681087189006E-3</v>
      </c>
      <c r="AK779">
        <v>1.8266209456885608E-2</v>
      </c>
      <c r="AL779">
        <v>0.11646770870233722</v>
      </c>
      <c r="AM779">
        <v>2.4502362317956831E-3</v>
      </c>
      <c r="AN779">
        <v>1.0963048133427847E-4</v>
      </c>
      <c r="AO779">
        <v>3.8483326126215249E-4</v>
      </c>
      <c r="AP779">
        <v>2.870787749890559E-3</v>
      </c>
      <c r="AQ779">
        <v>1.1233292615779593E-2</v>
      </c>
      <c r="AR779">
        <v>2.9627075123287615E-2</v>
      </c>
    </row>
    <row r="780" spans="1:44">
      <c r="A780">
        <v>775</v>
      </c>
      <c r="B780" s="129">
        <v>41796</v>
      </c>
      <c r="C780">
        <v>23</v>
      </c>
      <c r="D780">
        <v>2014</v>
      </c>
      <c r="E780" s="130">
        <v>1.2599364816788307E-2</v>
      </c>
      <c r="F780" s="130">
        <v>1.8499496705130234E-3</v>
      </c>
      <c r="G780" s="130">
        <v>2.6946890464308607E-2</v>
      </c>
      <c r="H780" s="130">
        <v>0.15603434363878588</v>
      </c>
      <c r="I780" s="130">
        <v>4.1538993711321614E-3</v>
      </c>
      <c r="J780" s="130">
        <v>1.6967222939566991E-4</v>
      </c>
      <c r="K780" s="130">
        <v>7.2226036538479118E-4</v>
      </c>
      <c r="L780" s="130">
        <v>4.3311725199852488E-3</v>
      </c>
      <c r="M780" s="130">
        <v>1.638196604324103E-2</v>
      </c>
      <c r="N780" s="130">
        <v>4.4013306836802386E-2</v>
      </c>
      <c r="T780" s="130">
        <v>1.4871727649139839E-2</v>
      </c>
      <c r="U780" s="130">
        <v>2.266791537187287E-3</v>
      </c>
      <c r="V780" s="130">
        <v>3.2310824736248064E-2</v>
      </c>
      <c r="W780" s="130">
        <v>0.17850557990285537</v>
      </c>
      <c r="X780" s="130">
        <v>5.244003248184706E-3</v>
      </c>
      <c r="Y780" s="130">
        <v>2.4068734999211093E-4</v>
      </c>
      <c r="Z780" s="130">
        <v>9.2011695141728394E-4</v>
      </c>
      <c r="AA780" s="130">
        <v>5.2323758902510734E-3</v>
      </c>
      <c r="AB780" s="130">
        <v>2.0143971002023073E-2</v>
      </c>
      <c r="AC780" s="130">
        <v>5.1964973076149973E-2</v>
      </c>
      <c r="AI780">
        <v>1.0327001984436776E-2</v>
      </c>
      <c r="AJ780">
        <v>1.4331078038387595E-3</v>
      </c>
      <c r="AK780">
        <v>2.1582956192369156E-2</v>
      </c>
      <c r="AL780">
        <v>0.13356310737471638</v>
      </c>
      <c r="AM780">
        <v>3.0637954940796182E-3</v>
      </c>
      <c r="AN780">
        <v>9.8657108799228891E-5</v>
      </c>
      <c r="AO780">
        <v>5.2440377935229841E-4</v>
      </c>
      <c r="AP780">
        <v>3.4299691497194241E-3</v>
      </c>
      <c r="AQ780">
        <v>1.2619961084458991E-2</v>
      </c>
      <c r="AR780">
        <v>3.60616405974548E-2</v>
      </c>
    </row>
    <row r="781" spans="1:44">
      <c r="A781">
        <v>776</v>
      </c>
      <c r="B781" s="129">
        <v>41803</v>
      </c>
      <c r="C781">
        <v>24</v>
      </c>
      <c r="D781">
        <v>2014</v>
      </c>
      <c r="E781" s="130">
        <v>1.2421542421120983E-2</v>
      </c>
      <c r="F781" s="130">
        <v>1.7912704360939472E-3</v>
      </c>
      <c r="G781" s="130">
        <v>2.6446650186063864E-2</v>
      </c>
      <c r="H781" s="130">
        <v>0.15546939743077828</v>
      </c>
      <c r="I781" s="130">
        <v>4.3161827590432189E-3</v>
      </c>
      <c r="J781" s="130">
        <v>1.1609343682836543E-4</v>
      </c>
      <c r="K781" s="130">
        <v>7.0066192014907823E-4</v>
      </c>
      <c r="L781" s="130">
        <v>4.2080955784312857E-3</v>
      </c>
      <c r="M781" s="130">
        <v>1.5718937096217217E-2</v>
      </c>
      <c r="N781" s="130">
        <v>4.3776032869662293E-2</v>
      </c>
      <c r="T781" s="130">
        <v>1.4771849472141512E-2</v>
      </c>
      <c r="U781" s="130">
        <v>2.2775766413719767E-3</v>
      </c>
      <c r="V781" s="130">
        <v>3.1898696872581095E-2</v>
      </c>
      <c r="W781" s="130">
        <v>0.17740212892782928</v>
      </c>
      <c r="X781" s="130">
        <v>4.9546098958146156E-3</v>
      </c>
      <c r="Y781" s="130">
        <v>1.8834383455801994E-4</v>
      </c>
      <c r="Z781" s="130">
        <v>9.2977967793241565E-4</v>
      </c>
      <c r="AA781" s="130">
        <v>5.2918311115029218E-3</v>
      </c>
      <c r="AB781" s="130">
        <v>1.8918696277739032E-2</v>
      </c>
      <c r="AC781" s="130">
        <v>5.2866390141172108E-2</v>
      </c>
      <c r="AI781">
        <v>1.0071235370100455E-2</v>
      </c>
      <c r="AJ781">
        <v>1.3049642308159176E-3</v>
      </c>
      <c r="AK781">
        <v>2.0994603499546634E-2</v>
      </c>
      <c r="AL781">
        <v>0.13353666593372732</v>
      </c>
      <c r="AM781">
        <v>3.6777556222718226E-3</v>
      </c>
      <c r="AN781">
        <v>4.3843039098710923E-5</v>
      </c>
      <c r="AO781">
        <v>4.7154416236574071E-4</v>
      </c>
      <c r="AP781">
        <v>3.124360045359651E-3</v>
      </c>
      <c r="AQ781">
        <v>1.25191779146954E-2</v>
      </c>
      <c r="AR781">
        <v>3.4685675598152471E-2</v>
      </c>
    </row>
    <row r="782" spans="1:44">
      <c r="A782">
        <v>777</v>
      </c>
      <c r="B782" s="129">
        <v>41810</v>
      </c>
      <c r="C782">
        <v>25</v>
      </c>
      <c r="D782">
        <v>2014</v>
      </c>
      <c r="E782" s="130">
        <v>1.1794383661773326E-2</v>
      </c>
      <c r="F782" s="130">
        <v>1.8113647402456321E-3</v>
      </c>
      <c r="G782" s="130">
        <v>2.5385590323261167E-2</v>
      </c>
      <c r="H782" s="130">
        <v>0.14199714764657531</v>
      </c>
      <c r="I782" s="130">
        <v>3.8954296498221416E-3</v>
      </c>
      <c r="J782" s="130">
        <v>7.9959810967874978E-5</v>
      </c>
      <c r="K782" s="130">
        <v>7.5126162058602975E-4</v>
      </c>
      <c r="L782" s="130">
        <v>4.2329091771005278E-3</v>
      </c>
      <c r="M782" s="130">
        <v>1.4692169563107817E-2</v>
      </c>
      <c r="N782" s="130">
        <v>4.2659577705047337E-2</v>
      </c>
      <c r="T782" s="130">
        <v>1.3900976069573075E-2</v>
      </c>
      <c r="U782" s="130">
        <v>2.1603918978681702E-3</v>
      </c>
      <c r="V782" s="130">
        <v>3.0428307587532719E-2</v>
      </c>
      <c r="W782" s="130">
        <v>0.16268136545867773</v>
      </c>
      <c r="X782" s="130">
        <v>3.4987422902879725E-3</v>
      </c>
      <c r="Y782" s="130">
        <v>9.4161874814814781E-5</v>
      </c>
      <c r="Z782" s="130">
        <v>9.2985839853801887E-4</v>
      </c>
      <c r="AA782" s="130">
        <v>5.0439908762804821E-3</v>
      </c>
      <c r="AB782" s="130">
        <v>1.7880045745743992E-2</v>
      </c>
      <c r="AC782" s="130">
        <v>5.0698576716576058E-2</v>
      </c>
      <c r="AI782">
        <v>9.687791253973576E-3</v>
      </c>
      <c r="AJ782">
        <v>1.4623375826230941E-3</v>
      </c>
      <c r="AK782">
        <v>2.0342873058989609E-2</v>
      </c>
      <c r="AL782">
        <v>0.12131292983447292</v>
      </c>
      <c r="AM782">
        <v>4.2921170093563107E-3</v>
      </c>
      <c r="AN782">
        <v>6.5757747120935174E-5</v>
      </c>
      <c r="AO782">
        <v>5.7266484263404052E-4</v>
      </c>
      <c r="AP782">
        <v>3.4218274779205735E-3</v>
      </c>
      <c r="AQ782">
        <v>1.1504293380471646E-2</v>
      </c>
      <c r="AR782">
        <v>3.4620578693518624E-2</v>
      </c>
    </row>
    <row r="783" spans="1:44">
      <c r="A783">
        <v>778</v>
      </c>
      <c r="B783" s="129">
        <v>41817</v>
      </c>
      <c r="C783">
        <v>26</v>
      </c>
      <c r="D783">
        <v>2014</v>
      </c>
      <c r="E783" s="130">
        <v>1.168684474472745E-2</v>
      </c>
      <c r="F783" s="130">
        <v>1.8169201758625264E-3</v>
      </c>
      <c r="G783" s="130">
        <v>2.5141547809781555E-2</v>
      </c>
      <c r="H783" s="130">
        <v>0.14008170295409827</v>
      </c>
      <c r="I783" s="130">
        <v>3.8238979624914825E-3</v>
      </c>
      <c r="J783" s="130">
        <v>8.9915569762953596E-5</v>
      </c>
      <c r="K783" s="130">
        <v>6.8416220196851547E-4</v>
      </c>
      <c r="L783" s="130">
        <v>4.3430671310639235E-3</v>
      </c>
      <c r="M783" s="130">
        <v>1.5317385514253058E-2</v>
      </c>
      <c r="N783" s="130">
        <v>4.101134844101989E-2</v>
      </c>
      <c r="T783" s="130">
        <v>1.3610800101909872E-2</v>
      </c>
      <c r="U783" s="130">
        <v>2.232233515031289E-3</v>
      </c>
      <c r="V783" s="130">
        <v>3.0195864889333734E-2</v>
      </c>
      <c r="W783" s="130">
        <v>0.15295433180442533</v>
      </c>
      <c r="X783" s="130">
        <v>3.3542758822558941E-3</v>
      </c>
      <c r="Y783" s="130">
        <v>1.3599715868620532E-4</v>
      </c>
      <c r="Z783" s="130">
        <v>8.2927430923667291E-4</v>
      </c>
      <c r="AA783" s="130">
        <v>5.388231733829291E-3</v>
      </c>
      <c r="AB783" s="130">
        <v>1.8469029796615914E-2</v>
      </c>
      <c r="AC783" s="130">
        <v>4.9139213885262517E-2</v>
      </c>
      <c r="AI783">
        <v>9.7628893875450311E-3</v>
      </c>
      <c r="AJ783">
        <v>1.4016068366937639E-3</v>
      </c>
      <c r="AK783">
        <v>2.0087230730229378E-2</v>
      </c>
      <c r="AL783">
        <v>0.12720907410377122</v>
      </c>
      <c r="AM783">
        <v>4.2935200427270713E-3</v>
      </c>
      <c r="AN783">
        <v>4.3833980839701876E-5</v>
      </c>
      <c r="AO783">
        <v>5.3905009470035824E-4</v>
      </c>
      <c r="AP783">
        <v>3.2979025282985574E-3</v>
      </c>
      <c r="AQ783">
        <v>1.2165741231890202E-2</v>
      </c>
      <c r="AR783">
        <v>3.288348299677727E-2</v>
      </c>
    </row>
    <row r="784" spans="1:44">
      <c r="A784">
        <v>779</v>
      </c>
      <c r="B784" s="129">
        <v>41824</v>
      </c>
      <c r="C784">
        <v>27</v>
      </c>
      <c r="D784">
        <v>2014</v>
      </c>
      <c r="E784" s="130">
        <v>1.151122045396645E-2</v>
      </c>
      <c r="F784" s="130">
        <v>1.7377279467209043E-3</v>
      </c>
      <c r="G784" s="130">
        <v>2.448522108780694E-2</v>
      </c>
      <c r="H784" s="130">
        <v>0.1414153323355993</v>
      </c>
      <c r="I784" s="130">
        <v>2.8357166496680423E-3</v>
      </c>
      <c r="J784" s="130">
        <v>1.3846857481728285E-4</v>
      </c>
      <c r="K784" s="130">
        <v>6.0251093819602868E-4</v>
      </c>
      <c r="L784" s="130">
        <v>4.2293939165153364E-3</v>
      </c>
      <c r="M784" s="130">
        <v>1.4972341556257497E-2</v>
      </c>
      <c r="N784" s="130">
        <v>3.9852180331079123E-2</v>
      </c>
      <c r="T784" s="130">
        <v>1.3539720147143447E-2</v>
      </c>
      <c r="U784" s="130">
        <v>2.1181707884723E-3</v>
      </c>
      <c r="V784" s="130">
        <v>2.9635788289111505E-2</v>
      </c>
      <c r="W784" s="130">
        <v>0.15823596978803467</v>
      </c>
      <c r="X784" s="130">
        <v>3.0638008746127435E-3</v>
      </c>
      <c r="Y784" s="130">
        <v>1.673634312364323E-4</v>
      </c>
      <c r="Z784" s="130">
        <v>7.7661253174270432E-4</v>
      </c>
      <c r="AA784" s="130">
        <v>5.1104611291561573E-3</v>
      </c>
      <c r="AB784" s="130">
        <v>1.9078158788233705E-2</v>
      </c>
      <c r="AC784" s="130">
        <v>4.6690420559760269E-2</v>
      </c>
      <c r="AI784">
        <v>9.4827207607894558E-3</v>
      </c>
      <c r="AJ784">
        <v>1.3572851049695085E-3</v>
      </c>
      <c r="AK784">
        <v>1.9334653886502379E-2</v>
      </c>
      <c r="AL784">
        <v>0.12459469488316391</v>
      </c>
      <c r="AM784">
        <v>2.6076324247233411E-3</v>
      </c>
      <c r="AN784">
        <v>1.0957371839813342E-4</v>
      </c>
      <c r="AO784">
        <v>4.2840934464935304E-4</v>
      </c>
      <c r="AP784">
        <v>3.3483267038745164E-3</v>
      </c>
      <c r="AQ784">
        <v>1.0866524324281287E-2</v>
      </c>
      <c r="AR784">
        <v>3.3013940102397978E-2</v>
      </c>
    </row>
    <row r="785" spans="1:44">
      <c r="A785">
        <v>780</v>
      </c>
      <c r="B785" s="129">
        <v>41831</v>
      </c>
      <c r="C785">
        <v>28</v>
      </c>
      <c r="D785">
        <v>2014</v>
      </c>
      <c r="E785" s="130">
        <v>1.1519244109562177E-2</v>
      </c>
      <c r="F785" s="130">
        <v>1.7462628664486682E-3</v>
      </c>
      <c r="G785" s="130">
        <v>2.4388691010248494E-2</v>
      </c>
      <c r="H785" s="130">
        <v>0.14250791990599504</v>
      </c>
      <c r="I785" s="130">
        <v>3.2997620821900837E-3</v>
      </c>
      <c r="J785" s="130">
        <v>1.7057446139724617E-4</v>
      </c>
      <c r="K785" s="130">
        <v>7.1063214119451343E-4</v>
      </c>
      <c r="L785" s="130">
        <v>4.0645947313425477E-3</v>
      </c>
      <c r="M785" s="130">
        <v>1.4229340437358262E-2</v>
      </c>
      <c r="N785" s="130">
        <v>4.0799949627994256E-2</v>
      </c>
      <c r="T785" s="130">
        <v>1.3563238590855758E-2</v>
      </c>
      <c r="U785" s="130">
        <v>2.1548007310547334E-3</v>
      </c>
      <c r="V785" s="130">
        <v>2.9429603034562973E-2</v>
      </c>
      <c r="W785" s="130">
        <v>0.15939936382709669</v>
      </c>
      <c r="X785" s="130">
        <v>2.9179467465277084E-3</v>
      </c>
      <c r="Y785" s="130">
        <v>1.9871919975726946E-4</v>
      </c>
      <c r="Z785" s="130">
        <v>8.724911454128419E-4</v>
      </c>
      <c r="AA785" s="130">
        <v>5.0720022860879753E-3</v>
      </c>
      <c r="AB785" s="130">
        <v>1.7275995224992968E-2</v>
      </c>
      <c r="AC785" s="130">
        <v>4.9062354111560659E-2</v>
      </c>
      <c r="AI785">
        <v>9.475249628268595E-3</v>
      </c>
      <c r="AJ785">
        <v>1.3377250018426028E-3</v>
      </c>
      <c r="AK785">
        <v>1.9347778985934021E-2</v>
      </c>
      <c r="AL785">
        <v>0.12561647598489337</v>
      </c>
      <c r="AM785">
        <v>3.6815774178524589E-3</v>
      </c>
      <c r="AN785">
        <v>1.4242972303722288E-4</v>
      </c>
      <c r="AO785">
        <v>5.4877313697618486E-4</v>
      </c>
      <c r="AP785">
        <v>3.0571871765971209E-3</v>
      </c>
      <c r="AQ785">
        <v>1.1182685649723561E-2</v>
      </c>
      <c r="AR785">
        <v>3.2537545144427846E-2</v>
      </c>
    </row>
    <row r="786" spans="1:44">
      <c r="A786">
        <v>781</v>
      </c>
      <c r="B786" s="129">
        <v>41838</v>
      </c>
      <c r="C786">
        <v>29</v>
      </c>
      <c r="D786">
        <v>2014</v>
      </c>
      <c r="E786" s="130">
        <v>1.1967349974034442E-2</v>
      </c>
      <c r="F786" s="130">
        <v>1.812911512922157E-3</v>
      </c>
      <c r="G786" s="130">
        <v>2.5530973150439666E-2</v>
      </c>
      <c r="H786" s="130">
        <v>0.14631334486659228</v>
      </c>
      <c r="I786" s="130">
        <v>3.1427274010398347E-3</v>
      </c>
      <c r="J786" s="130">
        <v>1.2847499797830631E-4</v>
      </c>
      <c r="K786" s="130">
        <v>6.6265552317924944E-4</v>
      </c>
      <c r="L786" s="130">
        <v>4.3656080958002913E-3</v>
      </c>
      <c r="M786" s="130">
        <v>1.5406270970083805E-2</v>
      </c>
      <c r="N786" s="130">
        <v>4.1886261287937591E-2</v>
      </c>
      <c r="T786" s="130">
        <v>1.4020755877253809E-2</v>
      </c>
      <c r="U786" s="130">
        <v>2.1974672259229984E-3</v>
      </c>
      <c r="V786" s="130">
        <v>3.0564413142544333E-2</v>
      </c>
      <c r="W786" s="130">
        <v>0.16423945682007515</v>
      </c>
      <c r="X786" s="130">
        <v>3.0638872943142331E-3</v>
      </c>
      <c r="Y786" s="130">
        <v>1.2549121423229944E-4</v>
      </c>
      <c r="Z786" s="130">
        <v>8.0058351103205576E-4</v>
      </c>
      <c r="AA786" s="130">
        <v>5.3406672739541323E-3</v>
      </c>
      <c r="AB786" s="130">
        <v>1.8990933052777104E-2</v>
      </c>
      <c r="AC786" s="130">
        <v>4.9260034826014459E-2</v>
      </c>
      <c r="AI786">
        <v>9.9139440708150804E-3</v>
      </c>
      <c r="AJ786">
        <v>1.4283557999213157E-3</v>
      </c>
      <c r="AK786">
        <v>2.0497533158335003E-2</v>
      </c>
      <c r="AL786">
        <v>0.12838723291310944</v>
      </c>
      <c r="AM786">
        <v>3.2215675077654359E-3</v>
      </c>
      <c r="AN786">
        <v>1.3145878172431317E-4</v>
      </c>
      <c r="AO786">
        <v>5.2472753532644301E-4</v>
      </c>
      <c r="AP786">
        <v>3.3905489176464512E-3</v>
      </c>
      <c r="AQ786">
        <v>1.1821608887390509E-2</v>
      </c>
      <c r="AR786">
        <v>3.4512487749860717E-2</v>
      </c>
    </row>
    <row r="787" spans="1:44">
      <c r="A787">
        <v>782</v>
      </c>
      <c r="B787" s="129">
        <v>41845</v>
      </c>
      <c r="C787">
        <v>30</v>
      </c>
      <c r="D787">
        <v>2014</v>
      </c>
      <c r="E787" s="130">
        <v>1.173246432862738E-2</v>
      </c>
      <c r="F787" s="130">
        <v>1.6861248327181594E-3</v>
      </c>
      <c r="G787" s="130">
        <v>2.5293789927154121E-2</v>
      </c>
      <c r="H787" s="130">
        <v>0.14484168911177581</v>
      </c>
      <c r="I787" s="130">
        <v>4.2634075947845691E-3</v>
      </c>
      <c r="J787" s="130">
        <v>1.0107565726264811E-4</v>
      </c>
      <c r="K787" s="130">
        <v>5.6179267548455455E-4</v>
      </c>
      <c r="L787" s="130">
        <v>4.0983164117612998E-3</v>
      </c>
      <c r="M787" s="130">
        <v>1.4998017451919898E-2</v>
      </c>
      <c r="N787" s="130">
        <v>4.1925422387147859E-2</v>
      </c>
      <c r="T787" s="130">
        <v>1.3530789151218147E-2</v>
      </c>
      <c r="U787" s="130">
        <v>1.9744737500766488E-3</v>
      </c>
      <c r="V787" s="130">
        <v>2.9971314745234335E-2</v>
      </c>
      <c r="W787" s="130">
        <v>0.16045499059125656</v>
      </c>
      <c r="X787" s="130">
        <v>4.2311421273239632E-3</v>
      </c>
      <c r="Y787" s="130">
        <v>1.2547562703772711E-4</v>
      </c>
      <c r="Z787" s="130">
        <v>6.9511869814172455E-4</v>
      </c>
      <c r="AA787" s="130">
        <v>4.7704660309016884E-3</v>
      </c>
      <c r="AB787" s="130">
        <v>1.82390110077023E-2</v>
      </c>
      <c r="AC787" s="130">
        <v>4.8923497705863017E-2</v>
      </c>
      <c r="AI787">
        <v>9.9341395060366135E-3</v>
      </c>
      <c r="AJ787">
        <v>1.3977759153596702E-3</v>
      </c>
      <c r="AK787">
        <v>2.0616265109073904E-2</v>
      </c>
      <c r="AL787">
        <v>0.12922838763229505</v>
      </c>
      <c r="AM787">
        <v>4.2956730622451741E-3</v>
      </c>
      <c r="AN787">
        <v>7.6675687487569118E-5</v>
      </c>
      <c r="AO787">
        <v>4.2846665282738483E-4</v>
      </c>
      <c r="AP787">
        <v>3.4261667926209103E-3</v>
      </c>
      <c r="AQ787">
        <v>1.1757023896137496E-2</v>
      </c>
      <c r="AR787">
        <v>3.4927347068432722E-2</v>
      </c>
    </row>
    <row r="788" spans="1:44">
      <c r="A788">
        <v>783</v>
      </c>
      <c r="B788" s="129">
        <v>41852</v>
      </c>
      <c r="C788">
        <v>31</v>
      </c>
      <c r="D788">
        <v>2014</v>
      </c>
      <c r="E788" s="130">
        <v>1.16649222973164E-2</v>
      </c>
      <c r="F788" s="130">
        <v>1.7784323604254897E-3</v>
      </c>
      <c r="G788" s="130">
        <v>2.4890999835325577E-2</v>
      </c>
      <c r="H788" s="130">
        <v>0.14251077379970675</v>
      </c>
      <c r="I788" s="130">
        <v>3.8799977694662464E-3</v>
      </c>
      <c r="J788" s="130">
        <v>1.0703727236692534E-4</v>
      </c>
      <c r="K788" s="130">
        <v>7.4897199223411277E-4</v>
      </c>
      <c r="L788" s="130">
        <v>4.1214080171466218E-3</v>
      </c>
      <c r="M788" s="130">
        <v>1.5097052254325411E-2</v>
      </c>
      <c r="N788" s="130">
        <v>4.0711992081556632E-2</v>
      </c>
      <c r="T788" s="130">
        <v>1.3552872861197171E-2</v>
      </c>
      <c r="U788" s="130">
        <v>2.2247648063947307E-3</v>
      </c>
      <c r="V788" s="130">
        <v>2.9009295462604476E-2</v>
      </c>
      <c r="W788" s="130">
        <v>0.15971562249458918</v>
      </c>
      <c r="X788" s="130">
        <v>4.2312018022781705E-3</v>
      </c>
      <c r="Y788" s="130">
        <v>1.0455008445704599E-4</v>
      </c>
      <c r="Z788" s="130">
        <v>9.7316856930409752E-4</v>
      </c>
      <c r="AA788" s="130">
        <v>5.1439135174372154E-3</v>
      </c>
      <c r="AB788" s="130">
        <v>1.7837151394278033E-2</v>
      </c>
      <c r="AC788" s="130">
        <v>4.7056605111439512E-2</v>
      </c>
      <c r="AI788">
        <v>9.7769717334356306E-3</v>
      </c>
      <c r="AJ788">
        <v>1.3320999144562488E-3</v>
      </c>
      <c r="AK788">
        <v>2.077270420804668E-2</v>
      </c>
      <c r="AL788">
        <v>0.12530592510482436</v>
      </c>
      <c r="AM788">
        <v>3.5287937366543214E-3</v>
      </c>
      <c r="AN788">
        <v>1.0952446027680471E-4</v>
      </c>
      <c r="AO788">
        <v>5.2477541516412812E-4</v>
      </c>
      <c r="AP788">
        <v>3.0989025168560286E-3</v>
      </c>
      <c r="AQ788">
        <v>1.2356953114372791E-2</v>
      </c>
      <c r="AR788">
        <v>3.4367379051673738E-2</v>
      </c>
    </row>
    <row r="789" spans="1:44">
      <c r="A789">
        <v>784</v>
      </c>
      <c r="B789" s="129">
        <v>41859</v>
      </c>
      <c r="C789">
        <v>32</v>
      </c>
      <c r="D789">
        <v>2014</v>
      </c>
      <c r="E789" s="130">
        <v>1.1374828516195703E-2</v>
      </c>
      <c r="F789" s="130">
        <v>1.7624189729608976E-3</v>
      </c>
      <c r="G789" s="130">
        <v>2.42376964988569E-2</v>
      </c>
      <c r="H789" s="130">
        <v>0.13849151486944655</v>
      </c>
      <c r="I789" s="130">
        <v>4.3441989838083851E-3</v>
      </c>
      <c r="J789" s="130">
        <v>1.1722970276470914E-4</v>
      </c>
      <c r="K789" s="130">
        <v>5.9532025874776452E-4</v>
      </c>
      <c r="L789" s="130">
        <v>4.2698080364399309E-3</v>
      </c>
      <c r="M789" s="130">
        <v>1.4450088535030721E-2</v>
      </c>
      <c r="N789" s="130">
        <v>4.0048447825037671E-2</v>
      </c>
      <c r="T789" s="130">
        <v>1.2996706012228802E-2</v>
      </c>
      <c r="U789" s="130">
        <v>2.1500682468217742E-3</v>
      </c>
      <c r="V789" s="130">
        <v>2.8409373949736697E-2</v>
      </c>
      <c r="W789" s="130">
        <v>0.14872499201519415</v>
      </c>
      <c r="X789" s="130">
        <v>4.0853559106772113E-3</v>
      </c>
      <c r="Y789" s="130">
        <v>1.3589835685006365E-4</v>
      </c>
      <c r="Z789" s="130">
        <v>7.8620756799771649E-4</v>
      </c>
      <c r="AA789" s="130">
        <v>5.1728594347853363E-3</v>
      </c>
      <c r="AB789" s="130">
        <v>1.7271839719157397E-2</v>
      </c>
      <c r="AC789" s="130">
        <v>4.6400775399134037E-2</v>
      </c>
      <c r="AI789">
        <v>9.7529510201626E-3</v>
      </c>
      <c r="AJ789">
        <v>1.374769699100021E-3</v>
      </c>
      <c r="AK789">
        <v>2.0066019047977109E-2</v>
      </c>
      <c r="AL789">
        <v>0.12825803772369901</v>
      </c>
      <c r="AM789">
        <v>4.6030420569395597E-3</v>
      </c>
      <c r="AN789">
        <v>9.8561048679354622E-5</v>
      </c>
      <c r="AO789">
        <v>4.044329494978126E-4</v>
      </c>
      <c r="AP789">
        <v>3.366756638094525E-3</v>
      </c>
      <c r="AQ789">
        <v>1.1628337350904044E-2</v>
      </c>
      <c r="AR789">
        <v>3.3696120250941292E-2</v>
      </c>
    </row>
    <row r="790" spans="1:44">
      <c r="A790">
        <v>785</v>
      </c>
      <c r="B790" s="129">
        <v>41866</v>
      </c>
      <c r="C790">
        <v>33</v>
      </c>
      <c r="D790">
        <v>2014</v>
      </c>
      <c r="E790" s="130">
        <v>1.1534864049578732E-2</v>
      </c>
      <c r="F790" s="130">
        <v>1.8045877727033341E-3</v>
      </c>
      <c r="G790" s="130">
        <v>2.4191113189603857E-2</v>
      </c>
      <c r="H790" s="130">
        <v>0.14239897135979307</v>
      </c>
      <c r="I790" s="130">
        <v>4.2714078054500067E-3</v>
      </c>
      <c r="J790" s="130">
        <v>9.5813449566152249E-5</v>
      </c>
      <c r="K790" s="130">
        <v>7.0339445224982015E-4</v>
      </c>
      <c r="L790" s="130">
        <v>4.2578006403087894E-3</v>
      </c>
      <c r="M790" s="130">
        <v>1.4096890958475734E-2</v>
      </c>
      <c r="N790" s="130">
        <v>4.0497164486041591E-2</v>
      </c>
      <c r="T790" s="130">
        <v>1.3647528146721081E-2</v>
      </c>
      <c r="U790" s="130">
        <v>2.2743196457059812E-3</v>
      </c>
      <c r="V790" s="130">
        <v>2.8874289573850426E-2</v>
      </c>
      <c r="W790" s="130">
        <v>0.16190893354099878</v>
      </c>
      <c r="X790" s="130">
        <v>3.9395059050133588E-3</v>
      </c>
      <c r="Y790" s="130">
        <v>1.149767980145074E-4</v>
      </c>
      <c r="Z790" s="130">
        <v>9.1085359561434147E-4</v>
      </c>
      <c r="AA790" s="130">
        <v>5.3889108290851142E-3</v>
      </c>
      <c r="AB790" s="130">
        <v>1.6932874658140536E-2</v>
      </c>
      <c r="AC790" s="130">
        <v>4.8164267514612571E-2</v>
      </c>
      <c r="AI790">
        <v>9.4221999524363824E-3</v>
      </c>
      <c r="AJ790">
        <v>1.334855899700687E-3</v>
      </c>
      <c r="AK790">
        <v>1.9507936805357288E-2</v>
      </c>
      <c r="AL790">
        <v>0.12288900917858731</v>
      </c>
      <c r="AM790">
        <v>4.6033097058866546E-3</v>
      </c>
      <c r="AN790">
        <v>7.6650101117797098E-5</v>
      </c>
      <c r="AO790">
        <v>4.9593530888529882E-4</v>
      </c>
      <c r="AP790">
        <v>3.1266904515324652E-3</v>
      </c>
      <c r="AQ790">
        <v>1.1260907258810933E-2</v>
      </c>
      <c r="AR790">
        <v>3.2830061457470625E-2</v>
      </c>
    </row>
    <row r="791" spans="1:44">
      <c r="A791">
        <v>786</v>
      </c>
      <c r="B791" s="129">
        <v>41873</v>
      </c>
      <c r="C791">
        <v>34</v>
      </c>
      <c r="D791">
        <v>2014</v>
      </c>
      <c r="E791" s="130">
        <v>1.144713062324006E-2</v>
      </c>
      <c r="F791" s="130">
        <v>1.7444536048392373E-3</v>
      </c>
      <c r="G791" s="130">
        <v>2.4287245852757749E-2</v>
      </c>
      <c r="H791" s="130">
        <v>0.14081675091707527</v>
      </c>
      <c r="I791" s="130">
        <v>4.3520671650688243E-3</v>
      </c>
      <c r="J791" s="130">
        <v>7.962780474289224E-5</v>
      </c>
      <c r="K791" s="130">
        <v>6.4343061284199477E-4</v>
      </c>
      <c r="L791" s="130">
        <v>4.1672327420887011E-3</v>
      </c>
      <c r="M791" s="130">
        <v>1.4403809029959684E-2</v>
      </c>
      <c r="N791" s="130">
        <v>4.0252797643431544E-2</v>
      </c>
      <c r="T791" s="130">
        <v>1.3243264626217603E-2</v>
      </c>
      <c r="U791" s="130">
        <v>2.0894697819303564E-3</v>
      </c>
      <c r="V791" s="130">
        <v>2.8966742697226794E-2</v>
      </c>
      <c r="W791" s="130">
        <v>0.15434488167646659</v>
      </c>
      <c r="X791" s="130">
        <v>3.7936517851125369E-3</v>
      </c>
      <c r="Y791" s="130">
        <v>1.0451157716064387E-4</v>
      </c>
      <c r="Z791" s="130">
        <v>8.1497778291849288E-4</v>
      </c>
      <c r="AA791" s="130">
        <v>4.9762957076214635E-3</v>
      </c>
      <c r="AB791" s="130">
        <v>1.70041998527013E-2</v>
      </c>
      <c r="AC791" s="130">
        <v>4.8290850369152594E-2</v>
      </c>
      <c r="AI791">
        <v>9.6509966202625152E-3</v>
      </c>
      <c r="AJ791">
        <v>1.3994374277481181E-3</v>
      </c>
      <c r="AK791">
        <v>1.9607749008288704E-2</v>
      </c>
      <c r="AL791">
        <v>0.12728862015768394</v>
      </c>
      <c r="AM791">
        <v>4.9104825450251126E-3</v>
      </c>
      <c r="AN791">
        <v>5.4744032325140628E-5</v>
      </c>
      <c r="AO791">
        <v>4.7188344276549683E-4</v>
      </c>
      <c r="AP791">
        <v>3.3581697765559392E-3</v>
      </c>
      <c r="AQ791">
        <v>1.1803418207218067E-2</v>
      </c>
      <c r="AR791">
        <v>3.2214744917710494E-2</v>
      </c>
    </row>
    <row r="792" spans="1:44">
      <c r="A792">
        <v>787</v>
      </c>
      <c r="B792" s="129">
        <v>41880</v>
      </c>
      <c r="C792">
        <v>35</v>
      </c>
      <c r="D792">
        <v>2014</v>
      </c>
      <c r="E792" s="130">
        <v>1.0525860028338524E-2</v>
      </c>
      <c r="F792" s="130">
        <v>1.5312198243805772E-3</v>
      </c>
      <c r="G792" s="130">
        <v>2.2579642620226988E-2</v>
      </c>
      <c r="H792" s="130">
        <v>0.12977303686528802</v>
      </c>
      <c r="I792" s="130">
        <v>2.9748580496923673E-3</v>
      </c>
      <c r="J792" s="130">
        <v>7.9120711629593064E-5</v>
      </c>
      <c r="K792" s="130">
        <v>5.9065659553201168E-4</v>
      </c>
      <c r="L792" s="130">
        <v>3.6474179814446703E-3</v>
      </c>
      <c r="M792" s="130">
        <v>1.3328830700631936E-2</v>
      </c>
      <c r="N792" s="130">
        <v>3.7523261874957463E-2</v>
      </c>
      <c r="T792" s="130">
        <v>1.209341669397797E-2</v>
      </c>
      <c r="U792" s="130">
        <v>1.8089351832693795E-3</v>
      </c>
      <c r="V792" s="130">
        <v>2.609721544183877E-2</v>
      </c>
      <c r="W792" s="130">
        <v>0.14679098494503059</v>
      </c>
      <c r="X792" s="130">
        <v>3.6477935508006554E-3</v>
      </c>
      <c r="Y792" s="130">
        <v>1.253986122065332E-4</v>
      </c>
      <c r="Z792" s="130">
        <v>7.3348361868439402E-4</v>
      </c>
      <c r="AA792" s="130">
        <v>4.2346464909162043E-3</v>
      </c>
      <c r="AB792" s="130">
        <v>1.5580935194282993E-2</v>
      </c>
      <c r="AC792" s="130">
        <v>4.308505276481351E-2</v>
      </c>
      <c r="AI792">
        <v>8.9583033626990782E-3</v>
      </c>
      <c r="AJ792">
        <v>1.2535044654917752E-3</v>
      </c>
      <c r="AK792">
        <v>1.9062069798615199E-2</v>
      </c>
      <c r="AL792">
        <v>0.11275508878554545</v>
      </c>
      <c r="AM792">
        <v>2.3019225485840789E-3</v>
      </c>
      <c r="AN792">
        <v>3.2842811052652937E-5</v>
      </c>
      <c r="AO792">
        <v>4.4782957237962906E-4</v>
      </c>
      <c r="AP792">
        <v>3.0601894719731368E-3</v>
      </c>
      <c r="AQ792">
        <v>1.1076726206980872E-2</v>
      </c>
      <c r="AR792">
        <v>3.1961470985101416E-2</v>
      </c>
    </row>
    <row r="793" spans="1:44">
      <c r="A793">
        <v>788</v>
      </c>
      <c r="B793" s="129">
        <v>41887</v>
      </c>
      <c r="C793">
        <v>36</v>
      </c>
      <c r="D793">
        <v>2014</v>
      </c>
      <c r="E793" s="130">
        <v>1.2641308790493128E-2</v>
      </c>
      <c r="F793" s="130">
        <v>1.7582833305075285E-3</v>
      </c>
      <c r="G793" s="130">
        <v>2.747650507505725E-2</v>
      </c>
      <c r="H793" s="130">
        <v>0.15584583464280993</v>
      </c>
      <c r="I793" s="130">
        <v>3.7611944205498877E-3</v>
      </c>
      <c r="J793" s="130">
        <v>6.9409374574193859E-5</v>
      </c>
      <c r="K793" s="130">
        <v>5.931637849711616E-4</v>
      </c>
      <c r="L793" s="130">
        <v>4.3094056316146838E-3</v>
      </c>
      <c r="M793" s="130">
        <v>1.6289605490583663E-2</v>
      </c>
      <c r="N793" s="130">
        <v>4.5547650557668434E-2</v>
      </c>
      <c r="T793" s="130">
        <v>1.4594671218830612E-2</v>
      </c>
      <c r="U793" s="130">
        <v>2.0672583284615871E-3</v>
      </c>
      <c r="V793" s="130">
        <v>3.2891485514144295E-2</v>
      </c>
      <c r="W793" s="130">
        <v>0.17017697184555411</v>
      </c>
      <c r="X793" s="130">
        <v>2.9182760015863461E-3</v>
      </c>
      <c r="Y793" s="130">
        <v>7.314031256467028E-5</v>
      </c>
      <c r="Z793" s="130">
        <v>6.9513538732845408E-4</v>
      </c>
      <c r="AA793" s="130">
        <v>5.1314630200988724E-3</v>
      </c>
      <c r="AB793" s="130">
        <v>2.02980612385994E-2</v>
      </c>
      <c r="AC793" s="130">
        <v>5.3234709343870645E-2</v>
      </c>
      <c r="AI793">
        <v>1.0687946362155643E-2</v>
      </c>
      <c r="AJ793">
        <v>1.4493083325534699E-3</v>
      </c>
      <c r="AK793">
        <v>2.2061524635970213E-2</v>
      </c>
      <c r="AL793">
        <v>0.14151469744006573</v>
      </c>
      <c r="AM793">
        <v>4.6041128395134289E-3</v>
      </c>
      <c r="AN793">
        <v>6.5678436583717451E-5</v>
      </c>
      <c r="AO793">
        <v>4.9119218261386901E-4</v>
      </c>
      <c r="AP793">
        <v>3.4873482431304953E-3</v>
      </c>
      <c r="AQ793">
        <v>1.228114974256792E-2</v>
      </c>
      <c r="AR793">
        <v>3.7860591771466223E-2</v>
      </c>
    </row>
    <row r="794" spans="1:44">
      <c r="A794">
        <v>789</v>
      </c>
      <c r="B794" s="129">
        <v>41894</v>
      </c>
      <c r="C794">
        <v>37</v>
      </c>
      <c r="D794">
        <v>2014</v>
      </c>
      <c r="E794" s="130">
        <v>1.2175362057972226E-2</v>
      </c>
      <c r="F794" s="130">
        <v>1.8089055701518597E-3</v>
      </c>
      <c r="G794" s="130">
        <v>2.5591736039818812E-2</v>
      </c>
      <c r="H794" s="130">
        <v>0.15300939383516729</v>
      </c>
      <c r="I794" s="130">
        <v>4.2418004096658243E-3</v>
      </c>
      <c r="J794" s="130">
        <v>1.2263386234644482E-4</v>
      </c>
      <c r="K794" s="130">
        <v>7.2016653318664843E-4</v>
      </c>
      <c r="L794" s="130">
        <v>4.2328023317460203E-3</v>
      </c>
      <c r="M794" s="130">
        <v>1.4761330885907371E-2</v>
      </c>
      <c r="N794" s="130">
        <v>4.3087005903829599E-2</v>
      </c>
      <c r="T794" s="130">
        <v>1.4419241585398524E-2</v>
      </c>
      <c r="U794" s="130">
        <v>2.2444462090488262E-3</v>
      </c>
      <c r="V794" s="130">
        <v>3.0916984108096637E-2</v>
      </c>
      <c r="W794" s="130">
        <v>0.17385160571733305</v>
      </c>
      <c r="X794" s="130">
        <v>5.1070550364632995E-3</v>
      </c>
      <c r="Y794" s="130">
        <v>1.3581558770711587E-4</v>
      </c>
      <c r="Z794" s="130">
        <v>9.7319553580417885E-4</v>
      </c>
      <c r="AA794" s="130">
        <v>5.1529132307849678E-3</v>
      </c>
      <c r="AB794" s="130">
        <v>1.8629385201749483E-2</v>
      </c>
      <c r="AC794" s="130">
        <v>5.0766182341426665E-2</v>
      </c>
      <c r="AI794">
        <v>9.9314825305459285E-3</v>
      </c>
      <c r="AJ794">
        <v>1.3733649312548928E-3</v>
      </c>
      <c r="AK794">
        <v>2.0266487971540983E-2</v>
      </c>
      <c r="AL794">
        <v>0.13216718195300153</v>
      </c>
      <c r="AM794">
        <v>3.3765457828683482E-3</v>
      </c>
      <c r="AN794">
        <v>1.0945213698577371E-4</v>
      </c>
      <c r="AO794">
        <v>4.6713753056911789E-4</v>
      </c>
      <c r="AP794">
        <v>3.3126914327070733E-3</v>
      </c>
      <c r="AQ794">
        <v>1.0893276570065257E-2</v>
      </c>
      <c r="AR794">
        <v>3.540782946623254E-2</v>
      </c>
    </row>
    <row r="795" spans="1:44">
      <c r="A795">
        <v>790</v>
      </c>
      <c r="B795" s="129">
        <v>41901</v>
      </c>
      <c r="C795">
        <v>38</v>
      </c>
      <c r="D795">
        <v>2014</v>
      </c>
      <c r="E795" s="130">
        <v>1.1850332701568718E-2</v>
      </c>
      <c r="F795" s="130">
        <v>1.7440644804451468E-3</v>
      </c>
      <c r="G795" s="130">
        <v>2.5474957113408626E-2</v>
      </c>
      <c r="H795" s="130">
        <v>0.14529721607559723</v>
      </c>
      <c r="I795" s="130">
        <v>4.2343642583194249E-3</v>
      </c>
      <c r="J795" s="130">
        <v>6.989134294065012E-5</v>
      </c>
      <c r="K795" s="130">
        <v>6.290608094673951E-4</v>
      </c>
      <c r="L795" s="130">
        <v>4.1966092646658158E-3</v>
      </c>
      <c r="M795" s="130">
        <v>1.4985287332868316E-2</v>
      </c>
      <c r="N795" s="130">
        <v>4.2419808297358357E-2</v>
      </c>
      <c r="T795" s="130">
        <v>1.3662238398315813E-2</v>
      </c>
      <c r="U795" s="130">
        <v>2.0938923238635523E-3</v>
      </c>
      <c r="V795" s="130">
        <v>3.0504494049540407E-2</v>
      </c>
      <c r="W795" s="130">
        <v>0.1572227796731086</v>
      </c>
      <c r="X795" s="130">
        <v>5.3989629048787312E-3</v>
      </c>
      <c r="Y795" s="130">
        <v>5.2230474021622003E-5</v>
      </c>
      <c r="Z795" s="130">
        <v>8.0540865747726791E-4</v>
      </c>
      <c r="AA795" s="130">
        <v>4.97246728572365E-3</v>
      </c>
      <c r="AB795" s="130">
        <v>1.9026999050348086E-2</v>
      </c>
      <c r="AC795" s="130">
        <v>4.9045062894389535E-2</v>
      </c>
      <c r="AI795">
        <v>1.0038427004821621E-2</v>
      </c>
      <c r="AJ795">
        <v>1.3942366370267409E-3</v>
      </c>
      <c r="AK795">
        <v>2.0445420177276845E-2</v>
      </c>
      <c r="AL795">
        <v>0.13337165247808583</v>
      </c>
      <c r="AM795">
        <v>3.0697656117601199E-3</v>
      </c>
      <c r="AN795">
        <v>8.7552211859678243E-5</v>
      </c>
      <c r="AO795">
        <v>4.5271296145752224E-4</v>
      </c>
      <c r="AP795">
        <v>3.4207512436079815E-3</v>
      </c>
      <c r="AQ795">
        <v>1.0943575615388543E-2</v>
      </c>
      <c r="AR795">
        <v>3.5794553700327178E-2</v>
      </c>
    </row>
    <row r="796" spans="1:44">
      <c r="A796">
        <v>791</v>
      </c>
      <c r="B796" s="129">
        <v>41908</v>
      </c>
      <c r="C796">
        <v>39</v>
      </c>
      <c r="D796">
        <v>2014</v>
      </c>
      <c r="E796" s="130">
        <v>1.178674038846339E-2</v>
      </c>
      <c r="F796" s="130">
        <v>1.7341339039283871E-3</v>
      </c>
      <c r="G796" s="130">
        <v>2.5219384246362525E-2</v>
      </c>
      <c r="H796" s="130">
        <v>0.14550846287461577</v>
      </c>
      <c r="I796" s="130">
        <v>4.1691088606075084E-3</v>
      </c>
      <c r="J796" s="130">
        <v>9.0275163153874659E-5</v>
      </c>
      <c r="K796" s="130">
        <v>7.0107628442856048E-4</v>
      </c>
      <c r="L796" s="130">
        <v>4.0540997792465746E-3</v>
      </c>
      <c r="M796" s="130">
        <v>1.4876136513835705E-2</v>
      </c>
      <c r="N796" s="130">
        <v>4.1927707506598154E-2</v>
      </c>
      <c r="T796" s="130">
        <v>1.3746687285831789E-2</v>
      </c>
      <c r="U796" s="130">
        <v>2.2185173759894468E-3</v>
      </c>
      <c r="V796" s="130">
        <v>3.0008415233563641E-2</v>
      </c>
      <c r="W796" s="130">
        <v>0.15951560727990829</v>
      </c>
      <c r="X796" s="130">
        <v>4.961279135364499E-3</v>
      </c>
      <c r="Y796" s="130">
        <v>1.1489325964778462E-4</v>
      </c>
      <c r="Z796" s="130">
        <v>9.1088556828543689E-4</v>
      </c>
      <c r="AA796" s="130">
        <v>5.180842231781984E-3</v>
      </c>
      <c r="AB796" s="130">
        <v>1.860726940410538E-2</v>
      </c>
      <c r="AC796" s="130">
        <v>4.8425650804226998E-2</v>
      </c>
      <c r="AI796">
        <v>9.8267934910949914E-3</v>
      </c>
      <c r="AJ796">
        <v>1.2497504318673275E-3</v>
      </c>
      <c r="AK796">
        <v>2.0430353259161406E-2</v>
      </c>
      <c r="AL796">
        <v>0.13150131846932328</v>
      </c>
      <c r="AM796">
        <v>3.3769385858505186E-3</v>
      </c>
      <c r="AN796">
        <v>6.565706665996471E-5</v>
      </c>
      <c r="AO796">
        <v>4.9126700057168418E-4</v>
      </c>
      <c r="AP796">
        <v>2.9273573267111649E-3</v>
      </c>
      <c r="AQ796">
        <v>1.1145003623566033E-2</v>
      </c>
      <c r="AR796">
        <v>3.5429764208969323E-2</v>
      </c>
    </row>
    <row r="797" spans="1:44">
      <c r="A797">
        <v>792</v>
      </c>
      <c r="B797" s="129">
        <v>41915</v>
      </c>
      <c r="C797">
        <v>40</v>
      </c>
      <c r="D797">
        <v>2014</v>
      </c>
      <c r="E797" s="130">
        <v>1.2124530907776356E-2</v>
      </c>
      <c r="F797" s="130">
        <v>1.7497203554830288E-3</v>
      </c>
      <c r="G797" s="130">
        <v>2.5365372708211549E-2</v>
      </c>
      <c r="H797" s="130">
        <v>0.15471165603454579</v>
      </c>
      <c r="I797" s="130">
        <v>4.0195279841444735E-3</v>
      </c>
      <c r="J797" s="130">
        <v>1.1662279031646835E-4</v>
      </c>
      <c r="K797" s="130">
        <v>6.914483361753908E-4</v>
      </c>
      <c r="L797" s="130">
        <v>4.1059842265217927E-3</v>
      </c>
      <c r="M797" s="130">
        <v>1.4615052452154619E-2</v>
      </c>
      <c r="N797" s="130">
        <v>4.2731274660303513E-2</v>
      </c>
      <c r="T797" s="130">
        <v>1.4017579989552217E-2</v>
      </c>
      <c r="U797" s="130">
        <v>2.1132418661497371E-3</v>
      </c>
      <c r="V797" s="130">
        <v>2.9709185479824804E-2</v>
      </c>
      <c r="W797" s="130">
        <v>0.17364213802517961</v>
      </c>
      <c r="X797" s="130">
        <v>4.8154270840196078E-3</v>
      </c>
      <c r="Y797" s="130">
        <v>1.5665390760374024E-4</v>
      </c>
      <c r="Z797" s="130">
        <v>9.1568702985646202E-4</v>
      </c>
      <c r="AA797" s="130">
        <v>4.8360236751861345E-3</v>
      </c>
      <c r="AB797" s="130">
        <v>1.6902129133869018E-2</v>
      </c>
      <c r="AC797" s="130">
        <v>5.0397507269445675E-2</v>
      </c>
      <c r="AI797">
        <v>1.0231481826000493E-2</v>
      </c>
      <c r="AJ797">
        <v>1.386198844816321E-3</v>
      </c>
      <c r="AK797">
        <v>2.1021559936598305E-2</v>
      </c>
      <c r="AL797">
        <v>0.13578117404391199</v>
      </c>
      <c r="AM797">
        <v>3.2236288842693384E-3</v>
      </c>
      <c r="AN797">
        <v>7.6591673029196446E-5</v>
      </c>
      <c r="AO797">
        <v>4.6720964249431969E-4</v>
      </c>
      <c r="AP797">
        <v>3.3759447778574504E-3</v>
      </c>
      <c r="AQ797">
        <v>1.2327975770440223E-2</v>
      </c>
      <c r="AR797">
        <v>3.5065042051161351E-2</v>
      </c>
    </row>
    <row r="798" spans="1:44">
      <c r="A798">
        <v>793</v>
      </c>
      <c r="B798" s="129">
        <v>41922</v>
      </c>
      <c r="C798">
        <v>41</v>
      </c>
      <c r="D798">
        <v>2014</v>
      </c>
      <c r="E798" s="130">
        <v>1.1991127727695648E-2</v>
      </c>
      <c r="F798" s="130">
        <v>1.7955294155171642E-3</v>
      </c>
      <c r="G798" s="130">
        <v>2.5113577529058618E-2</v>
      </c>
      <c r="H798" s="130">
        <v>0.15107345607656195</v>
      </c>
      <c r="I798" s="130">
        <v>4.944541602804893E-3</v>
      </c>
      <c r="J798" s="130">
        <v>1.1263355456591427E-4</v>
      </c>
      <c r="K798" s="130">
        <v>6.4829405678298391E-4</v>
      </c>
      <c r="L798" s="130">
        <v>4.2743735422673488E-3</v>
      </c>
      <c r="M798" s="130">
        <v>1.464548617436497E-2</v>
      </c>
      <c r="N798" s="130">
        <v>4.2023571255871424E-2</v>
      </c>
      <c r="T798" s="130">
        <v>1.3990125855411059E-2</v>
      </c>
      <c r="U798" s="130">
        <v>2.1960871833160327E-3</v>
      </c>
      <c r="V798" s="130">
        <v>2.9522643840273265E-2</v>
      </c>
      <c r="W798" s="130">
        <v>0.17088853503599918</v>
      </c>
      <c r="X798" s="130">
        <v>4.669570917973793E-3</v>
      </c>
      <c r="Y798" s="130">
        <v>9.3981158647187489E-5</v>
      </c>
      <c r="Z798" s="130">
        <v>8.3898749077438253E-4</v>
      </c>
      <c r="AA798" s="130">
        <v>5.2386492569748101E-3</v>
      </c>
      <c r="AB798" s="130">
        <v>1.7422837677254308E-2</v>
      </c>
      <c r="AC798" s="130">
        <v>4.9068484565150047E-2</v>
      </c>
      <c r="AI798">
        <v>9.9921295999802363E-3</v>
      </c>
      <c r="AJ798">
        <v>1.3949716477182964E-3</v>
      </c>
      <c r="AK798">
        <v>2.0704511217843963E-2</v>
      </c>
      <c r="AL798">
        <v>0.13125837711712474</v>
      </c>
      <c r="AM798">
        <v>5.219512287635994E-3</v>
      </c>
      <c r="AN798">
        <v>1.3128595048464103E-4</v>
      </c>
      <c r="AO798">
        <v>4.576006227915854E-4</v>
      </c>
      <c r="AP798">
        <v>3.3100978275598871E-3</v>
      </c>
      <c r="AQ798">
        <v>1.1868134671475633E-2</v>
      </c>
      <c r="AR798">
        <v>3.49786579465928E-2</v>
      </c>
    </row>
    <row r="799" spans="1:44">
      <c r="A799">
        <v>794</v>
      </c>
      <c r="B799" s="129">
        <v>41929</v>
      </c>
      <c r="C799">
        <v>42</v>
      </c>
      <c r="D799">
        <v>2014</v>
      </c>
      <c r="E799" s="130">
        <v>1.2382435562839165E-2</v>
      </c>
      <c r="F799" s="130">
        <v>1.7812960102699376E-3</v>
      </c>
      <c r="G799" s="130">
        <v>2.6111247159073273E-2</v>
      </c>
      <c r="H799" s="130">
        <v>0.15646756351037627</v>
      </c>
      <c r="I799" s="130">
        <v>3.6815605462503626E-3</v>
      </c>
      <c r="J799" s="130">
        <v>1.0143254770494894E-4</v>
      </c>
      <c r="K799" s="130">
        <v>6.555701001343888E-4</v>
      </c>
      <c r="L799" s="130">
        <v>4.2747025003697569E-3</v>
      </c>
      <c r="M799" s="130">
        <v>1.5322795643180211E-2</v>
      </c>
      <c r="N799" s="130">
        <v>4.3538745761669752E-2</v>
      </c>
      <c r="T799" s="130">
        <v>1.4476601141575266E-2</v>
      </c>
      <c r="U799" s="130">
        <v>2.1955735114975389E-3</v>
      </c>
      <c r="V799" s="130">
        <v>3.1108841303279792E-2</v>
      </c>
      <c r="W799" s="130">
        <v>0.17480391855365274</v>
      </c>
      <c r="X799" s="130">
        <v>3.0644491412294052E-3</v>
      </c>
      <c r="Y799" s="130">
        <v>1.0441113142047242E-4</v>
      </c>
      <c r="Z799" s="130">
        <v>8.2461245734661063E-4</v>
      </c>
      <c r="AA799" s="130">
        <v>5.3123689880695902E-3</v>
      </c>
      <c r="AB799" s="130">
        <v>1.859554473103343E-2</v>
      </c>
      <c r="AC799" s="130">
        <v>5.1322628073831589E-2</v>
      </c>
      <c r="AI799">
        <v>1.0288269984103059E-2</v>
      </c>
      <c r="AJ799">
        <v>1.3670185090423359E-3</v>
      </c>
      <c r="AK799">
        <v>2.1113653014866753E-2</v>
      </c>
      <c r="AL799">
        <v>0.13813120846709973</v>
      </c>
      <c r="AM799">
        <v>4.2986719512713191E-3</v>
      </c>
      <c r="AN799">
        <v>9.8453963989425489E-5</v>
      </c>
      <c r="AO799">
        <v>4.8652774292216698E-4</v>
      </c>
      <c r="AP799">
        <v>3.237036012669925E-3</v>
      </c>
      <c r="AQ799">
        <v>1.2050046555326991E-2</v>
      </c>
      <c r="AR799">
        <v>3.5754863449507915E-2</v>
      </c>
    </row>
    <row r="800" spans="1:44">
      <c r="A800">
        <v>795</v>
      </c>
      <c r="B800" s="129">
        <v>41936</v>
      </c>
      <c r="C800">
        <v>43</v>
      </c>
      <c r="D800">
        <v>2014</v>
      </c>
      <c r="E800" s="130">
        <v>1.2531176968820527E-2</v>
      </c>
      <c r="F800" s="130">
        <v>1.7567781554151027E-3</v>
      </c>
      <c r="G800" s="130">
        <v>2.6699563009597256E-2</v>
      </c>
      <c r="H800" s="130">
        <v>0.15815272103017183</v>
      </c>
      <c r="I800" s="130">
        <v>4.1848512141187243E-3</v>
      </c>
      <c r="J800" s="130">
        <v>1.0191944521277344E-4</v>
      </c>
      <c r="K800" s="130">
        <v>6.8445694926241927E-4</v>
      </c>
      <c r="L800" s="130">
        <v>4.1395333791182463E-3</v>
      </c>
      <c r="M800" s="130">
        <v>1.5513421767260246E-2</v>
      </c>
      <c r="N800" s="130">
        <v>4.4769483477987801E-2</v>
      </c>
      <c r="T800" s="130">
        <v>1.4555392723322893E-2</v>
      </c>
      <c r="U800" s="130">
        <v>2.1283866639825802E-3</v>
      </c>
      <c r="V800" s="130">
        <v>3.1923021145025585E-2</v>
      </c>
      <c r="W800" s="130">
        <v>0.17431587200616236</v>
      </c>
      <c r="X800" s="130">
        <v>4.3778462410828858E-3</v>
      </c>
      <c r="Y800" s="130">
        <v>8.3519043026053624E-5</v>
      </c>
      <c r="Z800" s="130">
        <v>8.3900348851419075E-4</v>
      </c>
      <c r="AA800" s="130">
        <v>5.049900452852257E-3</v>
      </c>
      <c r="AB800" s="130">
        <v>1.8870403252714479E-2</v>
      </c>
      <c r="AC800" s="130">
        <v>5.3008019278758908E-2</v>
      </c>
      <c r="AI800">
        <v>1.0506961214318161E-2</v>
      </c>
      <c r="AJ800">
        <v>1.3851696468476251E-3</v>
      </c>
      <c r="AK800">
        <v>2.1476104874168928E-2</v>
      </c>
      <c r="AL800">
        <v>0.14198957005418131</v>
      </c>
      <c r="AM800">
        <v>3.9918561871545646E-3</v>
      </c>
      <c r="AN800">
        <v>1.2031984739949325E-4</v>
      </c>
      <c r="AO800">
        <v>5.2991041001064802E-4</v>
      </c>
      <c r="AP800">
        <v>3.2291663053842356E-3</v>
      </c>
      <c r="AQ800">
        <v>1.2156440281806012E-2</v>
      </c>
      <c r="AR800">
        <v>3.65309476772167E-2</v>
      </c>
    </row>
    <row r="801" spans="1:44">
      <c r="A801">
        <v>796</v>
      </c>
      <c r="B801" s="129">
        <v>41943</v>
      </c>
      <c r="C801">
        <v>44</v>
      </c>
      <c r="D801">
        <v>2014</v>
      </c>
      <c r="E801" s="130">
        <v>1.2497137010253141E-2</v>
      </c>
      <c r="F801" s="130">
        <v>1.7832483858468795E-3</v>
      </c>
      <c r="G801" s="130">
        <v>2.6502716669265319E-2</v>
      </c>
      <c r="H801" s="130">
        <v>0.15764269861115729</v>
      </c>
      <c r="I801" s="130">
        <v>3.7859203696199643E-3</v>
      </c>
      <c r="J801" s="130">
        <v>1.3247659447351457E-4</v>
      </c>
      <c r="K801" s="130">
        <v>7.4925786218259672E-4</v>
      </c>
      <c r="L801" s="130">
        <v>4.124778377774055E-3</v>
      </c>
      <c r="M801" s="130">
        <v>1.573195461219962E-2</v>
      </c>
      <c r="N801" s="130">
        <v>4.3901639992217592E-2</v>
      </c>
      <c r="T801" s="130">
        <v>1.4379870223253882E-2</v>
      </c>
      <c r="U801" s="130">
        <v>2.1362367635753858E-3</v>
      </c>
      <c r="V801" s="130">
        <v>3.1017366452184406E-2</v>
      </c>
      <c r="W801" s="130">
        <v>0.17558711579374855</v>
      </c>
      <c r="X801" s="130">
        <v>4.9616290626290855E-3</v>
      </c>
      <c r="Y801" s="130">
        <v>1.7745709528311506E-4</v>
      </c>
      <c r="Z801" s="130">
        <v>9.4448808428031716E-4</v>
      </c>
      <c r="AA801" s="130">
        <v>4.8472840291807822E-3</v>
      </c>
      <c r="AB801" s="130">
        <v>1.9389487352765276E-2</v>
      </c>
      <c r="AC801" s="130">
        <v>4.9800863458938388E-2</v>
      </c>
      <c r="AI801">
        <v>1.0614403797252396E-2</v>
      </c>
      <c r="AJ801">
        <v>1.4302600081183728E-3</v>
      </c>
      <c r="AK801">
        <v>2.198806688634623E-2</v>
      </c>
      <c r="AL801">
        <v>0.13969828142856602</v>
      </c>
      <c r="AM801">
        <v>2.6102116766108436E-3</v>
      </c>
      <c r="AN801">
        <v>8.7496093663914112E-5</v>
      </c>
      <c r="AO801">
        <v>5.5402764008487639E-4</v>
      </c>
      <c r="AP801">
        <v>3.402272726367327E-3</v>
      </c>
      <c r="AQ801">
        <v>1.2074421871633963E-2</v>
      </c>
      <c r="AR801">
        <v>3.800241652549681E-2</v>
      </c>
    </row>
    <row r="802" spans="1:44">
      <c r="A802">
        <v>797</v>
      </c>
      <c r="B802" s="129">
        <v>41950</v>
      </c>
      <c r="C802">
        <v>45</v>
      </c>
      <c r="D802">
        <v>2014</v>
      </c>
      <c r="E802" s="130">
        <v>1.2748318072053403E-2</v>
      </c>
      <c r="F802" s="130">
        <v>1.7863251590535677E-3</v>
      </c>
      <c r="G802" s="130">
        <v>2.6924581298558389E-2</v>
      </c>
      <c r="H802" s="130">
        <v>0.16212054085262048</v>
      </c>
      <c r="I802" s="130">
        <v>3.497975891028677E-3</v>
      </c>
      <c r="J802" s="130">
        <v>8.4994731806957392E-5</v>
      </c>
      <c r="K802" s="130">
        <v>6.9403706423559026E-4</v>
      </c>
      <c r="L802" s="130">
        <v>4.2510516979142156E-3</v>
      </c>
      <c r="M802" s="130">
        <v>1.5141171705614024E-2</v>
      </c>
      <c r="N802" s="130">
        <v>4.5959319871776226E-2</v>
      </c>
      <c r="T802" s="130">
        <v>1.4828779460532092E-2</v>
      </c>
      <c r="U802" s="130">
        <v>2.1676116589005728E-3</v>
      </c>
      <c r="V802" s="130">
        <v>3.2307821019015061E-2</v>
      </c>
      <c r="W802" s="130">
        <v>0.17911639333079579</v>
      </c>
      <c r="X802" s="130">
        <v>4.2320374284164682E-3</v>
      </c>
      <c r="Y802" s="130">
        <v>1.0437429992724827E-4</v>
      </c>
      <c r="Z802" s="130">
        <v>8.7737681002899811E-4</v>
      </c>
      <c r="AA802" s="130">
        <v>5.1077270880403383E-3</v>
      </c>
      <c r="AB802" s="130">
        <v>1.7913245050007465E-2</v>
      </c>
      <c r="AC802" s="130">
        <v>5.5560597584335035E-2</v>
      </c>
      <c r="AI802">
        <v>1.0667856683574716E-2</v>
      </c>
      <c r="AJ802">
        <v>1.4050386592065628E-3</v>
      </c>
      <c r="AK802">
        <v>2.1541341578101721E-2</v>
      </c>
      <c r="AL802">
        <v>0.14512468837444514</v>
      </c>
      <c r="AM802">
        <v>2.7639143536408867E-3</v>
      </c>
      <c r="AN802">
        <v>6.5615163686666504E-5</v>
      </c>
      <c r="AO802">
        <v>5.1069731844218208E-4</v>
      </c>
      <c r="AP802">
        <v>3.3943763077880938E-3</v>
      </c>
      <c r="AQ802">
        <v>1.2369098361220583E-2</v>
      </c>
      <c r="AR802">
        <v>3.635804215921741E-2</v>
      </c>
    </row>
    <row r="803" spans="1:44">
      <c r="A803">
        <v>798</v>
      </c>
      <c r="B803" s="129">
        <v>41957</v>
      </c>
      <c r="C803">
        <v>46</v>
      </c>
      <c r="D803">
        <v>2014</v>
      </c>
      <c r="E803" s="130">
        <v>1.3083145791574734E-2</v>
      </c>
      <c r="F803" s="130">
        <v>1.8101827939954183E-3</v>
      </c>
      <c r="G803" s="130">
        <v>2.7760705920134018E-2</v>
      </c>
      <c r="H803" s="130">
        <v>0.1664723958063509</v>
      </c>
      <c r="I803" s="130">
        <v>4.4847863957541865E-3</v>
      </c>
      <c r="J803" s="130">
        <v>6.461128335662314E-5</v>
      </c>
      <c r="K803" s="130">
        <v>7.2053277136638653E-4</v>
      </c>
      <c r="L803" s="130">
        <v>4.2598307154190539E-3</v>
      </c>
      <c r="M803" s="130">
        <v>1.6093813543336725E-2</v>
      </c>
      <c r="N803" s="130">
        <v>4.6607224374960392E-2</v>
      </c>
      <c r="T803" s="130">
        <v>1.5116320589809218E-2</v>
      </c>
      <c r="U803" s="130">
        <v>2.1385592350730729E-3</v>
      </c>
      <c r="V803" s="130">
        <v>3.3023401766243153E-2</v>
      </c>
      <c r="W803" s="130">
        <v>0.18402136392355783</v>
      </c>
      <c r="X803" s="130">
        <v>4.6699002798650741E-3</v>
      </c>
      <c r="Y803" s="130">
        <v>4.1744849438507982E-5</v>
      </c>
      <c r="Z803" s="130">
        <v>8.8697598189069768E-4</v>
      </c>
      <c r="AA803" s="130">
        <v>5.0246361543431362E-3</v>
      </c>
      <c r="AB803" s="130">
        <v>1.9938059882381537E-2</v>
      </c>
      <c r="AC803" s="130">
        <v>5.4161261732481134E-2</v>
      </c>
      <c r="AI803">
        <v>1.1049970993340253E-2</v>
      </c>
      <c r="AJ803">
        <v>1.481806352917764E-3</v>
      </c>
      <c r="AK803">
        <v>2.2498010074024872E-2</v>
      </c>
      <c r="AL803">
        <v>0.14892342768914396</v>
      </c>
      <c r="AM803">
        <v>4.299672511643299E-3</v>
      </c>
      <c r="AN803">
        <v>8.7477717274738332E-5</v>
      </c>
      <c r="AO803">
        <v>5.5408956084207538E-4</v>
      </c>
      <c r="AP803">
        <v>3.495025276494972E-3</v>
      </c>
      <c r="AQ803">
        <v>1.2249567204291918E-2</v>
      </c>
      <c r="AR803">
        <v>3.9053187017439643E-2</v>
      </c>
    </row>
    <row r="804" spans="1:44">
      <c r="A804">
        <v>799</v>
      </c>
      <c r="B804" s="129">
        <v>41964</v>
      </c>
      <c r="C804">
        <v>47</v>
      </c>
      <c r="D804">
        <v>2014</v>
      </c>
      <c r="E804" s="130">
        <v>1.2345309647610995E-2</v>
      </c>
      <c r="F804" s="130">
        <v>1.712966024957267E-3</v>
      </c>
      <c r="G804" s="130">
        <v>2.6042112949994371E-2</v>
      </c>
      <c r="H804" s="130">
        <v>0.15789961702043093</v>
      </c>
      <c r="I804" s="130">
        <v>3.6708456683422997E-3</v>
      </c>
      <c r="J804" s="130">
        <v>8.5474294384210885E-5</v>
      </c>
      <c r="K804" s="130">
        <v>6.9154763490679341E-4</v>
      </c>
      <c r="L804" s="130">
        <v>4.0249809357923152E-3</v>
      </c>
      <c r="M804" s="130">
        <v>1.5248782862329438E-2</v>
      </c>
      <c r="N804" s="130">
        <v>4.3477492322376188E-2</v>
      </c>
      <c r="T804" s="130">
        <v>1.4369325405834176E-2</v>
      </c>
      <c r="U804" s="130">
        <v>2.0955726480983094E-3</v>
      </c>
      <c r="V804" s="130">
        <v>3.1039040814482218E-2</v>
      </c>
      <c r="W804" s="130">
        <v>0.17525601992135018</v>
      </c>
      <c r="X804" s="130">
        <v>3.5024746183641539E-3</v>
      </c>
      <c r="Y804" s="130">
        <v>8.3479998070214926E-5</v>
      </c>
      <c r="Z804" s="130">
        <v>9.2534306686652124E-4</v>
      </c>
      <c r="AA804" s="130">
        <v>4.8594674355308945E-3</v>
      </c>
      <c r="AB804" s="130">
        <v>1.8687041200266985E-2</v>
      </c>
      <c r="AC804" s="130">
        <v>5.0992270960522224E-2</v>
      </c>
      <c r="AI804">
        <v>1.0321293889387816E-2</v>
      </c>
      <c r="AJ804">
        <v>1.3303594018162241E-3</v>
      </c>
      <c r="AK804">
        <v>2.104518508550652E-2</v>
      </c>
      <c r="AL804">
        <v>0.14054321411951168</v>
      </c>
      <c r="AM804">
        <v>3.8392167183204443E-3</v>
      </c>
      <c r="AN804">
        <v>8.7468590698206816E-5</v>
      </c>
      <c r="AO804">
        <v>4.5775220294706569E-4</v>
      </c>
      <c r="AP804">
        <v>3.1904944360537368E-3</v>
      </c>
      <c r="AQ804">
        <v>1.1810524524391896E-2</v>
      </c>
      <c r="AR804">
        <v>3.5962713684230159E-2</v>
      </c>
    </row>
    <row r="805" spans="1:44">
      <c r="A805">
        <v>800</v>
      </c>
      <c r="B805" s="129">
        <v>41971</v>
      </c>
      <c r="C805">
        <v>48</v>
      </c>
      <c r="D805">
        <v>2014</v>
      </c>
      <c r="E805" s="130">
        <v>1.2916290505498943E-2</v>
      </c>
      <c r="F805" s="130">
        <v>1.9256525690528497E-3</v>
      </c>
      <c r="G805" s="130">
        <v>2.7567204221630968E-2</v>
      </c>
      <c r="H805" s="130">
        <v>0.15917674702580789</v>
      </c>
      <c r="I805" s="130">
        <v>4.7769795044264969E-3</v>
      </c>
      <c r="J805" s="130">
        <v>9.6397359452537104E-5</v>
      </c>
      <c r="K805" s="130">
        <v>7.7084639214626386E-4</v>
      </c>
      <c r="L805" s="130">
        <v>4.5094312834332746E-3</v>
      </c>
      <c r="M805" s="130">
        <v>1.6161855688244676E-2</v>
      </c>
      <c r="N805" s="130">
        <v>4.5991228775562665E-2</v>
      </c>
      <c r="T805" s="130">
        <v>1.4956357750881366E-2</v>
      </c>
      <c r="U805" s="130">
        <v>2.3270981114127823E-3</v>
      </c>
      <c r="V805" s="130">
        <v>3.250630358145206E-2</v>
      </c>
      <c r="W805" s="130">
        <v>0.17702574998593817</v>
      </c>
      <c r="X805" s="130">
        <v>5.2537860423352897E-3</v>
      </c>
      <c r="Y805" s="130">
        <v>8.3470337476448112E-5</v>
      </c>
      <c r="Z805" s="130">
        <v>1.0164521222635584E-3</v>
      </c>
      <c r="AA805" s="130">
        <v>5.3660519327634604E-3</v>
      </c>
      <c r="AB805" s="130">
        <v>1.942916330739888E-2</v>
      </c>
      <c r="AC805" s="130">
        <v>5.363091479338411E-2</v>
      </c>
      <c r="AI805">
        <v>1.0876223260116521E-2</v>
      </c>
      <c r="AJ805">
        <v>1.5242070266929166E-3</v>
      </c>
      <c r="AK805">
        <v>2.262810486180988E-2</v>
      </c>
      <c r="AL805">
        <v>0.14132774406567758</v>
      </c>
      <c r="AM805">
        <v>4.3001729665177032E-3</v>
      </c>
      <c r="AN805">
        <v>1.0932438142862607E-4</v>
      </c>
      <c r="AO805">
        <v>5.2524066202896936E-4</v>
      </c>
      <c r="AP805">
        <v>3.6528106341030893E-3</v>
      </c>
      <c r="AQ805">
        <v>1.2894548069090468E-2</v>
      </c>
      <c r="AR805">
        <v>3.835154275774124E-2</v>
      </c>
    </row>
    <row r="806" spans="1:44">
      <c r="A806">
        <v>801</v>
      </c>
      <c r="B806" s="129">
        <v>41978</v>
      </c>
      <c r="C806">
        <v>49</v>
      </c>
      <c r="D806">
        <v>2014</v>
      </c>
      <c r="E806" s="130">
        <v>1.3365364116445488E-2</v>
      </c>
      <c r="F806" s="130">
        <v>1.9172011847936818E-3</v>
      </c>
      <c r="G806" s="130">
        <v>2.8009158249974804E-2</v>
      </c>
      <c r="H806" s="130">
        <v>0.17077634118942742</v>
      </c>
      <c r="I806" s="130">
        <v>4.6273781463402304E-3</v>
      </c>
      <c r="J806" s="130">
        <v>1.3961340872280513E-4</v>
      </c>
      <c r="K806" s="130">
        <v>8.1414216612319388E-4</v>
      </c>
      <c r="L806" s="130">
        <v>4.402857124001046E-3</v>
      </c>
      <c r="M806" s="130">
        <v>1.6451006953364201E-2</v>
      </c>
      <c r="N806" s="130">
        <v>4.6680018036807318E-2</v>
      </c>
      <c r="T806" s="130">
        <v>1.5511353422822709E-2</v>
      </c>
      <c r="U806" s="130">
        <v>2.4059065346746658E-3</v>
      </c>
      <c r="V806" s="130">
        <v>3.2903361487997336E-2</v>
      </c>
      <c r="W806" s="130">
        <v>0.18931082134181851</v>
      </c>
      <c r="X806" s="130">
        <v>5.1079195992372629E-3</v>
      </c>
      <c r="Y806" s="130">
        <v>1.043258963136981E-4</v>
      </c>
      <c r="Z806" s="130">
        <v>1.0548230493548304E-3</v>
      </c>
      <c r="AA806" s="130">
        <v>5.5441280045994065E-3</v>
      </c>
      <c r="AB806" s="130">
        <v>1.9337809183511679E-2</v>
      </c>
      <c r="AC806" s="130">
        <v>5.4816945979858797E-2</v>
      </c>
      <c r="AI806">
        <v>1.1219374810068263E-2</v>
      </c>
      <c r="AJ806">
        <v>1.4284958349126979E-3</v>
      </c>
      <c r="AK806">
        <v>2.3114955011952265E-2</v>
      </c>
      <c r="AL806">
        <v>0.1522418610370363</v>
      </c>
      <c r="AM806">
        <v>4.1468366934432005E-3</v>
      </c>
      <c r="AN806">
        <v>1.7490092113191222E-4</v>
      </c>
      <c r="AO806">
        <v>5.7346128289155734E-4</v>
      </c>
      <c r="AP806">
        <v>3.2615862434026833E-3</v>
      </c>
      <c r="AQ806">
        <v>1.3564204723216722E-2</v>
      </c>
      <c r="AR806">
        <v>3.8543090093755825E-2</v>
      </c>
    </row>
    <row r="807" spans="1:44">
      <c r="A807">
        <v>802</v>
      </c>
      <c r="B807" s="129">
        <v>41985</v>
      </c>
      <c r="C807">
        <v>50</v>
      </c>
      <c r="D807">
        <v>2014</v>
      </c>
      <c r="E807" s="130">
        <v>1.3740883309894782E-2</v>
      </c>
      <c r="F807" s="130">
        <v>1.8574853368495889E-3</v>
      </c>
      <c r="G807" s="130">
        <v>2.9201994659177413E-2</v>
      </c>
      <c r="H807" s="130">
        <v>0.17558030999826676</v>
      </c>
      <c r="I807" s="130">
        <v>2.9915545910223639E-3</v>
      </c>
      <c r="J807" s="130">
        <v>1.271718652115303E-4</v>
      </c>
      <c r="K807" s="130">
        <v>7.20337832773972E-4</v>
      </c>
      <c r="L807" s="130">
        <v>4.4247396000673825E-3</v>
      </c>
      <c r="M807" s="130">
        <v>1.6832848485449799E-2</v>
      </c>
      <c r="N807" s="130">
        <v>4.9182923093660486E-2</v>
      </c>
      <c r="T807" s="130">
        <v>1.5759789180693099E-2</v>
      </c>
      <c r="U807" s="130">
        <v>2.2320718790927395E-3</v>
      </c>
      <c r="V807" s="130">
        <v>3.4506807518197354E-2</v>
      </c>
      <c r="W807" s="130">
        <v>0.19132043260424733</v>
      </c>
      <c r="X807" s="130">
        <v>3.0647949956090037E-3</v>
      </c>
      <c r="Y807" s="130">
        <v>1.6690227349835715E-4</v>
      </c>
      <c r="Z807" s="130">
        <v>9.9730132033898681E-4</v>
      </c>
      <c r="AA807" s="130">
        <v>5.140226679094328E-3</v>
      </c>
      <c r="AB807" s="130">
        <v>1.9470000573992861E-2</v>
      </c>
      <c r="AC807" s="130">
        <v>5.8797034120373862E-2</v>
      </c>
      <c r="AI807">
        <v>1.1721977439096472E-2</v>
      </c>
      <c r="AJ807">
        <v>1.482898794606438E-3</v>
      </c>
      <c r="AK807">
        <v>2.3897181800157475E-2</v>
      </c>
      <c r="AL807">
        <v>0.1598401873922862</v>
      </c>
      <c r="AM807">
        <v>2.9183141864357236E-3</v>
      </c>
      <c r="AN807">
        <v>8.7441456924703496E-5</v>
      </c>
      <c r="AO807">
        <v>4.433743452089573E-4</v>
      </c>
      <c r="AP807">
        <v>3.7092525210404375E-3</v>
      </c>
      <c r="AQ807">
        <v>1.4195696396906739E-2</v>
      </c>
      <c r="AR807">
        <v>3.9568812066947109E-2</v>
      </c>
    </row>
    <row r="808" spans="1:44">
      <c r="A808">
        <v>803</v>
      </c>
      <c r="B808" s="129">
        <v>41992</v>
      </c>
      <c r="C808">
        <v>51</v>
      </c>
      <c r="D808">
        <v>2014</v>
      </c>
      <c r="E808" s="130">
        <v>1.5261022333465039E-2</v>
      </c>
      <c r="F808" s="130">
        <v>1.9187298806934319E-3</v>
      </c>
      <c r="G808" s="130">
        <v>3.1010203902904203E-2</v>
      </c>
      <c r="H808" s="130">
        <v>0.20932291754883592</v>
      </c>
      <c r="I808" s="130">
        <v>3.752023515940681E-3</v>
      </c>
      <c r="J808" s="130">
        <v>1.2740727471818552E-4</v>
      </c>
      <c r="K808" s="130">
        <v>6.8450900662072917E-4</v>
      </c>
      <c r="L808" s="130">
        <v>4.6333313399064182E-3</v>
      </c>
      <c r="M808" s="130">
        <v>1.8057859744721037E-2</v>
      </c>
      <c r="N808" s="130">
        <v>5.1933221389200077E-2</v>
      </c>
      <c r="T808" s="130">
        <v>1.758825591126428E-2</v>
      </c>
      <c r="U808" s="130">
        <v>2.3289034021025637E-3</v>
      </c>
      <c r="V808" s="130">
        <v>3.649061048844001E-2</v>
      </c>
      <c r="W808" s="130">
        <v>0.23209346228545383</v>
      </c>
      <c r="X808" s="130">
        <v>3.3567275884094382E-3</v>
      </c>
      <c r="Y808" s="130">
        <v>1.5645299348761906E-4</v>
      </c>
      <c r="Z808" s="130">
        <v>8.8224107773470146E-4</v>
      </c>
      <c r="AA808" s="130">
        <v>5.594265676400526E-3</v>
      </c>
      <c r="AB808" s="130">
        <v>2.232132522580434E-2</v>
      </c>
      <c r="AC808" s="130">
        <v>5.9379455912697623E-2</v>
      </c>
      <c r="AI808">
        <v>1.2933788755665799E-2</v>
      </c>
      <c r="AJ808">
        <v>1.5085563592842999E-3</v>
      </c>
      <c r="AK808">
        <v>2.5529797317368392E-2</v>
      </c>
      <c r="AL808">
        <v>0.18655237281221804</v>
      </c>
      <c r="AM808">
        <v>4.1473194434719241E-3</v>
      </c>
      <c r="AN808">
        <v>9.8361555948751921E-5</v>
      </c>
      <c r="AO808">
        <v>4.8677693550675688E-4</v>
      </c>
      <c r="AP808">
        <v>3.6723970034123095E-3</v>
      </c>
      <c r="AQ808">
        <v>1.3794394263637736E-2</v>
      </c>
      <c r="AR808">
        <v>4.4486986865702537E-2</v>
      </c>
    </row>
    <row r="809" spans="1:44">
      <c r="A809">
        <v>804</v>
      </c>
      <c r="B809" s="129">
        <v>41999</v>
      </c>
      <c r="C809">
        <v>52</v>
      </c>
      <c r="D809">
        <v>2014</v>
      </c>
      <c r="E809" s="130">
        <v>1.0183411454116026E-2</v>
      </c>
      <c r="F809" s="130">
        <v>1.2115603501777459E-3</v>
      </c>
      <c r="G809" s="130">
        <v>2.1092736922267978E-2</v>
      </c>
      <c r="H809" s="130">
        <v>0.13926993562786877</v>
      </c>
      <c r="I809" s="130">
        <v>2.7575143431338616E-3</v>
      </c>
      <c r="J809" s="130">
        <v>8.4928899816978467E-5</v>
      </c>
      <c r="K809" s="130">
        <v>4.5387702206182225E-4</v>
      </c>
      <c r="L809" s="130">
        <v>2.8774276796441805E-3</v>
      </c>
      <c r="M809" s="130">
        <v>1.2137110155754039E-2</v>
      </c>
      <c r="N809" s="130">
        <v>3.5559518622021259E-2</v>
      </c>
      <c r="T809" s="130">
        <v>1.1427415042542145E-2</v>
      </c>
      <c r="U809" s="130">
        <v>1.4464190033766347E-3</v>
      </c>
      <c r="V809" s="130">
        <v>2.4121763618572396E-2</v>
      </c>
      <c r="W809" s="130">
        <v>0.15059268916676499</v>
      </c>
      <c r="X809" s="130">
        <v>3.2108282081355563E-3</v>
      </c>
      <c r="Y809" s="130">
        <v>1.0429012042427937E-4</v>
      </c>
      <c r="Z809" s="130">
        <v>6.1374233105174994E-4</v>
      </c>
      <c r="AA809" s="130">
        <v>3.3335600444284095E-3</v>
      </c>
      <c r="AB809" s="130">
        <v>1.3994558139896697E-2</v>
      </c>
      <c r="AC809" s="130">
        <v>4.0481095545663905E-2</v>
      </c>
      <c r="AI809">
        <v>8.9394078656899068E-3</v>
      </c>
      <c r="AJ809">
        <v>9.767016969788574E-4</v>
      </c>
      <c r="AK809">
        <v>1.8063710225963557E-2</v>
      </c>
      <c r="AL809">
        <v>0.12794718208897254</v>
      </c>
      <c r="AM809">
        <v>2.3042004781321668E-3</v>
      </c>
      <c r="AN809">
        <v>6.5567679209677533E-5</v>
      </c>
      <c r="AO809">
        <v>2.9401171307189445E-4</v>
      </c>
      <c r="AP809">
        <v>2.421295314859951E-3</v>
      </c>
      <c r="AQ809">
        <v>1.0279662171611382E-2</v>
      </c>
      <c r="AR809">
        <v>3.0637941698378621E-2</v>
      </c>
    </row>
    <row r="810" spans="1:44">
      <c r="A810">
        <v>805</v>
      </c>
      <c r="B810" s="129">
        <v>42006</v>
      </c>
      <c r="C810">
        <v>1</v>
      </c>
      <c r="D810">
        <v>2015</v>
      </c>
      <c r="E810" s="130">
        <v>1.5969610186519503E-2</v>
      </c>
      <c r="F810" s="130">
        <v>1.7802608636563113E-3</v>
      </c>
      <c r="G810" s="130">
        <v>3.2720887228996104E-2</v>
      </c>
      <c r="H810" s="130">
        <v>0.2241629320758329</v>
      </c>
      <c r="I810" s="130">
        <v>4.1901586915922317E-3</v>
      </c>
      <c r="J810" s="130">
        <v>8.519781072332409E-5</v>
      </c>
      <c r="K810" s="130">
        <v>4.7570627699248836E-4</v>
      </c>
      <c r="L810" s="130">
        <v>4.5194730243840161E-3</v>
      </c>
      <c r="M810" s="130">
        <v>1.8087102510442252E-2</v>
      </c>
      <c r="N810" s="130">
        <v>5.6360077928198457E-2</v>
      </c>
      <c r="T810" s="130">
        <v>1.7869001632989722E-2</v>
      </c>
      <c r="U810" s="130">
        <v>2.0053630648568812E-3</v>
      </c>
      <c r="V810" s="130">
        <v>3.8250942298978546E-2</v>
      </c>
      <c r="W810" s="130">
        <v>0.23905338553628502</v>
      </c>
      <c r="X810" s="130">
        <v>4.2325150772729633E-3</v>
      </c>
      <c r="Y810" s="130">
        <v>9.3902850531960748E-5</v>
      </c>
      <c r="Z810" s="130">
        <v>5.1764837330297284E-4</v>
      </c>
      <c r="AA810" s="130">
        <v>5.1366049320835314E-3</v>
      </c>
      <c r="AB810" s="130">
        <v>2.1120049974147046E-2</v>
      </c>
      <c r="AC810" s="130">
        <v>6.5923922208321717E-2</v>
      </c>
      <c r="AI810">
        <v>1.4070218740049292E-2</v>
      </c>
      <c r="AJ810">
        <v>1.5551586624557411E-3</v>
      </c>
      <c r="AK810">
        <v>2.7190832159013655E-2</v>
      </c>
      <c r="AL810">
        <v>0.20927247861538073</v>
      </c>
      <c r="AM810">
        <v>4.1478023059115E-3</v>
      </c>
      <c r="AN810">
        <v>7.6492770914687446E-5</v>
      </c>
      <c r="AO810">
        <v>4.3376418068200387E-4</v>
      </c>
      <c r="AP810">
        <v>3.9023411166844994E-3</v>
      </c>
      <c r="AQ810">
        <v>1.5054155046737457E-2</v>
      </c>
      <c r="AR810">
        <v>4.6796233648075197E-2</v>
      </c>
    </row>
    <row r="811" spans="1:44">
      <c r="A811">
        <v>806</v>
      </c>
      <c r="B811" s="129">
        <v>42013</v>
      </c>
      <c r="C811">
        <v>2</v>
      </c>
      <c r="D811">
        <v>2015</v>
      </c>
      <c r="E811" s="130">
        <v>2.1006327474265597E-2</v>
      </c>
      <c r="F811" s="130">
        <v>2.3190936686160579E-3</v>
      </c>
      <c r="G811" s="130">
        <v>4.1716860475945104E-2</v>
      </c>
      <c r="H811" s="130">
        <v>0.30506817142288811</v>
      </c>
      <c r="I811" s="130">
        <v>5.9724411283556553E-3</v>
      </c>
      <c r="J811" s="130">
        <v>1.494080198312813E-4</v>
      </c>
      <c r="K811" s="130">
        <v>7.1494616349534752E-4</v>
      </c>
      <c r="L811" s="130">
        <v>5.7096424409413061E-3</v>
      </c>
      <c r="M811" s="130">
        <v>2.3375209533443103E-2</v>
      </c>
      <c r="N811" s="130">
        <v>7.134568122921757E-2</v>
      </c>
      <c r="T811" s="130">
        <v>2.3412466710535724E-2</v>
      </c>
      <c r="U811" s="130">
        <v>2.7815008680252191E-3</v>
      </c>
      <c r="V811" s="130">
        <v>4.8012507679220363E-2</v>
      </c>
      <c r="W811" s="130">
        <v>0.32334865319248124</v>
      </c>
      <c r="X811" s="130">
        <v>6.5677884687329012E-3</v>
      </c>
      <c r="Y811" s="130">
        <v>1.5674590989033258E-4</v>
      </c>
      <c r="Z811" s="130">
        <v>9.1916878027340344E-4</v>
      </c>
      <c r="AA811" s="130">
        <v>6.7948463814548263E-3</v>
      </c>
      <c r="AB811" s="130">
        <v>2.727135185614708E-2</v>
      </c>
      <c r="AC811" s="130">
        <v>8.1517451701107982E-2</v>
      </c>
      <c r="AI811">
        <v>1.8600188237995464E-2</v>
      </c>
      <c r="AJ811">
        <v>1.8566864692068966E-3</v>
      </c>
      <c r="AK811">
        <v>3.5421213272669838E-2</v>
      </c>
      <c r="AL811">
        <v>0.28678768965329499</v>
      </c>
      <c r="AM811">
        <v>5.3770937879784077E-3</v>
      </c>
      <c r="AN811">
        <v>1.4207012977223004E-4</v>
      </c>
      <c r="AO811">
        <v>5.107235467172917E-4</v>
      </c>
      <c r="AP811">
        <v>4.624438500427785E-3</v>
      </c>
      <c r="AQ811">
        <v>1.9479067210739127E-2</v>
      </c>
      <c r="AR811">
        <v>6.1173910757327157E-2</v>
      </c>
    </row>
    <row r="812" spans="1:44">
      <c r="A812">
        <v>807</v>
      </c>
      <c r="B812" s="129">
        <v>42020</v>
      </c>
      <c r="C812">
        <v>3</v>
      </c>
      <c r="D812">
        <v>2015</v>
      </c>
      <c r="E812" s="130">
        <v>1.9300647657744689E-2</v>
      </c>
      <c r="F812" s="130">
        <v>2.1149274034010686E-3</v>
      </c>
      <c r="G812" s="130">
        <v>3.8056310558627869E-2</v>
      </c>
      <c r="H812" s="130">
        <v>0.2819962886245071</v>
      </c>
      <c r="I812" s="130">
        <v>3.4376334787890412E-3</v>
      </c>
      <c r="J812" s="130">
        <v>1.4986903260314624E-4</v>
      </c>
      <c r="K812" s="130">
        <v>7.5801192066411044E-4</v>
      </c>
      <c r="L812" s="130">
        <v>5.1230767554986244E-3</v>
      </c>
      <c r="M812" s="130">
        <v>2.0632208982506436E-2</v>
      </c>
      <c r="N812" s="130">
        <v>6.6202936181593272E-2</v>
      </c>
      <c r="T812" s="130">
        <v>2.1613926663322555E-2</v>
      </c>
      <c r="U812" s="130">
        <v>2.5433455119622584E-3</v>
      </c>
      <c r="V812" s="130">
        <v>4.3487624529246101E-2</v>
      </c>
      <c r="W812" s="130">
        <v>0.30408995960390994</v>
      </c>
      <c r="X812" s="130">
        <v>3.6488228502882642E-3</v>
      </c>
      <c r="Y812" s="130">
        <v>1.3582852462926204E-4</v>
      </c>
      <c r="Z812" s="130">
        <v>1.0149141468206247E-3</v>
      </c>
      <c r="AA812" s="130">
        <v>6.0560877514736176E-3</v>
      </c>
      <c r="AB812" s="130">
        <v>2.4380734219417152E-2</v>
      </c>
      <c r="AC812" s="130">
        <v>7.4352601183585179E-2</v>
      </c>
      <c r="AI812">
        <v>1.6987368652166823E-2</v>
      </c>
      <c r="AJ812">
        <v>1.6865092948398783E-3</v>
      </c>
      <c r="AK812">
        <v>3.2624996588009644E-2</v>
      </c>
      <c r="AL812">
        <v>0.25990261764510436</v>
      </c>
      <c r="AM812">
        <v>3.2264441072898187E-3</v>
      </c>
      <c r="AN812">
        <v>1.6390954057703046E-4</v>
      </c>
      <c r="AO812">
        <v>5.011096945075962E-4</v>
      </c>
      <c r="AP812">
        <v>4.190065759523633E-3</v>
      </c>
      <c r="AQ812">
        <v>1.6883683745595724E-2</v>
      </c>
      <c r="AR812">
        <v>5.8053271179601351E-2</v>
      </c>
    </row>
    <row r="813" spans="1:44">
      <c r="A813">
        <v>808</v>
      </c>
      <c r="B813" s="129">
        <v>42027</v>
      </c>
      <c r="C813">
        <v>4</v>
      </c>
      <c r="D813">
        <v>2015</v>
      </c>
      <c r="E813" s="130">
        <v>1.8059999749820276E-2</v>
      </c>
      <c r="F813" s="130">
        <v>2.1162926751006539E-3</v>
      </c>
      <c r="G813" s="130">
        <v>3.6174258711579317E-2</v>
      </c>
      <c r="H813" s="130">
        <v>0.25597962131976704</v>
      </c>
      <c r="I813" s="130">
        <v>4.5554979499609349E-3</v>
      </c>
      <c r="J813" s="130">
        <v>1.0566765172670105E-4</v>
      </c>
      <c r="K813" s="130">
        <v>7.6285714296645533E-4</v>
      </c>
      <c r="L813" s="130">
        <v>5.103112308943997E-3</v>
      </c>
      <c r="M813" s="130">
        <v>1.9720417212140063E-2</v>
      </c>
      <c r="N813" s="130">
        <v>6.2753541133750396E-2</v>
      </c>
      <c r="T813" s="130">
        <v>2.0271056873615939E-2</v>
      </c>
      <c r="U813" s="130">
        <v>2.619753690667121E-3</v>
      </c>
      <c r="V813" s="130">
        <v>4.1220396607929519E-2</v>
      </c>
      <c r="W813" s="130">
        <v>0.27552785192693413</v>
      </c>
      <c r="X813" s="130">
        <v>4.9624690894947534E-3</v>
      </c>
      <c r="Y813" s="130">
        <v>1.5670460766043076E-4</v>
      </c>
      <c r="Z813" s="130">
        <v>1.0101260629640982E-3</v>
      </c>
      <c r="AA813" s="130">
        <v>6.2336733396855205E-3</v>
      </c>
      <c r="AB813" s="130">
        <v>2.2343220312128757E-2</v>
      </c>
      <c r="AC813" s="130">
        <v>7.1714296778069217E-2</v>
      </c>
      <c r="AI813">
        <v>1.5848942626024612E-2</v>
      </c>
      <c r="AJ813">
        <v>1.6128316595341874E-3</v>
      </c>
      <c r="AK813">
        <v>3.1128120815229102E-2</v>
      </c>
      <c r="AL813">
        <v>0.23643139071259989</v>
      </c>
      <c r="AM813">
        <v>4.1485268104271148E-3</v>
      </c>
      <c r="AN813">
        <v>5.4630695792971318E-5</v>
      </c>
      <c r="AO813">
        <v>5.1558822296881234E-4</v>
      </c>
      <c r="AP813">
        <v>3.9725512782024727E-3</v>
      </c>
      <c r="AQ813">
        <v>1.7097614112151369E-2</v>
      </c>
      <c r="AR813">
        <v>5.3792785489431574E-2</v>
      </c>
    </row>
    <row r="814" spans="1:44">
      <c r="A814">
        <v>809</v>
      </c>
      <c r="B814" s="129">
        <v>42034</v>
      </c>
      <c r="C814">
        <v>5</v>
      </c>
      <c r="D814">
        <v>2015</v>
      </c>
      <c r="E814" s="130">
        <v>1.6685442928909371E-2</v>
      </c>
      <c r="F814" s="130">
        <v>2.1090320381711358E-3</v>
      </c>
      <c r="G814" s="130">
        <v>3.3634550939817105E-2</v>
      </c>
      <c r="H814" s="130">
        <v>0.23048932987212858</v>
      </c>
      <c r="I814" s="130">
        <v>4.9089947347608943E-3</v>
      </c>
      <c r="J814" s="130">
        <v>1.0661323982969128E-4</v>
      </c>
      <c r="K814" s="130">
        <v>7.8930944092966374E-4</v>
      </c>
      <c r="L814" s="130">
        <v>5.0292500749148285E-3</v>
      </c>
      <c r="M814" s="130">
        <v>1.8302215928337254E-2</v>
      </c>
      <c r="N814" s="130">
        <v>5.8402169035284578E-2</v>
      </c>
      <c r="T814" s="130">
        <v>1.8897514023416905E-2</v>
      </c>
      <c r="U814" s="130">
        <v>2.5419709651312776E-3</v>
      </c>
      <c r="V814" s="130">
        <v>3.9493060322411545E-2</v>
      </c>
      <c r="W814" s="130">
        <v>0.24687953516470956</v>
      </c>
      <c r="X814" s="130">
        <v>6.1301953644726367E-3</v>
      </c>
      <c r="Y814" s="130">
        <v>1.1490165177802571E-4</v>
      </c>
      <c r="Z814" s="130">
        <v>1.0292752381400564E-3</v>
      </c>
      <c r="AA814" s="130">
        <v>5.9495276793434968E-3</v>
      </c>
      <c r="AB814" s="130">
        <v>2.22281338272311E-2</v>
      </c>
      <c r="AC814" s="130">
        <v>6.7382556968472285E-2</v>
      </c>
      <c r="AI814">
        <v>1.447337183440184E-2</v>
      </c>
      <c r="AJ814">
        <v>1.6760931112109944E-3</v>
      </c>
      <c r="AK814">
        <v>2.7776041557222665E-2</v>
      </c>
      <c r="AL814">
        <v>0.21409912457954758</v>
      </c>
      <c r="AM814">
        <v>3.6877941050491533E-3</v>
      </c>
      <c r="AN814">
        <v>9.8324827881356868E-5</v>
      </c>
      <c r="AO814">
        <v>5.4934364371927123E-4</v>
      </c>
      <c r="AP814">
        <v>4.1089724704861602E-3</v>
      </c>
      <c r="AQ814">
        <v>1.4376298029443403E-2</v>
      </c>
      <c r="AR814">
        <v>4.9421781102096871E-2</v>
      </c>
    </row>
    <row r="815" spans="1:44">
      <c r="A815">
        <v>810</v>
      </c>
      <c r="B815" s="129">
        <v>42041</v>
      </c>
      <c r="C815">
        <v>6</v>
      </c>
      <c r="D815">
        <v>2015</v>
      </c>
      <c r="E815" s="130">
        <v>1.563077600250698E-2</v>
      </c>
      <c r="F815" s="130">
        <v>1.9639477634956701E-3</v>
      </c>
      <c r="G815" s="130">
        <v>3.1545107927620754E-2</v>
      </c>
      <c r="H815" s="130">
        <v>0.21650197342402008</v>
      </c>
      <c r="I815" s="130">
        <v>4.9284152109009983E-3</v>
      </c>
      <c r="J815" s="130">
        <v>1.5954113279170994E-4</v>
      </c>
      <c r="K815" s="130">
        <v>6.8637912889969049E-4</v>
      </c>
      <c r="L815" s="130">
        <v>4.7054285230353409E-3</v>
      </c>
      <c r="M815" s="130">
        <v>1.736717188028283E-2</v>
      </c>
      <c r="N815" s="130">
        <v>5.4447927696397391E-2</v>
      </c>
      <c r="T815" s="130">
        <v>1.8003358114226809E-2</v>
      </c>
      <c r="U815" s="130">
        <v>2.3385041075276516E-3</v>
      </c>
      <c r="V815" s="130">
        <v>3.7703085478370348E-2</v>
      </c>
      <c r="W815" s="130">
        <v>0.23752466163211275</v>
      </c>
      <c r="X815" s="130">
        <v>5.4004863970648093E-3</v>
      </c>
      <c r="Y815" s="130">
        <v>1.8799633137278789E-4</v>
      </c>
      <c r="Z815" s="130">
        <v>8.2820791838882568E-4</v>
      </c>
      <c r="AA815" s="130">
        <v>5.6059339014922251E-3</v>
      </c>
      <c r="AB815" s="130">
        <v>2.1244960796907502E-2</v>
      </c>
      <c r="AC815" s="130">
        <v>6.4289286886887245E-2</v>
      </c>
      <c r="AI815">
        <v>1.3258193890787149E-2</v>
      </c>
      <c r="AJ815">
        <v>1.5893914194636881E-3</v>
      </c>
      <c r="AK815">
        <v>2.538713037687115E-2</v>
      </c>
      <c r="AL815">
        <v>0.19547928521592745</v>
      </c>
      <c r="AM815">
        <v>4.4563440247371881E-3</v>
      </c>
      <c r="AN815">
        <v>1.3108593421063197E-4</v>
      </c>
      <c r="AO815">
        <v>5.4455033941055542E-4</v>
      </c>
      <c r="AP815">
        <v>3.8049231445784577E-3</v>
      </c>
      <c r="AQ815">
        <v>1.3489382963658156E-2</v>
      </c>
      <c r="AR815">
        <v>4.460656850590753E-2</v>
      </c>
    </row>
    <row r="816" spans="1:44">
      <c r="A816">
        <v>811</v>
      </c>
      <c r="B816" s="129">
        <v>42048</v>
      </c>
      <c r="C816">
        <v>7</v>
      </c>
      <c r="D816">
        <v>2015</v>
      </c>
      <c r="E816" s="130">
        <v>1.5374609481792778E-2</v>
      </c>
      <c r="F816" s="130">
        <v>1.9823338475321813E-3</v>
      </c>
      <c r="G816" s="130">
        <v>3.1539144170358351E-2</v>
      </c>
      <c r="H816" s="130">
        <v>0.20757574602401271</v>
      </c>
      <c r="I816" s="130">
        <v>4.9517275635918923E-3</v>
      </c>
      <c r="J816" s="130">
        <v>9.5185430677427997E-5</v>
      </c>
      <c r="K816" s="130">
        <v>7.4854805430084955E-4</v>
      </c>
      <c r="L816" s="130">
        <v>4.7076807411001913E-3</v>
      </c>
      <c r="M816" s="130">
        <v>1.7585906714448436E-2</v>
      </c>
      <c r="N816" s="130">
        <v>5.4078989291443606E-2</v>
      </c>
      <c r="T816" s="130">
        <v>1.7841259371980115E-2</v>
      </c>
      <c r="U816" s="130">
        <v>2.3777960999509318E-3</v>
      </c>
      <c r="V816" s="130">
        <v>3.7841808142515893E-2</v>
      </c>
      <c r="W816" s="130">
        <v>0.22967219301906111</v>
      </c>
      <c r="X816" s="130">
        <v>4.5247956870695669E-3</v>
      </c>
      <c r="Y816" s="130">
        <v>1.3575746096198933E-4</v>
      </c>
      <c r="Z816" s="130">
        <v>9.7661619052415334E-4</v>
      </c>
      <c r="AA816" s="130">
        <v>5.5750948379106715E-3</v>
      </c>
      <c r="AB816" s="130">
        <v>2.1373175766148562E-2</v>
      </c>
      <c r="AC816" s="130">
        <v>6.444498351972465E-2</v>
      </c>
      <c r="AI816">
        <v>1.2907959591605438E-2</v>
      </c>
      <c r="AJ816">
        <v>1.586871595113432E-3</v>
      </c>
      <c r="AK816">
        <v>2.5236480198200809E-2</v>
      </c>
      <c r="AL816">
        <v>0.18547929902896432</v>
      </c>
      <c r="AM816">
        <v>5.3786594401142168E-3</v>
      </c>
      <c r="AN816">
        <v>5.4613400392866669E-5</v>
      </c>
      <c r="AO816">
        <v>5.2047991807754564E-4</v>
      </c>
      <c r="AP816">
        <v>3.8402666442897116E-3</v>
      </c>
      <c r="AQ816">
        <v>1.3798637662748308E-2</v>
      </c>
      <c r="AR816">
        <v>4.3712995063162549E-2</v>
      </c>
    </row>
    <row r="817" spans="1:44">
      <c r="A817">
        <v>812</v>
      </c>
      <c r="B817" s="129">
        <v>42055</v>
      </c>
      <c r="C817">
        <v>8</v>
      </c>
      <c r="D817">
        <v>2015</v>
      </c>
      <c r="E817" s="130">
        <v>1.4872051726685105E-2</v>
      </c>
      <c r="F817" s="130">
        <v>1.8872374776032E-3</v>
      </c>
      <c r="G817" s="130">
        <v>3.0369121627892761E-2</v>
      </c>
      <c r="H817" s="130">
        <v>0.2022322103607766</v>
      </c>
      <c r="I817" s="130">
        <v>3.5150744038078439E-3</v>
      </c>
      <c r="J817" s="130">
        <v>9.6613803294271736E-5</v>
      </c>
      <c r="K817" s="130">
        <v>7.271469830600533E-4</v>
      </c>
      <c r="L817" s="130">
        <v>4.5028962316057981E-3</v>
      </c>
      <c r="M817" s="130">
        <v>1.6726619181726868E-2</v>
      </c>
      <c r="N817" s="130">
        <v>5.2407010194776137E-2</v>
      </c>
      <c r="T817" s="130">
        <v>1.7030858955895251E-2</v>
      </c>
      <c r="U817" s="130">
        <v>2.277278087443504E-3</v>
      </c>
      <c r="V817" s="130">
        <v>3.5230067813186314E-2</v>
      </c>
      <c r="W817" s="130">
        <v>0.224435738110845</v>
      </c>
      <c r="X817" s="130">
        <v>3.6490802659284072E-3</v>
      </c>
      <c r="Y817" s="130">
        <v>7.30906935029715E-5</v>
      </c>
      <c r="Z817" s="130">
        <v>8.9523304084869362E-4</v>
      </c>
      <c r="AA817" s="130">
        <v>5.4549656535275003E-3</v>
      </c>
      <c r="AB817" s="130">
        <v>1.9625550381094706E-2</v>
      </c>
      <c r="AC817" s="130">
        <v>6.0437365203488143E-2</v>
      </c>
      <c r="AI817">
        <v>1.2713244497474961E-2</v>
      </c>
      <c r="AJ817">
        <v>1.4971968677628959E-3</v>
      </c>
      <c r="AK817">
        <v>2.5508175442599222E-2</v>
      </c>
      <c r="AL817">
        <v>0.1800286826107082</v>
      </c>
      <c r="AM817">
        <v>3.3810685416872798E-3</v>
      </c>
      <c r="AN817">
        <v>1.2013691308557196E-4</v>
      </c>
      <c r="AO817">
        <v>5.5906092527141299E-4</v>
      </c>
      <c r="AP817">
        <v>3.5508268096840958E-3</v>
      </c>
      <c r="AQ817">
        <v>1.3827687982359026E-2</v>
      </c>
      <c r="AR817">
        <v>4.437665518606413E-2</v>
      </c>
    </row>
    <row r="818" spans="1:44">
      <c r="A818">
        <v>813</v>
      </c>
      <c r="B818" s="129">
        <v>42062</v>
      </c>
      <c r="C818">
        <v>9</v>
      </c>
      <c r="D818">
        <v>2015</v>
      </c>
      <c r="E818" s="130">
        <v>1.4878441197067438E-2</v>
      </c>
      <c r="F818" s="130">
        <v>1.9375203810119857E-3</v>
      </c>
      <c r="G818" s="130">
        <v>3.0867166779408775E-2</v>
      </c>
      <c r="H818" s="130">
        <v>0.19765974615360815</v>
      </c>
      <c r="I818" s="130">
        <v>3.5804526265656666E-3</v>
      </c>
      <c r="J818" s="130">
        <v>1.3314345251152343E-4</v>
      </c>
      <c r="K818" s="130">
        <v>7.1034120111366941E-4</v>
      </c>
      <c r="L818" s="130">
        <v>4.6565970043361089E-3</v>
      </c>
      <c r="M818" s="130">
        <v>1.7061089613074131E-2</v>
      </c>
      <c r="N818" s="130">
        <v>5.3169291432718584E-2</v>
      </c>
      <c r="T818" s="130">
        <v>1.7016810293831217E-2</v>
      </c>
      <c r="U818" s="130">
        <v>2.3553488662459232E-3</v>
      </c>
      <c r="V818" s="130">
        <v>3.5999628617136091E-2</v>
      </c>
      <c r="W818" s="130">
        <v>0.21685073336022692</v>
      </c>
      <c r="X818" s="130">
        <v>4.0870275638246988E-3</v>
      </c>
      <c r="Y818" s="130">
        <v>1.461625020601054E-4</v>
      </c>
      <c r="Z818" s="130">
        <v>8.8087306188337647E-4</v>
      </c>
      <c r="AA818" s="130">
        <v>5.6548280108114045E-3</v>
      </c>
      <c r="AB818" s="130">
        <v>2.009754703622682E-2</v>
      </c>
      <c r="AC818" s="130">
        <v>6.168760655552797E-2</v>
      </c>
      <c r="AI818">
        <v>1.2740072100303658E-2</v>
      </c>
      <c r="AJ818">
        <v>1.5196918957780484E-3</v>
      </c>
      <c r="AK818">
        <v>2.5734704941681456E-2</v>
      </c>
      <c r="AL818">
        <v>0.17846875894698938</v>
      </c>
      <c r="AM818">
        <v>3.0738776893066339E-3</v>
      </c>
      <c r="AN818">
        <v>1.2012440296294146E-4</v>
      </c>
      <c r="AO818">
        <v>5.3980934034396214E-4</v>
      </c>
      <c r="AP818">
        <v>3.6583659978608137E-3</v>
      </c>
      <c r="AQ818">
        <v>1.4024632189921435E-2</v>
      </c>
      <c r="AR818">
        <v>4.4650976309909197E-2</v>
      </c>
    </row>
    <row r="819" spans="1:44">
      <c r="A819">
        <v>814</v>
      </c>
      <c r="B819" s="129">
        <v>42069</v>
      </c>
      <c r="C819">
        <v>10</v>
      </c>
      <c r="D819">
        <v>2015</v>
      </c>
      <c r="E819" s="130">
        <v>1.4818567345682043E-2</v>
      </c>
      <c r="F819" s="130">
        <v>1.8719688703963807E-3</v>
      </c>
      <c r="G819" s="130">
        <v>3.0990208696874841E-2</v>
      </c>
      <c r="H819" s="130">
        <v>0.19672805788062359</v>
      </c>
      <c r="I819" s="130">
        <v>3.2692975525175361E-3</v>
      </c>
      <c r="J819" s="130">
        <v>1.0109066446554234E-4</v>
      </c>
      <c r="K819" s="130">
        <v>6.9835485140341597E-4</v>
      </c>
      <c r="L819" s="130">
        <v>4.5045415922293653E-3</v>
      </c>
      <c r="M819" s="130">
        <v>1.8060086732599609E-2</v>
      </c>
      <c r="N819" s="130">
        <v>5.1877328793011761E-2</v>
      </c>
      <c r="T819" s="130">
        <v>1.6867864027362154E-2</v>
      </c>
      <c r="U819" s="130">
        <v>2.3515405183296518E-3</v>
      </c>
      <c r="V819" s="130">
        <v>3.6295658193734689E-2</v>
      </c>
      <c r="W819" s="130">
        <v>0.21014325192325589</v>
      </c>
      <c r="X819" s="130">
        <v>4.233052561131081E-3</v>
      </c>
      <c r="Y819" s="130">
        <v>1.1482718315938043E-4</v>
      </c>
      <c r="Z819" s="130">
        <v>8.6651354705417243E-4</v>
      </c>
      <c r="AA819" s="130">
        <v>5.676076853922892E-3</v>
      </c>
      <c r="AB819" s="130">
        <v>2.189874832220751E-2</v>
      </c>
      <c r="AC819" s="130">
        <v>5.9552204909278594E-2</v>
      </c>
      <c r="AI819">
        <v>1.2769270664001931E-2</v>
      </c>
      <c r="AJ819">
        <v>1.3923972224631092E-3</v>
      </c>
      <c r="AK819">
        <v>2.5684759200014989E-2</v>
      </c>
      <c r="AL819">
        <v>0.18331286383799128</v>
      </c>
      <c r="AM819">
        <v>2.3055425439039907E-3</v>
      </c>
      <c r="AN819">
        <v>8.7354145771704241E-5</v>
      </c>
      <c r="AO819">
        <v>5.3019615575265939E-4</v>
      </c>
      <c r="AP819">
        <v>3.3330063305358386E-3</v>
      </c>
      <c r="AQ819">
        <v>1.4221425142991705E-2</v>
      </c>
      <c r="AR819">
        <v>4.420245267674492E-2</v>
      </c>
    </row>
    <row r="820" spans="1:44">
      <c r="A820">
        <v>815</v>
      </c>
      <c r="B820" s="129">
        <v>42076</v>
      </c>
      <c r="C820">
        <v>11</v>
      </c>
      <c r="D820">
        <v>2015</v>
      </c>
      <c r="E820" s="130">
        <v>1.4116847866117376E-2</v>
      </c>
      <c r="F820" s="130">
        <v>1.844255025867934E-3</v>
      </c>
      <c r="G820" s="130">
        <v>2.928257268087394E-2</v>
      </c>
      <c r="H820" s="130">
        <v>0.18692392032118127</v>
      </c>
      <c r="I820" s="130">
        <v>2.8160015957225553E-3</v>
      </c>
      <c r="J820" s="130">
        <v>9.1121942950095241E-5</v>
      </c>
      <c r="K820" s="130">
        <v>6.5295519461311554E-4</v>
      </c>
      <c r="L820" s="130">
        <v>4.5082038281923148E-3</v>
      </c>
      <c r="M820" s="130">
        <v>1.6805443887049642E-2</v>
      </c>
      <c r="N820" s="130">
        <v>4.9437934578590123E-2</v>
      </c>
      <c r="T820" s="130">
        <v>1.5772450947324435E-2</v>
      </c>
      <c r="U820" s="130">
        <v>2.1506907775052011E-3</v>
      </c>
      <c r="V820" s="130">
        <v>3.4072705282425744E-2</v>
      </c>
      <c r="W820" s="130">
        <v>0.19688204374098148</v>
      </c>
      <c r="X820" s="130">
        <v>3.9411735113666314E-3</v>
      </c>
      <c r="Y820" s="130">
        <v>7.3062471859296413E-5</v>
      </c>
      <c r="Z820" s="130">
        <v>7.5640677635230172E-4</v>
      </c>
      <c r="AA820" s="130">
        <v>5.2584920565481186E-3</v>
      </c>
      <c r="AB820" s="130">
        <v>1.9751657669142161E-2</v>
      </c>
      <c r="AC820" s="130">
        <v>5.7206705273114618E-2</v>
      </c>
      <c r="AI820">
        <v>1.2461244784910321E-2</v>
      </c>
      <c r="AJ820">
        <v>1.5378192742306674E-3</v>
      </c>
      <c r="AK820">
        <v>2.4492440079322136E-2</v>
      </c>
      <c r="AL820">
        <v>0.17696579690138103</v>
      </c>
      <c r="AM820">
        <v>1.6908296800784788E-3</v>
      </c>
      <c r="AN820">
        <v>1.091814140408941E-4</v>
      </c>
      <c r="AO820">
        <v>5.4950361287392946E-4</v>
      </c>
      <c r="AP820">
        <v>3.7579155998365113E-3</v>
      </c>
      <c r="AQ820">
        <v>1.3859230104957123E-2</v>
      </c>
      <c r="AR820">
        <v>4.1669163884065608E-2</v>
      </c>
    </row>
    <row r="821" spans="1:44">
      <c r="A821">
        <v>816</v>
      </c>
      <c r="B821" s="129">
        <v>42083</v>
      </c>
      <c r="C821">
        <v>12</v>
      </c>
      <c r="D821">
        <v>2015</v>
      </c>
      <c r="E821" s="130">
        <v>1.3693615274997618E-2</v>
      </c>
      <c r="F821" s="130">
        <v>1.919370617081969E-3</v>
      </c>
      <c r="G821" s="130">
        <v>2.8080696740722312E-2</v>
      </c>
      <c r="H821" s="130">
        <v>0.17972780008934469</v>
      </c>
      <c r="I821" s="130">
        <v>3.3159873465758655E-3</v>
      </c>
      <c r="J821" s="130">
        <v>1.0556376568923483E-4</v>
      </c>
      <c r="K821" s="130">
        <v>7.2468267909859012E-4</v>
      </c>
      <c r="L821" s="130">
        <v>4.6064886429221762E-3</v>
      </c>
      <c r="M821" s="130">
        <v>1.5788489349045975E-2</v>
      </c>
      <c r="N821" s="130">
        <v>4.7937339450353306E-2</v>
      </c>
      <c r="T821" s="130">
        <v>1.5709707563036884E-2</v>
      </c>
      <c r="U821" s="130">
        <v>2.3466490308749308E-3</v>
      </c>
      <c r="V821" s="130">
        <v>3.2698249861804335E-2</v>
      </c>
      <c r="W821" s="130">
        <v>0.19799271627847728</v>
      </c>
      <c r="X821" s="130">
        <v>2.4815146327228812E-3</v>
      </c>
      <c r="Y821" s="130">
        <v>1.5654243231944938E-4</v>
      </c>
      <c r="Z821" s="130">
        <v>9.2875648978120321E-4</v>
      </c>
      <c r="AA821" s="130">
        <v>5.6144471417445873E-3</v>
      </c>
      <c r="AB821" s="130">
        <v>1.8693816351979999E-2</v>
      </c>
      <c r="AC821" s="130">
        <v>5.5320796300751332E-2</v>
      </c>
      <c r="AI821">
        <v>1.1677522986958358E-2</v>
      </c>
      <c r="AJ821">
        <v>1.4920922032890069E-3</v>
      </c>
      <c r="AK821">
        <v>2.3463143619640286E-2</v>
      </c>
      <c r="AL821">
        <v>0.16146288390021213</v>
      </c>
      <c r="AM821">
        <v>4.1504600604288493E-3</v>
      </c>
      <c r="AN821">
        <v>5.4585099059020277E-5</v>
      </c>
      <c r="AO821">
        <v>5.2060886841597724E-4</v>
      </c>
      <c r="AP821">
        <v>3.5985301440997646E-3</v>
      </c>
      <c r="AQ821">
        <v>1.288316234611195E-2</v>
      </c>
      <c r="AR821">
        <v>4.0553882599955279E-2</v>
      </c>
    </row>
    <row r="822" spans="1:44">
      <c r="A822">
        <v>817</v>
      </c>
      <c r="B822" s="129">
        <v>42090</v>
      </c>
      <c r="C822">
        <v>13</v>
      </c>
      <c r="D822">
        <v>2015</v>
      </c>
      <c r="E822" s="130">
        <v>1.3594579557283642E-2</v>
      </c>
      <c r="F822" s="130">
        <v>1.8142545401959279E-3</v>
      </c>
      <c r="G822" s="130">
        <v>2.8197029860238299E-2</v>
      </c>
      <c r="H822" s="130">
        <v>0.17923417081912427</v>
      </c>
      <c r="I822" s="130">
        <v>3.3464534595997577E-3</v>
      </c>
      <c r="J822" s="130">
        <v>1.1197110062787486E-4</v>
      </c>
      <c r="K822" s="130">
        <v>6.8641553911979319E-4</v>
      </c>
      <c r="L822" s="130">
        <v>4.3372709445359302E-3</v>
      </c>
      <c r="M822" s="130">
        <v>1.6046999148498622E-2</v>
      </c>
      <c r="N822" s="130">
        <v>4.7824002548433171E-2</v>
      </c>
      <c r="T822" s="130">
        <v>1.5539199616485038E-2</v>
      </c>
      <c r="U822" s="130">
        <v>2.2092782537181306E-3</v>
      </c>
      <c r="V822" s="130">
        <v>3.2728373430411045E-2</v>
      </c>
      <c r="W822" s="130">
        <v>0.19724727922237106</v>
      </c>
      <c r="X822" s="130">
        <v>4.2332317527538112E-3</v>
      </c>
      <c r="Y822" s="130">
        <v>1.1478316686376298E-4</v>
      </c>
      <c r="Z822" s="130">
        <v>8.4737465674308604E-4</v>
      </c>
      <c r="AA822" s="130">
        <v>5.2713842721646047E-3</v>
      </c>
      <c r="AB822" s="130">
        <v>1.8622752053638846E-2</v>
      </c>
      <c r="AC822" s="130">
        <v>5.5514377192889208E-2</v>
      </c>
      <c r="AI822">
        <v>1.1649959498082245E-2</v>
      </c>
      <c r="AJ822">
        <v>1.419230826673725E-3</v>
      </c>
      <c r="AK822">
        <v>2.366568629006556E-2</v>
      </c>
      <c r="AL822">
        <v>0.16122106241587747</v>
      </c>
      <c r="AM822">
        <v>2.4596751664457046E-3</v>
      </c>
      <c r="AN822">
        <v>1.0915903439198673E-4</v>
      </c>
      <c r="AO822">
        <v>5.2545642149650067E-4</v>
      </c>
      <c r="AP822">
        <v>3.4031576169072575E-3</v>
      </c>
      <c r="AQ822">
        <v>1.3471246243358402E-2</v>
      </c>
      <c r="AR822">
        <v>4.0133627903977113E-2</v>
      </c>
    </row>
    <row r="823" spans="1:44">
      <c r="A823">
        <v>818</v>
      </c>
      <c r="B823" s="129">
        <v>42097</v>
      </c>
      <c r="C823">
        <v>14</v>
      </c>
      <c r="D823">
        <v>2015</v>
      </c>
      <c r="E823" s="130">
        <v>1.1749208371692467E-2</v>
      </c>
      <c r="F823" s="130">
        <v>1.4825944917362752E-3</v>
      </c>
      <c r="G823" s="130">
        <v>2.4421543867895343E-2</v>
      </c>
      <c r="H823" s="130">
        <v>0.15744505792126348</v>
      </c>
      <c r="I823" s="130">
        <v>3.5080567135298822E-3</v>
      </c>
      <c r="J823" s="130">
        <v>8.988803808727688E-5</v>
      </c>
      <c r="K823" s="130">
        <v>5.135472364531053E-4</v>
      </c>
      <c r="L823" s="130">
        <v>3.584063559045779E-3</v>
      </c>
      <c r="M823" s="130">
        <v>1.3679458233765141E-2</v>
      </c>
      <c r="N823" s="130">
        <v>4.1774143738413372E-2</v>
      </c>
      <c r="T823" s="130">
        <v>1.3508685381242032E-2</v>
      </c>
      <c r="U823" s="130">
        <v>1.8232250077198817E-3</v>
      </c>
      <c r="V823" s="130">
        <v>2.8532322394238793E-2</v>
      </c>
      <c r="W823" s="130">
        <v>0.17425746807392611</v>
      </c>
      <c r="X823" s="130">
        <v>3.9413403496546288E-3</v>
      </c>
      <c r="Y823" s="130">
        <v>1.2520211477010386E-4</v>
      </c>
      <c r="Z823" s="130">
        <v>6.5588109065728342E-4</v>
      </c>
      <c r="AA823" s="130">
        <v>4.3783682869912282E-3</v>
      </c>
      <c r="AB823" s="130">
        <v>1.6461532892625252E-2</v>
      </c>
      <c r="AC823" s="130">
        <v>4.8031290050691441E-2</v>
      </c>
      <c r="AI823">
        <v>9.9897313621429024E-3</v>
      </c>
      <c r="AJ823">
        <v>1.1419639757526692E-3</v>
      </c>
      <c r="AK823">
        <v>2.0310765341551889E-2</v>
      </c>
      <c r="AL823">
        <v>0.14063264776860085</v>
      </c>
      <c r="AM823">
        <v>3.0747730774051359E-3</v>
      </c>
      <c r="AN823">
        <v>5.457396140444988E-5</v>
      </c>
      <c r="AO823">
        <v>3.7121338224892708E-4</v>
      </c>
      <c r="AP823">
        <v>2.7897588311003299E-3</v>
      </c>
      <c r="AQ823">
        <v>1.0897383574905026E-2</v>
      </c>
      <c r="AR823">
        <v>3.5516997426135288E-2</v>
      </c>
    </row>
    <row r="824" spans="1:44">
      <c r="A824">
        <v>819</v>
      </c>
      <c r="B824" s="129">
        <v>42104</v>
      </c>
      <c r="C824">
        <v>15</v>
      </c>
      <c r="D824">
        <v>2015</v>
      </c>
      <c r="E824" s="130">
        <v>1.3074993562328153E-2</v>
      </c>
      <c r="F824" s="130">
        <v>1.7462662398065759E-3</v>
      </c>
      <c r="G824" s="130">
        <v>2.718549001184075E-2</v>
      </c>
      <c r="H824" s="130">
        <v>0.17221711241319021</v>
      </c>
      <c r="I824" s="130">
        <v>4.2302922508328225E-3</v>
      </c>
      <c r="J824" s="130">
        <v>9.5815699265267845E-5</v>
      </c>
      <c r="K824" s="130">
        <v>6.5057560771794413E-4</v>
      </c>
      <c r="L824" s="130">
        <v>4.1579257158994576E-3</v>
      </c>
      <c r="M824" s="130">
        <v>1.5569844105205888E-2</v>
      </c>
      <c r="N824" s="130">
        <v>4.5949225707173982E-2</v>
      </c>
      <c r="T824" s="130">
        <v>1.4942222467811855E-2</v>
      </c>
      <c r="U824" s="130">
        <v>2.0836420931362632E-3</v>
      </c>
      <c r="V824" s="130">
        <v>3.1307239428631679E-2</v>
      </c>
      <c r="W824" s="130">
        <v>0.19267247758223022</v>
      </c>
      <c r="X824" s="130">
        <v>5.6931275058035172E-3</v>
      </c>
      <c r="Y824" s="130">
        <v>1.0432190787837859E-4</v>
      </c>
      <c r="Z824" s="130">
        <v>7.6599710657966797E-4</v>
      </c>
      <c r="AA824" s="130">
        <v>4.9572582008853812E-3</v>
      </c>
      <c r="AB824" s="130">
        <v>1.8501305005255042E-2</v>
      </c>
      <c r="AC824" s="130">
        <v>5.1993748881778538E-2</v>
      </c>
      <c r="AI824">
        <v>1.1207764656844451E-2</v>
      </c>
      <c r="AJ824">
        <v>1.408890386476889E-3</v>
      </c>
      <c r="AK824">
        <v>2.3063740595049818E-2</v>
      </c>
      <c r="AL824">
        <v>0.15176174724415012</v>
      </c>
      <c r="AM824">
        <v>2.7674569958621277E-3</v>
      </c>
      <c r="AN824">
        <v>8.7309490652157128E-5</v>
      </c>
      <c r="AO824">
        <v>5.3515410885622051E-4</v>
      </c>
      <c r="AP824">
        <v>3.3585932309135352E-3</v>
      </c>
      <c r="AQ824">
        <v>1.2638383205156737E-2</v>
      </c>
      <c r="AR824">
        <v>3.9904702532569419E-2</v>
      </c>
    </row>
    <row r="825" spans="1:44">
      <c r="A825">
        <v>820</v>
      </c>
      <c r="B825" s="129">
        <v>42111</v>
      </c>
      <c r="C825">
        <v>16</v>
      </c>
      <c r="D825">
        <v>2015</v>
      </c>
      <c r="E825" s="130">
        <v>1.5065678440079293E-2</v>
      </c>
      <c r="F825" s="130">
        <v>2.050369311460238E-3</v>
      </c>
      <c r="G825" s="130">
        <v>3.1203089526977104E-2</v>
      </c>
      <c r="H825" s="130">
        <v>0.19753798692633773</v>
      </c>
      <c r="I825" s="130">
        <v>3.5199568018868498E-3</v>
      </c>
      <c r="J825" s="130">
        <v>1.1594391860631395E-4</v>
      </c>
      <c r="K825" s="130">
        <v>7.70297295661537E-4</v>
      </c>
      <c r="L825" s="130">
        <v>4.9254459153369509E-3</v>
      </c>
      <c r="M825" s="130">
        <v>1.7995242350168954E-2</v>
      </c>
      <c r="N825" s="130">
        <v>5.2538842658744103E-2</v>
      </c>
      <c r="T825" s="130">
        <v>1.733709704890226E-2</v>
      </c>
      <c r="U825" s="130">
        <v>2.5131573180444912E-3</v>
      </c>
      <c r="V825" s="130">
        <v>3.6735353644391032E-2</v>
      </c>
      <c r="W825" s="130">
        <v>0.2168655059501754</v>
      </c>
      <c r="X825" s="130">
        <v>3.5035125182467011E-3</v>
      </c>
      <c r="Y825" s="130">
        <v>1.7732490928385687E-4</v>
      </c>
      <c r="Z825" s="130">
        <v>1.000590329037885E-3</v>
      </c>
      <c r="AA825" s="130">
        <v>5.9669186959108427E-3</v>
      </c>
      <c r="AB825" s="130">
        <v>2.1984472795486959E-2</v>
      </c>
      <c r="AC825" s="130">
        <v>6.0563699631082213E-2</v>
      </c>
      <c r="AI825">
        <v>1.279425983125633E-2</v>
      </c>
      <c r="AJ825">
        <v>1.5875813048759845E-3</v>
      </c>
      <c r="AK825">
        <v>2.5670825409563176E-2</v>
      </c>
      <c r="AL825">
        <v>0.17821046790250006</v>
      </c>
      <c r="AM825">
        <v>3.536401085526998E-3</v>
      </c>
      <c r="AN825">
        <v>5.4562927928770982E-5</v>
      </c>
      <c r="AO825">
        <v>5.4000426228518919E-4</v>
      </c>
      <c r="AP825">
        <v>3.8839731347630577E-3</v>
      </c>
      <c r="AQ825">
        <v>1.400601190485095E-2</v>
      </c>
      <c r="AR825">
        <v>4.4513985686406E-2</v>
      </c>
    </row>
    <row r="826" spans="1:44">
      <c r="A826">
        <v>821</v>
      </c>
      <c r="B826" s="129">
        <v>42118</v>
      </c>
      <c r="C826">
        <v>17</v>
      </c>
      <c r="D826">
        <v>2015</v>
      </c>
      <c r="E826" s="130">
        <v>1.3658976212847635E-2</v>
      </c>
      <c r="F826" s="130">
        <v>1.9479333822801129E-3</v>
      </c>
      <c r="G826" s="130">
        <v>2.8646438009189236E-2</v>
      </c>
      <c r="H826" s="130">
        <v>0.17420966876121974</v>
      </c>
      <c r="I826" s="130">
        <v>4.1653267483918515E-3</v>
      </c>
      <c r="J826" s="130">
        <v>1.0622336962455575E-4</v>
      </c>
      <c r="K826" s="130">
        <v>7.1507076613337207E-4</v>
      </c>
      <c r="L826" s="130">
        <v>4.6746139950083303E-3</v>
      </c>
      <c r="M826" s="130">
        <v>1.6347394850355551E-2</v>
      </c>
      <c r="N826" s="130">
        <v>4.8514123111920576E-2</v>
      </c>
      <c r="T826" s="130">
        <v>1.5664837626307417E-2</v>
      </c>
      <c r="U826" s="130">
        <v>2.3901048308838757E-3</v>
      </c>
      <c r="V826" s="130">
        <v>3.391187347813205E-2</v>
      </c>
      <c r="W826" s="130">
        <v>0.18786379364822844</v>
      </c>
      <c r="X826" s="130">
        <v>5.2553429360912883E-3</v>
      </c>
      <c r="Y826" s="130">
        <v>1.2515481894283153E-4</v>
      </c>
      <c r="Z826" s="130">
        <v>9.4314697062463314E-4</v>
      </c>
      <c r="AA826" s="130">
        <v>5.6389127842332871E-3</v>
      </c>
      <c r="AB826" s="130">
        <v>1.9624690636886311E-2</v>
      </c>
      <c r="AC826" s="130">
        <v>5.6991168837067487E-2</v>
      </c>
      <c r="AI826">
        <v>1.1653114799387854E-2</v>
      </c>
      <c r="AJ826">
        <v>1.5057619336763502E-3</v>
      </c>
      <c r="AK826">
        <v>2.3381002540246422E-2</v>
      </c>
      <c r="AL826">
        <v>0.16055554387421106</v>
      </c>
      <c r="AM826">
        <v>3.075310560692416E-3</v>
      </c>
      <c r="AN826">
        <v>8.729192030627997E-5</v>
      </c>
      <c r="AO826">
        <v>4.86994561642111E-4</v>
      </c>
      <c r="AP826">
        <v>3.7103152057833722E-3</v>
      </c>
      <c r="AQ826">
        <v>1.3070099063824787E-2</v>
      </c>
      <c r="AR826">
        <v>4.003707738677368E-2</v>
      </c>
    </row>
    <row r="827" spans="1:44">
      <c r="A827">
        <v>822</v>
      </c>
      <c r="B827" s="129">
        <v>42125</v>
      </c>
      <c r="C827">
        <v>18</v>
      </c>
      <c r="D827">
        <v>2015</v>
      </c>
      <c r="E827" s="130">
        <v>1.308702722003364E-2</v>
      </c>
      <c r="F827" s="130">
        <v>1.7889069548162348E-3</v>
      </c>
      <c r="G827" s="130">
        <v>2.7548665150753885E-2</v>
      </c>
      <c r="H827" s="130">
        <v>0.16880225401118432</v>
      </c>
      <c r="I827" s="130">
        <v>4.0885661861380998E-3</v>
      </c>
      <c r="J827" s="130">
        <v>1.1190745299291077E-4</v>
      </c>
      <c r="K827" s="130">
        <v>6.6481818829105545E-4</v>
      </c>
      <c r="L827" s="130">
        <v>4.2632732349666049E-3</v>
      </c>
      <c r="M827" s="130">
        <v>1.5825560666555809E-2</v>
      </c>
      <c r="N827" s="130">
        <v>4.648598777907384E-2</v>
      </c>
      <c r="T827" s="130">
        <v>1.5229510220878444E-2</v>
      </c>
      <c r="U827" s="130">
        <v>2.1863076486747265E-3</v>
      </c>
      <c r="V827" s="130">
        <v>3.3081601384618901E-2</v>
      </c>
      <c r="W827" s="130">
        <v>0.18626572253179</v>
      </c>
      <c r="X827" s="130">
        <v>5.255417096905508E-3</v>
      </c>
      <c r="Y827" s="130">
        <v>1.1471090914754054E-4</v>
      </c>
      <c r="Z827" s="130">
        <v>8.4261505303223573E-4</v>
      </c>
      <c r="AA827" s="130">
        <v>5.1698986026027143E-3</v>
      </c>
      <c r="AB827" s="130">
        <v>1.9293182446294004E-2</v>
      </c>
      <c r="AC827" s="130">
        <v>5.5355201208066807E-2</v>
      </c>
      <c r="AI827">
        <v>1.0944544219188839E-2</v>
      </c>
      <c r="AJ827">
        <v>1.3915062609577431E-3</v>
      </c>
      <c r="AK827">
        <v>2.2015728916888869E-2</v>
      </c>
      <c r="AL827">
        <v>0.15133878549057866</v>
      </c>
      <c r="AM827">
        <v>2.9217152753706912E-3</v>
      </c>
      <c r="AN827">
        <v>1.0910399683828099E-4</v>
      </c>
      <c r="AO827">
        <v>4.8702132354987507E-4</v>
      </c>
      <c r="AP827">
        <v>3.356647867330496E-3</v>
      </c>
      <c r="AQ827">
        <v>1.2357938886817618E-2</v>
      </c>
      <c r="AR827">
        <v>3.7616774350080866E-2</v>
      </c>
    </row>
    <row r="828" spans="1:44">
      <c r="A828">
        <v>823</v>
      </c>
      <c r="B828" s="129">
        <v>42132</v>
      </c>
      <c r="C828">
        <v>19</v>
      </c>
      <c r="D828">
        <v>2015</v>
      </c>
      <c r="E828" s="130">
        <v>1.1495848957795483E-2</v>
      </c>
      <c r="F828" s="130">
        <v>1.4564104930688663E-3</v>
      </c>
      <c r="G828" s="130">
        <v>2.4936706727795424E-2</v>
      </c>
      <c r="H828" s="130">
        <v>0.14655856844523688</v>
      </c>
      <c r="I828" s="130">
        <v>2.6210321345513724E-3</v>
      </c>
      <c r="J828" s="130">
        <v>1.0098556930515388E-4</v>
      </c>
      <c r="K828" s="130">
        <v>5.3739171212055254E-4</v>
      </c>
      <c r="L828" s="130">
        <v>3.4975224134843048E-3</v>
      </c>
      <c r="M828" s="130">
        <v>1.4566949517858883E-2</v>
      </c>
      <c r="N828" s="130">
        <v>4.1687852990000593E-2</v>
      </c>
      <c r="T828" s="130">
        <v>1.3407349408915446E-2</v>
      </c>
      <c r="U828" s="130">
        <v>1.7609898333622168E-3</v>
      </c>
      <c r="V828" s="130">
        <v>3.0066605402317554E-2</v>
      </c>
      <c r="W828" s="130">
        <v>0.16212518277585269</v>
      </c>
      <c r="X828" s="130">
        <v>2.6277456299064E-3</v>
      </c>
      <c r="Y828" s="130">
        <v>1.1469662247331383E-4</v>
      </c>
      <c r="Z828" s="130">
        <v>7.4686963995075671E-4</v>
      </c>
      <c r="AA828" s="130">
        <v>4.1143562377556073E-3</v>
      </c>
      <c r="AB828" s="130">
        <v>1.7839654084187334E-2</v>
      </c>
      <c r="AC828" s="130">
        <v>4.9817834454681728E-2</v>
      </c>
      <c r="AI828">
        <v>9.5843485066755205E-3</v>
      </c>
      <c r="AJ828">
        <v>1.1518311527755163E-3</v>
      </c>
      <c r="AK828">
        <v>1.9806808053273298E-2</v>
      </c>
      <c r="AL828">
        <v>0.13099195411462106</v>
      </c>
      <c r="AM828">
        <v>2.6143186391963447E-3</v>
      </c>
      <c r="AN828">
        <v>8.7274516136993935E-5</v>
      </c>
      <c r="AO828">
        <v>3.2791378429034837E-4</v>
      </c>
      <c r="AP828">
        <v>2.8806885892130023E-3</v>
      </c>
      <c r="AQ828">
        <v>1.1294244951530431E-2</v>
      </c>
      <c r="AR828">
        <v>3.3557871525319465E-2</v>
      </c>
    </row>
    <row r="829" spans="1:44">
      <c r="A829">
        <v>824</v>
      </c>
      <c r="B829" s="129">
        <v>42139</v>
      </c>
      <c r="C829">
        <v>20</v>
      </c>
      <c r="D829">
        <v>2015</v>
      </c>
      <c r="E829" s="130">
        <v>1.3307302892718902E-2</v>
      </c>
      <c r="F829" s="130">
        <v>1.8966646440012782E-3</v>
      </c>
      <c r="G829" s="130">
        <v>2.8347408841751662E-2</v>
      </c>
      <c r="H829" s="130">
        <v>0.16669404973024626</v>
      </c>
      <c r="I829" s="130">
        <v>3.719938559837111E-3</v>
      </c>
      <c r="J829" s="130">
        <v>1.0642825070571146E-4</v>
      </c>
      <c r="K829" s="130">
        <v>7.4147294416741295E-4</v>
      </c>
      <c r="L829" s="130">
        <v>4.4977045148422044E-3</v>
      </c>
      <c r="M829" s="130">
        <v>1.6550279728874857E-2</v>
      </c>
      <c r="N829" s="130">
        <v>4.7404309716398807E-2</v>
      </c>
      <c r="T829" s="130">
        <v>1.5433866153517706E-2</v>
      </c>
      <c r="U829" s="130">
        <v>2.2924843114081298E-3</v>
      </c>
      <c r="V829" s="130">
        <v>3.370166186030972E-2</v>
      </c>
      <c r="W829" s="130">
        <v>0.18492322071472467</v>
      </c>
      <c r="X829" s="130">
        <v>4.6716137109451107E-3</v>
      </c>
      <c r="Y829" s="130">
        <v>1.1468239061497435E-4</v>
      </c>
      <c r="Z829" s="130">
        <v>9.9104751981215827E-4</v>
      </c>
      <c r="AA829" s="130">
        <v>5.3016351602008576E-3</v>
      </c>
      <c r="AB829" s="130">
        <v>2.0514775704752981E-2</v>
      </c>
      <c r="AC829" s="130">
        <v>5.5003554880824444E-2</v>
      </c>
      <c r="AI829">
        <v>1.1180739631920095E-2</v>
      </c>
      <c r="AJ829">
        <v>1.5008449765944263E-3</v>
      </c>
      <c r="AK829">
        <v>2.2993155823193605E-2</v>
      </c>
      <c r="AL829">
        <v>0.14846487874576783</v>
      </c>
      <c r="AM829">
        <v>2.7682634087291117E-3</v>
      </c>
      <c r="AN829">
        <v>9.817411079644858E-5</v>
      </c>
      <c r="AO829">
        <v>4.918983685226674E-4</v>
      </c>
      <c r="AP829">
        <v>3.6937738694835507E-3</v>
      </c>
      <c r="AQ829">
        <v>1.2585783752996736E-2</v>
      </c>
      <c r="AR829">
        <v>3.9805064551973163E-2</v>
      </c>
    </row>
    <row r="830" spans="1:44">
      <c r="A830">
        <v>825</v>
      </c>
      <c r="B830" s="129">
        <v>42146</v>
      </c>
      <c r="C830">
        <v>21</v>
      </c>
      <c r="D830">
        <v>2015</v>
      </c>
      <c r="E830" s="130">
        <v>1.2911806896052997E-2</v>
      </c>
      <c r="F830" s="130">
        <v>1.8306378237658337E-3</v>
      </c>
      <c r="G830" s="130">
        <v>2.7863363342002203E-2</v>
      </c>
      <c r="H830" s="130">
        <v>0.15970455902072431</v>
      </c>
      <c r="I830" s="130">
        <v>4.2466399252167348E-3</v>
      </c>
      <c r="J830" s="130">
        <v>7.466039970438883E-5</v>
      </c>
      <c r="K830" s="130">
        <v>7.295926335147741E-4</v>
      </c>
      <c r="L830" s="130">
        <v>4.3122746724077602E-3</v>
      </c>
      <c r="M830" s="130">
        <v>1.6300883421981105E-2</v>
      </c>
      <c r="N830" s="130">
        <v>4.6541215520497829E-2</v>
      </c>
      <c r="T830" s="130">
        <v>1.507660140539892E-2</v>
      </c>
      <c r="U830" s="130">
        <v>2.2474997083339271E-3</v>
      </c>
      <c r="V830" s="130">
        <v>3.3768102351321085E-2</v>
      </c>
      <c r="W830" s="130">
        <v>0.1745949374169472</v>
      </c>
      <c r="X830" s="130">
        <v>5.1096496032428688E-3</v>
      </c>
      <c r="Y830" s="130">
        <v>7.2970681326347867E-5</v>
      </c>
      <c r="Z830" s="130">
        <v>9.4796764301952106E-4</v>
      </c>
      <c r="AA830" s="130">
        <v>5.2338394816226867E-3</v>
      </c>
      <c r="AB830" s="130">
        <v>1.9763193214784393E-2</v>
      </c>
      <c r="AC830" s="130">
        <v>5.6391417110341895E-2</v>
      </c>
      <c r="AI830">
        <v>1.0747012386707071E-2</v>
      </c>
      <c r="AJ830">
        <v>1.4137759391977408E-3</v>
      </c>
      <c r="AK830">
        <v>2.1958624332683321E-2</v>
      </c>
      <c r="AL830">
        <v>0.14481418062450141</v>
      </c>
      <c r="AM830">
        <v>3.3836302471906003E-3</v>
      </c>
      <c r="AN830">
        <v>7.6350118082429793E-5</v>
      </c>
      <c r="AO830">
        <v>5.1121762401002714E-4</v>
      </c>
      <c r="AP830">
        <v>3.3907098631928336E-3</v>
      </c>
      <c r="AQ830">
        <v>1.2838573629177818E-2</v>
      </c>
      <c r="AR830">
        <v>3.6691013930653764E-2</v>
      </c>
    </row>
    <row r="831" spans="1:44">
      <c r="A831">
        <v>826</v>
      </c>
      <c r="B831" s="129">
        <v>42153</v>
      </c>
      <c r="C831">
        <v>22</v>
      </c>
      <c r="D831">
        <v>2015</v>
      </c>
      <c r="E831" s="130">
        <v>1.0616010563595466E-2</v>
      </c>
      <c r="F831" s="130">
        <v>1.5355813121826929E-3</v>
      </c>
      <c r="G831" s="130">
        <v>2.3084898557612411E-2</v>
      </c>
      <c r="H831" s="130">
        <v>0.12958328076661046</v>
      </c>
      <c r="I831" s="130">
        <v>3.9430630539649056E-3</v>
      </c>
      <c r="J831" s="130">
        <v>1.1731054105591027E-4</v>
      </c>
      <c r="K831" s="130">
        <v>5.114510535114713E-4</v>
      </c>
      <c r="L831" s="130">
        <v>3.7160918651874455E-3</v>
      </c>
      <c r="M831" s="130">
        <v>1.3229445343008286E-2</v>
      </c>
      <c r="N831" s="130">
        <v>3.9005246058126775E-2</v>
      </c>
      <c r="T831" s="130">
        <v>1.2310103147769161E-2</v>
      </c>
      <c r="U831" s="130">
        <v>1.819378018647274E-3</v>
      </c>
      <c r="V831" s="130">
        <v>2.727641973787864E-2</v>
      </c>
      <c r="W831" s="130">
        <v>0.1455893113132726</v>
      </c>
      <c r="X831" s="130">
        <v>4.9637296632554324E-3</v>
      </c>
      <c r="Y831" s="130">
        <v>1.1465409110744885E-4</v>
      </c>
      <c r="Z831" s="130">
        <v>5.9847055850498741E-4</v>
      </c>
      <c r="AA831" s="130">
        <v>4.4163965376622216E-3</v>
      </c>
      <c r="AB831" s="130">
        <v>1.5830416132711349E-2</v>
      </c>
      <c r="AC831" s="130">
        <v>4.5766117869302729E-2</v>
      </c>
      <c r="AI831">
        <v>8.9219179794217691E-3</v>
      </c>
      <c r="AJ831">
        <v>1.2517846057181117E-3</v>
      </c>
      <c r="AK831">
        <v>1.8893377377346181E-2</v>
      </c>
      <c r="AL831">
        <v>0.11357725021994831</v>
      </c>
      <c r="AM831">
        <v>2.9223964446743783E-3</v>
      </c>
      <c r="AN831">
        <v>1.1996699100437169E-4</v>
      </c>
      <c r="AO831">
        <v>4.2443154851795519E-4</v>
      </c>
      <c r="AP831">
        <v>3.0157871927126698E-3</v>
      </c>
      <c r="AQ831">
        <v>1.0628474553305229E-2</v>
      </c>
      <c r="AR831">
        <v>3.2244374246950806E-2</v>
      </c>
    </row>
    <row r="832" spans="1:44">
      <c r="A832">
        <v>827</v>
      </c>
      <c r="B832" s="129">
        <v>42160</v>
      </c>
      <c r="C832">
        <v>23</v>
      </c>
      <c r="D832">
        <v>2015</v>
      </c>
      <c r="E832" s="130">
        <v>1.3050015447091721E-2</v>
      </c>
      <c r="F832" s="130">
        <v>1.8785569379966766E-3</v>
      </c>
      <c r="G832" s="130">
        <v>2.7580146617492349E-2</v>
      </c>
      <c r="H832" s="130">
        <v>0.16443250657770661</v>
      </c>
      <c r="I832" s="130">
        <v>3.5977609655055949E-3</v>
      </c>
      <c r="J832" s="130">
        <v>1.2130054945116487E-4</v>
      </c>
      <c r="K832" s="130">
        <v>7.0833596370825202E-4</v>
      </c>
      <c r="L832" s="130">
        <v>4.4864074596432388E-3</v>
      </c>
      <c r="M832" s="130">
        <v>1.6394448918038224E-2</v>
      </c>
      <c r="N832" s="130">
        <v>4.5649350593533644E-2</v>
      </c>
      <c r="T832" s="130">
        <v>1.4850023963309597E-2</v>
      </c>
      <c r="U832" s="130">
        <v>2.260320770434753E-3</v>
      </c>
      <c r="V832" s="130">
        <v>3.2118466225712301E-2</v>
      </c>
      <c r="W832" s="130">
        <v>0.17818663521945263</v>
      </c>
      <c r="X832" s="130">
        <v>3.5038586215829664E-3</v>
      </c>
      <c r="Y832" s="130">
        <v>1.7717094516125334E-4</v>
      </c>
      <c r="Z832" s="130">
        <v>8.3786788289767842E-4</v>
      </c>
      <c r="AA832" s="130">
        <v>5.4322799875805303E-3</v>
      </c>
      <c r="AB832" s="130">
        <v>1.9722926954803422E-2</v>
      </c>
      <c r="AC832" s="130">
        <v>5.2142029663334359E-2</v>
      </c>
      <c r="AI832">
        <v>1.1250006930873843E-2</v>
      </c>
      <c r="AJ832">
        <v>1.4967931055586007E-3</v>
      </c>
      <c r="AK832">
        <v>2.3041827009272393E-2</v>
      </c>
      <c r="AL832">
        <v>0.15067837793596059</v>
      </c>
      <c r="AM832">
        <v>3.6916633094282226E-3</v>
      </c>
      <c r="AN832">
        <v>6.5430153741076417E-5</v>
      </c>
      <c r="AO832">
        <v>5.7880404451882562E-4</v>
      </c>
      <c r="AP832">
        <v>3.5405349317059478E-3</v>
      </c>
      <c r="AQ832">
        <v>1.3065970881273032E-2</v>
      </c>
      <c r="AR832">
        <v>3.9156671523732915E-2</v>
      </c>
    </row>
    <row r="833" spans="1:44">
      <c r="A833">
        <v>828</v>
      </c>
      <c r="B833" s="129">
        <v>42167</v>
      </c>
      <c r="C833">
        <v>24</v>
      </c>
      <c r="D833">
        <v>2015</v>
      </c>
      <c r="E833" s="130">
        <v>1.2351226333854761E-2</v>
      </c>
      <c r="F833" s="130">
        <v>1.7975302750257486E-3</v>
      </c>
      <c r="G833" s="130">
        <v>2.6322522702442799E-2</v>
      </c>
      <c r="H833" s="130">
        <v>0.15330420648684515</v>
      </c>
      <c r="I833" s="130">
        <v>3.8624732713243418E-3</v>
      </c>
      <c r="J833" s="130">
        <v>5.3311281737141448E-5</v>
      </c>
      <c r="K833" s="130">
        <v>6.4824109549250402E-4</v>
      </c>
      <c r="L833" s="130">
        <v>4.35493898164061E-3</v>
      </c>
      <c r="M833" s="130">
        <v>1.5366928387999359E-2</v>
      </c>
      <c r="N833" s="130">
        <v>4.4020021210389886E-2</v>
      </c>
      <c r="T833" s="130">
        <v>1.439748441213831E-2</v>
      </c>
      <c r="U833" s="130">
        <v>2.2096157095015394E-3</v>
      </c>
      <c r="V833" s="130">
        <v>3.1329661512629739E-2</v>
      </c>
      <c r="W833" s="130">
        <v>0.17083009480582986</v>
      </c>
      <c r="X833" s="130">
        <v>5.1098659361443043E-3</v>
      </c>
      <c r="Y833" s="130">
        <v>5.2102731886567834E-5</v>
      </c>
      <c r="Z833" s="130">
        <v>7.8999877834321625E-4</v>
      </c>
      <c r="AA833" s="130">
        <v>5.3570831744675067E-3</v>
      </c>
      <c r="AB833" s="130">
        <v>1.8673367067705639E-2</v>
      </c>
      <c r="AC833" s="130">
        <v>5.1774444846737891E-2</v>
      </c>
      <c r="AI833">
        <v>1.0304968255571216E-2</v>
      </c>
      <c r="AJ833">
        <v>1.3854448405499582E-3</v>
      </c>
      <c r="AK833">
        <v>2.1315383892255863E-2</v>
      </c>
      <c r="AL833">
        <v>0.1357783181678604</v>
      </c>
      <c r="AM833">
        <v>2.6150806065043794E-3</v>
      </c>
      <c r="AN833">
        <v>5.4519831587715075E-5</v>
      </c>
      <c r="AO833">
        <v>5.0648341264179178E-4</v>
      </c>
      <c r="AP833">
        <v>3.3527947888137141E-3</v>
      </c>
      <c r="AQ833">
        <v>1.2060489708293076E-2</v>
      </c>
      <c r="AR833">
        <v>3.6265597574041901E-2</v>
      </c>
    </row>
    <row r="834" spans="1:44">
      <c r="A834">
        <v>829</v>
      </c>
      <c r="B834" s="129">
        <v>42174</v>
      </c>
      <c r="C834">
        <v>25</v>
      </c>
      <c r="D834">
        <v>2015</v>
      </c>
      <c r="E834" s="130">
        <v>1.1991983862588072E-2</v>
      </c>
      <c r="F834" s="130">
        <v>1.7903782811473071E-3</v>
      </c>
      <c r="G834" s="130">
        <v>2.5115005744679179E-2</v>
      </c>
      <c r="H834" s="130">
        <v>0.15091863655325707</v>
      </c>
      <c r="I834" s="130">
        <v>4.0046642780624279E-3</v>
      </c>
      <c r="J834" s="130">
        <v>1.1678840790526286E-4</v>
      </c>
      <c r="K834" s="130">
        <v>6.6968061853589424E-4</v>
      </c>
      <c r="L834" s="130">
        <v>4.2611734992963344E-3</v>
      </c>
      <c r="M834" s="130">
        <v>1.4850729121598487E-2</v>
      </c>
      <c r="N834" s="130">
        <v>4.1695760289655673E-2</v>
      </c>
      <c r="T834" s="130">
        <v>1.3703368397385608E-2</v>
      </c>
      <c r="U834" s="130">
        <v>2.2004948736482968E-3</v>
      </c>
      <c r="V834" s="130">
        <v>2.8633804400697967E-2</v>
      </c>
      <c r="W834" s="130">
        <v>0.16839231863686868</v>
      </c>
      <c r="X834" s="130">
        <v>5.5479327412835651E-3</v>
      </c>
      <c r="Y834" s="130">
        <v>1.3545060629596494E-4</v>
      </c>
      <c r="Z834" s="130">
        <v>8.6661518461886744E-4</v>
      </c>
      <c r="AA834" s="130">
        <v>5.1558025840546381E-3</v>
      </c>
      <c r="AB834" s="130">
        <v>1.7425138425863324E-2</v>
      </c>
      <c r="AC834" s="130">
        <v>4.6740110975430842E-2</v>
      </c>
      <c r="AI834">
        <v>1.0280599327790537E-2</v>
      </c>
      <c r="AJ834">
        <v>1.3802616886463171E-3</v>
      </c>
      <c r="AK834">
        <v>2.1596207088660387E-2</v>
      </c>
      <c r="AL834">
        <v>0.13344495446964547</v>
      </c>
      <c r="AM834">
        <v>2.4613958148412898E-3</v>
      </c>
      <c r="AN834">
        <v>9.8126209514560827E-5</v>
      </c>
      <c r="AO834">
        <v>4.7274605245292093E-4</v>
      </c>
      <c r="AP834">
        <v>3.3665444145380306E-3</v>
      </c>
      <c r="AQ834">
        <v>1.2276319817333649E-2</v>
      </c>
      <c r="AR834">
        <v>3.6651409603880511E-2</v>
      </c>
    </row>
    <row r="835" spans="1:44">
      <c r="A835">
        <v>830</v>
      </c>
      <c r="B835" s="129">
        <v>42181</v>
      </c>
      <c r="C835">
        <v>26</v>
      </c>
      <c r="D835">
        <v>2015</v>
      </c>
      <c r="E835" s="130">
        <v>1.1851820941724175E-2</v>
      </c>
      <c r="F835" s="130">
        <v>1.7733017197883853E-3</v>
      </c>
      <c r="G835" s="130">
        <v>2.5660792775767213E-2</v>
      </c>
      <c r="H835" s="130">
        <v>0.14321533403809433</v>
      </c>
      <c r="I835" s="130">
        <v>3.8014665723836291E-3</v>
      </c>
      <c r="J835" s="130">
        <v>1.0114845121039434E-4</v>
      </c>
      <c r="K835" s="130">
        <v>7.1540371925910018E-4</v>
      </c>
      <c r="L835" s="130">
        <v>4.1602548592671578E-3</v>
      </c>
      <c r="M835" s="130">
        <v>1.5239807146315893E-2</v>
      </c>
      <c r="N835" s="130">
        <v>4.2494692638727037E-2</v>
      </c>
      <c r="T835" s="130">
        <v>1.3938169178419576E-2</v>
      </c>
      <c r="U835" s="130">
        <v>2.2096970552337538E-3</v>
      </c>
      <c r="V835" s="130">
        <v>3.0958549264961801E-2</v>
      </c>
      <c r="W835" s="130">
        <v>0.15908888433813254</v>
      </c>
      <c r="X835" s="130">
        <v>4.5260090061693264E-3</v>
      </c>
      <c r="Y835" s="130">
        <v>1.0418013388495076E-4</v>
      </c>
      <c r="Z835" s="130">
        <v>9.0014210318525921E-4</v>
      </c>
      <c r="AA835" s="130">
        <v>5.1919434721069335E-3</v>
      </c>
      <c r="AB835" s="130">
        <v>1.8874620369703568E-2</v>
      </c>
      <c r="AC835" s="130">
        <v>5.0478742095763571E-2</v>
      </c>
      <c r="AI835">
        <v>9.7654727050287722E-3</v>
      </c>
      <c r="AJ835">
        <v>1.3369063843430172E-3</v>
      </c>
      <c r="AK835">
        <v>2.0363036286572614E-2</v>
      </c>
      <c r="AL835">
        <v>0.12734178373805607</v>
      </c>
      <c r="AM835">
        <v>3.0769241385979317E-3</v>
      </c>
      <c r="AN835">
        <v>9.8116768535837936E-5</v>
      </c>
      <c r="AO835">
        <v>5.3066533533294093E-4</v>
      </c>
      <c r="AP835">
        <v>3.1285662464273813E-3</v>
      </c>
      <c r="AQ835">
        <v>1.1604993922928217E-2</v>
      </c>
      <c r="AR835">
        <v>3.451064318169049E-2</v>
      </c>
    </row>
    <row r="836" spans="1:44">
      <c r="A836">
        <v>831</v>
      </c>
      <c r="B836" s="129">
        <v>42188</v>
      </c>
      <c r="C836">
        <v>27</v>
      </c>
      <c r="D836">
        <v>2015</v>
      </c>
      <c r="E836" s="130">
        <v>1.1859861905765018E-2</v>
      </c>
      <c r="F836" s="130">
        <v>1.6737956817958915E-3</v>
      </c>
      <c r="G836" s="130">
        <v>2.503533996750152E-2</v>
      </c>
      <c r="H836" s="130">
        <v>0.1508454560801985</v>
      </c>
      <c r="I836" s="130">
        <v>3.6516594425542491E-3</v>
      </c>
      <c r="J836" s="130">
        <v>1.0113745851488053E-4</v>
      </c>
      <c r="K836" s="130">
        <v>6.9095678510866553E-4</v>
      </c>
      <c r="L836" s="130">
        <v>3.8986971030250009E-3</v>
      </c>
      <c r="M836" s="130">
        <v>1.5593389744919504E-2</v>
      </c>
      <c r="N836" s="130">
        <v>4.0287721096287851E-2</v>
      </c>
      <c r="T836" s="130">
        <v>1.3567259723924776E-2</v>
      </c>
      <c r="U836" s="130">
        <v>2.0527819678443477E-3</v>
      </c>
      <c r="V836" s="130">
        <v>2.8652536690016089E-2</v>
      </c>
      <c r="W836" s="130">
        <v>0.16818468332540887</v>
      </c>
      <c r="X836" s="130">
        <v>4.380070532026944E-3</v>
      </c>
      <c r="Y836" s="130">
        <v>1.0416754315362346E-4</v>
      </c>
      <c r="Z836" s="130">
        <v>9.91127079348713E-4</v>
      </c>
      <c r="AA836" s="130">
        <v>4.5903221025240613E-3</v>
      </c>
      <c r="AB836" s="130">
        <v>1.8146781932331216E-2</v>
      </c>
      <c r="AC836" s="130">
        <v>4.5623371298583973E-2</v>
      </c>
      <c r="AI836">
        <v>1.0152464087605262E-2</v>
      </c>
      <c r="AJ836">
        <v>1.2948093957474355E-3</v>
      </c>
      <c r="AK836">
        <v>2.1418143244986951E-2</v>
      </c>
      <c r="AL836">
        <v>0.13350622883498814</v>
      </c>
      <c r="AM836">
        <v>2.9232483530815547E-3</v>
      </c>
      <c r="AN836">
        <v>9.8107373876137624E-5</v>
      </c>
      <c r="AO836">
        <v>3.9078649086861811E-4</v>
      </c>
      <c r="AP836">
        <v>3.2070721035259413E-3</v>
      </c>
      <c r="AQ836">
        <v>1.3039997557507796E-2</v>
      </c>
      <c r="AR836">
        <v>3.4952070893991737E-2</v>
      </c>
    </row>
    <row r="837" spans="1:44">
      <c r="A837">
        <v>832</v>
      </c>
      <c r="B837" s="129">
        <v>42195</v>
      </c>
      <c r="C837">
        <v>28</v>
      </c>
      <c r="D837">
        <v>2015</v>
      </c>
      <c r="E837" s="130">
        <v>1.1642327018273998E-2</v>
      </c>
      <c r="F837" s="130">
        <v>1.773851413057464E-3</v>
      </c>
      <c r="G837" s="130">
        <v>2.4827906917261781E-2</v>
      </c>
      <c r="H837" s="130">
        <v>0.14263774341922353</v>
      </c>
      <c r="I837" s="130">
        <v>4.8857644995392519E-3</v>
      </c>
      <c r="J837" s="130">
        <v>9.5913545803792016E-5</v>
      </c>
      <c r="K837" s="130">
        <v>6.5270704620976256E-4</v>
      </c>
      <c r="L837" s="130">
        <v>4.2138755965493869E-3</v>
      </c>
      <c r="M837" s="130">
        <v>1.496232284101312E-2</v>
      </c>
      <c r="N837" s="130">
        <v>4.0764619655817312E-2</v>
      </c>
      <c r="T837" s="130">
        <v>1.3745894601848493E-2</v>
      </c>
      <c r="U837" s="130">
        <v>2.163970256264055E-3</v>
      </c>
      <c r="V837" s="130">
        <v>3.0006258483384351E-2</v>
      </c>
      <c r="W837" s="130">
        <v>0.16082697503602555</v>
      </c>
      <c r="X837" s="130">
        <v>4.2335298603834717E-3</v>
      </c>
      <c r="Y837" s="130">
        <v>9.3733434762945675E-5</v>
      </c>
      <c r="Z837" s="130">
        <v>9.0975981414295412E-4</v>
      </c>
      <c r="AA837" s="130">
        <v>5.0561962758489242E-3</v>
      </c>
      <c r="AB837" s="130">
        <v>1.8131502999899612E-2</v>
      </c>
      <c r="AC837" s="130">
        <v>4.9188555802859725E-2</v>
      </c>
      <c r="AI837">
        <v>9.5387594346995046E-3</v>
      </c>
      <c r="AJ837">
        <v>1.3837325698508728E-3</v>
      </c>
      <c r="AK837">
        <v>1.9649555351139207E-2</v>
      </c>
      <c r="AL837">
        <v>0.12444851180242152</v>
      </c>
      <c r="AM837">
        <v>5.5379991386950321E-3</v>
      </c>
      <c r="AN837">
        <v>9.8093656844638357E-5</v>
      </c>
      <c r="AO837">
        <v>3.9565427827657084E-4</v>
      </c>
      <c r="AP837">
        <v>3.3715549172498478E-3</v>
      </c>
      <c r="AQ837">
        <v>1.1793142682126629E-2</v>
      </c>
      <c r="AR837">
        <v>3.2340683508774913E-2</v>
      </c>
    </row>
    <row r="838" spans="1:44">
      <c r="A838">
        <v>833</v>
      </c>
      <c r="B838" s="129">
        <v>42202</v>
      </c>
      <c r="C838">
        <v>29</v>
      </c>
      <c r="D838">
        <v>2015</v>
      </c>
      <c r="E838" s="130">
        <v>1.1334741370344717E-2</v>
      </c>
      <c r="F838" s="130">
        <v>1.7313844915192436E-3</v>
      </c>
      <c r="G838" s="130">
        <v>2.3607063736295324E-2</v>
      </c>
      <c r="H838" s="130">
        <v>0.142293742385948</v>
      </c>
      <c r="I838" s="130">
        <v>4.3270262447341976E-3</v>
      </c>
      <c r="J838" s="130">
        <v>7.4829149261776778E-5</v>
      </c>
      <c r="K838" s="130">
        <v>6.4374732053901272E-4</v>
      </c>
      <c r="L838" s="130">
        <v>4.1307392416285197E-3</v>
      </c>
      <c r="M838" s="130">
        <v>1.3874784063788389E-2</v>
      </c>
      <c r="N838" s="130">
        <v>3.9328438591883452E-2</v>
      </c>
      <c r="T838" s="130">
        <v>1.3150009507866704E-2</v>
      </c>
      <c r="U838" s="130">
        <v>2.1022927419473976E-3</v>
      </c>
      <c r="V838" s="130">
        <v>2.792281204628359E-2</v>
      </c>
      <c r="W838" s="130">
        <v>0.15824998644601532</v>
      </c>
      <c r="X838" s="130">
        <v>4.9627010109546798E-3</v>
      </c>
      <c r="Y838" s="130">
        <v>6.2476740185696551E-5</v>
      </c>
      <c r="Z838" s="130">
        <v>7.4219943243775588E-4</v>
      </c>
      <c r="AA838" s="130">
        <v>5.0992881200147416E-3</v>
      </c>
      <c r="AB838" s="130">
        <v>1.6501052251124627E-2</v>
      </c>
      <c r="AC838" s="130">
        <v>4.6373347100001926E-2</v>
      </c>
      <c r="AI838">
        <v>9.5194732328227321E-3</v>
      </c>
      <c r="AJ838">
        <v>1.3604762410910896E-3</v>
      </c>
      <c r="AK838">
        <v>1.9291315426307059E-2</v>
      </c>
      <c r="AL838">
        <v>0.12633749832588068</v>
      </c>
      <c r="AM838">
        <v>3.6913514785137146E-3</v>
      </c>
      <c r="AN838">
        <v>8.7181558337857018E-5</v>
      </c>
      <c r="AO838">
        <v>5.4529520864026956E-4</v>
      </c>
      <c r="AP838">
        <v>3.1621903632422974E-3</v>
      </c>
      <c r="AQ838">
        <v>1.1248515876452158E-2</v>
      </c>
      <c r="AR838">
        <v>3.2283530083764979E-2</v>
      </c>
    </row>
    <row r="839" spans="1:44">
      <c r="A839">
        <v>834</v>
      </c>
      <c r="B839" s="129">
        <v>42209</v>
      </c>
      <c r="C839">
        <v>30</v>
      </c>
      <c r="D839">
        <v>2015</v>
      </c>
      <c r="E839" s="130">
        <v>1.1337134385727275E-2</v>
      </c>
      <c r="F839" s="130">
        <v>1.7130635566840588E-3</v>
      </c>
      <c r="G839" s="130">
        <v>2.4673439607415085E-2</v>
      </c>
      <c r="H839" s="130">
        <v>0.1356996202001603</v>
      </c>
      <c r="I839" s="130">
        <v>4.2337599082393632E-3</v>
      </c>
      <c r="J839" s="130">
        <v>7.3845990197440775E-5</v>
      </c>
      <c r="K839" s="130">
        <v>6.9164133099204237E-4</v>
      </c>
      <c r="L839" s="130">
        <v>4.0104828669497421E-3</v>
      </c>
      <c r="M839" s="130">
        <v>1.5261037200498217E-2</v>
      </c>
      <c r="N839" s="130">
        <v>3.9878089649357712E-2</v>
      </c>
      <c r="T839" s="130">
        <v>1.3217751114802835E-2</v>
      </c>
      <c r="U839" s="130">
        <v>2.0763263149345115E-3</v>
      </c>
      <c r="V839" s="130">
        <v>2.9251012318950036E-2</v>
      </c>
      <c r="W839" s="130">
        <v>0.15274241305540942</v>
      </c>
      <c r="X839" s="130">
        <v>5.5457126742372445E-3</v>
      </c>
      <c r="Y839" s="130">
        <v>1.041075846527107E-4</v>
      </c>
      <c r="Z839" s="130">
        <v>8.4757516709440509E-4</v>
      </c>
      <c r="AA839" s="130">
        <v>4.8237390776835051E-3</v>
      </c>
      <c r="AB839" s="130">
        <v>1.8158962999683715E-2</v>
      </c>
      <c r="AC839" s="130">
        <v>4.7168938142380247E-2</v>
      </c>
      <c r="AI839">
        <v>9.456517656651715E-3</v>
      </c>
      <c r="AJ839">
        <v>1.3498007984336059E-3</v>
      </c>
      <c r="AK839">
        <v>2.0095866895880131E-2</v>
      </c>
      <c r="AL839">
        <v>0.11865682734491118</v>
      </c>
      <c r="AM839">
        <v>2.921807142241481E-3</v>
      </c>
      <c r="AN839">
        <v>4.3584395742170887E-5</v>
      </c>
      <c r="AO839">
        <v>5.3570749488967933E-4</v>
      </c>
      <c r="AP839">
        <v>3.1972266562159775E-3</v>
      </c>
      <c r="AQ839">
        <v>1.2363111401312714E-2</v>
      </c>
      <c r="AR839">
        <v>3.2587241156335177E-2</v>
      </c>
    </row>
    <row r="840" spans="1:44">
      <c r="A840">
        <v>835</v>
      </c>
      <c r="B840" s="129">
        <v>42216</v>
      </c>
      <c r="C840">
        <v>31</v>
      </c>
      <c r="D840">
        <v>2015</v>
      </c>
      <c r="E840" s="130">
        <v>1.1059997017500262E-2</v>
      </c>
      <c r="F840" s="130">
        <v>1.7107727792067607E-3</v>
      </c>
      <c r="G840" s="130">
        <v>2.3712994388412609E-2</v>
      </c>
      <c r="H840" s="130">
        <v>0.13364306315234808</v>
      </c>
      <c r="I840" s="130">
        <v>3.8031670156273047E-3</v>
      </c>
      <c r="J840" s="130">
        <v>1.0603041880209884E-4</v>
      </c>
      <c r="K840" s="130">
        <v>7.1812232526612607E-4</v>
      </c>
      <c r="L840" s="130">
        <v>3.963582530881987E-3</v>
      </c>
      <c r="M840" s="130">
        <v>1.3932752689738885E-2</v>
      </c>
      <c r="N840" s="130">
        <v>3.9511846363193236E-2</v>
      </c>
      <c r="T840" s="130">
        <v>1.2770856182631194E-2</v>
      </c>
      <c r="U840" s="130">
        <v>2.0203106571868982E-3</v>
      </c>
      <c r="V840" s="130">
        <v>2.8393735129452976E-2</v>
      </c>
      <c r="W840" s="130">
        <v>0.14602197489748009</v>
      </c>
      <c r="X840" s="130">
        <v>4.3775347985060822E-3</v>
      </c>
      <c r="Y840" s="130">
        <v>1.2490477657015248E-4</v>
      </c>
      <c r="Z840" s="130">
        <v>8.7633942699913078E-4</v>
      </c>
      <c r="AA840" s="130">
        <v>4.6446416313403764E-3</v>
      </c>
      <c r="AB840" s="130">
        <v>1.6690777131294035E-2</v>
      </c>
      <c r="AC840" s="130">
        <v>4.7298513434171248E-2</v>
      </c>
      <c r="AI840">
        <v>9.3491378523693283E-3</v>
      </c>
      <c r="AJ840">
        <v>1.4012349012266232E-3</v>
      </c>
      <c r="AK840">
        <v>1.9032253647372249E-2</v>
      </c>
      <c r="AL840">
        <v>0.12126415140721608</v>
      </c>
      <c r="AM840">
        <v>3.2287992327485258E-3</v>
      </c>
      <c r="AN840">
        <v>8.7156061034045185E-5</v>
      </c>
      <c r="AO840">
        <v>5.5990522353312156E-4</v>
      </c>
      <c r="AP840">
        <v>3.2825234304235977E-3</v>
      </c>
      <c r="AQ840">
        <v>1.1174728248183738E-2</v>
      </c>
      <c r="AR840">
        <v>3.1725179292215216E-2</v>
      </c>
    </row>
    <row r="841" spans="1:44">
      <c r="A841">
        <v>836</v>
      </c>
      <c r="B841" s="129">
        <v>42223</v>
      </c>
      <c r="C841">
        <v>32</v>
      </c>
      <c r="D841">
        <v>2015</v>
      </c>
      <c r="E841" s="130">
        <v>1.1454678101350828E-2</v>
      </c>
      <c r="F841" s="130">
        <v>1.6895619306197625E-3</v>
      </c>
      <c r="G841" s="130">
        <v>2.4305910583691703E-2</v>
      </c>
      <c r="H841" s="130">
        <v>0.14275378343034387</v>
      </c>
      <c r="I841" s="130">
        <v>4.052716095782549E-3</v>
      </c>
      <c r="J841" s="130">
        <v>1.1121529048128277E-4</v>
      </c>
      <c r="K841" s="130">
        <v>6.336363827704356E-4</v>
      </c>
      <c r="L841" s="130">
        <v>4.0079474496834931E-3</v>
      </c>
      <c r="M841" s="130">
        <v>1.4185690035720356E-2</v>
      </c>
      <c r="N841" s="130">
        <v>4.0653959161183875E-2</v>
      </c>
      <c r="T841" s="130">
        <v>1.3588917102467577E-2</v>
      </c>
      <c r="U841" s="130">
        <v>2.1487663713868734E-3</v>
      </c>
      <c r="V841" s="130">
        <v>2.8944326217306277E-2</v>
      </c>
      <c r="W841" s="130">
        <v>0.16360977739056923</v>
      </c>
      <c r="X841" s="130">
        <v>3.647396315928773E-3</v>
      </c>
      <c r="Y841" s="130">
        <v>1.352872140205033E-4</v>
      </c>
      <c r="Z841" s="130">
        <v>8.907396312781453E-4</v>
      </c>
      <c r="AA841" s="130">
        <v>5.0358823540316037E-3</v>
      </c>
      <c r="AB841" s="130">
        <v>1.761043838959217E-2</v>
      </c>
      <c r="AC841" s="130">
        <v>4.7252914246690605E-2</v>
      </c>
      <c r="AI841">
        <v>9.3204391002340813E-3</v>
      </c>
      <c r="AJ841">
        <v>1.2303574898526518E-3</v>
      </c>
      <c r="AK841">
        <v>1.9667494950077129E-2</v>
      </c>
      <c r="AL841">
        <v>0.12189778947011855</v>
      </c>
      <c r="AM841">
        <v>4.4580358756363247E-3</v>
      </c>
      <c r="AN841">
        <v>8.7143366942062201E-5</v>
      </c>
      <c r="AO841">
        <v>3.765331342627259E-4</v>
      </c>
      <c r="AP841">
        <v>2.980012545335383E-3</v>
      </c>
      <c r="AQ841">
        <v>1.0760941681848546E-2</v>
      </c>
      <c r="AR841">
        <v>3.4055004075677145E-2</v>
      </c>
    </row>
    <row r="842" spans="1:44">
      <c r="A842">
        <v>837</v>
      </c>
      <c r="B842" s="129">
        <v>42230</v>
      </c>
      <c r="C842">
        <v>33</v>
      </c>
      <c r="D842">
        <v>2015</v>
      </c>
      <c r="E842" s="130">
        <v>1.1773739545187897E-2</v>
      </c>
      <c r="F842" s="130">
        <v>1.7937168802424196E-3</v>
      </c>
      <c r="G842" s="130">
        <v>2.4622095287828754E-2</v>
      </c>
      <c r="H842" s="130">
        <v>0.14700910147755386</v>
      </c>
      <c r="I842" s="130">
        <v>3.7823803130013142E-3</v>
      </c>
      <c r="J842" s="130">
        <v>7.9251799755219546E-5</v>
      </c>
      <c r="K842" s="130">
        <v>6.8680297969718961E-4</v>
      </c>
      <c r="L842" s="130">
        <v>4.2763976725166781E-3</v>
      </c>
      <c r="M842" s="130">
        <v>1.4656807113062347E-2</v>
      </c>
      <c r="N842" s="130">
        <v>4.0719868493220637E-2</v>
      </c>
      <c r="T842" s="130">
        <v>1.3727805938588807E-2</v>
      </c>
      <c r="U842" s="130">
        <v>2.2436686094751074E-3</v>
      </c>
      <c r="V842" s="130">
        <v>2.9231020832273188E-2</v>
      </c>
      <c r="W842" s="130">
        <v>0.16335792297077029</v>
      </c>
      <c r="X842" s="130">
        <v>5.1055859846118271E-3</v>
      </c>
      <c r="Y842" s="130">
        <v>1.0404690628314556E-4</v>
      </c>
      <c r="Z842" s="130">
        <v>8.8598505307130933E-4</v>
      </c>
      <c r="AA842" s="130">
        <v>5.293645338384053E-3</v>
      </c>
      <c r="AB842" s="130">
        <v>1.7734264287599107E-2</v>
      </c>
      <c r="AC842" s="130">
        <v>4.7802704481362097E-2</v>
      </c>
      <c r="AI842">
        <v>9.8196731517869867E-3</v>
      </c>
      <c r="AJ842">
        <v>1.3437651510097319E-3</v>
      </c>
      <c r="AK842">
        <v>2.0013169743384317E-2</v>
      </c>
      <c r="AL842">
        <v>0.13066027998433744</v>
      </c>
      <c r="AM842">
        <v>2.4591746413908009E-3</v>
      </c>
      <c r="AN842">
        <v>5.445669322729355E-5</v>
      </c>
      <c r="AO842">
        <v>4.8762090632306995E-4</v>
      </c>
      <c r="AP842">
        <v>3.2591500066493032E-3</v>
      </c>
      <c r="AQ842">
        <v>1.1579349938525585E-2</v>
      </c>
      <c r="AR842">
        <v>3.3637032505079191E-2</v>
      </c>
    </row>
    <row r="843" spans="1:44">
      <c r="A843">
        <v>838</v>
      </c>
      <c r="B843" s="129">
        <v>42237</v>
      </c>
      <c r="C843">
        <v>34</v>
      </c>
      <c r="D843">
        <v>2015</v>
      </c>
      <c r="E843" s="130">
        <v>1.1714890614674052E-2</v>
      </c>
      <c r="F843" s="130">
        <v>1.8136658064962991E-3</v>
      </c>
      <c r="G843" s="130">
        <v>2.5236613416193439E-2</v>
      </c>
      <c r="H843" s="130">
        <v>0.14101570355161855</v>
      </c>
      <c r="I843" s="130">
        <v>4.9421359206923195E-3</v>
      </c>
      <c r="J843" s="130">
        <v>1.1093290197460159E-4</v>
      </c>
      <c r="K843" s="130">
        <v>7.156445780180041E-4</v>
      </c>
      <c r="L843" s="130">
        <v>4.2339424153945886E-3</v>
      </c>
      <c r="M843" s="130">
        <v>1.4830462541935428E-2</v>
      </c>
      <c r="N843" s="130">
        <v>4.2046549443840994E-2</v>
      </c>
      <c r="T843" s="130">
        <v>1.3634112435001245E-2</v>
      </c>
      <c r="U843" s="130">
        <v>2.1507205073969791E-3</v>
      </c>
      <c r="V843" s="130">
        <v>3.0178073501918028E-2</v>
      </c>
      <c r="W843" s="130">
        <v>0.15713348044294934</v>
      </c>
      <c r="X843" s="130">
        <v>4.8131135093678664E-3</v>
      </c>
      <c r="Y843" s="130">
        <v>1.4563747725166785E-4</v>
      </c>
      <c r="Z843" s="130">
        <v>9.29123612961009E-4</v>
      </c>
      <c r="AA843" s="130">
        <v>4.93692935414323E-3</v>
      </c>
      <c r="AB843" s="130">
        <v>1.7778634075072249E-2</v>
      </c>
      <c r="AC843" s="130">
        <v>5.020793719143813E-2</v>
      </c>
      <c r="AI843">
        <v>9.7956687943468596E-3</v>
      </c>
      <c r="AJ843">
        <v>1.4766111055956193E-3</v>
      </c>
      <c r="AK843">
        <v>2.0295153330468847E-2</v>
      </c>
      <c r="AL843">
        <v>0.12489792666028772</v>
      </c>
      <c r="AM843">
        <v>5.0711583320167718E-3</v>
      </c>
      <c r="AN843">
        <v>7.6228326697535333E-5</v>
      </c>
      <c r="AO843">
        <v>5.0216554307499931E-4</v>
      </c>
      <c r="AP843">
        <v>3.5309554766459459E-3</v>
      </c>
      <c r="AQ843">
        <v>1.1882291008798607E-2</v>
      </c>
      <c r="AR843">
        <v>3.3885161696243851E-2</v>
      </c>
    </row>
    <row r="844" spans="1:44">
      <c r="A844">
        <v>839</v>
      </c>
      <c r="B844" s="129">
        <v>42244</v>
      </c>
      <c r="C844">
        <v>35</v>
      </c>
      <c r="D844">
        <v>2015</v>
      </c>
      <c r="E844" s="130">
        <v>1.1576490092710161E-2</v>
      </c>
      <c r="F844" s="130">
        <v>1.7402805064741921E-3</v>
      </c>
      <c r="G844" s="130">
        <v>2.4878833044193565E-2</v>
      </c>
      <c r="H844" s="130">
        <v>0.1408013704924434</v>
      </c>
      <c r="I844" s="130">
        <v>4.0038329025951771E-3</v>
      </c>
      <c r="J844" s="130">
        <v>5.7934952569166048E-5</v>
      </c>
      <c r="K844" s="130">
        <v>7.5412849512419139E-4</v>
      </c>
      <c r="L844" s="130">
        <v>4.021239274163038E-3</v>
      </c>
      <c r="M844" s="130">
        <v>1.4686405490688588E-2</v>
      </c>
      <c r="N844" s="130">
        <v>4.1343523707547757E-2</v>
      </c>
      <c r="T844" s="130">
        <v>1.3356732291528199E-2</v>
      </c>
      <c r="U844" s="130">
        <v>2.1709466899887185E-3</v>
      </c>
      <c r="V844" s="130">
        <v>2.9126529831173628E-2</v>
      </c>
      <c r="W844" s="130">
        <v>0.15481696706783116</v>
      </c>
      <c r="X844" s="130">
        <v>5.3957089044000392E-3</v>
      </c>
      <c r="Y844" s="130">
        <v>8.3205341749705602E-5</v>
      </c>
      <c r="Z844" s="130">
        <v>9.7705565058050776E-4</v>
      </c>
      <c r="AA844" s="130">
        <v>4.9429926336372419E-3</v>
      </c>
      <c r="AB844" s="130">
        <v>1.7426544591127975E-2</v>
      </c>
      <c r="AC844" s="130">
        <v>4.8026505988170452E-2</v>
      </c>
      <c r="AI844">
        <v>9.796247893892121E-3</v>
      </c>
      <c r="AJ844">
        <v>1.3096143229596657E-3</v>
      </c>
      <c r="AK844">
        <v>2.0631136257213502E-2</v>
      </c>
      <c r="AL844">
        <v>0.12678577391705559</v>
      </c>
      <c r="AM844">
        <v>2.6119569007903151E-3</v>
      </c>
      <c r="AN844">
        <v>3.2664563388626493E-5</v>
      </c>
      <c r="AO844">
        <v>5.3120133966787512E-4</v>
      </c>
      <c r="AP844">
        <v>3.0994859146888341E-3</v>
      </c>
      <c r="AQ844">
        <v>1.1946266390249203E-2</v>
      </c>
      <c r="AR844">
        <v>3.4660541426925061E-2</v>
      </c>
    </row>
    <row r="845" spans="1:44">
      <c r="A845">
        <v>840</v>
      </c>
      <c r="B845" s="129">
        <v>42251</v>
      </c>
      <c r="C845">
        <v>36</v>
      </c>
      <c r="D845">
        <v>2015</v>
      </c>
      <c r="E845" s="130">
        <v>1.0160153009166412E-2</v>
      </c>
      <c r="F845" s="130">
        <v>1.4911229433342413E-3</v>
      </c>
      <c r="G845" s="130">
        <v>2.1760797479194398E-2</v>
      </c>
      <c r="H845" s="130">
        <v>0.12525737714443955</v>
      </c>
      <c r="I845" s="130">
        <v>3.5813930245087136E-3</v>
      </c>
      <c r="J845" s="130">
        <v>6.3611868178618512E-5</v>
      </c>
      <c r="K845" s="130">
        <v>5.3796492765233813E-4</v>
      </c>
      <c r="L845" s="130">
        <v>3.5870625902048904E-3</v>
      </c>
      <c r="M845" s="130">
        <v>1.2656391981098653E-2</v>
      </c>
      <c r="N845" s="130">
        <v>3.6467914053041374E-2</v>
      </c>
      <c r="T845" s="130">
        <v>1.1964362705554817E-2</v>
      </c>
      <c r="U845" s="130">
        <v>1.8874729443675905E-3</v>
      </c>
      <c r="V845" s="130">
        <v>2.5830390593936055E-2</v>
      </c>
      <c r="W845" s="130">
        <v>0.14179375902735886</v>
      </c>
      <c r="X845" s="130">
        <v>3.9368166172284343E-3</v>
      </c>
      <c r="Y845" s="130">
        <v>7.2790640566285263E-5</v>
      </c>
      <c r="Z845" s="130">
        <v>7.0887307215135005E-4</v>
      </c>
      <c r="AA845" s="130">
        <v>4.5273856246836608E-3</v>
      </c>
      <c r="AB845" s="130">
        <v>1.5411232046094068E-2</v>
      </c>
      <c r="AC845" s="130">
        <v>4.2661339017373102E-2</v>
      </c>
      <c r="AI845">
        <v>8.3559433127780077E-3</v>
      </c>
      <c r="AJ845">
        <v>1.0947729423008922E-3</v>
      </c>
      <c r="AK845">
        <v>1.7691204364452741E-2</v>
      </c>
      <c r="AL845">
        <v>0.10872099526152026</v>
      </c>
      <c r="AM845">
        <v>3.2259694317889917E-3</v>
      </c>
      <c r="AN845">
        <v>5.4433095790951796E-5</v>
      </c>
      <c r="AO845">
        <v>3.6705678315332609E-4</v>
      </c>
      <c r="AP845">
        <v>2.64673955572612E-3</v>
      </c>
      <c r="AQ845">
        <v>9.9015519161032382E-3</v>
      </c>
      <c r="AR845">
        <v>3.0274489088709635E-2</v>
      </c>
    </row>
    <row r="846" spans="1:44">
      <c r="A846">
        <v>841</v>
      </c>
      <c r="B846" s="129">
        <v>42258</v>
      </c>
      <c r="C846">
        <v>37</v>
      </c>
      <c r="D846">
        <v>2015</v>
      </c>
      <c r="E846" s="130">
        <v>1.192475499982955E-2</v>
      </c>
      <c r="F846" s="130">
        <v>1.7938330330862205E-3</v>
      </c>
      <c r="G846" s="130">
        <v>2.4684227824187364E-2</v>
      </c>
      <c r="H846" s="130">
        <v>0.15139221188152102</v>
      </c>
      <c r="I846" s="130">
        <v>4.0493907369429979E-3</v>
      </c>
      <c r="J846" s="130">
        <v>7.497440416201831E-5</v>
      </c>
      <c r="K846" s="130">
        <v>6.6787441414926994E-4</v>
      </c>
      <c r="L846" s="130">
        <v>4.2962386651469895E-3</v>
      </c>
      <c r="M846" s="130">
        <v>1.4754565383799724E-2</v>
      </c>
      <c r="N846" s="130">
        <v>4.0724451766352004E-2</v>
      </c>
      <c r="T846" s="130">
        <v>1.3957738512785684E-2</v>
      </c>
      <c r="U846" s="130">
        <v>2.1013104393499214E-3</v>
      </c>
      <c r="V846" s="130">
        <v>2.9886052310805329E-2</v>
      </c>
      <c r="W846" s="130">
        <v>0.16977579717017627</v>
      </c>
      <c r="X846" s="130">
        <v>3.6446520484170568E-3</v>
      </c>
      <c r="Y846" s="130">
        <v>5.1983312988919267E-5</v>
      </c>
      <c r="Z846" s="130">
        <v>8.3822904926162062E-4</v>
      </c>
      <c r="AA846" s="130">
        <v>5.0142786699047641E-3</v>
      </c>
      <c r="AB846" s="130">
        <v>1.8149545538290724E-2</v>
      </c>
      <c r="AC846" s="130">
        <v>4.8845024789482758E-2</v>
      </c>
      <c r="AI846">
        <v>9.891771486873412E-3</v>
      </c>
      <c r="AJ846">
        <v>1.4863556268225188E-3</v>
      </c>
      <c r="AK846">
        <v>1.9482403337569405E-2</v>
      </c>
      <c r="AL846">
        <v>0.13300862659286578</v>
      </c>
      <c r="AM846">
        <v>4.454129425468939E-3</v>
      </c>
      <c r="AN846">
        <v>9.7965495335117326E-5</v>
      </c>
      <c r="AO846">
        <v>4.9751977903691915E-4</v>
      </c>
      <c r="AP846">
        <v>3.5781986603892132E-3</v>
      </c>
      <c r="AQ846">
        <v>1.1359585229308725E-2</v>
      </c>
      <c r="AR846">
        <v>3.2603878743221265E-2</v>
      </c>
    </row>
    <row r="847" spans="1:44">
      <c r="A847">
        <v>842</v>
      </c>
      <c r="B847" s="129">
        <v>42265</v>
      </c>
      <c r="C847">
        <v>38</v>
      </c>
      <c r="D847">
        <v>2015</v>
      </c>
      <c r="E847" s="130">
        <v>1.1650941014572948E-2</v>
      </c>
      <c r="F847" s="130">
        <v>1.7009863989569669E-3</v>
      </c>
      <c r="G847" s="130">
        <v>2.5023983853989146E-2</v>
      </c>
      <c r="H847" s="130">
        <v>0.14318290468322276</v>
      </c>
      <c r="I847" s="130">
        <v>2.9737800236841229E-3</v>
      </c>
      <c r="J847" s="130">
        <v>9.5507315167561922E-5</v>
      </c>
      <c r="K847" s="130">
        <v>6.8951889320492622E-4</v>
      </c>
      <c r="L847" s="130">
        <v>4.0121244310585315E-3</v>
      </c>
      <c r="M847" s="130">
        <v>1.4831987812515145E-2</v>
      </c>
      <c r="N847" s="130">
        <v>4.1487977459447156E-2</v>
      </c>
      <c r="T847" s="130">
        <v>1.3414728035078096E-2</v>
      </c>
      <c r="U847" s="130">
        <v>2.1312535717441555E-3</v>
      </c>
      <c r="V847" s="130">
        <v>2.9503943137502275E-2</v>
      </c>
      <c r="W847" s="130">
        <v>0.15469593645239527</v>
      </c>
      <c r="X847" s="130">
        <v>3.6441036903829618E-3</v>
      </c>
      <c r="Y847" s="130">
        <v>1.0394666691219724E-4</v>
      </c>
      <c r="Z847" s="130">
        <v>8.7179466288241287E-4</v>
      </c>
      <c r="AA847" s="130">
        <v>5.0277136468606376E-3</v>
      </c>
      <c r="AB847" s="130">
        <v>1.7580859695733163E-2</v>
      </c>
      <c r="AC847" s="130">
        <v>4.8764308697283154E-2</v>
      </c>
      <c r="AI847">
        <v>9.887153994067803E-3</v>
      </c>
      <c r="AJ847">
        <v>1.2707192261697785E-3</v>
      </c>
      <c r="AK847">
        <v>2.0544024570476022E-2</v>
      </c>
      <c r="AL847">
        <v>0.13166987291405022</v>
      </c>
      <c r="AM847">
        <v>2.3034563569852831E-3</v>
      </c>
      <c r="AN847">
        <v>8.7067963422926599E-5</v>
      </c>
      <c r="AO847">
        <v>5.0724312352743957E-4</v>
      </c>
      <c r="AP847">
        <v>2.9965352152564254E-3</v>
      </c>
      <c r="AQ847">
        <v>1.2083115929297127E-2</v>
      </c>
      <c r="AR847">
        <v>3.4211646221611158E-2</v>
      </c>
    </row>
    <row r="848" spans="1:44">
      <c r="A848">
        <v>843</v>
      </c>
      <c r="B848" s="129">
        <v>42272</v>
      </c>
      <c r="C848">
        <v>39</v>
      </c>
      <c r="D848">
        <v>2015</v>
      </c>
      <c r="E848" s="130">
        <v>1.2237753417031079E-2</v>
      </c>
      <c r="F848" s="130">
        <v>1.7910286982638606E-3</v>
      </c>
      <c r="G848" s="130">
        <v>2.5909421968194835E-2</v>
      </c>
      <c r="H848" s="130">
        <v>0.15308853375696382</v>
      </c>
      <c r="I848" s="130">
        <v>4.1860097154375366E-3</v>
      </c>
      <c r="J848" s="130">
        <v>7.8923594313324102E-5</v>
      </c>
      <c r="K848" s="130">
        <v>7.0885368154564551E-4</v>
      </c>
      <c r="L848" s="130">
        <v>4.221566289862976E-3</v>
      </c>
      <c r="M848" s="130">
        <v>1.4679727500662343E-2</v>
      </c>
      <c r="N848" s="130">
        <v>4.404969764651654E-2</v>
      </c>
      <c r="T848" s="130">
        <v>1.428097468917572E-2</v>
      </c>
      <c r="U848" s="130">
        <v>2.2029145877842668E-3</v>
      </c>
      <c r="V848" s="130">
        <v>3.0976894704711728E-2</v>
      </c>
      <c r="W848" s="130">
        <v>0.16987494185118157</v>
      </c>
      <c r="X848" s="130">
        <v>4.2265243769039991E-3</v>
      </c>
      <c r="Y848" s="130">
        <v>1.1431942732814141E-4</v>
      </c>
      <c r="Z848" s="130">
        <v>8.8141221344861678E-4</v>
      </c>
      <c r="AA848" s="130">
        <v>5.2037601667456572E-3</v>
      </c>
      <c r="AB848" s="130">
        <v>1.8218576420996776E-2</v>
      </c>
      <c r="AC848" s="130">
        <v>5.1586485778405106E-2</v>
      </c>
      <c r="AI848">
        <v>1.0194532144886435E-2</v>
      </c>
      <c r="AJ848">
        <v>1.3791428087434545E-3</v>
      </c>
      <c r="AK848">
        <v>2.0841949231677936E-2</v>
      </c>
      <c r="AL848">
        <v>0.13630212566274605</v>
      </c>
      <c r="AM848">
        <v>4.1454950539710732E-3</v>
      </c>
      <c r="AN848">
        <v>4.3527761298506791E-5</v>
      </c>
      <c r="AO848">
        <v>5.3629514964267445E-4</v>
      </c>
      <c r="AP848">
        <v>3.239372412980294E-3</v>
      </c>
      <c r="AQ848">
        <v>1.1140878580327914E-2</v>
      </c>
      <c r="AR848">
        <v>3.6512909514627982E-2</v>
      </c>
    </row>
    <row r="849" spans="1:44">
      <c r="A849">
        <v>844</v>
      </c>
      <c r="B849" s="129">
        <v>42279</v>
      </c>
      <c r="C849">
        <v>40</v>
      </c>
      <c r="D849">
        <v>2015</v>
      </c>
      <c r="E849" s="130">
        <v>1.2063830147093248E-2</v>
      </c>
      <c r="F849" s="130">
        <v>1.7786825813157273E-3</v>
      </c>
      <c r="G849" s="130">
        <v>2.519204757621693E-2</v>
      </c>
      <c r="H849" s="130">
        <v>0.15327943093124405</v>
      </c>
      <c r="I849" s="130">
        <v>4.8527546283420701E-3</v>
      </c>
      <c r="J849" s="130">
        <v>9.5964701220010597E-5</v>
      </c>
      <c r="K849" s="130">
        <v>7.1857035673265814E-4</v>
      </c>
      <c r="L849" s="130">
        <v>4.1353226072993509E-3</v>
      </c>
      <c r="M849" s="130">
        <v>1.4996409259259083E-2</v>
      </c>
      <c r="N849" s="130">
        <v>4.1661924857456525E-2</v>
      </c>
      <c r="T849" s="130">
        <v>1.3963431893548007E-2</v>
      </c>
      <c r="U849" s="130">
        <v>2.1491289472116955E-3</v>
      </c>
      <c r="V849" s="130">
        <v>2.9790760650535892E-2</v>
      </c>
      <c r="W849" s="130">
        <v>0.16986413769030062</v>
      </c>
      <c r="X849" s="130">
        <v>5.1002104568615625E-3</v>
      </c>
      <c r="Y849" s="130">
        <v>8.3125505219173776E-5</v>
      </c>
      <c r="Z849" s="130">
        <v>8.8145013963344975E-4</v>
      </c>
      <c r="AA849" s="130">
        <v>5.0250068645026885E-3</v>
      </c>
      <c r="AB849" s="130">
        <v>1.7690492032607981E-2</v>
      </c>
      <c r="AC849" s="130">
        <v>4.9337348417957901E-2</v>
      </c>
      <c r="AI849">
        <v>1.0164228400638487E-2</v>
      </c>
      <c r="AJ849">
        <v>1.4082362154197591E-3</v>
      </c>
      <c r="AK849">
        <v>2.0593334501897972E-2</v>
      </c>
      <c r="AL849">
        <v>0.13669472417218745</v>
      </c>
      <c r="AM849">
        <v>4.6052987998225778E-3</v>
      </c>
      <c r="AN849">
        <v>1.0880389722084744E-4</v>
      </c>
      <c r="AO849">
        <v>5.5569057383186653E-4</v>
      </c>
      <c r="AP849">
        <v>3.2456383500960133E-3</v>
      </c>
      <c r="AQ849">
        <v>1.2302326485910184E-2</v>
      </c>
      <c r="AR849">
        <v>3.398650129695515E-2</v>
      </c>
    </row>
    <row r="850" spans="1:44">
      <c r="A850">
        <v>845</v>
      </c>
      <c r="B850" s="129">
        <v>42286</v>
      </c>
      <c r="C850">
        <v>41</v>
      </c>
      <c r="D850">
        <v>2015</v>
      </c>
      <c r="E850" s="130">
        <v>1.2530233830957294E-2</v>
      </c>
      <c r="F850" s="130">
        <v>1.8261100916438138E-3</v>
      </c>
      <c r="G850" s="130">
        <v>2.6426140735112662E-2</v>
      </c>
      <c r="H850" s="130">
        <v>0.15718478744596764</v>
      </c>
      <c r="I850" s="130">
        <v>3.2142545199372453E-3</v>
      </c>
      <c r="J850" s="130">
        <v>6.8997000118322388E-5</v>
      </c>
      <c r="K850" s="130">
        <v>7.1381280735060312E-4</v>
      </c>
      <c r="L850" s="130">
        <v>4.3633119311808312E-3</v>
      </c>
      <c r="M850" s="130">
        <v>1.5284259750435094E-2</v>
      </c>
      <c r="N850" s="130">
        <v>4.4424563864207206E-2</v>
      </c>
      <c r="T850" s="130">
        <v>1.4358924771022626E-2</v>
      </c>
      <c r="U850" s="130">
        <v>2.196355476992983E-3</v>
      </c>
      <c r="V850" s="130">
        <v>3.1006341340291007E-2</v>
      </c>
      <c r="W850" s="130">
        <v>0.17167217718811606</v>
      </c>
      <c r="X850" s="130">
        <v>3.205364453170836E-3</v>
      </c>
      <c r="Y850" s="130">
        <v>7.2720938547670607E-5</v>
      </c>
      <c r="Z850" s="130">
        <v>8.7669790318032953E-4</v>
      </c>
      <c r="AA850" s="130">
        <v>5.2526761149319515E-3</v>
      </c>
      <c r="AB850" s="130">
        <v>1.836678555692289E-2</v>
      </c>
      <c r="AC850" s="130">
        <v>5.1424085298039504E-2</v>
      </c>
      <c r="AI850">
        <v>1.0701542890891959E-2</v>
      </c>
      <c r="AJ850">
        <v>1.4558647062946448E-3</v>
      </c>
      <c r="AK850">
        <v>2.1845940129934321E-2</v>
      </c>
      <c r="AL850">
        <v>0.14269739770381923</v>
      </c>
      <c r="AM850">
        <v>3.2231445867036542E-3</v>
      </c>
      <c r="AN850">
        <v>6.5273061688974211E-5</v>
      </c>
      <c r="AO850">
        <v>5.5092771152087661E-4</v>
      </c>
      <c r="AP850">
        <v>3.4739477474297091E-3</v>
      </c>
      <c r="AQ850">
        <v>1.2201733943947296E-2</v>
      </c>
      <c r="AR850">
        <v>3.7425042430374908E-2</v>
      </c>
    </row>
    <row r="851" spans="1:44">
      <c r="A851">
        <v>846</v>
      </c>
      <c r="B851" s="129">
        <v>42293</v>
      </c>
      <c r="C851">
        <v>42</v>
      </c>
      <c r="D851">
        <v>2015</v>
      </c>
      <c r="E851" s="130">
        <v>1.2200963984158984E-2</v>
      </c>
      <c r="F851" s="130">
        <v>1.730971493777917E-3</v>
      </c>
      <c r="G851" s="130">
        <v>2.6123656095707028E-2</v>
      </c>
      <c r="H851" s="130">
        <v>0.15277389162438326</v>
      </c>
      <c r="I851" s="130">
        <v>4.3791431551892801E-3</v>
      </c>
      <c r="J851" s="130">
        <v>1.3846147759185846E-4</v>
      </c>
      <c r="K851" s="130">
        <v>6.1491134392153448E-4</v>
      </c>
      <c r="L851" s="130">
        <v>4.1328493909825233E-3</v>
      </c>
      <c r="M851" s="130">
        <v>1.5149021110643946E-2</v>
      </c>
      <c r="N851" s="130">
        <v>4.3851912610039692E-2</v>
      </c>
      <c r="T851" s="130">
        <v>1.4228252842025614E-2</v>
      </c>
      <c r="U851" s="130">
        <v>2.1407292366549904E-3</v>
      </c>
      <c r="V851" s="130">
        <v>3.097254806092116E-2</v>
      </c>
      <c r="W851" s="130">
        <v>0.17081252201725805</v>
      </c>
      <c r="X851" s="130">
        <v>5.5357060991325369E-3</v>
      </c>
      <c r="Y851" s="130">
        <v>1.246407272191262E-4</v>
      </c>
      <c r="Z851" s="130">
        <v>8.4799122430344461E-4</v>
      </c>
      <c r="AA851" s="130">
        <v>5.0075366045198638E-3</v>
      </c>
      <c r="AB851" s="130">
        <v>1.8470463623593815E-2</v>
      </c>
      <c r="AC851" s="130">
        <v>5.1168222921219197E-2</v>
      </c>
      <c r="AI851">
        <v>1.0173675126292352E-2</v>
      </c>
      <c r="AJ851">
        <v>1.3212137509008438E-3</v>
      </c>
      <c r="AK851">
        <v>2.1274764130492882E-2</v>
      </c>
      <c r="AL851">
        <v>0.13473526123150845</v>
      </c>
      <c r="AM851">
        <v>3.2225802112460229E-3</v>
      </c>
      <c r="AN851">
        <v>1.522822279645907E-4</v>
      </c>
      <c r="AO851">
        <v>3.8183146353962434E-4</v>
      </c>
      <c r="AP851">
        <v>3.258162177445182E-3</v>
      </c>
      <c r="AQ851">
        <v>1.1827578597694078E-2</v>
      </c>
      <c r="AR851">
        <v>3.653560229886018E-2</v>
      </c>
    </row>
    <row r="852" spans="1:44">
      <c r="A852">
        <v>847</v>
      </c>
      <c r="B852" s="129">
        <v>42300</v>
      </c>
      <c r="C852">
        <v>43</v>
      </c>
      <c r="D852">
        <v>2015</v>
      </c>
      <c r="E852" s="130">
        <v>1.2487448887761226E-2</v>
      </c>
      <c r="F852" s="130">
        <v>1.7990147824857696E-3</v>
      </c>
      <c r="G852" s="130">
        <v>2.6288689806763074E-2</v>
      </c>
      <c r="H852" s="130">
        <v>0.15842320779966196</v>
      </c>
      <c r="I852" s="130">
        <v>4.4590469879813178E-3</v>
      </c>
      <c r="J852" s="130">
        <v>1.1668734490407091E-4</v>
      </c>
      <c r="K852" s="130">
        <v>7.0172982843117794E-4</v>
      </c>
      <c r="L852" s="130">
        <v>4.2243622395538617E-3</v>
      </c>
      <c r="M852" s="130">
        <v>1.5305897216956334E-2</v>
      </c>
      <c r="N852" s="130">
        <v>4.4030123990297029E-2</v>
      </c>
      <c r="T852" s="130">
        <v>1.468921183444714E-2</v>
      </c>
      <c r="U852" s="130">
        <v>2.2314183620735836E-3</v>
      </c>
      <c r="V852" s="130">
        <v>3.1459848604997773E-2</v>
      </c>
      <c r="W852" s="130">
        <v>0.17903321867496716</v>
      </c>
      <c r="X852" s="130">
        <v>5.3892192727160362E-3</v>
      </c>
      <c r="Y852" s="130">
        <v>1.2461704116171034E-4</v>
      </c>
      <c r="Z852" s="130">
        <v>9.0073163700036196E-4</v>
      </c>
      <c r="AA852" s="130">
        <v>5.2129396622931324E-3</v>
      </c>
      <c r="AB852" s="130">
        <v>1.8574099301063234E-2</v>
      </c>
      <c r="AC852" s="130">
        <v>5.2275289788276634E-2</v>
      </c>
      <c r="AI852">
        <v>1.0285685941075309E-2</v>
      </c>
      <c r="AJ852">
        <v>1.366611202897956E-3</v>
      </c>
      <c r="AK852">
        <v>2.1117531008528371E-2</v>
      </c>
      <c r="AL852">
        <v>0.13781319692435676</v>
      </c>
      <c r="AM852">
        <v>3.5288747032466007E-3</v>
      </c>
      <c r="AN852">
        <v>1.087576486464315E-4</v>
      </c>
      <c r="AO852">
        <v>5.0272801986199391E-4</v>
      </c>
      <c r="AP852">
        <v>3.2357848168145906E-3</v>
      </c>
      <c r="AQ852">
        <v>1.2037695132849436E-2</v>
      </c>
      <c r="AR852">
        <v>3.5784958192317418E-2</v>
      </c>
    </row>
    <row r="853" spans="1:44">
      <c r="A853">
        <v>848</v>
      </c>
      <c r="B853" s="129">
        <v>42307</v>
      </c>
      <c r="C853">
        <v>44</v>
      </c>
      <c r="D853">
        <v>2015</v>
      </c>
      <c r="E853" s="130">
        <v>1.2316879863298786E-2</v>
      </c>
      <c r="F853" s="130">
        <v>1.7396453632453925E-3</v>
      </c>
      <c r="G853" s="130">
        <v>2.5329421321130315E-2</v>
      </c>
      <c r="H853" s="130">
        <v>0.16093421748881842</v>
      </c>
      <c r="I853" s="130">
        <v>3.7457092846127642E-3</v>
      </c>
      <c r="J853" s="130">
        <v>7.4153832576499517E-5</v>
      </c>
      <c r="K853" s="130">
        <v>6.6558811449428498E-4</v>
      </c>
      <c r="L853" s="130">
        <v>4.1468334572532465E-3</v>
      </c>
      <c r="M853" s="130">
        <v>1.4926839854921809E-2</v>
      </c>
      <c r="N853" s="130">
        <v>4.2133591381928681E-2</v>
      </c>
      <c r="T853" s="130">
        <v>1.4322355033129178E-2</v>
      </c>
      <c r="U853" s="130">
        <v>2.1643820021372048E-3</v>
      </c>
      <c r="V853" s="130">
        <v>2.9998693831543275E-2</v>
      </c>
      <c r="W853" s="130">
        <v>0.17853261617760294</v>
      </c>
      <c r="X853" s="130">
        <v>3.3495516438639223E-3</v>
      </c>
      <c r="Y853" s="130">
        <v>8.3062271886990568E-5</v>
      </c>
      <c r="Z853" s="130">
        <v>8.863985461912894E-4</v>
      </c>
      <c r="AA853" s="130">
        <v>5.1303441771549914E-3</v>
      </c>
      <c r="AB853" s="130">
        <v>1.7988843248849376E-2</v>
      </c>
      <c r="AC853" s="130">
        <v>4.9399221695894953E-2</v>
      </c>
      <c r="AI853">
        <v>1.0311404693468397E-2</v>
      </c>
      <c r="AJ853">
        <v>1.3149087243535802E-3</v>
      </c>
      <c r="AK853">
        <v>2.0660148810717364E-2</v>
      </c>
      <c r="AL853">
        <v>0.14333581880003393</v>
      </c>
      <c r="AM853">
        <v>4.1418669253616069E-3</v>
      </c>
      <c r="AN853">
        <v>6.5245393266008479E-5</v>
      </c>
      <c r="AO853">
        <v>4.4477768279728051E-4</v>
      </c>
      <c r="AP853">
        <v>3.1633227373515024E-3</v>
      </c>
      <c r="AQ853">
        <v>1.1864836460994241E-2</v>
      </c>
      <c r="AR853">
        <v>3.4867961067962409E-2</v>
      </c>
    </row>
    <row r="854" spans="1:44">
      <c r="A854">
        <v>849</v>
      </c>
      <c r="B854" s="129">
        <v>42314</v>
      </c>
      <c r="C854">
        <v>45</v>
      </c>
      <c r="D854">
        <v>2015</v>
      </c>
      <c r="E854" s="130">
        <v>1.2724784005821407E-2</v>
      </c>
      <c r="F854" s="130">
        <v>1.943098883047358E-3</v>
      </c>
      <c r="G854" s="130">
        <v>2.6859649077323425E-2</v>
      </c>
      <c r="H854" s="130">
        <v>0.15709904742395867</v>
      </c>
      <c r="I854" s="130">
        <v>3.5956019266084067E-3</v>
      </c>
      <c r="J854" s="130">
        <v>1.2825896541419847E-4</v>
      </c>
      <c r="K854" s="130">
        <v>7.3058473362960406E-4</v>
      </c>
      <c r="L854" s="130">
        <v>4.646707690549659E-3</v>
      </c>
      <c r="M854" s="130">
        <v>1.5756551793149894E-2</v>
      </c>
      <c r="N854" s="130">
        <v>4.4795421613296069E-2</v>
      </c>
      <c r="T854" s="130">
        <v>1.4462705412041034E-2</v>
      </c>
      <c r="U854" s="130">
        <v>2.3559034932472017E-3</v>
      </c>
      <c r="V854" s="130">
        <v>3.1030380272702749E-2</v>
      </c>
      <c r="W854" s="130">
        <v>0.16981427897370205</v>
      </c>
      <c r="X854" s="130">
        <v>3.2034374235417129E-3</v>
      </c>
      <c r="Y854" s="130">
        <v>9.3427370360056939E-5</v>
      </c>
      <c r="Z854" s="130">
        <v>9.5831283239672382E-4</v>
      </c>
      <c r="AA854" s="130">
        <v>5.608660211184213E-3</v>
      </c>
      <c r="AB854" s="130">
        <v>1.880091503289618E-2</v>
      </c>
      <c r="AC854" s="130">
        <v>5.0785670275467223E-2</v>
      </c>
      <c r="AI854">
        <v>1.0986862599601785E-2</v>
      </c>
      <c r="AJ854">
        <v>1.5302942728475143E-3</v>
      </c>
      <c r="AK854">
        <v>2.2688917881944111E-2</v>
      </c>
      <c r="AL854">
        <v>0.14438381587421523</v>
      </c>
      <c r="AM854">
        <v>3.9877664296751013E-3</v>
      </c>
      <c r="AN854">
        <v>1.6309056046833999E-4</v>
      </c>
      <c r="AO854">
        <v>5.0285663486248429E-4</v>
      </c>
      <c r="AP854">
        <v>3.6847551699151055E-3</v>
      </c>
      <c r="AQ854">
        <v>1.2712188553403602E-2</v>
      </c>
      <c r="AR854">
        <v>3.8805172951124928E-2</v>
      </c>
    </row>
    <row r="855" spans="1:44">
      <c r="A855">
        <v>850</v>
      </c>
      <c r="B855" s="129">
        <v>42321</v>
      </c>
      <c r="C855">
        <v>46</v>
      </c>
      <c r="D855">
        <v>2015</v>
      </c>
      <c r="E855" s="130">
        <v>1.2722222157899072E-2</v>
      </c>
      <c r="F855" s="130">
        <v>1.8810549313057221E-3</v>
      </c>
      <c r="G855" s="130">
        <v>2.6398533459142618E-2</v>
      </c>
      <c r="H855" s="130">
        <v>0.1622650598288311</v>
      </c>
      <c r="I855" s="130">
        <v>3.9318250240131447E-3</v>
      </c>
      <c r="J855" s="130">
        <v>1.3763292865506168E-4</v>
      </c>
      <c r="K855" s="130">
        <v>6.2713210624102235E-4</v>
      </c>
      <c r="L855" s="130">
        <v>4.58858803694765E-3</v>
      </c>
      <c r="M855" s="130">
        <v>1.5334511157513619E-2</v>
      </c>
      <c r="N855" s="130">
        <v>4.42711848694664E-2</v>
      </c>
      <c r="T855" s="130">
        <v>1.4973904036015104E-2</v>
      </c>
      <c r="U855" s="130">
        <v>2.4262329582386438E-3</v>
      </c>
      <c r="V855" s="130">
        <v>3.190943621493799E-2</v>
      </c>
      <c r="W855" s="130">
        <v>0.17862145354153605</v>
      </c>
      <c r="X855" s="130">
        <v>4.9500229525399012E-3</v>
      </c>
      <c r="Y855" s="130">
        <v>1.5568287379005862E-4</v>
      </c>
      <c r="Z855" s="130">
        <v>8.5773000430378044E-4</v>
      </c>
      <c r="AA855" s="130">
        <v>5.8653866760481673E-3</v>
      </c>
      <c r="AB855" s="130">
        <v>1.9258137315675609E-2</v>
      </c>
      <c r="AC855" s="130">
        <v>5.2346149821438759E-2</v>
      </c>
      <c r="AI855">
        <v>1.0470540279783037E-2</v>
      </c>
      <c r="AJ855">
        <v>1.3358769043728001E-3</v>
      </c>
      <c r="AK855">
        <v>2.0887630703347249E-2</v>
      </c>
      <c r="AL855">
        <v>0.1459086661161261</v>
      </c>
      <c r="AM855">
        <v>2.9136270954863881E-3</v>
      </c>
      <c r="AN855">
        <v>1.1958298352006478E-4</v>
      </c>
      <c r="AO855">
        <v>3.9653420817826421E-4</v>
      </c>
      <c r="AP855">
        <v>3.3117893978471327E-3</v>
      </c>
      <c r="AQ855">
        <v>1.1410884999351627E-2</v>
      </c>
      <c r="AR855">
        <v>3.619621991749402E-2</v>
      </c>
    </row>
    <row r="856" spans="1:44">
      <c r="A856">
        <v>851</v>
      </c>
      <c r="B856" s="129">
        <v>42328</v>
      </c>
      <c r="C856">
        <v>47</v>
      </c>
      <c r="D856">
        <v>2015</v>
      </c>
      <c r="E856" s="130">
        <v>1.2596273324059964E-2</v>
      </c>
      <c r="F856" s="130">
        <v>1.8129723376197047E-3</v>
      </c>
      <c r="G856" s="130">
        <v>2.6845724771843341E-2</v>
      </c>
      <c r="H856" s="130">
        <v>0.15744981590953705</v>
      </c>
      <c r="I856" s="130">
        <v>4.1573037663666457E-3</v>
      </c>
      <c r="J856" s="130">
        <v>1.1043574784636573E-4</v>
      </c>
      <c r="K856" s="130">
        <v>7.0888646515510274E-4</v>
      </c>
      <c r="L856" s="130">
        <v>4.2714244346577423E-3</v>
      </c>
      <c r="M856" s="130">
        <v>1.5674189812746389E-2</v>
      </c>
      <c r="N856" s="130">
        <v>4.4892050474999952E-2</v>
      </c>
      <c r="T856" s="130">
        <v>1.4779700471206423E-2</v>
      </c>
      <c r="U856" s="130">
        <v>2.2974518732598705E-3</v>
      </c>
      <c r="V856" s="130">
        <v>3.2266456168691823E-2</v>
      </c>
      <c r="W856" s="130">
        <v>0.17438203497677945</v>
      </c>
      <c r="X856" s="130">
        <v>5.0948462366895396E-3</v>
      </c>
      <c r="Y856" s="130">
        <v>1.5565352926030061E-4</v>
      </c>
      <c r="Z856" s="130">
        <v>9.6798686946457857E-4</v>
      </c>
      <c r="AA856" s="130">
        <v>5.3106311540442085E-3</v>
      </c>
      <c r="AB856" s="130">
        <v>1.8654428522749199E-2</v>
      </c>
      <c r="AC856" s="130">
        <v>5.4255116212137591E-2</v>
      </c>
      <c r="AI856">
        <v>1.0412846176913506E-2</v>
      </c>
      <c r="AJ856">
        <v>1.3284928019795385E-3</v>
      </c>
      <c r="AK856">
        <v>2.1424993374994861E-2</v>
      </c>
      <c r="AL856">
        <v>0.14051759684229467</v>
      </c>
      <c r="AM856">
        <v>3.2197612960437501E-3</v>
      </c>
      <c r="AN856">
        <v>6.521796643243085E-5</v>
      </c>
      <c r="AO856">
        <v>4.497860608456268E-4</v>
      </c>
      <c r="AP856">
        <v>3.2322177152712766E-3</v>
      </c>
      <c r="AQ856">
        <v>1.2693951102743578E-2</v>
      </c>
      <c r="AR856">
        <v>3.5528984737862326E-2</v>
      </c>
    </row>
    <row r="857" spans="1:44">
      <c r="A857">
        <v>852</v>
      </c>
      <c r="B857" s="129">
        <v>42335</v>
      </c>
      <c r="C857">
        <v>48</v>
      </c>
      <c r="D857">
        <v>2015</v>
      </c>
      <c r="E857" s="130">
        <v>1.2582127992246893E-2</v>
      </c>
      <c r="F857" s="130">
        <v>1.8720025172266137E-3</v>
      </c>
      <c r="G857" s="130">
        <v>2.6208751874992966E-2</v>
      </c>
      <c r="H857" s="130">
        <v>0.15880182439643203</v>
      </c>
      <c r="I857" s="130">
        <v>2.4557451201795565E-3</v>
      </c>
      <c r="J857" s="130">
        <v>1.114029565013075E-4</v>
      </c>
      <c r="K857" s="130">
        <v>7.620567326360394E-4</v>
      </c>
      <c r="L857" s="130">
        <v>4.4381606539197638E-3</v>
      </c>
      <c r="M857" s="130">
        <v>1.5397063786646155E-2</v>
      </c>
      <c r="N857" s="130">
        <v>4.3673786479245504E-2</v>
      </c>
      <c r="T857" s="130">
        <v>1.4577851365853397E-2</v>
      </c>
      <c r="U857" s="130">
        <v>2.2669531121313662E-3</v>
      </c>
      <c r="V857" s="130">
        <v>3.1326764233947008E-2</v>
      </c>
      <c r="W857" s="130">
        <v>0.17424930996603816</v>
      </c>
      <c r="X857" s="130">
        <v>2.7653581705623766E-3</v>
      </c>
      <c r="Y857" s="130">
        <v>1.1412445018098619E-4</v>
      </c>
      <c r="Z857" s="130">
        <v>9.8720217642448869E-4</v>
      </c>
      <c r="AA857" s="130">
        <v>5.301842184874235E-3</v>
      </c>
      <c r="AB857" s="130">
        <v>1.8090993284989327E-2</v>
      </c>
      <c r="AC857" s="130">
        <v>5.2707624997647869E-2</v>
      </c>
      <c r="AI857">
        <v>1.0586404618640388E-2</v>
      </c>
      <c r="AJ857">
        <v>1.4770519223218615E-3</v>
      </c>
      <c r="AK857">
        <v>2.1090739516038931E-2</v>
      </c>
      <c r="AL857">
        <v>0.14335433882682591</v>
      </c>
      <c r="AM857">
        <v>2.1461320697967359E-3</v>
      </c>
      <c r="AN857">
        <v>1.086814628216288E-4</v>
      </c>
      <c r="AO857">
        <v>5.3691128884758999E-4</v>
      </c>
      <c r="AP857">
        <v>3.5744791229652935E-3</v>
      </c>
      <c r="AQ857">
        <v>1.2703134288302987E-2</v>
      </c>
      <c r="AR857">
        <v>3.4639947960843138E-2</v>
      </c>
    </row>
    <row r="858" spans="1:44">
      <c r="A858">
        <v>853</v>
      </c>
      <c r="B858" s="129">
        <v>42342</v>
      </c>
      <c r="C858">
        <v>49</v>
      </c>
      <c r="D858">
        <v>2015</v>
      </c>
      <c r="E858" s="130">
        <v>1.3276009090929419E-2</v>
      </c>
      <c r="F858" s="130">
        <v>1.8704640113314799E-3</v>
      </c>
      <c r="G858" s="130">
        <v>2.8085345233824298E-2</v>
      </c>
      <c r="H858" s="130">
        <v>0.16872892195160821</v>
      </c>
      <c r="I858" s="130">
        <v>4.3665153161606017E-3</v>
      </c>
      <c r="J858" s="130">
        <v>1.3237751480225715E-4</v>
      </c>
      <c r="K858" s="130">
        <v>7.0917255059071722E-4</v>
      </c>
      <c r="L858" s="130">
        <v>4.4253440736431102E-3</v>
      </c>
      <c r="M858" s="130">
        <v>1.6238356770715581E-2</v>
      </c>
      <c r="N858" s="130">
        <v>4.7222788135769155E-2</v>
      </c>
      <c r="T858" s="130">
        <v>1.5409749007106734E-2</v>
      </c>
      <c r="U858" s="130">
        <v>2.2637014639628819E-3</v>
      </c>
      <c r="V858" s="130">
        <v>3.315350836474476E-2</v>
      </c>
      <c r="W858" s="130">
        <v>0.18942005338481471</v>
      </c>
      <c r="X858" s="130">
        <v>5.820932199160413E-3</v>
      </c>
      <c r="Y858" s="130">
        <v>1.4522203420903903E-4</v>
      </c>
      <c r="Z858" s="130">
        <v>9.2974031297810326E-4</v>
      </c>
      <c r="AA858" s="130">
        <v>5.2414555940961558E-3</v>
      </c>
      <c r="AB858" s="130">
        <v>2.0018584457560242E-2</v>
      </c>
      <c r="AC858" s="130">
        <v>5.4371462368658204E-2</v>
      </c>
      <c r="AI858">
        <v>1.1142269174752103E-2</v>
      </c>
      <c r="AJ858">
        <v>1.4772265587000772E-3</v>
      </c>
      <c r="AK858">
        <v>2.3017182102903835E-2</v>
      </c>
      <c r="AL858">
        <v>0.14803779051840169</v>
      </c>
      <c r="AM858">
        <v>2.9120984331607912E-3</v>
      </c>
      <c r="AN858">
        <v>1.1953299539547528E-4</v>
      </c>
      <c r="AO858">
        <v>4.8860478820333107E-4</v>
      </c>
      <c r="AP858">
        <v>3.6092325531900632E-3</v>
      </c>
      <c r="AQ858">
        <v>1.2458129083870922E-2</v>
      </c>
      <c r="AR858">
        <v>4.0074113902880078E-2</v>
      </c>
    </row>
    <row r="859" spans="1:44">
      <c r="A859">
        <v>854</v>
      </c>
      <c r="B859" s="129">
        <v>42349</v>
      </c>
      <c r="C859">
        <v>50</v>
      </c>
      <c r="D859">
        <v>2015</v>
      </c>
      <c r="E859" s="130">
        <v>1.3123699142142294E-2</v>
      </c>
      <c r="F859" s="130">
        <v>1.8172094890861164E-3</v>
      </c>
      <c r="G859" s="130">
        <v>2.7216229623872625E-2</v>
      </c>
      <c r="H859" s="130">
        <v>0.17092632812276615</v>
      </c>
      <c r="I859" s="130">
        <v>2.7807878427092989E-3</v>
      </c>
      <c r="J859" s="130">
        <v>1.3334377154319022E-4</v>
      </c>
      <c r="K859" s="130">
        <v>6.875006778620167E-4</v>
      </c>
      <c r="L859" s="130">
        <v>4.3539393847856081E-3</v>
      </c>
      <c r="M859" s="130">
        <v>1.5470248164933786E-2</v>
      </c>
      <c r="N859" s="130">
        <v>4.6190507365235368E-2</v>
      </c>
      <c r="T859" s="130">
        <v>1.5084442963181375E-2</v>
      </c>
      <c r="U859" s="130">
        <v>2.2306869938188453E-3</v>
      </c>
      <c r="V859" s="130">
        <v>3.192267903245137E-2</v>
      </c>
      <c r="W859" s="130">
        <v>0.18686853548151425</v>
      </c>
      <c r="X859" s="130">
        <v>2.0370202951412418E-3</v>
      </c>
      <c r="Y859" s="130">
        <v>1.0371059225390367E-4</v>
      </c>
      <c r="Z859" s="130">
        <v>9.202005117479071E-4</v>
      </c>
      <c r="AA859" s="130">
        <v>5.3211322406432763E-3</v>
      </c>
      <c r="AB859" s="130">
        <v>1.7946600181972756E-2</v>
      </c>
      <c r="AC859" s="130">
        <v>5.4499421790916831E-2</v>
      </c>
      <c r="AI859">
        <v>1.1162955321103216E-2</v>
      </c>
      <c r="AJ859">
        <v>1.4037319843533877E-3</v>
      </c>
      <c r="AK859">
        <v>2.250978021529388E-2</v>
      </c>
      <c r="AL859">
        <v>0.15498412076401807</v>
      </c>
      <c r="AM859">
        <v>3.5245553902773568E-3</v>
      </c>
      <c r="AN859">
        <v>1.6297695083247681E-4</v>
      </c>
      <c r="AO859">
        <v>4.5480084397612612E-4</v>
      </c>
      <c r="AP859">
        <v>3.38674652892794E-3</v>
      </c>
      <c r="AQ859">
        <v>1.2993896147894816E-2</v>
      </c>
      <c r="AR859">
        <v>3.7881592939553906E-2</v>
      </c>
    </row>
    <row r="860" spans="1:44">
      <c r="A860">
        <v>855</v>
      </c>
      <c r="B860" s="129">
        <v>42356</v>
      </c>
      <c r="C860">
        <v>51</v>
      </c>
      <c r="D860">
        <v>2015</v>
      </c>
      <c r="E860" s="130">
        <v>1.3558676713760024E-2</v>
      </c>
      <c r="F860" s="130">
        <v>2.0056553106887003E-3</v>
      </c>
      <c r="G860" s="130">
        <v>2.8658772239838121E-2</v>
      </c>
      <c r="H860" s="130">
        <v>0.1698008108152278</v>
      </c>
      <c r="I860" s="130">
        <v>4.9129864653550672E-3</v>
      </c>
      <c r="J860" s="130">
        <v>1.4961825925349147E-4</v>
      </c>
      <c r="K860" s="130">
        <v>8.7772598057513735E-4</v>
      </c>
      <c r="L860" s="130">
        <v>4.5639398073368947E-3</v>
      </c>
      <c r="M860" s="130">
        <v>1.6905910626750814E-2</v>
      </c>
      <c r="N860" s="130">
        <v>4.7644164076363786E-2</v>
      </c>
      <c r="T860" s="130">
        <v>1.5417614265991392E-2</v>
      </c>
      <c r="U860" s="130">
        <v>2.3765291380716197E-3</v>
      </c>
      <c r="V860" s="130">
        <v>3.3894717873092554E-2</v>
      </c>
      <c r="W860" s="130">
        <v>0.18071171200512492</v>
      </c>
      <c r="X860" s="130">
        <v>5.382745232950438E-3</v>
      </c>
      <c r="Y860" s="130">
        <v>1.0369120355693821E-4</v>
      </c>
      <c r="Z860" s="130">
        <v>1.121550077338034E-3</v>
      </c>
      <c r="AA860" s="130">
        <v>5.3491916750798328E-3</v>
      </c>
      <c r="AB860" s="130">
        <v>2.0282827543665973E-2</v>
      </c>
      <c r="AC860" s="130">
        <v>5.5883156097550866E-2</v>
      </c>
      <c r="AI860">
        <v>1.1699739161528656E-2</v>
      </c>
      <c r="AJ860">
        <v>1.6347814833057805E-3</v>
      </c>
      <c r="AK860">
        <v>2.3422826606583697E-2</v>
      </c>
      <c r="AL860">
        <v>0.1588899096253307</v>
      </c>
      <c r="AM860">
        <v>4.4432276977596965E-3</v>
      </c>
      <c r="AN860">
        <v>1.9554531495004471E-4</v>
      </c>
      <c r="AO860">
        <v>6.339018838122406E-4</v>
      </c>
      <c r="AP860">
        <v>3.7786879395939562E-3</v>
      </c>
      <c r="AQ860">
        <v>1.3528993709835655E-2</v>
      </c>
      <c r="AR860">
        <v>3.9405172055176692E-2</v>
      </c>
    </row>
    <row r="861" spans="1:44">
      <c r="A861">
        <v>856</v>
      </c>
      <c r="B861" s="129">
        <v>42363</v>
      </c>
      <c r="C861">
        <v>52</v>
      </c>
      <c r="D861">
        <v>2015</v>
      </c>
      <c r="E861" s="130">
        <v>1.1010927621155563E-2</v>
      </c>
      <c r="F861" s="130">
        <v>1.5606683025054086E-3</v>
      </c>
      <c r="G861" s="130">
        <v>2.2832153095884818E-2</v>
      </c>
      <c r="H861" s="130">
        <v>0.14296150442526637</v>
      </c>
      <c r="I861" s="130">
        <v>3.6255567548079621E-3</v>
      </c>
      <c r="J861" s="130">
        <v>1.3947540058269442E-4</v>
      </c>
      <c r="K861" s="130">
        <v>5.9176625741248756E-4</v>
      </c>
      <c r="L861" s="130">
        <v>3.6765657662816034E-3</v>
      </c>
      <c r="M861" s="130">
        <v>1.314246154670233E-2</v>
      </c>
      <c r="N861" s="130">
        <v>3.8484731752256536E-2</v>
      </c>
      <c r="T861" s="130">
        <v>1.2646503443549685E-2</v>
      </c>
      <c r="U861" s="130">
        <v>1.9303436754480332E-3</v>
      </c>
      <c r="V861" s="130">
        <v>2.643258672381819E-2</v>
      </c>
      <c r="W861" s="130">
        <v>0.15809380973050743</v>
      </c>
      <c r="X861" s="130">
        <v>4.8001060367328296E-3</v>
      </c>
      <c r="Y861" s="130">
        <v>7.2570300796094431E-5</v>
      </c>
      <c r="Z861" s="130">
        <v>7.2377168806990932E-4</v>
      </c>
      <c r="AA861" s="130">
        <v>4.6037992897447495E-3</v>
      </c>
      <c r="AB861" s="130">
        <v>1.5592365537464764E-2</v>
      </c>
      <c r="AC861" s="130">
        <v>4.3943713255619882E-2</v>
      </c>
      <c r="AI861">
        <v>9.3753517987614395E-3</v>
      </c>
      <c r="AJ861">
        <v>1.1909929295627843E-3</v>
      </c>
      <c r="AK861">
        <v>1.9231719467951446E-2</v>
      </c>
      <c r="AL861">
        <v>0.12782919912002527</v>
      </c>
      <c r="AM861">
        <v>2.4510074728830941E-3</v>
      </c>
      <c r="AN861">
        <v>2.0638050036929441E-4</v>
      </c>
      <c r="AO861">
        <v>4.5976082675506591E-4</v>
      </c>
      <c r="AP861">
        <v>2.7493322428184569E-3</v>
      </c>
      <c r="AQ861">
        <v>1.06925575559399E-2</v>
      </c>
      <c r="AR861">
        <v>3.3025750248893176E-2</v>
      </c>
    </row>
    <row r="862" spans="1:44">
      <c r="A862">
        <v>857</v>
      </c>
      <c r="B862" s="129">
        <v>42370</v>
      </c>
      <c r="C862">
        <v>53</v>
      </c>
      <c r="D862">
        <v>2015</v>
      </c>
      <c r="E862" s="130">
        <v>9.6752918664594935E-3</v>
      </c>
      <c r="F862" s="130">
        <v>1.2689259135409924E-3</v>
      </c>
      <c r="G862" s="130">
        <v>2.0570218973649013E-2</v>
      </c>
      <c r="H862" s="130">
        <v>0.12486890222359462</v>
      </c>
      <c r="I862" s="130">
        <v>2.8900774049697891E-3</v>
      </c>
      <c r="J862" s="130">
        <v>6.3677683969394787E-5</v>
      </c>
      <c r="K862" s="130">
        <v>3.5134803639096069E-4</v>
      </c>
      <c r="L862" s="130">
        <v>3.2057384148182141E-3</v>
      </c>
      <c r="M862" s="130">
        <v>1.1930979321400382E-2</v>
      </c>
      <c r="N862" s="130">
        <v>3.4525913796512195E-2</v>
      </c>
      <c r="T862" s="130">
        <v>1.1204880341067213E-2</v>
      </c>
      <c r="U862" s="130">
        <v>1.4854379171450858E-3</v>
      </c>
      <c r="V862" s="130">
        <v>2.4084433642155251E-2</v>
      </c>
      <c r="W862" s="130">
        <v>0.14235772578380118</v>
      </c>
      <c r="X862" s="130">
        <v>3.6358980761238722E-3</v>
      </c>
      <c r="Y862" s="130">
        <v>6.2191533815832983E-5</v>
      </c>
      <c r="Z862" s="130">
        <v>4.074418740912289E-4</v>
      </c>
      <c r="AA862" s="130">
        <v>3.755705284201937E-3</v>
      </c>
      <c r="AB862" s="130">
        <v>1.4408176179787284E-2</v>
      </c>
      <c r="AC862" s="130">
        <v>3.9715311081365036E-2</v>
      </c>
      <c r="AI862">
        <v>8.1457033918517739E-3</v>
      </c>
      <c r="AJ862">
        <v>1.0524139099368991E-3</v>
      </c>
      <c r="AK862">
        <v>1.7056004305142779E-2</v>
      </c>
      <c r="AL862">
        <v>0.10738007866338804</v>
      </c>
      <c r="AM862">
        <v>2.1442567338157054E-3</v>
      </c>
      <c r="AN862">
        <v>6.5163834122956604E-5</v>
      </c>
      <c r="AO862">
        <v>2.9525419869069254E-4</v>
      </c>
      <c r="AP862">
        <v>2.6557715454344909E-3</v>
      </c>
      <c r="AQ862">
        <v>9.4537824630134774E-3</v>
      </c>
      <c r="AR862">
        <v>2.9336516511659343E-2</v>
      </c>
    </row>
    <row r="863" spans="1:44">
      <c r="A863">
        <v>858</v>
      </c>
      <c r="B863" s="129">
        <v>42377</v>
      </c>
      <c r="C863">
        <v>1</v>
      </c>
      <c r="D863">
        <v>2016</v>
      </c>
      <c r="E863" s="130">
        <v>1.6629834070769251E-2</v>
      </c>
      <c r="F863" s="130">
        <v>2.1742032815317901E-3</v>
      </c>
      <c r="G863" s="130">
        <v>3.512261612203816E-2</v>
      </c>
      <c r="H863" s="130">
        <v>0.21585729963514291</v>
      </c>
      <c r="I863" s="130">
        <v>3.6321283519275393E-3</v>
      </c>
      <c r="J863" s="130">
        <v>8.9895076307171145E-5</v>
      </c>
      <c r="K863" s="130">
        <v>7.1983657213541691E-4</v>
      </c>
      <c r="L863" s="130">
        <v>5.3844913179482319E-3</v>
      </c>
      <c r="M863" s="130">
        <v>2.0695140037351595E-2</v>
      </c>
      <c r="N863" s="130">
        <v>5.8428539028070312E-2</v>
      </c>
      <c r="T863" s="130">
        <v>1.8839529554546621E-2</v>
      </c>
      <c r="U863" s="130">
        <v>2.5785678603980535E-3</v>
      </c>
      <c r="V863" s="130">
        <v>4.038465967429096E-2</v>
      </c>
      <c r="W863" s="130">
        <v>0.23697046201497371</v>
      </c>
      <c r="X863" s="130">
        <v>4.5078369126311446E-3</v>
      </c>
      <c r="Y863" s="130">
        <v>1.0371976579114991E-4</v>
      </c>
      <c r="Z863" s="130">
        <v>8.5350550387056274E-4</v>
      </c>
      <c r="AA863" s="130">
        <v>6.3802969892627756E-3</v>
      </c>
      <c r="AB863" s="130">
        <v>2.4450736876218775E-2</v>
      </c>
      <c r="AC863" s="130">
        <v>6.6124073425022967E-2</v>
      </c>
      <c r="AI863">
        <v>1.4420138586991876E-2</v>
      </c>
      <c r="AJ863">
        <v>1.7698387026655255E-3</v>
      </c>
      <c r="AK863">
        <v>2.986057256978536E-2</v>
      </c>
      <c r="AL863">
        <v>0.19474413725531212</v>
      </c>
      <c r="AM863">
        <v>2.7564197912239336E-3</v>
      </c>
      <c r="AN863">
        <v>7.6070386823192383E-5</v>
      </c>
      <c r="AO863">
        <v>5.8616764040027108E-4</v>
      </c>
      <c r="AP863">
        <v>4.3886856466336865E-3</v>
      </c>
      <c r="AQ863">
        <v>1.6939543198484418E-2</v>
      </c>
      <c r="AR863">
        <v>5.0733004631117656E-2</v>
      </c>
    </row>
    <row r="864" spans="1:44">
      <c r="A864">
        <v>859</v>
      </c>
      <c r="B864" s="129">
        <v>42384</v>
      </c>
      <c r="C864">
        <v>2</v>
      </c>
      <c r="D864">
        <v>2016</v>
      </c>
      <c r="E864" s="130">
        <v>1.4579790809848772E-2</v>
      </c>
      <c r="F864" s="130">
        <v>2.0832750165575968E-3</v>
      </c>
      <c r="G864" s="130">
        <v>3.1036921323933698E-2</v>
      </c>
      <c r="H864" s="130">
        <v>0.18291752631248695</v>
      </c>
      <c r="I864" s="130">
        <v>4.7605684023140395E-3</v>
      </c>
      <c r="J864" s="130">
        <v>1.2691698808234194E-4</v>
      </c>
      <c r="K864" s="130">
        <v>7.8422136783981827E-4</v>
      </c>
      <c r="L864" s="130">
        <v>4.9524114577895956E-3</v>
      </c>
      <c r="M864" s="130">
        <v>1.83100784031099E-2</v>
      </c>
      <c r="N864" s="130">
        <v>5.1595667580649041E-2</v>
      </c>
      <c r="T864" s="130">
        <v>1.6776339725321734E-2</v>
      </c>
      <c r="U864" s="130">
        <v>2.5588913667312107E-3</v>
      </c>
      <c r="V864" s="130">
        <v>3.6807413689534871E-2</v>
      </c>
      <c r="W864" s="130">
        <v>0.1978366050586495</v>
      </c>
      <c r="X864" s="130">
        <v>5.2341217710691638E-3</v>
      </c>
      <c r="Y864" s="130">
        <v>1.4517906003348532E-4</v>
      </c>
      <c r="Z864" s="130">
        <v>1.0597262809331873E-3</v>
      </c>
      <c r="AA864" s="130">
        <v>5.9739376858426382E-3</v>
      </c>
      <c r="AB864" s="130">
        <v>2.272395964336232E-2</v>
      </c>
      <c r="AC864" s="130">
        <v>5.9557608687198199E-2</v>
      </c>
      <c r="AI864">
        <v>1.2383241894375813E-2</v>
      </c>
      <c r="AJ864">
        <v>1.6076586663839828E-3</v>
      </c>
      <c r="AK864">
        <v>2.5266428958332521E-2</v>
      </c>
      <c r="AL864">
        <v>0.16799844756632437</v>
      </c>
      <c r="AM864">
        <v>4.2870150335589134E-3</v>
      </c>
      <c r="AN864">
        <v>1.0865491613119857E-4</v>
      </c>
      <c r="AO864">
        <v>5.0871645474644925E-4</v>
      </c>
      <c r="AP864">
        <v>3.9308852297365512E-3</v>
      </c>
      <c r="AQ864">
        <v>1.389619716285748E-2</v>
      </c>
      <c r="AR864">
        <v>4.3633726474099889E-2</v>
      </c>
    </row>
    <row r="865" spans="1:44">
      <c r="A865">
        <v>860</v>
      </c>
      <c r="B865" s="129">
        <v>42391</v>
      </c>
      <c r="C865">
        <v>3</v>
      </c>
      <c r="D865">
        <v>2016</v>
      </c>
      <c r="E865" s="130">
        <v>1.4624344316524228E-2</v>
      </c>
      <c r="F865" s="130">
        <v>2.0025072371553342E-3</v>
      </c>
      <c r="G865" s="130">
        <v>3.0729384659255374E-2</v>
      </c>
      <c r="H865" s="130">
        <v>0.1884327092356573</v>
      </c>
      <c r="I865" s="130">
        <v>3.7036557112457317E-3</v>
      </c>
      <c r="J865" s="130">
        <v>9.5790522180387258E-5</v>
      </c>
      <c r="K865" s="130">
        <v>8.2987522188308991E-4</v>
      </c>
      <c r="L865" s="130">
        <v>4.6990966269998286E-3</v>
      </c>
      <c r="M865" s="130">
        <v>1.7384319774776769E-2</v>
      </c>
      <c r="N865" s="130">
        <v>5.228679716495159E-2</v>
      </c>
      <c r="T865" s="130">
        <v>1.6972404754821278E-2</v>
      </c>
      <c r="U865" s="130">
        <v>2.5271850834174157E-3</v>
      </c>
      <c r="V865" s="130">
        <v>3.6155454137940107E-2</v>
      </c>
      <c r="W865" s="130">
        <v>0.2089012645954603</v>
      </c>
      <c r="X865" s="130">
        <v>4.6518545737676562E-3</v>
      </c>
      <c r="Y865" s="130">
        <v>8.2943148039854323E-5</v>
      </c>
      <c r="Z865" s="130">
        <v>1.1412841016019363E-3</v>
      </c>
      <c r="AA865" s="130">
        <v>5.8178717569759598E-3</v>
      </c>
      <c r="AB865" s="130">
        <v>2.1137410708211068E-2</v>
      </c>
      <c r="AC865" s="130">
        <v>6.0415370447502406E-2</v>
      </c>
      <c r="AI865">
        <v>1.2276283878227174E-2</v>
      </c>
      <c r="AJ865">
        <v>1.4778293908932526E-3</v>
      </c>
      <c r="AK865">
        <v>2.5303315180570638E-2</v>
      </c>
      <c r="AL865">
        <v>0.16796415387585434</v>
      </c>
      <c r="AM865">
        <v>2.7554568487238073E-3</v>
      </c>
      <c r="AN865">
        <v>1.0863789632092019E-4</v>
      </c>
      <c r="AO865">
        <v>5.1846634216424342E-4</v>
      </c>
      <c r="AP865">
        <v>3.5803214970236965E-3</v>
      </c>
      <c r="AQ865">
        <v>1.3631228841342468E-2</v>
      </c>
      <c r="AR865">
        <v>4.4158223882400774E-2</v>
      </c>
    </row>
    <row r="866" spans="1:44">
      <c r="A866">
        <v>861</v>
      </c>
      <c r="B866" s="129">
        <v>42398</v>
      </c>
      <c r="C866">
        <v>4</v>
      </c>
      <c r="D866">
        <v>2016</v>
      </c>
      <c r="E866" s="130">
        <v>1.4426097624761779E-2</v>
      </c>
      <c r="F866" s="130">
        <v>2.0051397227110693E-3</v>
      </c>
      <c r="G866" s="130">
        <v>2.9791986193092368E-2</v>
      </c>
      <c r="H866" s="130">
        <v>0.18824854890622844</v>
      </c>
      <c r="I866" s="130">
        <v>3.5004542930160368E-3</v>
      </c>
      <c r="J866" s="130">
        <v>7.4049710543585309E-5</v>
      </c>
      <c r="K866" s="130">
        <v>7.7957340249913589E-4</v>
      </c>
      <c r="L866" s="130">
        <v>4.7991984314001545E-3</v>
      </c>
      <c r="M866" s="130">
        <v>1.7616206212537885E-2</v>
      </c>
      <c r="N866" s="130">
        <v>4.9460553853988079E-2</v>
      </c>
      <c r="T866" s="130">
        <v>1.6598622886762851E-2</v>
      </c>
      <c r="U866" s="130">
        <v>2.4229300956261231E-3</v>
      </c>
      <c r="V866" s="130">
        <v>3.4806376687309855E-2</v>
      </c>
      <c r="W866" s="130">
        <v>0.20921376293914107</v>
      </c>
      <c r="X866" s="130">
        <v>3.6337161496962484E-3</v>
      </c>
      <c r="Y866" s="130">
        <v>8.2926868073013155E-5</v>
      </c>
      <c r="Z866" s="130">
        <v>1.0406200635936693E-3</v>
      </c>
      <c r="AA866" s="130">
        <v>5.6839506079453591E-3</v>
      </c>
      <c r="AB866" s="130">
        <v>2.0923816113076171E-2</v>
      </c>
      <c r="AC866" s="130">
        <v>5.7232051461071964E-2</v>
      </c>
      <c r="AI866">
        <v>1.2253572362760709E-2</v>
      </c>
      <c r="AJ866">
        <v>1.5873493497960156E-3</v>
      </c>
      <c r="AK866">
        <v>2.4777595698874888E-2</v>
      </c>
      <c r="AL866">
        <v>0.16728333487331579</v>
      </c>
      <c r="AM866">
        <v>3.3671924363358257E-3</v>
      </c>
      <c r="AN866">
        <v>6.5172553014157449E-5</v>
      </c>
      <c r="AO866">
        <v>5.185267414046027E-4</v>
      </c>
      <c r="AP866">
        <v>3.9144462548549508E-3</v>
      </c>
      <c r="AQ866">
        <v>1.4308596311999603E-2</v>
      </c>
      <c r="AR866">
        <v>4.1689056246904201E-2</v>
      </c>
    </row>
    <row r="867" spans="1:44">
      <c r="A867">
        <v>862</v>
      </c>
      <c r="B867" s="129">
        <v>42405</v>
      </c>
      <c r="C867">
        <v>5</v>
      </c>
      <c r="D867">
        <v>2016</v>
      </c>
      <c r="E867" s="130">
        <v>1.4033742665137419E-2</v>
      </c>
      <c r="F867" s="130">
        <v>1.9648238776907882E-3</v>
      </c>
      <c r="G867" s="130">
        <v>2.9554582182916195E-2</v>
      </c>
      <c r="H867" s="130">
        <v>0.17945750490625453</v>
      </c>
      <c r="I867" s="130">
        <v>4.456063211539781E-3</v>
      </c>
      <c r="J867" s="130">
        <v>1.1598839193344825E-4</v>
      </c>
      <c r="K867" s="130">
        <v>7.5574645664022114E-4</v>
      </c>
      <c r="L867" s="130">
        <v>4.6510968947637201E-3</v>
      </c>
      <c r="M867" s="130">
        <v>1.685669899945088E-2</v>
      </c>
      <c r="N867" s="130">
        <v>5.0066547325437076E-2</v>
      </c>
      <c r="T867" s="130">
        <v>1.6207390705569983E-2</v>
      </c>
      <c r="U867" s="130">
        <v>2.405862732827484E-3</v>
      </c>
      <c r="V867" s="130">
        <v>3.4973029179806353E-2</v>
      </c>
      <c r="W867" s="130">
        <v>0.19725009979249178</v>
      </c>
      <c r="X867" s="130">
        <v>5.0864395080965933E-3</v>
      </c>
      <c r="Y867" s="130">
        <v>1.4509359011925677E-4</v>
      </c>
      <c r="Z867" s="130">
        <v>9.7351897561835145E-4</v>
      </c>
      <c r="AA867" s="130">
        <v>5.6383164361973456E-3</v>
      </c>
      <c r="AB867" s="130">
        <v>2.0339132855850168E-2</v>
      </c>
      <c r="AC867" s="130">
        <v>5.8612400164658629E-2</v>
      </c>
      <c r="AI867">
        <v>1.1860094624704855E-2</v>
      </c>
      <c r="AJ867">
        <v>1.5237850225540926E-3</v>
      </c>
      <c r="AK867">
        <v>2.4136135186026041E-2</v>
      </c>
      <c r="AL867">
        <v>0.16166491002001723</v>
      </c>
      <c r="AM867">
        <v>3.8256869149829687E-3</v>
      </c>
      <c r="AN867">
        <v>8.6883193747639732E-5</v>
      </c>
      <c r="AO867">
        <v>5.3797393766209095E-4</v>
      </c>
      <c r="AP867">
        <v>3.6638773533300925E-3</v>
      </c>
      <c r="AQ867">
        <v>1.3374265143051591E-2</v>
      </c>
      <c r="AR867">
        <v>4.152069448621553E-2</v>
      </c>
    </row>
    <row r="868" spans="1:44">
      <c r="A868">
        <v>863</v>
      </c>
      <c r="B868" s="129">
        <v>42412</v>
      </c>
      <c r="C868">
        <v>6</v>
      </c>
      <c r="D868">
        <v>2016</v>
      </c>
      <c r="E868" s="130">
        <v>1.4143913660150199E-2</v>
      </c>
      <c r="F868" s="130">
        <v>2.0714222901242873E-3</v>
      </c>
      <c r="G868" s="130">
        <v>2.9104143796216102E-2</v>
      </c>
      <c r="H868" s="130">
        <v>0.18254642387153927</v>
      </c>
      <c r="I868" s="130">
        <v>4.4514999716657308E-3</v>
      </c>
      <c r="J868" s="130">
        <v>1.1103500789698898E-4</v>
      </c>
      <c r="K868" s="130">
        <v>7.9699735242268449E-4</v>
      </c>
      <c r="L868" s="130">
        <v>4.9187384857668874E-3</v>
      </c>
      <c r="M868" s="130">
        <v>1.7283979661314581E-2</v>
      </c>
      <c r="N868" s="130">
        <v>4.8198255091057018E-2</v>
      </c>
      <c r="T868" s="130">
        <v>1.6208215855412496E-2</v>
      </c>
      <c r="U868" s="130">
        <v>2.4395997347798782E-3</v>
      </c>
      <c r="V868" s="130">
        <v>3.4637383317657339E-2</v>
      </c>
      <c r="W868" s="130">
        <v>0.19840550750210884</v>
      </c>
      <c r="X868" s="130">
        <v>5.2309816822500412E-3</v>
      </c>
      <c r="Y868" s="130">
        <v>1.2434161881958876E-4</v>
      </c>
      <c r="Z868" s="130">
        <v>9.7355527476138072E-4</v>
      </c>
      <c r="AA868" s="130">
        <v>5.747040462049202E-3</v>
      </c>
      <c r="AB868" s="130">
        <v>2.0752123725145E-2</v>
      </c>
      <c r="AC868" s="130">
        <v>5.7067418044023446E-2</v>
      </c>
      <c r="AI868">
        <v>1.2079611464887901E-2</v>
      </c>
      <c r="AJ868">
        <v>1.7032448454686957E-3</v>
      </c>
      <c r="AK868">
        <v>2.3570904274774859E-2</v>
      </c>
      <c r="AL868">
        <v>0.16668734024096968</v>
      </c>
      <c r="AM868">
        <v>3.6720182610814208E-3</v>
      </c>
      <c r="AN868">
        <v>9.7728396974389203E-5</v>
      </c>
      <c r="AO868">
        <v>6.2043943008398825E-4</v>
      </c>
      <c r="AP868">
        <v>4.0904365094845737E-3</v>
      </c>
      <c r="AQ868">
        <v>1.3815835597484161E-2</v>
      </c>
      <c r="AR868">
        <v>3.9329092138090598E-2</v>
      </c>
    </row>
    <row r="869" spans="1:44">
      <c r="A869">
        <v>864</v>
      </c>
      <c r="B869" s="129">
        <v>42419</v>
      </c>
      <c r="C869">
        <v>7</v>
      </c>
      <c r="D869">
        <v>2016</v>
      </c>
      <c r="E869" s="130">
        <v>1.3464239317225048E-2</v>
      </c>
      <c r="F869" s="130">
        <v>2.0088808393060186E-3</v>
      </c>
      <c r="G869" s="130">
        <v>2.8046251283885364E-2</v>
      </c>
      <c r="H869" s="130">
        <v>0.17016407027792196</v>
      </c>
      <c r="I869" s="130">
        <v>3.8734996492938937E-3</v>
      </c>
      <c r="J869" s="130">
        <v>1.1594656460756021E-4</v>
      </c>
      <c r="K869" s="130">
        <v>7.3421279183064102E-4</v>
      </c>
      <c r="L869" s="130">
        <v>4.8378159757042584E-3</v>
      </c>
      <c r="M869" s="130">
        <v>1.6278164843805783E-2</v>
      </c>
      <c r="N869" s="130">
        <v>4.7056237071706225E-2</v>
      </c>
      <c r="T869" s="130">
        <v>1.5709737175868026E-2</v>
      </c>
      <c r="U869" s="130">
        <v>2.461657354102937E-3</v>
      </c>
      <c r="V869" s="130">
        <v>3.3749089005899999E-2</v>
      </c>
      <c r="W869" s="130">
        <v>0.18765961672463874</v>
      </c>
      <c r="X869" s="130">
        <v>3.9226479364886987E-3</v>
      </c>
      <c r="Y869" s="130">
        <v>1.4503691455085554E-4</v>
      </c>
      <c r="Z869" s="130">
        <v>9.4002003800899446E-4</v>
      </c>
      <c r="AA869" s="130">
        <v>5.8997907134412508E-3</v>
      </c>
      <c r="AB869" s="130">
        <v>1.9817370139737955E-2</v>
      </c>
      <c r="AC869" s="130">
        <v>5.6254173328161773E-2</v>
      </c>
      <c r="AI869">
        <v>1.1218741458582076E-2</v>
      </c>
      <c r="AJ869">
        <v>1.5561043245090999E-3</v>
      </c>
      <c r="AK869">
        <v>2.2343413561870726E-2</v>
      </c>
      <c r="AL869">
        <v>0.15266852383120516</v>
      </c>
      <c r="AM869">
        <v>3.8243513620990896E-3</v>
      </c>
      <c r="AN869">
        <v>8.6856214664264944E-5</v>
      </c>
      <c r="AO869">
        <v>5.2840554565228737E-4</v>
      </c>
      <c r="AP869">
        <v>3.7758412379672664E-3</v>
      </c>
      <c r="AQ869">
        <v>1.2738959547873614E-2</v>
      </c>
      <c r="AR869">
        <v>3.785830081525067E-2</v>
      </c>
    </row>
    <row r="870" spans="1:44">
      <c r="A870">
        <v>865</v>
      </c>
      <c r="B870" s="129">
        <v>42426</v>
      </c>
      <c r="C870">
        <v>8</v>
      </c>
      <c r="D870">
        <v>2016</v>
      </c>
      <c r="E870" s="130">
        <v>1.4050129123266555E-2</v>
      </c>
      <c r="F870" s="130">
        <v>1.9203237065959508E-3</v>
      </c>
      <c r="G870" s="130">
        <v>2.9141928639814716E-2</v>
      </c>
      <c r="H870" s="130">
        <v>0.18400311762504293</v>
      </c>
      <c r="I870" s="130">
        <v>4.3048133404567281E-3</v>
      </c>
      <c r="J870" s="130">
        <v>1.0531916877024581E-4</v>
      </c>
      <c r="K870" s="130">
        <v>6.4266530939235662E-4</v>
      </c>
      <c r="L870" s="130">
        <v>4.6898179529077004E-3</v>
      </c>
      <c r="M870" s="130">
        <v>1.6738104250225757E-2</v>
      </c>
      <c r="N870" s="130">
        <v>4.91788757306892E-2</v>
      </c>
      <c r="T870" s="130">
        <v>1.6021689435095007E-2</v>
      </c>
      <c r="U870" s="130">
        <v>2.257302920285296E-3</v>
      </c>
      <c r="V870" s="130">
        <v>3.3945802006685268E-2</v>
      </c>
      <c r="W870" s="130">
        <v>0.20297098605529551</v>
      </c>
      <c r="X870" s="130">
        <v>4.9388901030458865E-3</v>
      </c>
      <c r="Y870" s="130">
        <v>1.3465090582900888E-4</v>
      </c>
      <c r="Z870" s="130">
        <v>8.4413215153464295E-4</v>
      </c>
      <c r="AA870" s="130">
        <v>5.3840456465724107E-3</v>
      </c>
      <c r="AB870" s="130">
        <v>1.9411003793570743E-2</v>
      </c>
      <c r="AC870" s="130">
        <v>5.7425091427870258E-2</v>
      </c>
      <c r="AI870">
        <v>1.2078568811438104E-2</v>
      </c>
      <c r="AJ870">
        <v>1.5833444929066057E-3</v>
      </c>
      <c r="AK870">
        <v>2.4338055272944168E-2</v>
      </c>
      <c r="AL870">
        <v>0.16503524919479037</v>
      </c>
      <c r="AM870">
        <v>3.6707365778675693E-3</v>
      </c>
      <c r="AN870">
        <v>7.5987431711482754E-5</v>
      </c>
      <c r="AO870">
        <v>4.4119846725007035E-4</v>
      </c>
      <c r="AP870">
        <v>3.9955902592429919E-3</v>
      </c>
      <c r="AQ870">
        <v>1.4065204706880764E-2</v>
      </c>
      <c r="AR870">
        <v>4.0932660033508143E-2</v>
      </c>
    </row>
    <row r="871" spans="1:44">
      <c r="A871">
        <v>866</v>
      </c>
      <c r="B871" s="129">
        <v>42433</v>
      </c>
      <c r="C871">
        <v>9</v>
      </c>
      <c r="D871">
        <v>2016</v>
      </c>
      <c r="E871" s="130">
        <v>1.4385940792219151E-2</v>
      </c>
      <c r="F871" s="130">
        <v>2.0036414801167992E-3</v>
      </c>
      <c r="G871" s="130">
        <v>3.0006081388386147E-2</v>
      </c>
      <c r="H871" s="130">
        <v>0.1855487732619186</v>
      </c>
      <c r="I871" s="130">
        <v>2.897462357552861E-3</v>
      </c>
      <c r="J871" s="130">
        <v>1.1072705621695385E-4</v>
      </c>
      <c r="K871" s="130">
        <v>7.6541020423785493E-4</v>
      </c>
      <c r="L871" s="130">
        <v>4.8169503089644022E-3</v>
      </c>
      <c r="M871" s="130">
        <v>1.7557753165572152E-2</v>
      </c>
      <c r="N871" s="130">
        <v>5.011491928677797E-2</v>
      </c>
      <c r="T871" s="130">
        <v>1.6645562737750214E-2</v>
      </c>
      <c r="U871" s="130">
        <v>2.4762334482494653E-3</v>
      </c>
      <c r="V871" s="130">
        <v>3.5065356837396706E-2</v>
      </c>
      <c r="W871" s="130">
        <v>0.20732805596104337</v>
      </c>
      <c r="X871" s="130">
        <v>3.1952733309695575E-3</v>
      </c>
      <c r="Y871" s="130">
        <v>1.3462473297378859E-4</v>
      </c>
      <c r="Z871" s="130">
        <v>1.0168353589502122E-3</v>
      </c>
      <c r="AA871" s="130">
        <v>5.8672605516376401E-3</v>
      </c>
      <c r="AB871" s="130">
        <v>1.9960562264475668E-2</v>
      </c>
      <c r="AC871" s="130">
        <v>5.9465409609038351E-2</v>
      </c>
      <c r="AI871">
        <v>1.212631884668809E-2</v>
      </c>
      <c r="AJ871">
        <v>1.5310495119841329E-3</v>
      </c>
      <c r="AK871">
        <v>2.4946805939375587E-2</v>
      </c>
      <c r="AL871">
        <v>0.16376949056279383</v>
      </c>
      <c r="AM871">
        <v>2.5996513841361644E-3</v>
      </c>
      <c r="AN871">
        <v>8.6829379460119107E-5</v>
      </c>
      <c r="AO871">
        <v>5.1398504952549742E-4</v>
      </c>
      <c r="AP871">
        <v>3.7666400662911634E-3</v>
      </c>
      <c r="AQ871">
        <v>1.5154944066668639E-2</v>
      </c>
      <c r="AR871">
        <v>4.0764428964517596E-2</v>
      </c>
    </row>
    <row r="872" spans="1:44">
      <c r="A872">
        <v>867</v>
      </c>
      <c r="B872" s="129">
        <v>42440</v>
      </c>
      <c r="C872">
        <v>10</v>
      </c>
      <c r="D872">
        <v>2016</v>
      </c>
      <c r="E872" s="130">
        <v>1.4038293554680845E-2</v>
      </c>
      <c r="F872" s="130">
        <v>1.9812898678629623E-3</v>
      </c>
      <c r="G872" s="130">
        <v>2.9348271358863139E-2</v>
      </c>
      <c r="H872" s="130">
        <v>0.18023352354825559</v>
      </c>
      <c r="I872" s="130">
        <v>4.0245108909029957E-3</v>
      </c>
      <c r="J872" s="130">
        <v>1.1688071035346112E-4</v>
      </c>
      <c r="K872" s="130">
        <v>6.5740595113087839E-4</v>
      </c>
      <c r="L872" s="130">
        <v>4.8579127046713272E-3</v>
      </c>
      <c r="M872" s="130">
        <v>1.6565791068869077E-2</v>
      </c>
      <c r="N872" s="130">
        <v>4.9996893365776632E-2</v>
      </c>
      <c r="T872" s="130">
        <v>1.6437028628053026E-2</v>
      </c>
      <c r="U872" s="130">
        <v>2.378721899282895E-3</v>
      </c>
      <c r="V872" s="130">
        <v>3.5175852418302608E-2</v>
      </c>
      <c r="W872" s="130">
        <v>0.20313078362321618</v>
      </c>
      <c r="X872" s="130">
        <v>3.9208840191131333E-3</v>
      </c>
      <c r="Y872" s="130">
        <v>1.035373971490855E-4</v>
      </c>
      <c r="Z872" s="130">
        <v>8.2501244596195386E-4</v>
      </c>
      <c r="AA872" s="130">
        <v>5.8363281120516744E-3</v>
      </c>
      <c r="AB872" s="130">
        <v>2.0061383615090293E-2</v>
      </c>
      <c r="AC872" s="130">
        <v>5.9591532792722529E-2</v>
      </c>
      <c r="AI872">
        <v>1.1639558481308663E-2</v>
      </c>
      <c r="AJ872">
        <v>1.58385783644303E-3</v>
      </c>
      <c r="AK872">
        <v>2.352069029942367E-2</v>
      </c>
      <c r="AL872">
        <v>0.15733626347329494</v>
      </c>
      <c r="AM872">
        <v>4.1281377626928599E-3</v>
      </c>
      <c r="AN872">
        <v>1.3022402355783674E-4</v>
      </c>
      <c r="AO872">
        <v>4.8979945629980281E-4</v>
      </c>
      <c r="AP872">
        <v>3.87949729729098E-3</v>
      </c>
      <c r="AQ872">
        <v>1.3070198522647864E-2</v>
      </c>
      <c r="AR872">
        <v>4.0402253938830741E-2</v>
      </c>
    </row>
    <row r="873" spans="1:44">
      <c r="A873">
        <v>868</v>
      </c>
      <c r="B873" s="129">
        <v>42447</v>
      </c>
      <c r="C873">
        <v>11</v>
      </c>
      <c r="D873">
        <v>2016</v>
      </c>
      <c r="E873" s="130">
        <v>1.3998331392888622E-2</v>
      </c>
      <c r="F873" s="130">
        <v>2.0290863012969547E-3</v>
      </c>
      <c r="G873" s="130">
        <v>2.8796927044318965E-2</v>
      </c>
      <c r="H873" s="130">
        <v>0.18125191711380084</v>
      </c>
      <c r="I873" s="130">
        <v>4.0849483903101502E-3</v>
      </c>
      <c r="J873" s="130">
        <v>1.1686069111617242E-4</v>
      </c>
      <c r="K873" s="130">
        <v>7.1021682721362361E-4</v>
      </c>
      <c r="L873" s="130">
        <v>4.9251075118201667E-3</v>
      </c>
      <c r="M873" s="130">
        <v>1.6800071294329342E-2</v>
      </c>
      <c r="N873" s="130">
        <v>4.8176463255840643E-2</v>
      </c>
      <c r="T873" s="130">
        <v>1.6263243394120632E-2</v>
      </c>
      <c r="U873" s="130">
        <v>2.5318858667964734E-3</v>
      </c>
      <c r="V873" s="130">
        <v>3.3821462129438262E-2</v>
      </c>
      <c r="W873" s="130">
        <v>0.20226190157321963</v>
      </c>
      <c r="X873" s="130">
        <v>4.5010810508536499E-3</v>
      </c>
      <c r="Y873" s="130">
        <v>1.0351735054518833E-4</v>
      </c>
      <c r="Z873" s="130">
        <v>9.3057488558816984E-4</v>
      </c>
      <c r="AA873" s="130">
        <v>6.1283443515371405E-3</v>
      </c>
      <c r="AB873" s="130">
        <v>2.0395704287724862E-2</v>
      </c>
      <c r="AC873" s="130">
        <v>5.5509224796821438E-2</v>
      </c>
      <c r="AI873">
        <v>1.1733419391656614E-2</v>
      </c>
      <c r="AJ873">
        <v>1.5262867357974357E-3</v>
      </c>
      <c r="AK873">
        <v>2.3772391959199658E-2</v>
      </c>
      <c r="AL873">
        <v>0.16024193265438208</v>
      </c>
      <c r="AM873">
        <v>3.6688157297666501E-3</v>
      </c>
      <c r="AN873">
        <v>1.3020403168715648E-4</v>
      </c>
      <c r="AO873">
        <v>4.898587688390775E-4</v>
      </c>
      <c r="AP873">
        <v>3.7218706721031942E-3</v>
      </c>
      <c r="AQ873">
        <v>1.3204438300933824E-2</v>
      </c>
      <c r="AR873">
        <v>4.0843701714859848E-2</v>
      </c>
    </row>
    <row r="874" spans="1:44">
      <c r="A874">
        <v>869</v>
      </c>
      <c r="B874" s="129">
        <v>42454</v>
      </c>
      <c r="C874">
        <v>12</v>
      </c>
      <c r="D874">
        <v>2016</v>
      </c>
      <c r="E874" s="130">
        <v>1.2221175376729699E-2</v>
      </c>
      <c r="F874" s="130">
        <v>1.7184554827423051E-3</v>
      </c>
      <c r="G874" s="130">
        <v>2.5423800639751963E-2</v>
      </c>
      <c r="H874" s="130">
        <v>0.158167009415318</v>
      </c>
      <c r="I874" s="130">
        <v>4.0804581077450173E-3</v>
      </c>
      <c r="J874" s="130">
        <v>9.4394961718082738E-5</v>
      </c>
      <c r="K874" s="130">
        <v>5.9484297898849676E-4</v>
      </c>
      <c r="L874" s="130">
        <v>4.1598207783274128E-3</v>
      </c>
      <c r="M874" s="130">
        <v>1.4752578282293143E-2</v>
      </c>
      <c r="N874" s="130">
        <v>4.2661929063339307E-2</v>
      </c>
      <c r="T874" s="130">
        <v>1.4106534991758507E-2</v>
      </c>
      <c r="U874" s="130">
        <v>2.0880175875228738E-3</v>
      </c>
      <c r="V874" s="130">
        <v>2.9891278630644929E-2</v>
      </c>
      <c r="W874" s="130">
        <v>0.17567208037138665</v>
      </c>
      <c r="X874" s="130">
        <v>4.6455809840047551E-3</v>
      </c>
      <c r="Y874" s="130">
        <v>1.345465511385332E-4</v>
      </c>
      <c r="Z874" s="130">
        <v>7.531249993441622E-4</v>
      </c>
      <c r="AA874" s="130">
        <v>5.0114296818652999E-3</v>
      </c>
      <c r="AB874" s="130">
        <v>1.7462661187994923E-2</v>
      </c>
      <c r="AC874" s="130">
        <v>4.9968276038002656E-2</v>
      </c>
      <c r="AI874">
        <v>1.0335815761700888E-2</v>
      </c>
      <c r="AJ874">
        <v>1.3488933779617362E-3</v>
      </c>
      <c r="AK874">
        <v>2.0956322648859004E-2</v>
      </c>
      <c r="AL874">
        <v>0.14066193845924935</v>
      </c>
      <c r="AM874">
        <v>3.5153352314852807E-3</v>
      </c>
      <c r="AN874">
        <v>5.4243372297632273E-5</v>
      </c>
      <c r="AO874">
        <v>4.3656095863283154E-4</v>
      </c>
      <c r="AP874">
        <v>3.3082118747895244E-3</v>
      </c>
      <c r="AQ874">
        <v>1.2042495376591363E-2</v>
      </c>
      <c r="AR874">
        <v>3.5355582088675959E-2</v>
      </c>
    </row>
    <row r="875" spans="1:44">
      <c r="A875">
        <v>870</v>
      </c>
      <c r="B875" s="129">
        <v>42461</v>
      </c>
      <c r="C875">
        <v>13</v>
      </c>
      <c r="D875">
        <v>2016</v>
      </c>
      <c r="E875" s="130">
        <v>1.3076213573334544E-2</v>
      </c>
      <c r="F875" s="130">
        <v>1.770454458900006E-3</v>
      </c>
      <c r="G875" s="130">
        <v>2.77915969316395E-2</v>
      </c>
      <c r="H875" s="130">
        <v>0.16700242176420954</v>
      </c>
      <c r="I875" s="130">
        <v>3.6443456507147284E-3</v>
      </c>
      <c r="J875" s="130">
        <v>7.8856236807151272E-5</v>
      </c>
      <c r="K875" s="130">
        <v>6.3574250330545202E-4</v>
      </c>
      <c r="L875" s="130">
        <v>4.2843841363404273E-3</v>
      </c>
      <c r="M875" s="130">
        <v>1.5950468974548888E-2</v>
      </c>
      <c r="N875" s="130">
        <v>4.6919572862324344E-2</v>
      </c>
      <c r="T875" s="130">
        <v>1.4896023927108924E-2</v>
      </c>
      <c r="U875" s="130">
        <v>2.0519694758406328E-3</v>
      </c>
      <c r="V875" s="130">
        <v>3.189679116723973E-2</v>
      </c>
      <c r="W875" s="130">
        <v>0.18749994967363129</v>
      </c>
      <c r="X875" s="130">
        <v>3.7739690323151777E-3</v>
      </c>
      <c r="Y875" s="130">
        <v>1.0347738654107259E-4</v>
      </c>
      <c r="Z875" s="130">
        <v>8.2031679810427947E-4</v>
      </c>
      <c r="AA875" s="130">
        <v>4.8560518734632853E-3</v>
      </c>
      <c r="AB875" s="130">
        <v>1.8284507307937497E-2</v>
      </c>
      <c r="AC875" s="130">
        <v>5.3885865093804892E-2</v>
      </c>
      <c r="AI875">
        <v>1.1256403219560169E-2</v>
      </c>
      <c r="AJ875">
        <v>1.4889394419593785E-3</v>
      </c>
      <c r="AK875">
        <v>2.3686402696039263E-2</v>
      </c>
      <c r="AL875">
        <v>0.14650489385478771</v>
      </c>
      <c r="AM875">
        <v>3.5147222691142787E-3</v>
      </c>
      <c r="AN875">
        <v>5.4235087073229959E-5</v>
      </c>
      <c r="AO875">
        <v>4.511682085066244E-4</v>
      </c>
      <c r="AP875">
        <v>3.712716399217567E-3</v>
      </c>
      <c r="AQ875">
        <v>1.3616430641160278E-2</v>
      </c>
      <c r="AR875">
        <v>3.9953280630843788E-2</v>
      </c>
    </row>
    <row r="876" spans="1:44">
      <c r="A876">
        <v>871</v>
      </c>
      <c r="B876" s="129">
        <v>42468</v>
      </c>
      <c r="C876">
        <v>14</v>
      </c>
      <c r="D876">
        <v>2016</v>
      </c>
      <c r="E876" s="130">
        <v>1.4688550704984751E-2</v>
      </c>
      <c r="F876" s="130">
        <v>1.9926043129707299E-3</v>
      </c>
      <c r="G876" s="130">
        <v>3.0761606589000796E-2</v>
      </c>
      <c r="H876" s="130">
        <v>0.19046947010291912</v>
      </c>
      <c r="I876" s="130">
        <v>3.9187055053807101E-3</v>
      </c>
      <c r="J876" s="130">
        <v>7.959157349246103E-5</v>
      </c>
      <c r="K876" s="130">
        <v>7.3685945845740764E-4</v>
      </c>
      <c r="L876" s="130">
        <v>4.8034493835847044E-3</v>
      </c>
      <c r="M876" s="130">
        <v>1.8243303217638264E-2</v>
      </c>
      <c r="N876" s="130">
        <v>5.0983481265817213E-2</v>
      </c>
      <c r="T876" s="130">
        <v>1.6797299207345615E-2</v>
      </c>
      <c r="U876" s="130">
        <v>2.3840250557882097E-3</v>
      </c>
      <c r="V876" s="130">
        <v>3.6396679257468999E-2</v>
      </c>
      <c r="W876" s="130">
        <v>0.20629285265258201</v>
      </c>
      <c r="X876" s="130">
        <v>4.9344509721137809E-3</v>
      </c>
      <c r="Y876" s="130">
        <v>7.2420228312826084E-5</v>
      </c>
      <c r="Z876" s="130">
        <v>9.6427277256199307E-4</v>
      </c>
      <c r="AA876" s="130">
        <v>5.6321093296901499E-3</v>
      </c>
      <c r="AB876" s="130">
        <v>2.1532159742519364E-2</v>
      </c>
      <c r="AC876" s="130">
        <v>6.0408595397003037E-2</v>
      </c>
      <c r="AI876">
        <v>1.2579802202623889E-2</v>
      </c>
      <c r="AJ876">
        <v>1.6011835701532507E-3</v>
      </c>
      <c r="AK876">
        <v>2.5126533920532601E-2</v>
      </c>
      <c r="AL876">
        <v>0.17464608755325622</v>
      </c>
      <c r="AM876">
        <v>2.9029600386476393E-3</v>
      </c>
      <c r="AN876">
        <v>8.6762918672095976E-5</v>
      </c>
      <c r="AO876">
        <v>5.0944614435282243E-4</v>
      </c>
      <c r="AP876">
        <v>3.9747894374792588E-3</v>
      </c>
      <c r="AQ876">
        <v>1.4954446692757164E-2</v>
      </c>
      <c r="AR876">
        <v>4.1558367134631381E-2</v>
      </c>
    </row>
    <row r="877" spans="1:44">
      <c r="A877">
        <v>872</v>
      </c>
      <c r="B877" s="129">
        <v>42475</v>
      </c>
      <c r="C877">
        <v>15</v>
      </c>
      <c r="D877">
        <v>2016</v>
      </c>
      <c r="E877" s="130">
        <v>1.4507669156282295E-2</v>
      </c>
      <c r="F877" s="130">
        <v>1.9932194001652933E-3</v>
      </c>
      <c r="G877" s="130">
        <v>3.0236350439521241E-2</v>
      </c>
      <c r="H877" s="130">
        <v>0.18875243436626524</v>
      </c>
      <c r="I877" s="130">
        <v>4.6895382197248313E-3</v>
      </c>
      <c r="J877" s="130">
        <v>9.5093664049697112E-5</v>
      </c>
      <c r="K877" s="130">
        <v>7.4937212691324304E-4</v>
      </c>
      <c r="L877" s="130">
        <v>4.7495123664200983E-3</v>
      </c>
      <c r="M877" s="130">
        <v>1.812397081272573E-2</v>
      </c>
      <c r="N877" s="130">
        <v>4.9802502144344764E-2</v>
      </c>
      <c r="T877" s="130">
        <v>1.6878860079526815E-2</v>
      </c>
      <c r="U877" s="130">
        <v>2.3730220620054956E-3</v>
      </c>
      <c r="V877" s="130">
        <v>3.6052618335406302E-2</v>
      </c>
      <c r="W877" s="130">
        <v>0.2115750900767101</v>
      </c>
      <c r="X877" s="130">
        <v>4.6434935460369104E-3</v>
      </c>
      <c r="Y877" s="130">
        <v>1.0343759440044144E-4</v>
      </c>
      <c r="Z877" s="130">
        <v>9.0674312574377347E-4</v>
      </c>
      <c r="AA877" s="130">
        <v>5.6746030094768102E-3</v>
      </c>
      <c r="AB877" s="130">
        <v>2.2058793742387377E-2</v>
      </c>
      <c r="AC877" s="130">
        <v>5.8658027293359949E-2</v>
      </c>
      <c r="AI877">
        <v>1.2136478233037774E-2</v>
      </c>
      <c r="AJ877">
        <v>1.6134167383250915E-3</v>
      </c>
      <c r="AK877">
        <v>2.4420082543636187E-2</v>
      </c>
      <c r="AL877">
        <v>0.16592977865582031</v>
      </c>
      <c r="AM877">
        <v>4.7355828934127512E-3</v>
      </c>
      <c r="AN877">
        <v>8.6749733698952808E-5</v>
      </c>
      <c r="AO877">
        <v>5.9200112808271282E-4</v>
      </c>
      <c r="AP877">
        <v>3.8244217233633858E-3</v>
      </c>
      <c r="AQ877">
        <v>1.4189147883064086E-2</v>
      </c>
      <c r="AR877">
        <v>4.0946976995329586E-2</v>
      </c>
    </row>
    <row r="878" spans="1:44">
      <c r="A878">
        <v>873</v>
      </c>
      <c r="B878" s="129">
        <v>42482</v>
      </c>
      <c r="C878">
        <v>16</v>
      </c>
      <c r="D878">
        <v>2016</v>
      </c>
      <c r="E878" s="130">
        <v>1.3820506865266417E-2</v>
      </c>
      <c r="F878" s="130">
        <v>1.985386490720855E-3</v>
      </c>
      <c r="G878" s="130">
        <v>2.9036500474973286E-2</v>
      </c>
      <c r="H878" s="130">
        <v>0.17583687289070377</v>
      </c>
      <c r="I878" s="130">
        <v>4.8109252916440194E-3</v>
      </c>
      <c r="J878" s="130">
        <v>1.2635265067018728E-4</v>
      </c>
      <c r="K878" s="130">
        <v>7.68315780928264E-4</v>
      </c>
      <c r="L878" s="130">
        <v>4.6762791613606776E-3</v>
      </c>
      <c r="M878" s="130">
        <v>1.7043818450462083E-2</v>
      </c>
      <c r="N878" s="130">
        <v>4.8409294514568317E-2</v>
      </c>
      <c r="T878" s="130">
        <v>1.5887813663927386E-2</v>
      </c>
      <c r="U878" s="130">
        <v>2.4203151093446528E-3</v>
      </c>
      <c r="V878" s="130">
        <v>3.3867650888369162E-2</v>
      </c>
      <c r="W878" s="130">
        <v>0.19463280015265658</v>
      </c>
      <c r="X878" s="130">
        <v>5.8034976877404196E-3</v>
      </c>
      <c r="Y878" s="130">
        <v>1.5512664394002945E-4</v>
      </c>
      <c r="Z878" s="130">
        <v>9.9794060072598361E-4</v>
      </c>
      <c r="AA878" s="130">
        <v>5.6144613633138229E-3</v>
      </c>
      <c r="AB878" s="130">
        <v>2.0142107602979537E-2</v>
      </c>
      <c r="AC878" s="130">
        <v>5.6039682349383182E-2</v>
      </c>
      <c r="AI878">
        <v>1.1753200066605447E-2</v>
      </c>
      <c r="AJ878">
        <v>1.5504578720970572E-3</v>
      </c>
      <c r="AK878">
        <v>2.4205350061577417E-2</v>
      </c>
      <c r="AL878">
        <v>0.15704094562875096</v>
      </c>
      <c r="AM878">
        <v>3.8183528955476193E-3</v>
      </c>
      <c r="AN878">
        <v>9.7578657400345105E-5</v>
      </c>
      <c r="AO878">
        <v>5.3869096113054427E-4</v>
      </c>
      <c r="AP878">
        <v>3.7380969594075319E-3</v>
      </c>
      <c r="AQ878">
        <v>1.3945529297944631E-2</v>
      </c>
      <c r="AR878">
        <v>4.0778906679753459E-2</v>
      </c>
    </row>
    <row r="879" spans="1:44">
      <c r="A879">
        <v>874</v>
      </c>
      <c r="B879" s="129">
        <v>42489</v>
      </c>
      <c r="C879">
        <v>17</v>
      </c>
      <c r="D879">
        <v>2016</v>
      </c>
      <c r="E879" s="130">
        <v>1.3176910827829744E-2</v>
      </c>
      <c r="F879" s="130">
        <v>1.9835914378732423E-3</v>
      </c>
      <c r="G879" s="130">
        <v>2.7391356498501093E-2</v>
      </c>
      <c r="H879" s="130">
        <v>0.16617873814915987</v>
      </c>
      <c r="I879" s="130">
        <v>3.1991516688495278E-3</v>
      </c>
      <c r="J879" s="130">
        <v>1.157403168461243E-4</v>
      </c>
      <c r="K879" s="130">
        <v>7.8767482662593115E-4</v>
      </c>
      <c r="L879" s="130">
        <v>4.7098947515271409E-3</v>
      </c>
      <c r="M879" s="130">
        <v>1.5911280895269081E-2</v>
      </c>
      <c r="N879" s="130">
        <v>4.5936094011414352E-2</v>
      </c>
      <c r="T879" s="130">
        <v>1.525992343232605E-2</v>
      </c>
      <c r="U879" s="130">
        <v>2.4572431699043822E-3</v>
      </c>
      <c r="V879" s="130">
        <v>3.2373684510161711E-2</v>
      </c>
      <c r="W879" s="130">
        <v>0.18279421883068361</v>
      </c>
      <c r="X879" s="130">
        <v>3.1914457867857253E-3</v>
      </c>
      <c r="Y879" s="130">
        <v>1.4475716309113369E-4</v>
      </c>
      <c r="Z879" s="130">
        <v>1.0171766353664039E-3</v>
      </c>
      <c r="AA879" s="130">
        <v>5.8034928226500656E-3</v>
      </c>
      <c r="AB879" s="130">
        <v>1.9429479553397778E-2</v>
      </c>
      <c r="AC879" s="130">
        <v>5.3283554055703446E-2</v>
      </c>
      <c r="AI879">
        <v>1.109389822333344E-2</v>
      </c>
      <c r="AJ879">
        <v>1.5099397058421023E-3</v>
      </c>
      <c r="AK879">
        <v>2.2409028486840486E-2</v>
      </c>
      <c r="AL879">
        <v>0.14956325746763607</v>
      </c>
      <c r="AM879">
        <v>3.2068575509133297E-3</v>
      </c>
      <c r="AN879">
        <v>8.6723470601114897E-5</v>
      </c>
      <c r="AO879">
        <v>5.5817301788545844E-4</v>
      </c>
      <c r="AP879">
        <v>3.6162966804042162E-3</v>
      </c>
      <c r="AQ879">
        <v>1.2393082237140382E-2</v>
      </c>
      <c r="AR879">
        <v>3.8588633967125259E-2</v>
      </c>
    </row>
    <row r="880" spans="1:44">
      <c r="A880">
        <v>875</v>
      </c>
      <c r="B880" s="129">
        <v>42496</v>
      </c>
      <c r="C880">
        <v>18</v>
      </c>
      <c r="D880">
        <v>2016</v>
      </c>
      <c r="E880" s="130">
        <v>1.1555429112244657E-2</v>
      </c>
      <c r="F880" s="130">
        <v>1.7483427345643531E-3</v>
      </c>
      <c r="G880" s="130">
        <v>2.4205276941473387E-2</v>
      </c>
      <c r="H880" s="130">
        <v>0.14492032463125457</v>
      </c>
      <c r="I880" s="130">
        <v>4.0688974232025495E-3</v>
      </c>
      <c r="J880" s="130">
        <v>1.2088886672380518E-4</v>
      </c>
      <c r="K880" s="130">
        <v>8.3766536623621824E-4</v>
      </c>
      <c r="L880" s="130">
        <v>3.8878519166563961E-3</v>
      </c>
      <c r="M880" s="130">
        <v>1.3976093584433347E-2</v>
      </c>
      <c r="N880" s="130">
        <v>4.0729342364384219E-2</v>
      </c>
      <c r="T880" s="130">
        <v>1.3549681694477829E-2</v>
      </c>
      <c r="U880" s="130">
        <v>2.1710153235237682E-3</v>
      </c>
      <c r="V880" s="130">
        <v>2.9123695595003114E-2</v>
      </c>
      <c r="W880" s="130">
        <v>0.16129834300027515</v>
      </c>
      <c r="X880" s="130">
        <v>4.9314959821060416E-3</v>
      </c>
      <c r="Y880" s="130">
        <v>1.5506734105444326E-4</v>
      </c>
      <c r="Z880" s="130">
        <v>1.1947561863498407E-3</v>
      </c>
      <c r="AA880" s="130">
        <v>4.6078676363942141E-3</v>
      </c>
      <c r="AB880" s="130">
        <v>1.684042858500806E-2</v>
      </c>
      <c r="AC880" s="130">
        <v>4.8965896149610499E-2</v>
      </c>
      <c r="AI880">
        <v>9.5611765300114854E-3</v>
      </c>
      <c r="AJ880">
        <v>1.3256701456049378E-3</v>
      </c>
      <c r="AK880">
        <v>1.9286858287943659E-2</v>
      </c>
      <c r="AL880">
        <v>0.1285423062622339</v>
      </c>
      <c r="AM880">
        <v>3.2062988642990566E-3</v>
      </c>
      <c r="AN880">
        <v>8.6710392393167074E-5</v>
      </c>
      <c r="AO880">
        <v>4.8057454612259566E-4</v>
      </c>
      <c r="AP880">
        <v>3.1678361969185781E-3</v>
      </c>
      <c r="AQ880">
        <v>1.1111758583858638E-2</v>
      </c>
      <c r="AR880">
        <v>3.2492788579157932E-2</v>
      </c>
    </row>
    <row r="881" spans="1:44">
      <c r="A881">
        <v>876</v>
      </c>
      <c r="B881" s="129">
        <v>42503</v>
      </c>
      <c r="C881">
        <v>19</v>
      </c>
      <c r="D881">
        <v>2016</v>
      </c>
      <c r="E881" s="130">
        <v>1.3524080860479406E-2</v>
      </c>
      <c r="F881" s="130">
        <v>1.9338194652222522E-3</v>
      </c>
      <c r="G881" s="130">
        <v>2.8198823097512472E-2</v>
      </c>
      <c r="H881" s="130">
        <v>0.17323538875212874</v>
      </c>
      <c r="I881" s="130">
        <v>3.602654154010993E-3</v>
      </c>
      <c r="J881" s="130">
        <v>1.0169981192078103E-4</v>
      </c>
      <c r="K881" s="130">
        <v>7.4214936743023435E-4</v>
      </c>
      <c r="L881" s="130">
        <v>4.616703383215839E-3</v>
      </c>
      <c r="M881" s="130">
        <v>1.6589283970830183E-2</v>
      </c>
      <c r="N881" s="130">
        <v>4.6952693994460781E-2</v>
      </c>
      <c r="T881" s="130">
        <v>1.5778048755845979E-2</v>
      </c>
      <c r="U881" s="130">
        <v>2.3074996566828155E-3</v>
      </c>
      <c r="V881" s="130">
        <v>3.3377116040877855E-2</v>
      </c>
      <c r="W881" s="130">
        <v>0.1972550086017946</v>
      </c>
      <c r="X881" s="130">
        <v>5.2208023632552966E-3</v>
      </c>
      <c r="Y881" s="130">
        <v>5.1679261882940725E-5</v>
      </c>
      <c r="Z881" s="130">
        <v>9.3569486479902768E-4</v>
      </c>
      <c r="AA881" s="130">
        <v>5.4415594795888377E-3</v>
      </c>
      <c r="AB881" s="130">
        <v>2.044491415705936E-2</v>
      </c>
      <c r="AC881" s="130">
        <v>5.4267596007046184E-2</v>
      </c>
      <c r="AI881">
        <v>1.1270112965112839E-2</v>
      </c>
      <c r="AJ881">
        <v>1.5601392737616894E-3</v>
      </c>
      <c r="AK881">
        <v>2.3020530154147092E-2</v>
      </c>
      <c r="AL881">
        <v>0.14921576890246283</v>
      </c>
      <c r="AM881">
        <v>1.984505944766689E-3</v>
      </c>
      <c r="AN881">
        <v>1.5172036195862135E-4</v>
      </c>
      <c r="AO881">
        <v>5.4860387006144091E-4</v>
      </c>
      <c r="AP881">
        <v>3.7918472868428391E-3</v>
      </c>
      <c r="AQ881">
        <v>1.2733653784601008E-2</v>
      </c>
      <c r="AR881">
        <v>3.9637791981875378E-2</v>
      </c>
    </row>
    <row r="882" spans="1:44">
      <c r="A882">
        <v>877</v>
      </c>
      <c r="B882" s="129">
        <v>42510</v>
      </c>
      <c r="C882">
        <v>20</v>
      </c>
      <c r="D882">
        <v>2016</v>
      </c>
      <c r="E882" s="130">
        <v>1.2571881020377125E-2</v>
      </c>
      <c r="F882" s="130">
        <v>1.8177081546160701E-3</v>
      </c>
      <c r="G882" s="130">
        <v>2.6915156035505036E-2</v>
      </c>
      <c r="H882" s="130">
        <v>0.15626327185418243</v>
      </c>
      <c r="I882" s="130">
        <v>4.5254840979314231E-3</v>
      </c>
      <c r="J882" s="130">
        <v>1.1076326028865307E-4</v>
      </c>
      <c r="K882" s="130">
        <v>7.9036284166860002E-4</v>
      </c>
      <c r="L882" s="130">
        <v>4.1548975645632306E-3</v>
      </c>
      <c r="M882" s="130">
        <v>1.5774075789252748E-2</v>
      </c>
      <c r="N882" s="130">
        <v>4.4912285664066437E-2</v>
      </c>
      <c r="T882" s="130">
        <v>1.4538310881351376E-2</v>
      </c>
      <c r="U882" s="130">
        <v>2.213648514502954E-3</v>
      </c>
      <c r="V882" s="130">
        <v>3.1793930501474443E-2</v>
      </c>
      <c r="W882" s="130">
        <v>0.17248236191084038</v>
      </c>
      <c r="X882" s="130">
        <v>4.9300198138990461E-3</v>
      </c>
      <c r="Y882" s="130">
        <v>1.2400663531844273E-4</v>
      </c>
      <c r="Z882" s="130">
        <v>1.0029190537658532E-3</v>
      </c>
      <c r="AA882" s="130">
        <v>5.0301004539890452E-3</v>
      </c>
      <c r="AB882" s="130">
        <v>1.8554988923245117E-2</v>
      </c>
      <c r="AC882" s="130">
        <v>5.3179913050921845E-2</v>
      </c>
      <c r="AI882">
        <v>1.0605451159402871E-2</v>
      </c>
      <c r="AJ882">
        <v>1.4217677947291863E-3</v>
      </c>
      <c r="AK882">
        <v>2.2036381569535631E-2</v>
      </c>
      <c r="AL882">
        <v>0.14004418179752448</v>
      </c>
      <c r="AM882">
        <v>4.1209483819637993E-3</v>
      </c>
      <c r="AN882">
        <v>9.7519885258863365E-5</v>
      </c>
      <c r="AO882">
        <v>5.7780662957134681E-4</v>
      </c>
      <c r="AP882">
        <v>3.2796946751374166E-3</v>
      </c>
      <c r="AQ882">
        <v>1.2993162655260378E-2</v>
      </c>
      <c r="AR882">
        <v>3.6644658277211029E-2</v>
      </c>
    </row>
    <row r="883" spans="1:44">
      <c r="A883">
        <v>878</v>
      </c>
      <c r="B883" s="129">
        <v>42517</v>
      </c>
      <c r="C883">
        <v>21</v>
      </c>
      <c r="D883">
        <v>2016</v>
      </c>
      <c r="E883" s="130">
        <v>1.2270692282829735E-2</v>
      </c>
      <c r="F883" s="130">
        <v>1.8581135490273418E-3</v>
      </c>
      <c r="G883" s="130">
        <v>2.5918219092404556E-2</v>
      </c>
      <c r="H883" s="130">
        <v>0.15227626504919842</v>
      </c>
      <c r="I883" s="130">
        <v>4.6697353251893602E-3</v>
      </c>
      <c r="J883" s="130">
        <v>1.0041226813759734E-4</v>
      </c>
      <c r="K883" s="130">
        <v>7.8568144589010868E-4</v>
      </c>
      <c r="L883" s="130">
        <v>4.2847670341744741E-3</v>
      </c>
      <c r="M883" s="130">
        <v>1.5715900696088306E-2</v>
      </c>
      <c r="N883" s="130">
        <v>4.2398887271069267E-2</v>
      </c>
      <c r="T883" s="130">
        <v>1.414833215151433E-2</v>
      </c>
      <c r="U883" s="130">
        <v>2.2737908732245707E-3</v>
      </c>
      <c r="V883" s="130">
        <v>3.0537879010521872E-2</v>
      </c>
      <c r="W883" s="130">
        <v>0.16681910267941752</v>
      </c>
      <c r="X883" s="130">
        <v>5.2192398294500907E-3</v>
      </c>
      <c r="Y883" s="130">
        <v>1.0331924430838379E-4</v>
      </c>
      <c r="Z883" s="130">
        <v>9.8377025249550489E-4</v>
      </c>
      <c r="AA883" s="130">
        <v>5.2410515926669034E-3</v>
      </c>
      <c r="AB883" s="130">
        <v>1.848346093865838E-2</v>
      </c>
      <c r="AC883" s="130">
        <v>5.0010400511224448E-2</v>
      </c>
      <c r="AI883">
        <v>1.0393052414145142E-2</v>
      </c>
      <c r="AJ883">
        <v>1.4424362248301129E-3</v>
      </c>
      <c r="AK883">
        <v>2.1298559174287232E-2</v>
      </c>
      <c r="AL883">
        <v>0.13773342741897932</v>
      </c>
      <c r="AM883">
        <v>4.1202308209286297E-3</v>
      </c>
      <c r="AN883">
        <v>9.7505291966810899E-5</v>
      </c>
      <c r="AO883">
        <v>5.8759263928471236E-4</v>
      </c>
      <c r="AP883">
        <v>3.3284824756820469E-3</v>
      </c>
      <c r="AQ883">
        <v>1.2948340453518231E-2</v>
      </c>
      <c r="AR883">
        <v>3.4787374030914087E-2</v>
      </c>
    </row>
    <row r="884" spans="1:44">
      <c r="A884">
        <v>879</v>
      </c>
      <c r="B884" s="129">
        <v>42524</v>
      </c>
      <c r="C884">
        <v>22</v>
      </c>
      <c r="D884">
        <v>2016</v>
      </c>
      <c r="E884" s="130">
        <v>1.0035346577636309E-2</v>
      </c>
      <c r="F884" s="130">
        <v>1.4393791539940243E-3</v>
      </c>
      <c r="G884" s="130">
        <v>2.1859549037593795E-2</v>
      </c>
      <c r="H884" s="130">
        <v>0.12214628443770621</v>
      </c>
      <c r="I884" s="130">
        <v>2.6091159934050639E-3</v>
      </c>
      <c r="J884" s="130">
        <v>1.0064637212861739E-4</v>
      </c>
      <c r="K884" s="130">
        <v>5.1598346444946665E-4</v>
      </c>
      <c r="L884" s="130">
        <v>3.4771259876266E-3</v>
      </c>
      <c r="M884" s="130">
        <v>1.3503000249815175E-2</v>
      </c>
      <c r="N884" s="130">
        <v>3.5358589387082327E-2</v>
      </c>
      <c r="T884" s="130">
        <v>1.1600672881048938E-2</v>
      </c>
      <c r="U884" s="130">
        <v>1.6514350363601611E-3</v>
      </c>
      <c r="V884" s="130">
        <v>2.5619339120197582E-2</v>
      </c>
      <c r="W884" s="130">
        <v>0.13881329035902293</v>
      </c>
      <c r="X884" s="130">
        <v>2.3193150725480151E-3</v>
      </c>
      <c r="Y884" s="130">
        <v>9.2969701501880792E-5</v>
      </c>
      <c r="Z884" s="130">
        <v>6.1428553786240468E-4</v>
      </c>
      <c r="AA884" s="130">
        <v>3.9956154487979382E-3</v>
      </c>
      <c r="AB884" s="130">
        <v>1.5961050276450162E-2</v>
      </c>
      <c r="AC884" s="130">
        <v>4.1221190329328028E-2</v>
      </c>
      <c r="AI884">
        <v>8.4700202742236819E-3</v>
      </c>
      <c r="AJ884">
        <v>1.2273232716278875E-3</v>
      </c>
      <c r="AK884">
        <v>1.8099758954990004E-2</v>
      </c>
      <c r="AL884">
        <v>0.1054792785163895</v>
      </c>
      <c r="AM884">
        <v>2.8989169142621131E-3</v>
      </c>
      <c r="AN884">
        <v>1.0832304275535398E-4</v>
      </c>
      <c r="AO884">
        <v>4.1768139103652856E-4</v>
      </c>
      <c r="AP884">
        <v>2.9586365264552615E-3</v>
      </c>
      <c r="AQ884">
        <v>1.1044950223180186E-2</v>
      </c>
      <c r="AR884">
        <v>2.949598844483663E-2</v>
      </c>
    </row>
    <row r="885" spans="1:44">
      <c r="A885">
        <v>880</v>
      </c>
      <c r="B885" s="129">
        <v>42531</v>
      </c>
      <c r="C885">
        <v>23</v>
      </c>
      <c r="D885">
        <v>2016</v>
      </c>
      <c r="E885" s="130">
        <v>1.2468076552790532E-2</v>
      </c>
      <c r="F885" s="130">
        <v>1.7836026031433753E-3</v>
      </c>
      <c r="G885" s="130">
        <v>2.6577963027551783E-2</v>
      </c>
      <c r="H885" s="130">
        <v>0.15620772948994435</v>
      </c>
      <c r="I885" s="130">
        <v>4.3173173387425819E-3</v>
      </c>
      <c r="J885" s="130">
        <v>1.1120887140875127E-4</v>
      </c>
      <c r="K885" s="130">
        <v>6.4604250486226754E-4</v>
      </c>
      <c r="L885" s="130">
        <v>4.2658469418264807E-3</v>
      </c>
      <c r="M885" s="130">
        <v>1.506215473443097E-2</v>
      </c>
      <c r="N885" s="130">
        <v>4.5180422577977712E-2</v>
      </c>
      <c r="T885" s="130">
        <v>1.436154618406005E-2</v>
      </c>
      <c r="U885" s="130">
        <v>2.119422319555123E-3</v>
      </c>
      <c r="V885" s="130">
        <v>3.1355082406890979E-2</v>
      </c>
      <c r="W885" s="130">
        <v>0.17232842134788512</v>
      </c>
      <c r="X885" s="130">
        <v>4.0581941794072367E-3</v>
      </c>
      <c r="Y885" s="130">
        <v>1.0328013478718806E-4</v>
      </c>
      <c r="Z885" s="130">
        <v>8.0148898005639329E-4</v>
      </c>
      <c r="AA885" s="130">
        <v>5.0773403502199776E-3</v>
      </c>
      <c r="AB885" s="130">
        <v>1.7801022510910165E-2</v>
      </c>
      <c r="AC885" s="130">
        <v>5.3250102238860002E-2</v>
      </c>
      <c r="AI885">
        <v>1.0574606921521013E-2</v>
      </c>
      <c r="AJ885">
        <v>1.4477828867316286E-3</v>
      </c>
      <c r="AK885">
        <v>2.1800843648212581E-2</v>
      </c>
      <c r="AL885">
        <v>0.14008703763200356</v>
      </c>
      <c r="AM885">
        <v>4.5764404980779272E-3</v>
      </c>
      <c r="AN885">
        <v>1.1913760803031449E-4</v>
      </c>
      <c r="AO885">
        <v>4.9059602966814179E-4</v>
      </c>
      <c r="AP885">
        <v>3.4543535334329838E-3</v>
      </c>
      <c r="AQ885">
        <v>1.232328695795178E-2</v>
      </c>
      <c r="AR885">
        <v>3.7110742917095423E-2</v>
      </c>
    </row>
    <row r="886" spans="1:44">
      <c r="A886">
        <v>881</v>
      </c>
      <c r="B886" s="129">
        <v>42538</v>
      </c>
      <c r="C886">
        <v>24</v>
      </c>
      <c r="D886">
        <v>2016</v>
      </c>
      <c r="E886" s="130">
        <v>1.1865003732028064E-2</v>
      </c>
      <c r="F886" s="130">
        <v>1.7780589313809931E-3</v>
      </c>
      <c r="G886" s="130">
        <v>2.5516076974715172E-2</v>
      </c>
      <c r="H886" s="130">
        <v>0.14440014133622145</v>
      </c>
      <c r="I886" s="130">
        <v>3.6302689959011158E-3</v>
      </c>
      <c r="J886" s="130">
        <v>1.1585029371195624E-4</v>
      </c>
      <c r="K886" s="130">
        <v>6.1431201943865392E-4</v>
      </c>
      <c r="L886" s="130">
        <v>4.3178061824875697E-3</v>
      </c>
      <c r="M886" s="130">
        <v>1.4976997353571043E-2</v>
      </c>
      <c r="N886" s="130">
        <v>4.2540744055024927E-2</v>
      </c>
      <c r="T886" s="130">
        <v>1.3889891005964692E-2</v>
      </c>
      <c r="U886" s="130">
        <v>2.2152626582540632E-3</v>
      </c>
      <c r="V886" s="130">
        <v>3.0483351215189653E-2</v>
      </c>
      <c r="W886" s="130">
        <v>0.16057063767462421</v>
      </c>
      <c r="X886" s="130">
        <v>4.0575871635020379E-3</v>
      </c>
      <c r="Y886" s="130">
        <v>1.3423883668595821E-4</v>
      </c>
      <c r="Z886" s="130">
        <v>8.3512476494429033E-4</v>
      </c>
      <c r="AA886" s="130">
        <v>5.3027446493500987E-3</v>
      </c>
      <c r="AB886" s="130">
        <v>1.7942497612234064E-2</v>
      </c>
      <c r="AC886" s="130">
        <v>5.0741653189194852E-2</v>
      </c>
      <c r="AI886">
        <v>9.840116458091441E-3</v>
      </c>
      <c r="AJ886">
        <v>1.3408552045079225E-3</v>
      </c>
      <c r="AK886">
        <v>2.0548802734240687E-2</v>
      </c>
      <c r="AL886">
        <v>0.12822964499781872</v>
      </c>
      <c r="AM886">
        <v>3.2029508283001936E-3</v>
      </c>
      <c r="AN886">
        <v>9.7461750737954286E-5</v>
      </c>
      <c r="AO886">
        <v>3.9349927393301755E-4</v>
      </c>
      <c r="AP886">
        <v>3.3328677156250412E-3</v>
      </c>
      <c r="AQ886">
        <v>1.2011497094908022E-2</v>
      </c>
      <c r="AR886">
        <v>3.4339834920854996E-2</v>
      </c>
    </row>
    <row r="887" spans="1:44">
      <c r="A887">
        <v>882</v>
      </c>
      <c r="B887" s="129">
        <v>42545</v>
      </c>
      <c r="C887">
        <v>25</v>
      </c>
      <c r="D887">
        <v>2016</v>
      </c>
      <c r="E887" s="130">
        <v>1.1884308029721341E-2</v>
      </c>
      <c r="F887" s="130">
        <v>1.7824610102860931E-3</v>
      </c>
      <c r="G887" s="130">
        <v>2.4935080900500808E-2</v>
      </c>
      <c r="H887" s="130">
        <v>0.14890773834886922</v>
      </c>
      <c r="I887" s="130">
        <v>4.2358652431990348E-3</v>
      </c>
      <c r="J887" s="130">
        <v>7.8940976425258952E-5</v>
      </c>
      <c r="K887" s="130">
        <v>7.1100147038324283E-4</v>
      </c>
      <c r="L887" s="130">
        <v>4.1905688892033719E-3</v>
      </c>
      <c r="M887" s="130">
        <v>1.4460466404788073E-2</v>
      </c>
      <c r="N887" s="130">
        <v>4.185561200895984E-2</v>
      </c>
      <c r="T887" s="130">
        <v>1.4010509867905457E-2</v>
      </c>
      <c r="U887" s="130">
        <v>2.1293437865991067E-3</v>
      </c>
      <c r="V887" s="130">
        <v>2.9944561428904587E-2</v>
      </c>
      <c r="W887" s="130">
        <v>0.17066225344898384</v>
      </c>
      <c r="X887" s="130">
        <v>4.2018724837748576E-3</v>
      </c>
      <c r="Y887" s="130">
        <v>9.2917075255844245E-5</v>
      </c>
      <c r="Z887" s="130">
        <v>9.2156217153459329E-4</v>
      </c>
      <c r="AA887" s="130">
        <v>4.9357427807660784E-3</v>
      </c>
      <c r="AB887" s="130">
        <v>1.7506112931234153E-2</v>
      </c>
      <c r="AC887" s="130">
        <v>5.0037439771295288E-2</v>
      </c>
      <c r="AI887">
        <v>9.7581061915372296E-3</v>
      </c>
      <c r="AJ887">
        <v>1.4355782339730795E-3</v>
      </c>
      <c r="AK887">
        <v>1.9925600372097028E-2</v>
      </c>
      <c r="AL887">
        <v>0.12715322324875464</v>
      </c>
      <c r="AM887">
        <v>4.2698580026232121E-3</v>
      </c>
      <c r="AN887">
        <v>6.4964877594673673E-5</v>
      </c>
      <c r="AO887">
        <v>5.0044076923189238E-4</v>
      </c>
      <c r="AP887">
        <v>3.4453949976406663E-3</v>
      </c>
      <c r="AQ887">
        <v>1.1414819878341996E-2</v>
      </c>
      <c r="AR887">
        <v>3.3673784246624393E-2</v>
      </c>
    </row>
    <row r="888" spans="1:44">
      <c r="A888">
        <v>883</v>
      </c>
      <c r="B888" s="129">
        <v>42552</v>
      </c>
      <c r="C888">
        <v>26</v>
      </c>
      <c r="D888">
        <v>2016</v>
      </c>
      <c r="E888" s="130">
        <v>1.1579227240583162E-2</v>
      </c>
      <c r="F888" s="130">
        <v>1.8159420813529102E-3</v>
      </c>
      <c r="G888" s="130">
        <v>2.448299108215219E-2</v>
      </c>
      <c r="H888" s="130">
        <v>0.14094235221151086</v>
      </c>
      <c r="I888" s="130">
        <v>3.4080003352156014E-3</v>
      </c>
      <c r="J888" s="130">
        <v>6.8101565016287708E-5</v>
      </c>
      <c r="K888" s="130">
        <v>7.3013876918864796E-4</v>
      </c>
      <c r="L888" s="130">
        <v>4.3022090758219134E-3</v>
      </c>
      <c r="M888" s="130">
        <v>1.4629129750431416E-2</v>
      </c>
      <c r="N888" s="130">
        <v>4.040076707954729E-2</v>
      </c>
      <c r="T888" s="130">
        <v>1.3200963686138618E-2</v>
      </c>
      <c r="U888" s="130">
        <v>2.2132887904855463E-3</v>
      </c>
      <c r="V888" s="130">
        <v>2.8809395322619443E-2</v>
      </c>
      <c r="W888" s="130">
        <v>0.15012715605370763</v>
      </c>
      <c r="X888" s="130">
        <v>3.7666326994265065E-3</v>
      </c>
      <c r="Y888" s="130">
        <v>9.2899609290805505E-5</v>
      </c>
      <c r="Z888" s="130">
        <v>9.7920842405568322E-4</v>
      </c>
      <c r="AA888" s="130">
        <v>5.1245170068370538E-3</v>
      </c>
      <c r="AB888" s="130">
        <v>1.7262892024053268E-2</v>
      </c>
      <c r="AC888" s="130">
        <v>4.7461439112610984E-2</v>
      </c>
      <c r="AI888">
        <v>9.9574907950277097E-3</v>
      </c>
      <c r="AJ888">
        <v>1.4185953722202741E-3</v>
      </c>
      <c r="AK888">
        <v>2.0156586841684931E-2</v>
      </c>
      <c r="AL888">
        <v>0.13175754836931408</v>
      </c>
      <c r="AM888">
        <v>3.0493679710046958E-3</v>
      </c>
      <c r="AN888">
        <v>4.3303520741769924E-5</v>
      </c>
      <c r="AO888">
        <v>4.8106911432161271E-4</v>
      </c>
      <c r="AP888">
        <v>3.4799011448067752E-3</v>
      </c>
      <c r="AQ888">
        <v>1.1995367476809564E-2</v>
      </c>
      <c r="AR888">
        <v>3.3340095046483588E-2</v>
      </c>
    </row>
    <row r="889" spans="1:44">
      <c r="A889">
        <v>884</v>
      </c>
      <c r="B889" s="129">
        <v>42559</v>
      </c>
      <c r="C889">
        <v>27</v>
      </c>
      <c r="D889">
        <v>2016</v>
      </c>
      <c r="E889" s="130">
        <v>1.1521040350767871E-2</v>
      </c>
      <c r="F889" s="130">
        <v>1.7865276009034581E-3</v>
      </c>
      <c r="G889" s="130">
        <v>2.4338594883310485E-2</v>
      </c>
      <c r="H889" s="130">
        <v>0.14126395228305985</v>
      </c>
      <c r="I889" s="130">
        <v>3.6212598714031033E-3</v>
      </c>
      <c r="J889" s="130">
        <v>9.514681702981586E-5</v>
      </c>
      <c r="K889" s="130">
        <v>6.9215032067089781E-4</v>
      </c>
      <c r="L889" s="130">
        <v>4.2439734928446772E-3</v>
      </c>
      <c r="M889" s="130">
        <v>1.447361735750111E-2</v>
      </c>
      <c r="N889" s="130">
        <v>4.0274327809617955E-2</v>
      </c>
      <c r="T889" s="130">
        <v>1.3347364394427493E-2</v>
      </c>
      <c r="U889" s="130">
        <v>2.1470846686675498E-3</v>
      </c>
      <c r="V889" s="130">
        <v>2.8902473126963559E-2</v>
      </c>
      <c r="W889" s="130">
        <v>0.1563517304759679</v>
      </c>
      <c r="X889" s="130">
        <v>4.3458361476001817E-3</v>
      </c>
      <c r="Y889" s="130">
        <v>9.2879367570734405E-5</v>
      </c>
      <c r="Z889" s="130">
        <v>8.4002353444621652E-4</v>
      </c>
      <c r="AA889" s="130">
        <v>5.1011469757592572E-3</v>
      </c>
      <c r="AB889" s="130">
        <v>1.7636214978876248E-2</v>
      </c>
      <c r="AC889" s="130">
        <v>4.7101813212335378E-2</v>
      </c>
      <c r="AI889">
        <v>9.6947163071082476E-3</v>
      </c>
      <c r="AJ889">
        <v>1.425970533139367E-3</v>
      </c>
      <c r="AK889">
        <v>1.9774716639657415E-2</v>
      </c>
      <c r="AL889">
        <v>0.1261761740901518</v>
      </c>
      <c r="AM889">
        <v>2.8966835952060252E-3</v>
      </c>
      <c r="AN889">
        <v>9.7414266488897341E-5</v>
      </c>
      <c r="AO889">
        <v>5.4427710689557911E-4</v>
      </c>
      <c r="AP889">
        <v>3.3868000099300959E-3</v>
      </c>
      <c r="AQ889">
        <v>1.1311019736125971E-2</v>
      </c>
      <c r="AR889">
        <v>3.3446842406900525E-2</v>
      </c>
    </row>
    <row r="890" spans="1:44">
      <c r="A890">
        <v>885</v>
      </c>
      <c r="B890" s="129">
        <v>42566</v>
      </c>
      <c r="C890">
        <v>28</v>
      </c>
      <c r="D890">
        <v>2016</v>
      </c>
      <c r="E890" s="130">
        <v>1.1794096005452935E-2</v>
      </c>
      <c r="F890" s="130">
        <v>1.7510307555933182E-3</v>
      </c>
      <c r="G890" s="130">
        <v>2.5282441621427156E-2</v>
      </c>
      <c r="H890" s="130">
        <v>0.14460017352184271</v>
      </c>
      <c r="I890" s="130">
        <v>3.9910087101097461E-3</v>
      </c>
      <c r="J890" s="130">
        <v>7.9144635372620632E-5</v>
      </c>
      <c r="K890" s="130">
        <v>6.7238828450750393E-4</v>
      </c>
      <c r="L890" s="130">
        <v>4.1595865197463361E-3</v>
      </c>
      <c r="M890" s="130">
        <v>1.5228071507862153E-2</v>
      </c>
      <c r="N890" s="130">
        <v>4.1524116420262935E-2</v>
      </c>
      <c r="T890" s="130">
        <v>1.3559739361003883E-2</v>
      </c>
      <c r="U890" s="130">
        <v>2.1389050187715255E-3</v>
      </c>
      <c r="V890" s="130">
        <v>2.9924804313242095E-2</v>
      </c>
      <c r="W890" s="130">
        <v>0.15648299758437231</v>
      </c>
      <c r="X890" s="130">
        <v>4.7804197623602012E-3</v>
      </c>
      <c r="Y890" s="130">
        <v>8.2539604712558419E-5</v>
      </c>
      <c r="Z890" s="130">
        <v>8.9282225456051995E-4</v>
      </c>
      <c r="AA890" s="130">
        <v>4.9900413020663942E-3</v>
      </c>
      <c r="AB890" s="130">
        <v>1.8528663395258757E-2</v>
      </c>
      <c r="AC890" s="130">
        <v>4.8333955026907481E-2</v>
      </c>
      <c r="AI890">
        <v>1.0028452649901988E-2</v>
      </c>
      <c r="AJ890">
        <v>1.363156492415111E-3</v>
      </c>
      <c r="AK890">
        <v>2.0640078929612227E-2</v>
      </c>
      <c r="AL890">
        <v>0.13271734945931304</v>
      </c>
      <c r="AM890">
        <v>3.2015976578592905E-3</v>
      </c>
      <c r="AN890">
        <v>7.5749666032682859E-5</v>
      </c>
      <c r="AO890">
        <v>4.5195431445448796E-4</v>
      </c>
      <c r="AP890">
        <v>3.3291317374262775E-3</v>
      </c>
      <c r="AQ890">
        <v>1.192747962046555E-2</v>
      </c>
      <c r="AR890">
        <v>3.4714277813618397E-2</v>
      </c>
    </row>
    <row r="891" spans="1:44">
      <c r="A891">
        <v>886</v>
      </c>
      <c r="B891" s="129">
        <v>42573</v>
      </c>
      <c r="C891">
        <v>29</v>
      </c>
      <c r="D891">
        <v>2016</v>
      </c>
      <c r="E891" s="130">
        <v>1.1809469182635191E-2</v>
      </c>
      <c r="F891" s="130">
        <v>1.7128385516034512E-3</v>
      </c>
      <c r="G891" s="130">
        <v>2.5023614116888734E-2</v>
      </c>
      <c r="H891" s="130">
        <v>0.14819834216049566</v>
      </c>
      <c r="I891" s="130">
        <v>4.0520455729598087E-3</v>
      </c>
      <c r="J891" s="130">
        <v>9.5102707088395565E-5</v>
      </c>
      <c r="K891" s="130">
        <v>6.7950287504554526E-4</v>
      </c>
      <c r="L891" s="130">
        <v>4.0220304895494871E-3</v>
      </c>
      <c r="M891" s="130">
        <v>1.4772119178220527E-2</v>
      </c>
      <c r="N891" s="130">
        <v>4.1583721325506598E-2</v>
      </c>
      <c r="T891" s="130">
        <v>1.3929343029398333E-2</v>
      </c>
      <c r="U891" s="130">
        <v>2.1226583073545467E-3</v>
      </c>
      <c r="V891" s="130">
        <v>3.0427254525409776E-2</v>
      </c>
      <c r="W891" s="130">
        <v>0.16551020206458372</v>
      </c>
      <c r="X891" s="130">
        <v>5.3598645820402248E-3</v>
      </c>
      <c r="Y891" s="130">
        <v>9.2834783212243988E-5</v>
      </c>
      <c r="Z891" s="130">
        <v>9.2162071172530668E-4</v>
      </c>
      <c r="AA891" s="130">
        <v>4.8716988817454933E-3</v>
      </c>
      <c r="AB891" s="130">
        <v>1.797948956048322E-2</v>
      </c>
      <c r="AC891" s="130">
        <v>5.0535182545675732E-2</v>
      </c>
      <c r="AI891">
        <v>9.6895953358720529E-3</v>
      </c>
      <c r="AJ891">
        <v>1.3030187958523558E-3</v>
      </c>
      <c r="AK891">
        <v>1.9619973708367697E-2</v>
      </c>
      <c r="AL891">
        <v>0.13088648225640759</v>
      </c>
      <c r="AM891">
        <v>2.7442265638793917E-3</v>
      </c>
      <c r="AN891">
        <v>9.7370630964547115E-5</v>
      </c>
      <c r="AO891">
        <v>4.3738503836578395E-4</v>
      </c>
      <c r="AP891">
        <v>3.1723620973534809E-3</v>
      </c>
      <c r="AQ891">
        <v>1.1564748795957832E-2</v>
      </c>
      <c r="AR891">
        <v>3.2632260105337464E-2</v>
      </c>
    </row>
    <row r="892" spans="1:44">
      <c r="A892">
        <v>887</v>
      </c>
      <c r="B892" s="129">
        <v>42580</v>
      </c>
      <c r="C892">
        <v>30</v>
      </c>
      <c r="D892">
        <v>2016</v>
      </c>
      <c r="E892" s="130">
        <v>1.1767754598226982E-2</v>
      </c>
      <c r="F892" s="130">
        <v>1.680247371288102E-3</v>
      </c>
      <c r="G892" s="130">
        <v>2.4885755507339902E-2</v>
      </c>
      <c r="H892" s="130">
        <v>0.14837139718358017</v>
      </c>
      <c r="I892" s="130">
        <v>2.8969538468030733E-3</v>
      </c>
      <c r="J892" s="130">
        <v>7.9107919013269253E-5</v>
      </c>
      <c r="K892" s="130">
        <v>7.5207716831304154E-4</v>
      </c>
      <c r="L892" s="130">
        <v>3.8716003155016793E-3</v>
      </c>
      <c r="M892" s="130">
        <v>1.4585974488288056E-2</v>
      </c>
      <c r="N892" s="130">
        <v>4.1523863307346733E-2</v>
      </c>
      <c r="T892" s="130">
        <v>1.3657223253803571E-2</v>
      </c>
      <c r="U892" s="130">
        <v>2.025653567960231E-3</v>
      </c>
      <c r="V892" s="130">
        <v>2.9927858590267198E-2</v>
      </c>
      <c r="W892" s="130">
        <v>0.16247744634604816</v>
      </c>
      <c r="X892" s="130">
        <v>2.8972240984001213E-3</v>
      </c>
      <c r="Y892" s="130">
        <v>8.250004554411824E-5</v>
      </c>
      <c r="Z892" s="130">
        <v>9.7442012832943501E-4</v>
      </c>
      <c r="AA892" s="130">
        <v>4.600091417461062E-3</v>
      </c>
      <c r="AB892" s="130">
        <v>1.7738273147700816E-2</v>
      </c>
      <c r="AC892" s="130">
        <v>4.9618727382105196E-2</v>
      </c>
      <c r="AI892">
        <v>9.8782859426503906E-3</v>
      </c>
      <c r="AJ892">
        <v>1.3348411746159727E-3</v>
      </c>
      <c r="AK892">
        <v>1.9843652424412606E-2</v>
      </c>
      <c r="AL892">
        <v>0.13426534802111215</v>
      </c>
      <c r="AM892">
        <v>2.8966835952060252E-3</v>
      </c>
      <c r="AN892">
        <v>7.5715792482420265E-5</v>
      </c>
      <c r="AO892">
        <v>5.2973420829664807E-4</v>
      </c>
      <c r="AP892">
        <v>3.1431092135422965E-3</v>
      </c>
      <c r="AQ892">
        <v>1.1433675828875296E-2</v>
      </c>
      <c r="AR892">
        <v>3.3428999232588262E-2</v>
      </c>
    </row>
    <row r="893" spans="1:44">
      <c r="A893">
        <v>888</v>
      </c>
      <c r="B893" s="129">
        <v>42587</v>
      </c>
      <c r="C893">
        <v>31</v>
      </c>
      <c r="D893">
        <v>2016</v>
      </c>
      <c r="E893" s="130">
        <v>1.1516996069556173E-2</v>
      </c>
      <c r="F893" s="130">
        <v>1.7735518469573057E-3</v>
      </c>
      <c r="G893" s="130">
        <v>2.4435782642341197E-2</v>
      </c>
      <c r="H893" s="130">
        <v>0.14111849090716594</v>
      </c>
      <c r="I893" s="130">
        <v>4.1586573942496317E-3</v>
      </c>
      <c r="J893" s="130">
        <v>9.9961736443245959E-5</v>
      </c>
      <c r="K893" s="130">
        <v>6.6508154989102398E-4</v>
      </c>
      <c r="L893" s="130">
        <v>4.2203675978606005E-3</v>
      </c>
      <c r="M893" s="130">
        <v>1.435461495278386E-2</v>
      </c>
      <c r="N893" s="130">
        <v>4.0720745833164582E-2</v>
      </c>
      <c r="T893" s="130">
        <v>1.3387955645804321E-2</v>
      </c>
      <c r="U893" s="130">
        <v>2.1550839835725619E-3</v>
      </c>
      <c r="V893" s="130">
        <v>2.9678430743638833E-2</v>
      </c>
      <c r="W893" s="130">
        <v>0.15220121366562331</v>
      </c>
      <c r="X893" s="130">
        <v>4.2009749426801767E-3</v>
      </c>
      <c r="Y893" s="130">
        <v>1.1341043915797272E-4</v>
      </c>
      <c r="Z893" s="130">
        <v>8.9761748190117041E-4</v>
      </c>
      <c r="AA893" s="130">
        <v>5.0367043334074348E-3</v>
      </c>
      <c r="AB893" s="130">
        <v>1.7708521270710018E-2</v>
      </c>
      <c r="AC893" s="130">
        <v>4.9014438353754609E-2</v>
      </c>
      <c r="AI893">
        <v>9.6460364933080231E-3</v>
      </c>
      <c r="AJ893">
        <v>1.3920197103420497E-3</v>
      </c>
      <c r="AK893">
        <v>1.9193134541043558E-2</v>
      </c>
      <c r="AL893">
        <v>0.13003576814870854</v>
      </c>
      <c r="AM893">
        <v>4.1163398458190885E-3</v>
      </c>
      <c r="AN893">
        <v>8.6513033728519181E-5</v>
      </c>
      <c r="AO893">
        <v>4.3254561788087765E-4</v>
      </c>
      <c r="AP893">
        <v>3.4040308623137653E-3</v>
      </c>
      <c r="AQ893">
        <v>1.1000708634857706E-2</v>
      </c>
      <c r="AR893">
        <v>3.2427053312574554E-2</v>
      </c>
    </row>
    <row r="894" spans="1:44">
      <c r="A894">
        <v>889</v>
      </c>
      <c r="B894" s="129">
        <v>42594</v>
      </c>
      <c r="C894">
        <v>32</v>
      </c>
      <c r="D894">
        <v>2016</v>
      </c>
      <c r="E894" s="130">
        <v>1.1472944799611907E-2</v>
      </c>
      <c r="F894" s="130">
        <v>1.7868659250100047E-3</v>
      </c>
      <c r="G894" s="130">
        <v>2.4239355816420387E-2</v>
      </c>
      <c r="H894" s="130">
        <v>0.14053611556495796</v>
      </c>
      <c r="I894" s="130">
        <v>4.2045026042864418E-3</v>
      </c>
      <c r="J894" s="130">
        <v>7.8819267547020717E-5</v>
      </c>
      <c r="K894" s="130">
        <v>6.6796739694477425E-4</v>
      </c>
      <c r="L894" s="130">
        <v>4.2669114815815931E-3</v>
      </c>
      <c r="M894" s="130">
        <v>1.4420322310298458E-2</v>
      </c>
      <c r="N894" s="130">
        <v>4.01008714801558E-2</v>
      </c>
      <c r="T894" s="130">
        <v>1.3211756049661091E-2</v>
      </c>
      <c r="U894" s="130">
        <v>2.2464633549825717E-3</v>
      </c>
      <c r="V894" s="130">
        <v>2.8729328998706873E-2</v>
      </c>
      <c r="W894" s="130">
        <v>0.15046659524186046</v>
      </c>
      <c r="X894" s="130">
        <v>5.3598645820402248E-3</v>
      </c>
      <c r="Y894" s="130">
        <v>9.2768207369045008E-5</v>
      </c>
      <c r="Z894" s="130">
        <v>8.2561562870416851E-4</v>
      </c>
      <c r="AA894" s="130">
        <v>5.3854912638778389E-3</v>
      </c>
      <c r="AB894" s="130">
        <v>1.7295443418077379E-2</v>
      </c>
      <c r="AC894" s="130">
        <v>4.7199451859723747E-2</v>
      </c>
      <c r="AI894">
        <v>9.7341335495627207E-3</v>
      </c>
      <c r="AJ894">
        <v>1.3272684950374372E-3</v>
      </c>
      <c r="AK894">
        <v>1.9749382634133904E-2</v>
      </c>
      <c r="AL894">
        <v>0.1306056358880554</v>
      </c>
      <c r="AM894">
        <v>3.0491406265326579E-3</v>
      </c>
      <c r="AN894">
        <v>6.4870327724996413E-5</v>
      </c>
      <c r="AO894">
        <v>5.1031916518538009E-4</v>
      </c>
      <c r="AP894">
        <v>3.1483316992853456E-3</v>
      </c>
      <c r="AQ894">
        <v>1.1545201202519543E-2</v>
      </c>
      <c r="AR894">
        <v>3.3002291100587861E-2</v>
      </c>
    </row>
    <row r="895" spans="1:44">
      <c r="A895">
        <v>890</v>
      </c>
      <c r="B895" s="129">
        <v>42601</v>
      </c>
      <c r="C895">
        <v>33</v>
      </c>
      <c r="D895">
        <v>2016</v>
      </c>
      <c r="E895" s="130">
        <v>1.1437044134063757E-2</v>
      </c>
      <c r="F895" s="130">
        <v>1.6479674102875738E-3</v>
      </c>
      <c r="G895" s="130">
        <v>2.4946940397107292E-2</v>
      </c>
      <c r="H895" s="130">
        <v>0.13869032202868917</v>
      </c>
      <c r="I895" s="130">
        <v>3.1028519145731423E-3</v>
      </c>
      <c r="J895" s="130">
        <v>8.935822149205623E-5</v>
      </c>
      <c r="K895" s="130">
        <v>6.6497168321618706E-4</v>
      </c>
      <c r="L895" s="130">
        <v>3.8848765029804006E-3</v>
      </c>
      <c r="M895" s="130">
        <v>1.4957989012460367E-2</v>
      </c>
      <c r="N895" s="130">
        <v>4.1082938787690794E-2</v>
      </c>
      <c r="T895" s="130">
        <v>1.3339233759035597E-2</v>
      </c>
      <c r="U895" s="130">
        <v>2.0669817192419488E-3</v>
      </c>
      <c r="V895" s="130">
        <v>2.9489506798026664E-2</v>
      </c>
      <c r="W895" s="130">
        <v>0.15457174751703862</v>
      </c>
      <c r="X895" s="130">
        <v>3.7663913279201589E-3</v>
      </c>
      <c r="Y895" s="130">
        <v>1.0305121705141882E-4</v>
      </c>
      <c r="Z895" s="130">
        <v>9.1681743551530947E-4</v>
      </c>
      <c r="AA895" s="130">
        <v>4.7638040100265551E-3</v>
      </c>
      <c r="AB895" s="130">
        <v>1.8128595997673354E-2</v>
      </c>
      <c r="AC895" s="130">
        <v>4.7841747321674337E-2</v>
      </c>
      <c r="AI895">
        <v>9.5348545090919168E-3</v>
      </c>
      <c r="AJ895">
        <v>1.2289531013331989E-3</v>
      </c>
      <c r="AK895">
        <v>2.0404373996187913E-2</v>
      </c>
      <c r="AL895">
        <v>0.12280889654033975</v>
      </c>
      <c r="AM895">
        <v>2.4393125012261256E-3</v>
      </c>
      <c r="AN895">
        <v>7.566522593269363E-5</v>
      </c>
      <c r="AO895">
        <v>4.131259309170646E-4</v>
      </c>
      <c r="AP895">
        <v>3.0059489959342461E-3</v>
      </c>
      <c r="AQ895">
        <v>1.1787382027247375E-2</v>
      </c>
      <c r="AR895">
        <v>3.4324130253707244E-2</v>
      </c>
    </row>
    <row r="896" spans="1:44">
      <c r="A896">
        <v>891</v>
      </c>
      <c r="B896" s="129">
        <v>42608</v>
      </c>
      <c r="C896">
        <v>34</v>
      </c>
      <c r="D896">
        <v>2016</v>
      </c>
      <c r="E896" s="130">
        <v>1.1754344276487378E-2</v>
      </c>
      <c r="F896" s="130">
        <v>1.6449634359247309E-3</v>
      </c>
      <c r="G896" s="130">
        <v>2.5160975726653999E-2</v>
      </c>
      <c r="H896" s="130">
        <v>0.14739668844482851</v>
      </c>
      <c r="I896" s="130">
        <v>3.5716167481629805E-3</v>
      </c>
      <c r="J896" s="130">
        <v>8.5446854389795209E-5</v>
      </c>
      <c r="K896" s="130">
        <v>5.8094552889553926E-4</v>
      </c>
      <c r="L896" s="130">
        <v>3.980766299241525E-3</v>
      </c>
      <c r="M896" s="130">
        <v>1.4623710653765021E-2</v>
      </c>
      <c r="N896" s="130">
        <v>4.21827116136285E-2</v>
      </c>
      <c r="T896" s="130">
        <v>1.3792190776266517E-2</v>
      </c>
      <c r="U896" s="130">
        <v>2.0829962915430125E-3</v>
      </c>
      <c r="V896" s="130">
        <v>3.0203905296223386E-2</v>
      </c>
      <c r="W896" s="130">
        <v>0.16275526109125421</v>
      </c>
      <c r="X896" s="130">
        <v>3.3318077131601394E-3</v>
      </c>
      <c r="Y896" s="130">
        <v>4.1210676968088161E-5</v>
      </c>
      <c r="Z896" s="130">
        <v>7.5361487487777548E-4</v>
      </c>
      <c r="AA896" s="130">
        <v>5.097881824761342E-3</v>
      </c>
      <c r="AB896" s="130">
        <v>1.7218046176100683E-2</v>
      </c>
      <c r="AC896" s="130">
        <v>5.1181062336421591E-2</v>
      </c>
      <c r="AI896">
        <v>9.7164977767082404E-3</v>
      </c>
      <c r="AJ896">
        <v>1.2069305803064491E-3</v>
      </c>
      <c r="AK896">
        <v>2.0118046157084613E-2</v>
      </c>
      <c r="AL896">
        <v>0.1320381157984028</v>
      </c>
      <c r="AM896">
        <v>3.8114257831658224E-3</v>
      </c>
      <c r="AN896">
        <v>1.2968303181150226E-4</v>
      </c>
      <c r="AO896">
        <v>4.0827618291330327E-4</v>
      </c>
      <c r="AP896">
        <v>2.8636507737217075E-3</v>
      </c>
      <c r="AQ896">
        <v>1.2029375131429361E-2</v>
      </c>
      <c r="AR896">
        <v>3.3184360890835408E-2</v>
      </c>
    </row>
    <row r="897" spans="1:44">
      <c r="A897">
        <v>892</v>
      </c>
      <c r="B897" s="129">
        <v>42615</v>
      </c>
      <c r="C897">
        <v>35</v>
      </c>
      <c r="D897">
        <v>2016</v>
      </c>
      <c r="E897" s="130">
        <v>1.0005821468286569E-2</v>
      </c>
      <c r="F897" s="130">
        <v>1.4599165177114914E-3</v>
      </c>
      <c r="G897" s="130">
        <v>2.1504439035788279E-2</v>
      </c>
      <c r="H897" s="130">
        <v>0.12307132296179087</v>
      </c>
      <c r="I897" s="130">
        <v>3.1980699962530254E-3</v>
      </c>
      <c r="J897" s="130">
        <v>7.3362308555606745E-5</v>
      </c>
      <c r="K897" s="130">
        <v>5.5002285298669489E-4</v>
      </c>
      <c r="L897" s="130">
        <v>3.4839210051959817E-3</v>
      </c>
      <c r="M897" s="130">
        <v>1.3127129036684861E-2</v>
      </c>
      <c r="N897" s="130">
        <v>3.5037016726647628E-2</v>
      </c>
      <c r="T897" s="130">
        <v>1.1686336175048179E-2</v>
      </c>
      <c r="U897" s="130">
        <v>1.714631022972808E-3</v>
      </c>
      <c r="V897" s="130">
        <v>2.5668596867254583E-2</v>
      </c>
      <c r="W897" s="130">
        <v>0.13944774479793248</v>
      </c>
      <c r="X897" s="130">
        <v>3.0420853033201276E-3</v>
      </c>
      <c r="Y897" s="130">
        <v>9.2701990800462148E-5</v>
      </c>
      <c r="Z897" s="130">
        <v>6.4801366705278965E-4</v>
      </c>
      <c r="AA897" s="130">
        <v>4.1121004843765272E-3</v>
      </c>
      <c r="AB897" s="130">
        <v>1.5791831680254269E-2</v>
      </c>
      <c r="AC897" s="130">
        <v>4.1623371400101222E-2</v>
      </c>
      <c r="AI897">
        <v>8.325306761524957E-3</v>
      </c>
      <c r="AJ897">
        <v>1.2052020124501744E-3</v>
      </c>
      <c r="AK897">
        <v>1.7340281204321975E-2</v>
      </c>
      <c r="AL897">
        <v>0.10669490112564925</v>
      </c>
      <c r="AM897">
        <v>3.3540546891859232E-3</v>
      </c>
      <c r="AN897">
        <v>5.4022626310751334E-5</v>
      </c>
      <c r="AO897">
        <v>4.5203203892060003E-4</v>
      </c>
      <c r="AP897">
        <v>2.8557415260154354E-3</v>
      </c>
      <c r="AQ897">
        <v>1.0462426393115455E-2</v>
      </c>
      <c r="AR897">
        <v>2.8450662053194041E-2</v>
      </c>
    </row>
    <row r="898" spans="1:44">
      <c r="A898">
        <v>893</v>
      </c>
      <c r="B898" s="129">
        <v>42622</v>
      </c>
      <c r="C898">
        <v>36</v>
      </c>
      <c r="D898">
        <v>2016</v>
      </c>
      <c r="E898" s="130">
        <v>1.17619060269547E-2</v>
      </c>
      <c r="F898" s="130">
        <v>1.7647801044991995E-3</v>
      </c>
      <c r="G898" s="130">
        <v>2.4860756741589544E-2</v>
      </c>
      <c r="H898" s="130">
        <v>0.1460894219510484</v>
      </c>
      <c r="I898" s="130">
        <v>3.5450313557397872E-3</v>
      </c>
      <c r="J898" s="130">
        <v>1.1993751681363232E-4</v>
      </c>
      <c r="K898" s="130">
        <v>6.821841284398285E-4</v>
      </c>
      <c r="L898" s="130">
        <v>4.1810455631519925E-3</v>
      </c>
      <c r="M898" s="130">
        <v>1.4506372507632329E-2</v>
      </c>
      <c r="N898" s="130">
        <v>4.1587069734905065E-2</v>
      </c>
      <c r="T898" s="130">
        <v>1.3563130384477798E-2</v>
      </c>
      <c r="U898" s="130">
        <v>2.2093858022298788E-3</v>
      </c>
      <c r="V898" s="130">
        <v>2.9627824500398473E-2</v>
      </c>
      <c r="W898" s="130">
        <v>0.15671944010190123</v>
      </c>
      <c r="X898" s="130">
        <v>4.3458361476001817E-3</v>
      </c>
      <c r="Y898" s="130">
        <v>1.7506221872577325E-4</v>
      </c>
      <c r="Z898" s="130">
        <v>8.8802049063837997E-4</v>
      </c>
      <c r="AA898" s="130">
        <v>5.1750569436513219E-3</v>
      </c>
      <c r="AB898" s="130">
        <v>1.8059600589454515E-2</v>
      </c>
      <c r="AC898" s="130">
        <v>4.8314955433461801E-2</v>
      </c>
      <c r="AI898">
        <v>9.9606816694316046E-3</v>
      </c>
      <c r="AJ898">
        <v>1.3201744067685203E-3</v>
      </c>
      <c r="AK898">
        <v>2.0093688982780616E-2</v>
      </c>
      <c r="AL898">
        <v>0.13545940380019561</v>
      </c>
      <c r="AM898">
        <v>2.7442265638793917E-3</v>
      </c>
      <c r="AN898">
        <v>6.4812814901491395E-5</v>
      </c>
      <c r="AO898">
        <v>4.7634776624127709E-4</v>
      </c>
      <c r="AP898">
        <v>3.1870341826526639E-3</v>
      </c>
      <c r="AQ898">
        <v>1.0953144425810139E-2</v>
      </c>
      <c r="AR898">
        <v>3.4859184036348322E-2</v>
      </c>
    </row>
    <row r="899" spans="1:44">
      <c r="A899">
        <v>894</v>
      </c>
      <c r="B899" s="129">
        <v>42629</v>
      </c>
      <c r="C899">
        <v>37</v>
      </c>
      <c r="D899">
        <v>2016</v>
      </c>
      <c r="E899" s="130">
        <v>1.1489069461983708E-2</v>
      </c>
      <c r="F899" s="130">
        <v>1.7541004166315892E-3</v>
      </c>
      <c r="G899" s="130">
        <v>2.4782533458418448E-2</v>
      </c>
      <c r="H899" s="130">
        <v>0.13837235508951964</v>
      </c>
      <c r="I899" s="130">
        <v>4.1662532206562589E-3</v>
      </c>
      <c r="J899" s="130">
        <v>7.9484894440292055E-5</v>
      </c>
      <c r="K899" s="130">
        <v>6.3941571966704563E-4</v>
      </c>
      <c r="L899" s="130">
        <v>4.2093871529899829E-3</v>
      </c>
      <c r="M899" s="130">
        <v>1.4653600492777287E-2</v>
      </c>
      <c r="N899" s="130">
        <v>4.1144655941377242E-2</v>
      </c>
      <c r="T899" s="130">
        <v>1.329555605841282E-2</v>
      </c>
      <c r="U899" s="130">
        <v>2.0618945251696368E-3</v>
      </c>
      <c r="V899" s="130">
        <v>2.9083067031514535E-2</v>
      </c>
      <c r="W899" s="130">
        <v>0.15580369442565434</v>
      </c>
      <c r="X899" s="130">
        <v>3.911252532840164E-3</v>
      </c>
      <c r="Y899" s="130">
        <v>6.1772030106477333E-5</v>
      </c>
      <c r="Z899" s="130">
        <v>7.3441886622459013E-4</v>
      </c>
      <c r="AA899" s="130">
        <v>5.0278022405729822E-3</v>
      </c>
      <c r="AB899" s="130">
        <v>1.7208357589505632E-2</v>
      </c>
      <c r="AC899" s="130">
        <v>4.8265289976298129E-2</v>
      </c>
      <c r="AI899">
        <v>9.6825828655545936E-3</v>
      </c>
      <c r="AJ899">
        <v>1.446306308093541E-3</v>
      </c>
      <c r="AK899">
        <v>2.0481999885322361E-2</v>
      </c>
      <c r="AL899">
        <v>0.12094101575338494</v>
      </c>
      <c r="AM899">
        <v>4.4212539084723538E-3</v>
      </c>
      <c r="AN899">
        <v>9.7197758774106763E-5</v>
      </c>
      <c r="AO899">
        <v>5.4441257310950124E-4</v>
      </c>
      <c r="AP899">
        <v>3.3909720654069818E-3</v>
      </c>
      <c r="AQ899">
        <v>1.2098843396048938E-2</v>
      </c>
      <c r="AR899">
        <v>3.4024021906456349E-2</v>
      </c>
    </row>
    <row r="900" spans="1:44">
      <c r="A900">
        <v>895</v>
      </c>
      <c r="B900" s="129">
        <v>42636</v>
      </c>
      <c r="C900">
        <v>38</v>
      </c>
      <c r="D900">
        <v>2016</v>
      </c>
      <c r="E900" s="130">
        <v>1.1206461910213669E-2</v>
      </c>
      <c r="F900" s="130">
        <v>1.7088735958643141E-3</v>
      </c>
      <c r="G900" s="130">
        <v>2.4257815835745263E-2</v>
      </c>
      <c r="H900" s="130">
        <v>0.13456953542834305</v>
      </c>
      <c r="I900" s="130">
        <v>4.3073165123729516E-3</v>
      </c>
      <c r="J900" s="130">
        <v>7.820571087267423E-5</v>
      </c>
      <c r="K900" s="130">
        <v>6.3638590745543116E-4</v>
      </c>
      <c r="L900" s="130">
        <v>4.0717455776719935E-3</v>
      </c>
      <c r="M900" s="130">
        <v>1.4342985253400319E-2</v>
      </c>
      <c r="N900" s="130">
        <v>4.0274080622610176E-2</v>
      </c>
      <c r="T900" s="130">
        <v>1.3007545855838545E-2</v>
      </c>
      <c r="U900" s="130">
        <v>2.0737529546677033E-3</v>
      </c>
      <c r="V900" s="130">
        <v>2.9282009903120521E-2</v>
      </c>
      <c r="W900" s="130">
        <v>0.14557968409815156</v>
      </c>
      <c r="X900" s="130">
        <v>4.3458361476001817E-3</v>
      </c>
      <c r="Y900" s="130">
        <v>1.1322193882889724E-4</v>
      </c>
      <c r="Z900" s="130">
        <v>8.3042402601362904E-4</v>
      </c>
      <c r="AA900" s="130">
        <v>4.8806352691395686E-3</v>
      </c>
      <c r="AB900" s="130">
        <v>1.7390105527828898E-2</v>
      </c>
      <c r="AC900" s="130">
        <v>4.8492009278591611E-2</v>
      </c>
      <c r="AI900">
        <v>9.405377964588792E-3</v>
      </c>
      <c r="AJ900">
        <v>1.3439942370609245E-3</v>
      </c>
      <c r="AK900">
        <v>1.9233621768370002E-2</v>
      </c>
      <c r="AL900">
        <v>0.12355938675853453</v>
      </c>
      <c r="AM900">
        <v>4.2687968771457216E-3</v>
      </c>
      <c r="AN900">
        <v>4.3189482916451229E-5</v>
      </c>
      <c r="AO900">
        <v>4.423477888972334E-4</v>
      </c>
      <c r="AP900">
        <v>3.2628558862044174E-3</v>
      </c>
      <c r="AQ900">
        <v>1.1295864978971736E-2</v>
      </c>
      <c r="AR900">
        <v>3.2056151966628747E-2</v>
      </c>
    </row>
    <row r="901" spans="1:44">
      <c r="A901">
        <v>896</v>
      </c>
      <c r="B901" s="129">
        <v>42643</v>
      </c>
      <c r="C901">
        <v>39</v>
      </c>
      <c r="D901">
        <v>2016</v>
      </c>
      <c r="E901" s="130">
        <v>1.1322210787272446E-2</v>
      </c>
      <c r="F901" s="130">
        <v>1.7649391799153999E-3</v>
      </c>
      <c r="G901" s="130">
        <v>2.3853293974509887E-2</v>
      </c>
      <c r="H901" s="130">
        <v>0.13907453528031175</v>
      </c>
      <c r="I901" s="130">
        <v>3.9565572396828771E-3</v>
      </c>
      <c r="J901" s="130">
        <v>7.9196636145620846E-5</v>
      </c>
      <c r="K901" s="130">
        <v>7.1596223269657067E-4</v>
      </c>
      <c r="L901" s="130">
        <v>4.1406238625982198E-3</v>
      </c>
      <c r="M901" s="130">
        <v>1.4354817692685498E-2</v>
      </c>
      <c r="N901" s="130">
        <v>3.9196986429764664E-2</v>
      </c>
      <c r="T901" s="130">
        <v>1.329923064535515E-2</v>
      </c>
      <c r="U901" s="130">
        <v>2.1635237038024197E-3</v>
      </c>
      <c r="V901" s="130">
        <v>2.843090414911497E-2</v>
      </c>
      <c r="W901" s="130">
        <v>0.15700006240206849</v>
      </c>
      <c r="X901" s="130">
        <v>3.186946508240134E-3</v>
      </c>
      <c r="Y901" s="130">
        <v>7.2033311710580409E-5</v>
      </c>
      <c r="Z901" s="130">
        <v>9.3123054845472024E-4</v>
      </c>
      <c r="AA901" s="130">
        <v>5.0758283445628896E-3</v>
      </c>
      <c r="AB901" s="130">
        <v>1.7667275737311972E-2</v>
      </c>
      <c r="AC901" s="130">
        <v>4.581830389125828E-2</v>
      </c>
      <c r="AI901">
        <v>9.345190929189744E-3</v>
      </c>
      <c r="AJ901">
        <v>1.3663546560283802E-3</v>
      </c>
      <c r="AK901">
        <v>1.9275683799904804E-2</v>
      </c>
      <c r="AL901">
        <v>0.12114900815855503</v>
      </c>
      <c r="AM901">
        <v>4.7261679711256199E-3</v>
      </c>
      <c r="AN901">
        <v>8.6359960580661282E-5</v>
      </c>
      <c r="AO901">
        <v>5.0069391693842132E-4</v>
      </c>
      <c r="AP901">
        <v>3.20541938063355E-3</v>
      </c>
      <c r="AQ901">
        <v>1.1042359648059025E-2</v>
      </c>
      <c r="AR901">
        <v>3.2575668968271056E-2</v>
      </c>
    </row>
    <row r="902" spans="1:44">
      <c r="A902">
        <v>897</v>
      </c>
      <c r="B902" s="129">
        <v>42650</v>
      </c>
      <c r="C902">
        <v>40</v>
      </c>
      <c r="D902">
        <v>2016</v>
      </c>
      <c r="E902" s="130">
        <v>1.1671835536857066E-2</v>
      </c>
      <c r="F902" s="130">
        <v>1.7049396116460935E-3</v>
      </c>
      <c r="G902" s="130">
        <v>2.5198631354265116E-2</v>
      </c>
      <c r="H902" s="130">
        <v>0.14309973048277555</v>
      </c>
      <c r="I902" s="130">
        <v>4.2310879967096347E-3</v>
      </c>
      <c r="J902" s="130">
        <v>1.1130424422492477E-4</v>
      </c>
      <c r="K902" s="130">
        <v>6.6304765124761838E-4</v>
      </c>
      <c r="L902" s="130">
        <v>4.0057047671704727E-3</v>
      </c>
      <c r="M902" s="130">
        <v>1.5261017746478891E-2</v>
      </c>
      <c r="N902" s="130">
        <v>4.1251699489919809E-2</v>
      </c>
      <c r="T902" s="130">
        <v>1.3557462869532558E-2</v>
      </c>
      <c r="U902" s="130">
        <v>1.9947630795482938E-3</v>
      </c>
      <c r="V902" s="130">
        <v>2.9975144443426516E-2</v>
      </c>
      <c r="W902" s="130">
        <v>0.16050297702314162</v>
      </c>
      <c r="X902" s="130">
        <v>4.3458361476001817E-3</v>
      </c>
      <c r="Y902" s="130">
        <v>8.2304376471081919E-5</v>
      </c>
      <c r="Z902" s="130">
        <v>8.448315158548908E-4</v>
      </c>
      <c r="AA902" s="130">
        <v>4.6375256040183171E-3</v>
      </c>
      <c r="AB902" s="130">
        <v>1.8936933056572496E-2</v>
      </c>
      <c r="AC902" s="130">
        <v>4.7806101299113793E-2</v>
      </c>
      <c r="AI902">
        <v>9.7862082041815721E-3</v>
      </c>
      <c r="AJ902">
        <v>1.4151161437438932E-3</v>
      </c>
      <c r="AK902">
        <v>2.0422118265103716E-2</v>
      </c>
      <c r="AL902">
        <v>0.12569648394240948</v>
      </c>
      <c r="AM902">
        <v>4.1163398458190885E-3</v>
      </c>
      <c r="AN902">
        <v>1.403041119787676E-4</v>
      </c>
      <c r="AO902">
        <v>4.8126378664034607E-4</v>
      </c>
      <c r="AP902">
        <v>3.3738839303226269E-3</v>
      </c>
      <c r="AQ902">
        <v>1.1585102436385282E-2</v>
      </c>
      <c r="AR902">
        <v>3.4697297680725818E-2</v>
      </c>
    </row>
    <row r="903" spans="1:44">
      <c r="A903">
        <v>898</v>
      </c>
      <c r="B903" s="129">
        <v>42657</v>
      </c>
      <c r="C903">
        <v>41</v>
      </c>
      <c r="D903">
        <v>2016</v>
      </c>
      <c r="E903" s="130">
        <v>1.2218450048140872E-2</v>
      </c>
      <c r="F903" s="130">
        <v>1.7439470099320997E-3</v>
      </c>
      <c r="G903" s="130">
        <v>2.5732122282056999E-2</v>
      </c>
      <c r="H903" s="130">
        <v>0.15559120469295815</v>
      </c>
      <c r="I903" s="130">
        <v>5.3327386864229342E-3</v>
      </c>
      <c r="J903" s="130">
        <v>7.4017906183231907E-5</v>
      </c>
      <c r="K903" s="130">
        <v>6.5555084083184195E-4</v>
      </c>
      <c r="L903" s="130">
        <v>4.1144828327831177E-3</v>
      </c>
      <c r="M903" s="130">
        <v>1.5107725449727183E-2</v>
      </c>
      <c r="N903" s="130">
        <v>4.2894609472743629E-2</v>
      </c>
      <c r="T903" s="130">
        <v>1.421681806643048E-2</v>
      </c>
      <c r="U903" s="130">
        <v>2.1147863400481997E-3</v>
      </c>
      <c r="V903" s="130">
        <v>3.0376498687686167E-2</v>
      </c>
      <c r="W903" s="130">
        <v>0.17515190712300333</v>
      </c>
      <c r="X903" s="130">
        <v>5.9393094017202476E-3</v>
      </c>
      <c r="Y903" s="130">
        <v>6.1713752370091382E-5</v>
      </c>
      <c r="Z903" s="130">
        <v>8.7843727307531933E-4</v>
      </c>
      <c r="AA903" s="130">
        <v>4.905459181499862E-3</v>
      </c>
      <c r="AB903" s="130">
        <v>1.8335575092720147E-2</v>
      </c>
      <c r="AC903" s="130">
        <v>4.9827221418015898E-2</v>
      </c>
      <c r="AI903">
        <v>1.0220082029851259E-2</v>
      </c>
      <c r="AJ903">
        <v>1.3731076798159996E-3</v>
      </c>
      <c r="AK903">
        <v>2.1087745876427828E-2</v>
      </c>
      <c r="AL903">
        <v>0.13603050226291294</v>
      </c>
      <c r="AM903">
        <v>4.7261679711256199E-3</v>
      </c>
      <c r="AN903">
        <v>8.6322059996372445E-5</v>
      </c>
      <c r="AO903">
        <v>4.3266440858836451E-4</v>
      </c>
      <c r="AP903">
        <v>3.3235064840663737E-3</v>
      </c>
      <c r="AQ903">
        <v>1.1879875806734219E-2</v>
      </c>
      <c r="AR903">
        <v>3.5961997527471354E-2</v>
      </c>
    </row>
    <row r="904" spans="1:44">
      <c r="A904">
        <v>899</v>
      </c>
      <c r="B904" s="129">
        <v>42664</v>
      </c>
      <c r="C904">
        <v>42</v>
      </c>
      <c r="D904">
        <v>2016</v>
      </c>
      <c r="E904" s="130">
        <v>1.2274062657549292E-2</v>
      </c>
      <c r="F904" s="130">
        <v>1.7506006719516475E-3</v>
      </c>
      <c r="G904" s="130">
        <v>2.5766506250786379E-2</v>
      </c>
      <c r="H904" s="130">
        <v>0.15647234716865741</v>
      </c>
      <c r="I904" s="130">
        <v>3.7164779530829872E-3</v>
      </c>
      <c r="J904" s="130">
        <v>1.1100180987850897E-4</v>
      </c>
      <c r="K904" s="130">
        <v>6.6543645788161288E-4</v>
      </c>
      <c r="L904" s="130">
        <v>4.1605759845790838E-3</v>
      </c>
      <c r="M904" s="130">
        <v>1.527074967419211E-2</v>
      </c>
      <c r="N904" s="130">
        <v>4.2721189951438664E-2</v>
      </c>
      <c r="T904" s="130">
        <v>1.4284523925088836E-2</v>
      </c>
      <c r="U904" s="130">
        <v>2.1110779766859477E-3</v>
      </c>
      <c r="V904" s="130">
        <v>3.0952689239277287E-2</v>
      </c>
      <c r="W904" s="130">
        <v>0.17271948273770849</v>
      </c>
      <c r="X904" s="130">
        <v>3.6215301230001521E-3</v>
      </c>
      <c r="Y904" s="130">
        <v>9.2548872926274364E-5</v>
      </c>
      <c r="Z904" s="130">
        <v>8.5444117038129398E-4</v>
      </c>
      <c r="AA904" s="130">
        <v>4.9986131861069942E-3</v>
      </c>
      <c r="AB904" s="130">
        <v>1.8402408621796987E-2</v>
      </c>
      <c r="AC904" s="130">
        <v>5.1226219467514704E-2</v>
      </c>
      <c r="AI904">
        <v>1.0263601390009747E-2</v>
      </c>
      <c r="AJ904">
        <v>1.3901233672173477E-3</v>
      </c>
      <c r="AK904">
        <v>2.0580323262295475E-2</v>
      </c>
      <c r="AL904">
        <v>0.1402252115996063</v>
      </c>
      <c r="AM904">
        <v>3.8114257831658224E-3</v>
      </c>
      <c r="AN904">
        <v>1.2945474683074361E-4</v>
      </c>
      <c r="AO904">
        <v>4.7643174538193156E-4</v>
      </c>
      <c r="AP904">
        <v>3.3225387830511733E-3</v>
      </c>
      <c r="AQ904">
        <v>1.2139090726587237E-2</v>
      </c>
      <c r="AR904">
        <v>3.4216160435362637E-2</v>
      </c>
    </row>
    <row r="905" spans="1:44">
      <c r="A905">
        <v>900</v>
      </c>
      <c r="B905" s="129">
        <v>42671</v>
      </c>
      <c r="C905">
        <v>43</v>
      </c>
      <c r="D905">
        <v>2016</v>
      </c>
      <c r="E905" s="130">
        <v>1.2225690559274804E-2</v>
      </c>
      <c r="F905" s="130">
        <v>1.843029503423053E-3</v>
      </c>
      <c r="G905" s="130">
        <v>2.5682478225204489E-2</v>
      </c>
      <c r="H905" s="130">
        <v>0.15261894935218684</v>
      </c>
      <c r="I905" s="130">
        <v>4.3263060783895182E-3</v>
      </c>
      <c r="J905" s="130">
        <v>8.3508218967376594E-5</v>
      </c>
      <c r="K905" s="130">
        <v>6.5353821778406493E-4</v>
      </c>
      <c r="L905" s="130">
        <v>4.4509620145985352E-3</v>
      </c>
      <c r="M905" s="130">
        <v>1.4472661457973339E-2</v>
      </c>
      <c r="N905" s="130">
        <v>4.3790643772270189E-2</v>
      </c>
      <c r="T905" s="130">
        <v>1.4214190624057151E-2</v>
      </c>
      <c r="U905" s="130">
        <v>2.2256029935964006E-3</v>
      </c>
      <c r="V905" s="130">
        <v>3.0388547105898684E-2</v>
      </c>
      <c r="W905" s="130">
        <v>0.17075436888836151</v>
      </c>
      <c r="X905" s="130">
        <v>3.6215301230001521E-3</v>
      </c>
      <c r="Y905" s="130">
        <v>1.1308874693203105E-4</v>
      </c>
      <c r="Z905" s="130">
        <v>8.1604452508589472E-4</v>
      </c>
      <c r="AA905" s="130">
        <v>5.38994293223644E-3</v>
      </c>
      <c r="AB905" s="130">
        <v>1.7306626345913061E-2</v>
      </c>
      <c r="AC905" s="130">
        <v>5.1520880641260071E-2</v>
      </c>
      <c r="AI905">
        <v>1.0237190494492456E-2</v>
      </c>
      <c r="AJ905">
        <v>1.460456013249706E-3</v>
      </c>
      <c r="AK905">
        <v>2.097640934451029E-2</v>
      </c>
      <c r="AL905">
        <v>0.13448352981601219</v>
      </c>
      <c r="AM905">
        <v>5.0310820337788852E-3</v>
      </c>
      <c r="AN905">
        <v>5.3927691002722124E-5</v>
      </c>
      <c r="AO905">
        <v>4.9103191048223502E-4</v>
      </c>
      <c r="AP905">
        <v>3.5119810969606309E-3</v>
      </c>
      <c r="AQ905">
        <v>1.1638696570033615E-2</v>
      </c>
      <c r="AR905">
        <v>3.6060406903280301E-2</v>
      </c>
    </row>
    <row r="906" spans="1:44">
      <c r="A906">
        <v>901</v>
      </c>
      <c r="B906" s="129">
        <v>42678</v>
      </c>
      <c r="C906">
        <v>44</v>
      </c>
      <c r="D906">
        <v>2016</v>
      </c>
      <c r="E906" s="130">
        <v>1.2764674325270479E-2</v>
      </c>
      <c r="F906" s="130">
        <v>1.7887839569378067E-3</v>
      </c>
      <c r="G906" s="130">
        <v>2.6686542007192775E-2</v>
      </c>
      <c r="H906" s="130">
        <v>0.16444959630526734</v>
      </c>
      <c r="I906" s="130">
        <v>3.8461475051897401E-3</v>
      </c>
      <c r="J906" s="130">
        <v>1.1044705326756924E-4</v>
      </c>
      <c r="K906" s="130">
        <v>6.773042152162593E-4</v>
      </c>
      <c r="L906" s="130">
        <v>4.2549696245687656E-3</v>
      </c>
      <c r="M906" s="130">
        <v>1.5914441644553429E-2</v>
      </c>
      <c r="N906" s="130">
        <v>4.4087627208379429E-2</v>
      </c>
      <c r="T906" s="130">
        <v>1.4678154573274123E-2</v>
      </c>
      <c r="U906" s="130">
        <v>2.1067075871137567E-3</v>
      </c>
      <c r="V906" s="130">
        <v>3.102231899287208E-2</v>
      </c>
      <c r="W906" s="130">
        <v>0.18525381028699497</v>
      </c>
      <c r="X906" s="130">
        <v>4.4906973525201902E-3</v>
      </c>
      <c r="Y906" s="130">
        <v>1.1306225266863652E-4</v>
      </c>
      <c r="Z906" s="130">
        <v>9.0245555928791831E-4</v>
      </c>
      <c r="AA906" s="130">
        <v>4.8720761647987453E-3</v>
      </c>
      <c r="AB906" s="130">
        <v>1.9260161024257462E-2</v>
      </c>
      <c r="AC906" s="130">
        <v>5.0022728019095707E-2</v>
      </c>
      <c r="AI906">
        <v>1.0851194077266832E-2</v>
      </c>
      <c r="AJ906">
        <v>1.4708603267618568E-3</v>
      </c>
      <c r="AK906">
        <v>2.235076502151347E-2</v>
      </c>
      <c r="AL906">
        <v>0.14364538232353971</v>
      </c>
      <c r="AM906">
        <v>3.2015976578592905E-3</v>
      </c>
      <c r="AN906">
        <v>1.0783185386650198E-4</v>
      </c>
      <c r="AO906">
        <v>4.5215287114460046E-4</v>
      </c>
      <c r="AP906">
        <v>3.6378630843387862E-3</v>
      </c>
      <c r="AQ906">
        <v>1.2568722264849399E-2</v>
      </c>
      <c r="AR906">
        <v>3.8152526397663138E-2</v>
      </c>
    </row>
    <row r="907" spans="1:44">
      <c r="A907">
        <v>902</v>
      </c>
      <c r="B907" s="129">
        <v>42685</v>
      </c>
      <c r="C907">
        <v>45</v>
      </c>
      <c r="D907">
        <v>2016</v>
      </c>
      <c r="E907" s="130">
        <v>1.3111337759336655E-2</v>
      </c>
      <c r="F907" s="130">
        <v>1.8912691647252967E-3</v>
      </c>
      <c r="G907" s="130">
        <v>2.7408160647996681E-2</v>
      </c>
      <c r="H907" s="130">
        <v>0.16700150142012685</v>
      </c>
      <c r="I907" s="130">
        <v>4.0099982761263126E-3</v>
      </c>
      <c r="J907" s="130">
        <v>7.9341714206699463E-5</v>
      </c>
      <c r="K907" s="130">
        <v>6.7005290366009508E-4</v>
      </c>
      <c r="L907" s="130">
        <v>4.5881144691349417E-3</v>
      </c>
      <c r="M907" s="130">
        <v>1.5790184514023777E-2</v>
      </c>
      <c r="N907" s="130">
        <v>4.6175660556722148E-2</v>
      </c>
      <c r="T907" s="130">
        <v>1.5076887997182377E-2</v>
      </c>
      <c r="U907" s="130">
        <v>2.2325867918024942E-3</v>
      </c>
      <c r="V907" s="130">
        <v>3.2775402252423078E-2</v>
      </c>
      <c r="W907" s="130">
        <v>0.18131419852716837</v>
      </c>
      <c r="X907" s="130">
        <v>4.0561137377601699E-3</v>
      </c>
      <c r="Y907" s="130">
        <v>6.1655894326855998E-5</v>
      </c>
      <c r="Z907" s="130">
        <v>8.9766210981102033E-4</v>
      </c>
      <c r="AA907" s="130">
        <v>5.3068348835705274E-3</v>
      </c>
      <c r="AB907" s="130">
        <v>1.9441046563254068E-2</v>
      </c>
      <c r="AC907" s="130">
        <v>5.4315515288773014E-2</v>
      </c>
      <c r="AI907">
        <v>1.1145787521490933E-2</v>
      </c>
      <c r="AJ907">
        <v>1.5499515376480992E-3</v>
      </c>
      <c r="AK907">
        <v>2.2040919043570282E-2</v>
      </c>
      <c r="AL907">
        <v>0.15268880431308526</v>
      </c>
      <c r="AM907">
        <v>3.9638828144924554E-3</v>
      </c>
      <c r="AN907">
        <v>9.7027534086542913E-5</v>
      </c>
      <c r="AO907">
        <v>4.4244369750916972E-4</v>
      </c>
      <c r="AP907">
        <v>3.8693940546993557E-3</v>
      </c>
      <c r="AQ907">
        <v>1.2139322464793482E-2</v>
      </c>
      <c r="AR907">
        <v>3.8035805824671268E-2</v>
      </c>
    </row>
    <row r="908" spans="1:44">
      <c r="A908">
        <v>903</v>
      </c>
      <c r="B908" s="129">
        <v>42692</v>
      </c>
      <c r="C908">
        <v>46</v>
      </c>
      <c r="D908">
        <v>2016</v>
      </c>
      <c r="E908" s="130">
        <v>1.3452764457542345E-2</v>
      </c>
      <c r="F908" s="130">
        <v>1.9280670293221971E-3</v>
      </c>
      <c r="G908" s="130">
        <v>2.7545217335323086E-2</v>
      </c>
      <c r="H908" s="130">
        <v>0.17616819177055651</v>
      </c>
      <c r="I908" s="130">
        <v>4.2272900835063224E-3</v>
      </c>
      <c r="J908" s="130">
        <v>1.355762162050613E-4</v>
      </c>
      <c r="K908" s="130">
        <v>8.5531099877535254E-4</v>
      </c>
      <c r="L908" s="130">
        <v>4.3942130030336308E-3</v>
      </c>
      <c r="M908" s="130">
        <v>1.5715746941031838E-2</v>
      </c>
      <c r="N908" s="130">
        <v>4.6654361818408957E-2</v>
      </c>
      <c r="T908" s="130">
        <v>1.5686770978978037E-2</v>
      </c>
      <c r="U908" s="130">
        <v>2.3529679205575903E-3</v>
      </c>
      <c r="V908" s="130">
        <v>3.2396406820266975E-2</v>
      </c>
      <c r="W908" s="130">
        <v>0.20030482357751028</v>
      </c>
      <c r="X908" s="130">
        <v>4.4906973525201902E-3</v>
      </c>
      <c r="Y908" s="130">
        <v>1.8492448524227853E-4</v>
      </c>
      <c r="Z908" s="130">
        <v>1.2000929345460092E-3</v>
      </c>
      <c r="AA908" s="130">
        <v>5.1526725079616333E-3</v>
      </c>
      <c r="AB908" s="130">
        <v>1.9050923850408696E-2</v>
      </c>
      <c r="AC908" s="130">
        <v>5.3954494694653431E-2</v>
      </c>
      <c r="AI908">
        <v>1.1218757936106653E-2</v>
      </c>
      <c r="AJ908">
        <v>1.5031661380868037E-3</v>
      </c>
      <c r="AK908">
        <v>2.2694027850379189E-2</v>
      </c>
      <c r="AL908">
        <v>0.15203155996360276</v>
      </c>
      <c r="AM908">
        <v>3.9638828144924554E-3</v>
      </c>
      <c r="AN908">
        <v>8.6227947167844034E-5</v>
      </c>
      <c r="AO908">
        <v>5.1052906300469599E-4</v>
      </c>
      <c r="AP908">
        <v>3.6357534981056273E-3</v>
      </c>
      <c r="AQ908">
        <v>1.2380570031654978E-2</v>
      </c>
      <c r="AR908">
        <v>3.9354228942164469E-2</v>
      </c>
    </row>
    <row r="909" spans="1:44">
      <c r="A909">
        <v>904</v>
      </c>
      <c r="B909" s="129">
        <v>42699</v>
      </c>
      <c r="C909">
        <v>47</v>
      </c>
      <c r="D909">
        <v>2016</v>
      </c>
      <c r="E909" s="130">
        <v>1.3293427766863531E-2</v>
      </c>
      <c r="F909" s="130">
        <v>1.8422429938735419E-3</v>
      </c>
      <c r="G909" s="130">
        <v>2.8053502529008845E-2</v>
      </c>
      <c r="H909" s="130">
        <v>0.17011643008442026</v>
      </c>
      <c r="I909" s="130">
        <v>3.6326536110130436E-3</v>
      </c>
      <c r="J909" s="130">
        <v>1.3706020129744623E-4</v>
      </c>
      <c r="K909" s="130">
        <v>6.8506515986913497E-4</v>
      </c>
      <c r="L909" s="130">
        <v>4.3992274830686124E-3</v>
      </c>
      <c r="M909" s="130">
        <v>1.58312655895851E-2</v>
      </c>
      <c r="N909" s="130">
        <v>4.7797116046539502E-2</v>
      </c>
      <c r="T909" s="130">
        <v>1.5340375162472388E-2</v>
      </c>
      <c r="U909" s="130">
        <v>2.2213647976141826E-3</v>
      </c>
      <c r="V909" s="130">
        <v>3.3249819229338513E-2</v>
      </c>
      <c r="W909" s="130">
        <v>0.18698863948542846</v>
      </c>
      <c r="X909" s="130">
        <v>3.911252532840164E-3</v>
      </c>
      <c r="Y909" s="130">
        <v>1.2325424371591802E-4</v>
      </c>
      <c r="Z909" s="130">
        <v>8.3527209252405143E-4</v>
      </c>
      <c r="AA909" s="130">
        <v>5.3328098303188215E-3</v>
      </c>
      <c r="AB909" s="130">
        <v>1.9270029249828291E-2</v>
      </c>
      <c r="AC909" s="130">
        <v>5.5832556888547338E-2</v>
      </c>
      <c r="AI909">
        <v>1.1246480371254676E-2</v>
      </c>
      <c r="AJ909">
        <v>1.4631211901329011E-3</v>
      </c>
      <c r="AK909">
        <v>2.2857185828679173E-2</v>
      </c>
      <c r="AL909">
        <v>0.15324422068341204</v>
      </c>
      <c r="AM909">
        <v>3.3540546891859232E-3</v>
      </c>
      <c r="AN909">
        <v>1.5086615887897447E-4</v>
      </c>
      <c r="AO909">
        <v>5.348582272142185E-4</v>
      </c>
      <c r="AP909">
        <v>3.4656451358184037E-3</v>
      </c>
      <c r="AQ909">
        <v>1.2392501929341909E-2</v>
      </c>
      <c r="AR909">
        <v>3.9761675204531666E-2</v>
      </c>
    </row>
    <row r="910" spans="1:44">
      <c r="A910">
        <v>905</v>
      </c>
      <c r="B910" s="129">
        <v>42706</v>
      </c>
      <c r="C910">
        <v>48</v>
      </c>
      <c r="D910">
        <v>2016</v>
      </c>
      <c r="E910" s="130">
        <v>1.3066865114018191E-2</v>
      </c>
      <c r="F910" s="130">
        <v>1.8662786632826019E-3</v>
      </c>
      <c r="G910" s="130">
        <v>2.7611448974482894E-2</v>
      </c>
      <c r="H910" s="130">
        <v>0.1652567811372522</v>
      </c>
      <c r="I910" s="130">
        <v>4.288326946356385E-3</v>
      </c>
      <c r="J910" s="130">
        <v>7.8783551478641081E-5</v>
      </c>
      <c r="K910" s="130">
        <v>8.3180273124747249E-4</v>
      </c>
      <c r="L910" s="130">
        <v>4.2700697505022442E-3</v>
      </c>
      <c r="M910" s="130">
        <v>1.6120831107745582E-2</v>
      </c>
      <c r="N910" s="130">
        <v>4.6173216297673944E-2</v>
      </c>
      <c r="T910" s="130">
        <v>1.4932326662289441E-2</v>
      </c>
      <c r="U910" s="130">
        <v>2.2427416503138981E-3</v>
      </c>
      <c r="V910" s="130">
        <v>3.2054573889941762E-2</v>
      </c>
      <c r="W910" s="130">
        <v>0.18201529254476026</v>
      </c>
      <c r="X910" s="130">
        <v>5.070142172200213E-3</v>
      </c>
      <c r="Y910" s="130">
        <v>8.2150366156538579E-5</v>
      </c>
      <c r="Z910" s="130">
        <v>1.0801034762211259E-3</v>
      </c>
      <c r="AA910" s="130">
        <v>5.0262027580874596E-3</v>
      </c>
      <c r="AB910" s="130">
        <v>1.8709486440128101E-2</v>
      </c>
      <c r="AC910" s="130">
        <v>5.361202284733306E-2</v>
      </c>
      <c r="AI910">
        <v>1.1201403565746941E-2</v>
      </c>
      <c r="AJ910">
        <v>1.4898156762513054E-3</v>
      </c>
      <c r="AK910">
        <v>2.3168324059024026E-2</v>
      </c>
      <c r="AL910">
        <v>0.14849826972974411</v>
      </c>
      <c r="AM910">
        <v>3.5065117205125558E-3</v>
      </c>
      <c r="AN910">
        <v>7.5416736800743597E-5</v>
      </c>
      <c r="AO910">
        <v>5.8350198627381928E-4</v>
      </c>
      <c r="AP910">
        <v>3.5139367429170283E-3</v>
      </c>
      <c r="AQ910">
        <v>1.3532175775363062E-2</v>
      </c>
      <c r="AR910">
        <v>3.8734409748014814E-2</v>
      </c>
    </row>
    <row r="911" spans="1:44">
      <c r="A911">
        <v>906</v>
      </c>
      <c r="B911" s="129">
        <v>42713</v>
      </c>
      <c r="C911">
        <v>49</v>
      </c>
      <c r="D911">
        <v>2016</v>
      </c>
      <c r="E911" s="130">
        <v>1.4042348691225417E-2</v>
      </c>
      <c r="F911" s="130">
        <v>1.927172217202053E-3</v>
      </c>
      <c r="G911" s="130">
        <v>2.9211593122178924E-2</v>
      </c>
      <c r="H911" s="130">
        <v>0.18337346008074951</v>
      </c>
      <c r="I911" s="130">
        <v>4.2348859099129487E-3</v>
      </c>
      <c r="J911" s="130">
        <v>1.4751782827056463E-4</v>
      </c>
      <c r="K911" s="130">
        <v>7.4743653951752633E-4</v>
      </c>
      <c r="L911" s="130">
        <v>4.5391366660048242E-3</v>
      </c>
      <c r="M911" s="130">
        <v>1.6630931848237451E-2</v>
      </c>
      <c r="N911" s="130">
        <v>4.9534199795468997E-2</v>
      </c>
      <c r="T911" s="130">
        <v>1.6046372824236144E-2</v>
      </c>
      <c r="U911" s="130">
        <v>2.3251602219045908E-3</v>
      </c>
      <c r="V911" s="130">
        <v>3.4020073499403815E-2</v>
      </c>
      <c r="W911" s="130">
        <v>0.20085512897898566</v>
      </c>
      <c r="X911" s="130">
        <v>4.2009749426801767E-3</v>
      </c>
      <c r="Y911" s="130">
        <v>1.3346331552272812E-4</v>
      </c>
      <c r="Z911" s="130">
        <v>9.6970270546681964E-4</v>
      </c>
      <c r="AA911" s="130">
        <v>5.4386328445305415E-3</v>
      </c>
      <c r="AB911" s="130">
        <v>1.9365898099190166E-2</v>
      </c>
      <c r="AC911" s="130">
        <v>5.7692202992056643E-2</v>
      </c>
      <c r="AI911">
        <v>1.2038324558214695E-2</v>
      </c>
      <c r="AJ911">
        <v>1.529184212499515E-3</v>
      </c>
      <c r="AK911">
        <v>2.440311274495403E-2</v>
      </c>
      <c r="AL911">
        <v>0.16589179118251329</v>
      </c>
      <c r="AM911">
        <v>4.2687968771457216E-3</v>
      </c>
      <c r="AN911">
        <v>1.6157234101840117E-4</v>
      </c>
      <c r="AO911">
        <v>5.2517037356823314E-4</v>
      </c>
      <c r="AP911">
        <v>3.6396404874791078E-3</v>
      </c>
      <c r="AQ911">
        <v>1.3895965597284734E-2</v>
      </c>
      <c r="AR911">
        <v>4.1376196598881358E-2</v>
      </c>
    </row>
    <row r="912" spans="1:44">
      <c r="A912">
        <v>907</v>
      </c>
      <c r="B912" s="129">
        <v>42720</v>
      </c>
      <c r="C912">
        <v>50</v>
      </c>
      <c r="D912">
        <v>2016</v>
      </c>
      <c r="E912" s="130">
        <v>1.3099865563421256E-2</v>
      </c>
      <c r="F912" s="130">
        <v>1.8470102763682693E-3</v>
      </c>
      <c r="G912" s="130">
        <v>2.7003682669892143E-2</v>
      </c>
      <c r="H912" s="130">
        <v>0.17157068858771524</v>
      </c>
      <c r="I912" s="130">
        <v>5.3517282524395008E-3</v>
      </c>
      <c r="J912" s="130">
        <v>1.1441970188056405E-4</v>
      </c>
      <c r="K912" s="130">
        <v>6.7762501847586434E-4</v>
      </c>
      <c r="L912" s="130">
        <v>4.372322745845844E-3</v>
      </c>
      <c r="M912" s="130">
        <v>1.5424867637591017E-2</v>
      </c>
      <c r="N912" s="130">
        <v>4.5707922337455492E-2</v>
      </c>
      <c r="T912" s="130">
        <v>1.4859070271965199E-2</v>
      </c>
      <c r="U912" s="130">
        <v>2.2907310279594775E-3</v>
      </c>
      <c r="V912" s="130">
        <v>3.1222893892535027E-2</v>
      </c>
      <c r="W912" s="130">
        <v>0.18421481759980946</v>
      </c>
      <c r="X912" s="130">
        <v>5.2150033771202189E-3</v>
      </c>
      <c r="Y912" s="130">
        <v>1.6422442111871976E-4</v>
      </c>
      <c r="Z912" s="130">
        <v>8.6410079405627074E-4</v>
      </c>
      <c r="AA912" s="130">
        <v>5.4297980333093809E-3</v>
      </c>
      <c r="AB912" s="130">
        <v>1.8597118856209398E-2</v>
      </c>
      <c r="AC912" s="130">
        <v>5.1618376643522583E-2</v>
      </c>
      <c r="AI912">
        <v>1.1340660854877315E-2</v>
      </c>
      <c r="AJ912">
        <v>1.4032895247770617E-3</v>
      </c>
      <c r="AK912">
        <v>2.2784471447249263E-2</v>
      </c>
      <c r="AL912">
        <v>0.15892655957562099</v>
      </c>
      <c r="AM912">
        <v>5.4884531277587835E-3</v>
      </c>
      <c r="AN912">
        <v>6.4614982642408322E-5</v>
      </c>
      <c r="AO912">
        <v>4.9114924289545816E-4</v>
      </c>
      <c r="AP912">
        <v>3.3148474583823083E-3</v>
      </c>
      <c r="AQ912">
        <v>1.2252616418972639E-2</v>
      </c>
      <c r="AR912">
        <v>3.9797468031388429E-2</v>
      </c>
    </row>
    <row r="913" spans="1:44">
      <c r="A913">
        <v>908</v>
      </c>
      <c r="B913" s="129">
        <v>42727</v>
      </c>
      <c r="C913">
        <v>51</v>
      </c>
      <c r="D913">
        <v>2016</v>
      </c>
      <c r="E913" s="130">
        <v>1.4377822603407803E-2</v>
      </c>
      <c r="F913" s="130">
        <v>1.9317855604081627E-3</v>
      </c>
      <c r="G913" s="130">
        <v>2.9832398537480032E-2</v>
      </c>
      <c r="H913" s="130">
        <v>0.18918073409622704</v>
      </c>
      <c r="I913" s="130">
        <v>4.1548594810463186E-3</v>
      </c>
      <c r="J913" s="130">
        <v>8.4619157459465941E-5</v>
      </c>
      <c r="K913" s="130">
        <v>8.1748101675314781E-4</v>
      </c>
      <c r="L913" s="130">
        <v>4.491332533332045E-3</v>
      </c>
      <c r="M913" s="130">
        <v>1.7689379013242947E-2</v>
      </c>
      <c r="N913" s="130">
        <v>4.9448045461247647E-2</v>
      </c>
      <c r="T913" s="130">
        <v>1.6406560278139831E-2</v>
      </c>
      <c r="U913" s="130">
        <v>2.3607396442425028E-3</v>
      </c>
      <c r="V913" s="130">
        <v>3.4520497837524582E-2</v>
      </c>
      <c r="W913" s="130">
        <v>0.20730111331480386</v>
      </c>
      <c r="X913" s="130">
        <v>4.3458361476001817E-3</v>
      </c>
      <c r="Y913" s="130">
        <v>6.1569888380780621E-5</v>
      </c>
      <c r="Z913" s="130">
        <v>1.0465339529201756E-3</v>
      </c>
      <c r="AA913" s="130">
        <v>5.4717685538582224E-3</v>
      </c>
      <c r="AB913" s="130">
        <v>2.0069672321169317E-2</v>
      </c>
      <c r="AC913" s="130">
        <v>5.7864139056252317E-2</v>
      </c>
      <c r="AI913">
        <v>1.234908492867578E-2</v>
      </c>
      <c r="AJ913">
        <v>1.502831476573823E-3</v>
      </c>
      <c r="AK913">
        <v>2.514429923743549E-2</v>
      </c>
      <c r="AL913">
        <v>0.17106035487765023</v>
      </c>
      <c r="AM913">
        <v>3.9638828144924554E-3</v>
      </c>
      <c r="AN913">
        <v>1.0766842653815125E-4</v>
      </c>
      <c r="AO913">
        <v>5.8842808058612002E-4</v>
      </c>
      <c r="AP913">
        <v>3.5108965128058671E-3</v>
      </c>
      <c r="AQ913">
        <v>1.5309085705316578E-2</v>
      </c>
      <c r="AR913">
        <v>4.1031951866242963E-2</v>
      </c>
    </row>
    <row r="914" spans="1:44">
      <c r="A914">
        <v>909</v>
      </c>
      <c r="B914" s="129">
        <v>42734</v>
      </c>
      <c r="C914">
        <v>52</v>
      </c>
      <c r="D914">
        <v>2016</v>
      </c>
      <c r="E914" s="130">
        <v>1.0045828774784637E-2</v>
      </c>
      <c r="F914" s="130">
        <v>1.2466649995516424E-3</v>
      </c>
      <c r="G914" s="130">
        <v>2.0903903399492166E-2</v>
      </c>
      <c r="H914" s="130">
        <v>0.1349034742634472</v>
      </c>
      <c r="I914" s="130">
        <v>3.0342192253164529E-3</v>
      </c>
      <c r="J914" s="130">
        <v>3.64127113104304E-5</v>
      </c>
      <c r="K914" s="130">
        <v>4.2973057803552208E-4</v>
      </c>
      <c r="L914" s="130">
        <v>3.0357117208899801E-3</v>
      </c>
      <c r="M914" s="130">
        <v>1.1673102233750277E-2</v>
      </c>
      <c r="N914" s="130">
        <v>3.5815197590305992E-2</v>
      </c>
      <c r="T914" s="130">
        <v>1.1428271866087841E-2</v>
      </c>
      <c r="U914" s="130">
        <v>1.3541994480429831E-3</v>
      </c>
      <c r="V914" s="130">
        <v>2.4812107879569729E-2</v>
      </c>
      <c r="W914" s="130">
        <v>0.14857416565811263</v>
      </c>
      <c r="X914" s="130">
        <v>3.4766689180801458E-3</v>
      </c>
      <c r="Y914" s="130">
        <v>5.1296370551220856E-5</v>
      </c>
      <c r="Z914" s="130">
        <v>4.7526652079385987E-4</v>
      </c>
      <c r="AA914" s="130">
        <v>3.2719552189035849E-3</v>
      </c>
      <c r="AB914" s="130">
        <v>1.4006407447483098E-2</v>
      </c>
      <c r="AC914" s="130">
        <v>4.2267470116017371E-2</v>
      </c>
      <c r="AI914">
        <v>8.6633856834814321E-3</v>
      </c>
      <c r="AJ914">
        <v>1.1391305510603015E-3</v>
      </c>
      <c r="AK914">
        <v>1.69956989194146E-2</v>
      </c>
      <c r="AL914">
        <v>0.12123278286878177</v>
      </c>
      <c r="AM914">
        <v>2.5917695325527591E-3</v>
      </c>
      <c r="AN914">
        <v>2.1529052069639934E-5</v>
      </c>
      <c r="AO914">
        <v>3.8419463527718429E-4</v>
      </c>
      <c r="AP914">
        <v>2.7994682228763743E-3</v>
      </c>
      <c r="AQ914">
        <v>9.3397970200174568E-3</v>
      </c>
      <c r="AR914">
        <v>2.9362925064594609E-2</v>
      </c>
    </row>
    <row r="915" spans="1:44">
      <c r="A915">
        <v>910</v>
      </c>
      <c r="B915" s="129">
        <v>42741</v>
      </c>
      <c r="C915">
        <v>1</v>
      </c>
      <c r="D915">
        <v>2017</v>
      </c>
      <c r="E915" s="130">
        <v>1.4968503753006294E-2</v>
      </c>
      <c r="F915" s="130">
        <v>1.7680305553000833E-3</v>
      </c>
      <c r="G915" s="130">
        <v>3.1183840945956262E-2</v>
      </c>
      <c r="H915" s="130">
        <v>0.20369817722395162</v>
      </c>
      <c r="I915" s="130">
        <v>4.2997206859663245E-3</v>
      </c>
      <c r="J915" s="130">
        <v>9.4712902585783102E-5</v>
      </c>
      <c r="K915" s="130">
        <v>5.1832752851150828E-4</v>
      </c>
      <c r="L915" s="130">
        <v>4.4116829959798612E-3</v>
      </c>
      <c r="M915" s="130">
        <v>1.7287710721292218E-2</v>
      </c>
      <c r="N915" s="130">
        <v>5.3631435924259722E-2</v>
      </c>
      <c r="T915" s="130">
        <v>1.6909377947110411E-2</v>
      </c>
      <c r="U915" s="130">
        <v>2.1134745692008897E-3</v>
      </c>
      <c r="V915" s="130">
        <v>3.6225559343487534E-2</v>
      </c>
      <c r="W915" s="130">
        <v>0.21947813625430238</v>
      </c>
      <c r="X915" s="130">
        <v>4.6355585574401944E-3</v>
      </c>
      <c r="Y915" s="130">
        <v>9.2434232070730935E-5</v>
      </c>
      <c r="Z915" s="130">
        <v>6.8647012466683339E-4</v>
      </c>
      <c r="AA915" s="130">
        <v>5.2085572092388979E-3</v>
      </c>
      <c r="AB915" s="130">
        <v>2.0327719644955791E-2</v>
      </c>
      <c r="AC915" s="130">
        <v>6.1906685010346518E-2</v>
      </c>
      <c r="AI915">
        <v>1.3027629558902175E-2</v>
      </c>
      <c r="AJ915">
        <v>1.4225865413992767E-3</v>
      </c>
      <c r="AK915">
        <v>2.6142122548424983E-2</v>
      </c>
      <c r="AL915">
        <v>0.18791821819360086</v>
      </c>
      <c r="AM915">
        <v>3.9638828144924546E-3</v>
      </c>
      <c r="AN915">
        <v>9.6991573100835255E-5</v>
      </c>
      <c r="AO915">
        <v>3.5018493235618311E-4</v>
      </c>
      <c r="AP915">
        <v>3.6148087827208245E-3</v>
      </c>
      <c r="AQ915">
        <v>1.4247701797628647E-2</v>
      </c>
      <c r="AR915">
        <v>4.5356186838172913E-2</v>
      </c>
    </row>
    <row r="916" spans="1:44">
      <c r="A916">
        <v>911</v>
      </c>
      <c r="B916" s="129">
        <v>42748</v>
      </c>
      <c r="C916">
        <v>2</v>
      </c>
      <c r="D916">
        <v>2017</v>
      </c>
      <c r="E916" s="130">
        <v>1.7145018527966811E-2</v>
      </c>
      <c r="F916" s="130">
        <v>2.0131219309338856E-3</v>
      </c>
      <c r="G916" s="130">
        <v>3.5275414255228378E-2</v>
      </c>
      <c r="H916" s="130">
        <v>0.23638909921777512</v>
      </c>
      <c r="I916" s="130">
        <v>4.1434657414363783E-3</v>
      </c>
      <c r="J916" s="130">
        <v>9.4437850670020675E-5</v>
      </c>
      <c r="K916" s="130">
        <v>6.9165395848497268E-4</v>
      </c>
      <c r="L916" s="130">
        <v>4.9137143968400812E-3</v>
      </c>
      <c r="M916" s="130">
        <v>1.9759439716654763E-2</v>
      </c>
      <c r="N916" s="130">
        <v>6.0339680817539612E-2</v>
      </c>
      <c r="T916" s="130">
        <v>1.9481956625616262E-2</v>
      </c>
      <c r="U916" s="130">
        <v>2.4846983450353536E-3</v>
      </c>
      <c r="V916" s="130">
        <v>4.095110345863872E-2</v>
      </c>
      <c r="W916" s="130">
        <v>0.25648651347549767</v>
      </c>
      <c r="X916" s="130">
        <v>4.7804197623602012E-3</v>
      </c>
      <c r="Y916" s="130">
        <v>1.0268018451257865E-4</v>
      </c>
      <c r="Z916" s="130">
        <v>9.5529467192503143E-4</v>
      </c>
      <c r="AA916" s="130">
        <v>5.9394866683828646E-3</v>
      </c>
      <c r="AB916" s="130">
        <v>2.3486180338788302E-2</v>
      </c>
      <c r="AC916" s="130">
        <v>6.9163671575320176E-2</v>
      </c>
      <c r="AI916">
        <v>1.4808080430317363E-2</v>
      </c>
      <c r="AJ916">
        <v>1.5415455168324179E-3</v>
      </c>
      <c r="AK916">
        <v>2.9599725051818036E-2</v>
      </c>
      <c r="AL916">
        <v>0.2162916849600526</v>
      </c>
      <c r="AM916">
        <v>3.5065117205125558E-3</v>
      </c>
      <c r="AN916">
        <v>8.6195516827462714E-5</v>
      </c>
      <c r="AO916">
        <v>4.2801324504491365E-4</v>
      </c>
      <c r="AP916">
        <v>3.8879421252972978E-3</v>
      </c>
      <c r="AQ916">
        <v>1.6032699094521229E-2</v>
      </c>
      <c r="AR916">
        <v>5.1515690059759041E-2</v>
      </c>
    </row>
    <row r="917" spans="1:44">
      <c r="A917">
        <v>912</v>
      </c>
      <c r="B917" s="129">
        <v>42755</v>
      </c>
      <c r="C917">
        <v>3</v>
      </c>
      <c r="D917">
        <v>2017</v>
      </c>
      <c r="E917" s="130">
        <v>1.7014717067331857E-2</v>
      </c>
      <c r="F917" s="130">
        <v>2.0312710851650021E-3</v>
      </c>
      <c r="G917" s="130">
        <v>3.4034707282242088E-2</v>
      </c>
      <c r="H917" s="130">
        <v>0.24015447085942082</v>
      </c>
      <c r="I917" s="130">
        <v>4.0099982761263126E-3</v>
      </c>
      <c r="J917" s="130">
        <v>9.9802045496875206E-5</v>
      </c>
      <c r="K917" s="130">
        <v>7.2621240473144829E-4</v>
      </c>
      <c r="L917" s="130">
        <v>4.9212913968833278E-3</v>
      </c>
      <c r="M917" s="130">
        <v>1.9573973935731726E-2</v>
      </c>
      <c r="N917" s="130">
        <v>5.7394353457374217E-2</v>
      </c>
      <c r="T917" s="130">
        <v>1.9261512883681511E-2</v>
      </c>
      <c r="U917" s="130">
        <v>2.4818222455894865E-3</v>
      </c>
      <c r="V917" s="130">
        <v>3.9041285134249086E-2</v>
      </c>
      <c r="W917" s="130">
        <v>0.26229811060540692</v>
      </c>
      <c r="X917" s="130">
        <v>4.0561137377601699E-3</v>
      </c>
      <c r="Y917" s="130">
        <v>1.0265571026391206E-4</v>
      </c>
      <c r="Z917" s="130">
        <v>8.7848493339604146E-4</v>
      </c>
      <c r="AA917" s="130">
        <v>6.0682382607239712E-3</v>
      </c>
      <c r="AB917" s="130">
        <v>2.2808042862308749E-2</v>
      </c>
      <c r="AC917" s="130">
        <v>6.5264214958152711E-2</v>
      </c>
      <c r="AI917">
        <v>1.4767921250982204E-2</v>
      </c>
      <c r="AJ917">
        <v>1.5807199247405181E-3</v>
      </c>
      <c r="AK917">
        <v>2.9028129430235097E-2</v>
      </c>
      <c r="AL917">
        <v>0.21801083111343475</v>
      </c>
      <c r="AM917">
        <v>3.9638828144924554E-3</v>
      </c>
      <c r="AN917">
        <v>9.6948380729838384E-5</v>
      </c>
      <c r="AO917">
        <v>5.73939876066855E-4</v>
      </c>
      <c r="AP917">
        <v>3.7743445330426853E-3</v>
      </c>
      <c r="AQ917">
        <v>1.6339905009154703E-2</v>
      </c>
      <c r="AR917">
        <v>4.952449195659573E-2</v>
      </c>
    </row>
    <row r="918" spans="1:44">
      <c r="A918">
        <v>913</v>
      </c>
      <c r="B918" s="129">
        <v>42762</v>
      </c>
      <c r="C918">
        <v>4</v>
      </c>
      <c r="D918">
        <v>2017</v>
      </c>
      <c r="E918" s="130">
        <v>1.6051569603961098E-2</v>
      </c>
      <c r="F918" s="130">
        <v>1.889214757302537E-3</v>
      </c>
      <c r="G918" s="130">
        <v>3.2727467617650975E-2</v>
      </c>
      <c r="H918" s="130">
        <v>0.22319486946708181</v>
      </c>
      <c r="I918" s="130">
        <v>3.85754124479968E-3</v>
      </c>
      <c r="J918" s="130">
        <v>8.4384370788327719E-5</v>
      </c>
      <c r="K918" s="130">
        <v>6.8954756741479027E-4</v>
      </c>
      <c r="L918" s="130">
        <v>4.5568178714893446E-3</v>
      </c>
      <c r="M918" s="130">
        <v>1.790293785871503E-2</v>
      </c>
      <c r="N918" s="130">
        <v>5.667478492054747E-2</v>
      </c>
      <c r="T918" s="130">
        <v>1.8201362800539841E-2</v>
      </c>
      <c r="U918" s="130">
        <v>2.3125292756316904E-3</v>
      </c>
      <c r="V918" s="130">
        <v>3.8461920890073373E-2</v>
      </c>
      <c r="W918" s="130">
        <v>0.23823681337090119</v>
      </c>
      <c r="X918" s="130">
        <v>4.0561137377601699E-3</v>
      </c>
      <c r="Y918" s="130">
        <v>7.1841895640189609E-5</v>
      </c>
      <c r="Z918" s="130">
        <v>9.0728609218257081E-4</v>
      </c>
      <c r="AA918" s="130">
        <v>5.530112943888694E-3</v>
      </c>
      <c r="AB918" s="130">
        <v>2.2073968710054227E-2</v>
      </c>
      <c r="AC918" s="130">
        <v>6.4934766719335055E-2</v>
      </c>
      <c r="AI918">
        <v>1.3901776407382353E-2</v>
      </c>
      <c r="AJ918">
        <v>1.4659002389733836E-3</v>
      </c>
      <c r="AK918">
        <v>2.699301434522856E-2</v>
      </c>
      <c r="AL918">
        <v>0.20815292556326237</v>
      </c>
      <c r="AM918">
        <v>3.6589687518391889E-3</v>
      </c>
      <c r="AN918">
        <v>9.6926845936465828E-5</v>
      </c>
      <c r="AO918">
        <v>4.7180904264700958E-4</v>
      </c>
      <c r="AP918">
        <v>3.5835227990899943E-3</v>
      </c>
      <c r="AQ918">
        <v>1.3731907007375834E-2</v>
      </c>
      <c r="AR918">
        <v>4.8414803121759886E-2</v>
      </c>
    </row>
    <row r="919" spans="1:44">
      <c r="A919">
        <v>914</v>
      </c>
      <c r="B919" s="129">
        <v>42769</v>
      </c>
      <c r="C919">
        <v>5</v>
      </c>
      <c r="D919">
        <v>2017</v>
      </c>
      <c r="E919" s="130">
        <v>1.5616114659730368E-2</v>
      </c>
      <c r="F919" s="130">
        <v>1.8748169153699722E-3</v>
      </c>
      <c r="G919" s="130">
        <v>3.1819564077829487E-2</v>
      </c>
      <c r="H919" s="130">
        <v>0.21622468205161374</v>
      </c>
      <c r="I919" s="130">
        <v>4.0900247049929428E-3</v>
      </c>
      <c r="J919" s="130">
        <v>7.3344540840680287E-5</v>
      </c>
      <c r="K919" s="130">
        <v>7.4242132126790914E-4</v>
      </c>
      <c r="L919" s="130">
        <v>4.4347380626980773E-3</v>
      </c>
      <c r="M919" s="130">
        <v>1.7741796548471453E-2</v>
      </c>
      <c r="N919" s="130">
        <v>5.4560573163715563E-2</v>
      </c>
      <c r="T919" s="130">
        <v>1.8003794756623736E-2</v>
      </c>
      <c r="U919" s="130">
        <v>2.3288015199433203E-3</v>
      </c>
      <c r="V919" s="130">
        <v>3.77591761603649E-2</v>
      </c>
      <c r="W919" s="130">
        <v>0.23636208059817415</v>
      </c>
      <c r="X919" s="130">
        <v>3.911252532840164E-3</v>
      </c>
      <c r="Y919" s="130">
        <v>8.2085513688160935E-5</v>
      </c>
      <c r="Z919" s="130">
        <v>1.0032940345931056E-3</v>
      </c>
      <c r="AA919" s="130">
        <v>5.4415401434994987E-3</v>
      </c>
      <c r="AB919" s="130">
        <v>2.1776815091229071E-2</v>
      </c>
      <c r="AC919" s="130">
        <v>6.3576836348968949E-2</v>
      </c>
      <c r="AI919">
        <v>1.3228434562836998E-2</v>
      </c>
      <c r="AJ919">
        <v>1.4208323107966238E-3</v>
      </c>
      <c r="AK919">
        <v>2.5879951995294085E-2</v>
      </c>
      <c r="AL919">
        <v>0.19608728350505336</v>
      </c>
      <c r="AM919">
        <v>4.2687968771457216E-3</v>
      </c>
      <c r="AN919">
        <v>6.4603567993199666E-5</v>
      </c>
      <c r="AO919">
        <v>4.8154860794271287E-4</v>
      </c>
      <c r="AP919">
        <v>3.4279359818966564E-3</v>
      </c>
      <c r="AQ919">
        <v>1.3706778005713835E-2</v>
      </c>
      <c r="AR919">
        <v>4.5544309978462184E-2</v>
      </c>
    </row>
    <row r="920" spans="1:44">
      <c r="A920">
        <v>915</v>
      </c>
      <c r="B920" s="129">
        <v>42776</v>
      </c>
      <c r="C920">
        <v>6</v>
      </c>
      <c r="D920">
        <v>2017</v>
      </c>
      <c r="E920" s="130">
        <v>1.5237836897216694E-2</v>
      </c>
      <c r="F920" s="130">
        <v>1.9838723450282059E-3</v>
      </c>
      <c r="G920" s="130">
        <v>3.1590448708628364E-2</v>
      </c>
      <c r="H920" s="130">
        <v>0.20252013159465887</v>
      </c>
      <c r="I920" s="130">
        <v>4.2348859099129487E-3</v>
      </c>
      <c r="J920" s="130">
        <v>8.9221657221388767E-5</v>
      </c>
      <c r="K920" s="130">
        <v>7.0635982274196087E-4</v>
      </c>
      <c r="L920" s="130">
        <v>4.8032769714091428E-3</v>
      </c>
      <c r="M920" s="130">
        <v>1.7810383081705451E-2</v>
      </c>
      <c r="N920" s="130">
        <v>5.3850554721350002E-2</v>
      </c>
      <c r="T920" s="130">
        <v>1.7202091666738417E-2</v>
      </c>
      <c r="U920" s="130">
        <v>2.4807799090086112E-3</v>
      </c>
      <c r="V920" s="130">
        <v>3.6280929743166462E-2</v>
      </c>
      <c r="W920" s="130">
        <v>0.21647883026313694</v>
      </c>
      <c r="X920" s="130">
        <v>4.2009749426801767E-3</v>
      </c>
      <c r="Y920" s="130">
        <v>9.2324293261373524E-5</v>
      </c>
      <c r="Z920" s="130">
        <v>9.4088768047520424E-4</v>
      </c>
      <c r="AA920" s="130">
        <v>5.9759702443597986E-3</v>
      </c>
      <c r="AB920" s="130">
        <v>2.1518031398211793E-2</v>
      </c>
      <c r="AC920" s="130">
        <v>6.0128688608093235E-2</v>
      </c>
      <c r="AI920">
        <v>1.327358212769497E-2</v>
      </c>
      <c r="AJ920">
        <v>1.4869647810478008E-3</v>
      </c>
      <c r="AK920">
        <v>2.6899967674090277E-2</v>
      </c>
      <c r="AL920">
        <v>0.18856143292618074</v>
      </c>
      <c r="AM920">
        <v>4.2687968771457216E-3</v>
      </c>
      <c r="AN920">
        <v>8.6119021181404022E-5</v>
      </c>
      <c r="AO920">
        <v>4.718319650087175E-4</v>
      </c>
      <c r="AP920">
        <v>3.6305836984584865E-3</v>
      </c>
      <c r="AQ920">
        <v>1.4102734765199108E-2</v>
      </c>
      <c r="AR920">
        <v>4.7572420834606763E-2</v>
      </c>
    </row>
    <row r="921" spans="1:44">
      <c r="A921">
        <v>916</v>
      </c>
      <c r="B921" s="129">
        <v>42783</v>
      </c>
      <c r="C921">
        <v>7</v>
      </c>
      <c r="D921">
        <v>2017</v>
      </c>
      <c r="E921" s="130">
        <v>1.455858920599429E-2</v>
      </c>
      <c r="F921" s="130">
        <v>1.9480259977359953E-3</v>
      </c>
      <c r="G921" s="130">
        <v>2.9539904942074056E-2</v>
      </c>
      <c r="H921" s="130">
        <v>0.19607466846887761</v>
      </c>
      <c r="I921" s="130">
        <v>3.6098661317931634E-3</v>
      </c>
      <c r="J921" s="130">
        <v>9.4329117598694818E-5</v>
      </c>
      <c r="K921" s="130">
        <v>7.1186941193560852E-4</v>
      </c>
      <c r="L921" s="130">
        <v>4.7071793308838079E-3</v>
      </c>
      <c r="M921" s="130">
        <v>1.6624194514776001E-2</v>
      </c>
      <c r="N921" s="130">
        <v>5.0403744863093992E-2</v>
      </c>
      <c r="T921" s="130">
        <v>1.6799011471007985E-2</v>
      </c>
      <c r="U921" s="130">
        <v>2.3700884434937962E-3</v>
      </c>
      <c r="V921" s="130">
        <v>3.5047493083717844E-2</v>
      </c>
      <c r="W921" s="130">
        <v>0.2159967603823946</v>
      </c>
      <c r="X921" s="130">
        <v>4.7804197623602012E-3</v>
      </c>
      <c r="Y921" s="130">
        <v>1.0255824729182161E-4</v>
      </c>
      <c r="Z921" s="130">
        <v>8.4487880921816564E-4</v>
      </c>
      <c r="AA921" s="130">
        <v>5.7497332633668977E-3</v>
      </c>
      <c r="AB921" s="130">
        <v>2.0275263205302325E-2</v>
      </c>
      <c r="AC921" s="130">
        <v>5.8910325964235226E-2</v>
      </c>
      <c r="AI921">
        <v>1.2318166940980594E-2</v>
      </c>
      <c r="AJ921">
        <v>1.5259635519781947E-3</v>
      </c>
      <c r="AK921">
        <v>2.4032316800430269E-2</v>
      </c>
      <c r="AL921">
        <v>0.1761525765553606</v>
      </c>
      <c r="AM921">
        <v>2.4393125012261256E-3</v>
      </c>
      <c r="AN921">
        <v>8.6099987905568023E-5</v>
      </c>
      <c r="AO921">
        <v>5.7886001465305139E-4</v>
      </c>
      <c r="AP921">
        <v>3.664625398400719E-3</v>
      </c>
      <c r="AQ921">
        <v>1.2973125824249677E-2</v>
      </c>
      <c r="AR921">
        <v>4.1897163761952752E-2</v>
      </c>
    </row>
    <row r="922" spans="1:44">
      <c r="A922">
        <v>917</v>
      </c>
      <c r="B922" s="129">
        <v>42790</v>
      </c>
      <c r="C922">
        <v>8</v>
      </c>
      <c r="D922">
        <v>2017</v>
      </c>
      <c r="E922" s="130">
        <v>1.4699097732316485E-2</v>
      </c>
      <c r="F922" s="130">
        <v>1.9155718349122665E-3</v>
      </c>
      <c r="G922" s="130">
        <v>2.9341516593983472E-2</v>
      </c>
      <c r="H922" s="130">
        <v>0.20288202355459115</v>
      </c>
      <c r="I922" s="130">
        <v>3.4839944928897249E-3</v>
      </c>
      <c r="J922" s="130">
        <v>1.0557433896762303E-4</v>
      </c>
      <c r="K922" s="130">
        <v>6.9008304126792525E-4</v>
      </c>
      <c r="L922" s="130">
        <v>4.6382176439566866E-3</v>
      </c>
      <c r="M922" s="130">
        <v>1.6630867258658529E-2</v>
      </c>
      <c r="N922" s="130">
        <v>4.9874103981816083E-2</v>
      </c>
      <c r="T922" s="130">
        <v>1.6617056817507671E-2</v>
      </c>
      <c r="U922" s="130">
        <v>2.2509885381404907E-3</v>
      </c>
      <c r="V922" s="130">
        <v>3.4055076478873431E-2</v>
      </c>
      <c r="W922" s="130">
        <v>0.22032772850483426</v>
      </c>
      <c r="X922" s="130">
        <v>3.7663913279201589E-3</v>
      </c>
      <c r="Y922" s="130">
        <v>8.2027191770541645E-5</v>
      </c>
      <c r="Z922" s="130">
        <v>8.3047805991630981E-4</v>
      </c>
      <c r="AA922" s="130">
        <v>5.4584759184532605E-3</v>
      </c>
      <c r="AB922" s="130">
        <v>1.9507043362139813E-2</v>
      </c>
      <c r="AC922" s="130">
        <v>5.7555745359750818E-2</v>
      </c>
      <c r="AI922">
        <v>1.2781138647125299E-2</v>
      </c>
      <c r="AJ922">
        <v>1.5801551316840421E-3</v>
      </c>
      <c r="AK922">
        <v>2.4627956709093519E-2</v>
      </c>
      <c r="AL922">
        <v>0.185436318604348</v>
      </c>
      <c r="AM922">
        <v>3.2015976578592905E-3</v>
      </c>
      <c r="AN922">
        <v>1.2912148616470441E-4</v>
      </c>
      <c r="AO922">
        <v>5.496880226195409E-4</v>
      </c>
      <c r="AP922">
        <v>3.8179593694601124E-3</v>
      </c>
      <c r="AQ922">
        <v>1.3754691155177249E-2</v>
      </c>
      <c r="AR922">
        <v>4.2192462603881348E-2</v>
      </c>
    </row>
    <row r="923" spans="1:44">
      <c r="A923">
        <v>918</v>
      </c>
      <c r="B923" s="129">
        <v>42797</v>
      </c>
      <c r="C923">
        <v>9</v>
      </c>
      <c r="D923">
        <v>2017</v>
      </c>
      <c r="E923" s="130">
        <v>1.3999001957286022E-2</v>
      </c>
      <c r="F923" s="130">
        <v>1.8319195630973337E-3</v>
      </c>
      <c r="G923" s="130">
        <v>2.8950015346306208E-2</v>
      </c>
      <c r="H923" s="130">
        <v>0.18642741820158215</v>
      </c>
      <c r="I923" s="130">
        <v>3.9185781076497422E-3</v>
      </c>
      <c r="J923" s="130">
        <v>1.1478785755554274E-4</v>
      </c>
      <c r="K923" s="130">
        <v>6.1289856088275795E-4</v>
      </c>
      <c r="L923" s="130">
        <v>4.4731691903700998E-3</v>
      </c>
      <c r="M923" s="130">
        <v>1.6688705483832635E-2</v>
      </c>
      <c r="N923" s="130">
        <v>4.8756746662609665E-2</v>
      </c>
      <c r="T923" s="130">
        <v>1.5872179057915391E-2</v>
      </c>
      <c r="U923" s="130">
        <v>2.1773654324337851E-3</v>
      </c>
      <c r="V923" s="130">
        <v>3.3689712575848935E-2</v>
      </c>
      <c r="W923" s="130">
        <v>0.20244002861315372</v>
      </c>
      <c r="X923" s="130">
        <v>4.6355585574401935E-3</v>
      </c>
      <c r="Y923" s="130">
        <v>1.4351368537040621E-4</v>
      </c>
      <c r="Z923" s="130">
        <v>7.3447001997124404E-4</v>
      </c>
      <c r="AA923" s="130">
        <v>5.3048978382647582E-3</v>
      </c>
      <c r="AB923" s="130">
        <v>1.9647486180478214E-2</v>
      </c>
      <c r="AC923" s="130">
        <v>5.6373309060678556E-2</v>
      </c>
      <c r="AI923">
        <v>1.2125824856656652E-2</v>
      </c>
      <c r="AJ923">
        <v>1.4864736937608824E-3</v>
      </c>
      <c r="AK923">
        <v>2.4210318116763475E-2</v>
      </c>
      <c r="AL923">
        <v>0.17041480779001056</v>
      </c>
      <c r="AM923">
        <v>3.2015976578592905E-3</v>
      </c>
      <c r="AN923">
        <v>8.6062029740679256E-5</v>
      </c>
      <c r="AO923">
        <v>4.9132710179427175E-4</v>
      </c>
      <c r="AP923">
        <v>3.641440542475441E-3</v>
      </c>
      <c r="AQ923">
        <v>1.3729924787187061E-2</v>
      </c>
      <c r="AR923">
        <v>4.1140184264540768E-2</v>
      </c>
    </row>
    <row r="924" spans="1:44">
      <c r="A924">
        <v>919</v>
      </c>
      <c r="B924" s="129">
        <v>42804</v>
      </c>
      <c r="C924">
        <v>10</v>
      </c>
      <c r="D924">
        <v>2017</v>
      </c>
      <c r="E924" s="130">
        <v>1.3813142024035011E-2</v>
      </c>
      <c r="F924" s="130">
        <v>1.8849916349681721E-3</v>
      </c>
      <c r="G924" s="130">
        <v>2.8272933690260654E-2</v>
      </c>
      <c r="H924" s="130">
        <v>0.18348355145961612</v>
      </c>
      <c r="I924" s="130">
        <v>4.0062003629229995E-3</v>
      </c>
      <c r="J924" s="130">
        <v>9.0153729528359721E-5</v>
      </c>
      <c r="K924" s="130">
        <v>7.6184901123047162E-4</v>
      </c>
      <c r="L924" s="130">
        <v>4.4314361465030766E-3</v>
      </c>
      <c r="M924" s="130">
        <v>1.6097554053170461E-2</v>
      </c>
      <c r="N924" s="130">
        <v>4.7940854642483245E-2</v>
      </c>
      <c r="T924" s="130">
        <v>1.5987235801180499E-2</v>
      </c>
      <c r="U924" s="130">
        <v>2.3214218470420257E-3</v>
      </c>
      <c r="V924" s="130">
        <v>3.3615469091997925E-2</v>
      </c>
      <c r="W924" s="130">
        <v>0.20139643185433895</v>
      </c>
      <c r="X924" s="130">
        <v>4.2009749426801767E-3</v>
      </c>
      <c r="Y924" s="130">
        <v>5.12428019392805E-5</v>
      </c>
      <c r="Z924" s="130">
        <v>1.0128985531238858E-3</v>
      </c>
      <c r="AA924" s="130">
        <v>5.4118753470341879E-3</v>
      </c>
      <c r="AB924" s="130">
        <v>1.9750099060095123E-2</v>
      </c>
      <c r="AC924" s="130">
        <v>5.6013374528148592E-2</v>
      </c>
      <c r="AI924">
        <v>1.1639048246889518E-2</v>
      </c>
      <c r="AJ924">
        <v>1.4485614228943191E-3</v>
      </c>
      <c r="AK924">
        <v>2.2930398288523373E-2</v>
      </c>
      <c r="AL924">
        <v>0.16557067106489329</v>
      </c>
      <c r="AM924">
        <v>3.8114257831658224E-3</v>
      </c>
      <c r="AN924">
        <v>1.2906465711743894E-4</v>
      </c>
      <c r="AO924">
        <v>5.1079946933705721E-4</v>
      </c>
      <c r="AP924">
        <v>3.4509969459719657E-3</v>
      </c>
      <c r="AQ924">
        <v>1.2445009046245802E-2</v>
      </c>
      <c r="AR924">
        <v>3.9868334756817898E-2</v>
      </c>
    </row>
    <row r="925" spans="1:44">
      <c r="A925">
        <v>920</v>
      </c>
      <c r="B925" s="129">
        <v>42811</v>
      </c>
      <c r="C925">
        <v>11</v>
      </c>
      <c r="D925">
        <v>2017</v>
      </c>
      <c r="E925" s="130">
        <v>1.333421850566484E-2</v>
      </c>
      <c r="F925" s="130">
        <v>1.8542262342958328E-3</v>
      </c>
      <c r="G925" s="130">
        <v>2.7603936025910384E-2</v>
      </c>
      <c r="H925" s="130">
        <v>0.17372884606554712</v>
      </c>
      <c r="I925" s="130">
        <v>4.3531617224097617E-3</v>
      </c>
      <c r="J925" s="130">
        <v>3.662183554812956E-5</v>
      </c>
      <c r="K925" s="130">
        <v>6.6098293575350968E-4</v>
      </c>
      <c r="L925" s="130">
        <v>4.4998253225113005E-3</v>
      </c>
      <c r="M925" s="130">
        <v>1.5757410791090595E-2</v>
      </c>
      <c r="N925" s="130">
        <v>4.6740630636003887E-2</v>
      </c>
      <c r="T925" s="130">
        <v>1.5258703563463859E-2</v>
      </c>
      <c r="U925" s="130">
        <v>2.2350206986547277E-3</v>
      </c>
      <c r="V925" s="130">
        <v>3.2206047861185937E-2</v>
      </c>
      <c r="W925" s="130">
        <v>0.19120580163571968</v>
      </c>
      <c r="X925" s="130">
        <v>5.5047257869602316E-3</v>
      </c>
      <c r="Y925" s="130">
        <v>4.0984590195160409E-5</v>
      </c>
      <c r="Z925" s="130">
        <v>8.2088199422372405E-4</v>
      </c>
      <c r="AA925" s="130">
        <v>5.3813643706157148E-3</v>
      </c>
      <c r="AB925" s="130">
        <v>1.8813808966691263E-2</v>
      </c>
      <c r="AC925" s="130">
        <v>5.383966453690809E-2</v>
      </c>
      <c r="AI925">
        <v>1.1409733447865821E-2</v>
      </c>
      <c r="AJ925">
        <v>1.4734317699369379E-3</v>
      </c>
      <c r="AK925">
        <v>2.3001824190634831E-2</v>
      </c>
      <c r="AL925">
        <v>0.15625189049537455</v>
      </c>
      <c r="AM925">
        <v>3.2015976578592905E-3</v>
      </c>
      <c r="AN925">
        <v>3.2259080901098711E-5</v>
      </c>
      <c r="AO925">
        <v>5.0108387728329531E-4</v>
      </c>
      <c r="AP925">
        <v>3.618286274406887E-3</v>
      </c>
      <c r="AQ925">
        <v>1.2701012615489927E-2</v>
      </c>
      <c r="AR925">
        <v>3.9641596735099677E-2</v>
      </c>
    </row>
    <row r="926" spans="1:44">
      <c r="A926">
        <v>921</v>
      </c>
      <c r="B926" s="129">
        <v>42818</v>
      </c>
      <c r="C926">
        <v>12</v>
      </c>
      <c r="D926">
        <v>2017</v>
      </c>
      <c r="E926" s="130">
        <v>1.2838157394989187E-2</v>
      </c>
      <c r="F926" s="130">
        <v>1.8455002200911776E-3</v>
      </c>
      <c r="G926" s="130">
        <v>2.7343954748165668E-2</v>
      </c>
      <c r="H926" s="130">
        <v>0.16027439739060786</v>
      </c>
      <c r="I926" s="130">
        <v>4.0900247049929428E-3</v>
      </c>
      <c r="J926" s="130">
        <v>6.8105097507106921E-5</v>
      </c>
      <c r="K926" s="130">
        <v>6.4629947886978435E-4</v>
      </c>
      <c r="L926" s="130">
        <v>4.4864825038750337E-3</v>
      </c>
      <c r="M926" s="130">
        <v>1.590054996899129E-2</v>
      </c>
      <c r="N926" s="130">
        <v>4.5829454776062754E-2</v>
      </c>
      <c r="T926" s="130">
        <v>1.4840427528826399E-2</v>
      </c>
      <c r="U926" s="130">
        <v>2.2700802147628805E-3</v>
      </c>
      <c r="V926" s="130">
        <v>3.2750328886749162E-2</v>
      </c>
      <c r="W926" s="130">
        <v>0.17279969898351871</v>
      </c>
      <c r="X926" s="130">
        <v>3.911252532840164E-3</v>
      </c>
      <c r="Y926" s="130">
        <v>7.1706173017912505E-5</v>
      </c>
      <c r="Z926" s="130">
        <v>8.3528611419530867E-4</v>
      </c>
      <c r="AA926" s="130">
        <v>5.5099524460709912E-3</v>
      </c>
      <c r="AB926" s="130">
        <v>1.8879245469083435E-2</v>
      </c>
      <c r="AC926" s="130">
        <v>5.5157463638363047E-2</v>
      </c>
      <c r="AI926">
        <v>1.0835887261151977E-2</v>
      </c>
      <c r="AJ926">
        <v>1.4209202254194741E-3</v>
      </c>
      <c r="AK926">
        <v>2.1937580609582171E-2</v>
      </c>
      <c r="AL926">
        <v>0.14774909579769699</v>
      </c>
      <c r="AM926">
        <v>4.2687968771457216E-3</v>
      </c>
      <c r="AN926">
        <v>6.450402199630131E-5</v>
      </c>
      <c r="AO926">
        <v>4.5731284354426008E-4</v>
      </c>
      <c r="AP926">
        <v>3.4630125616790771E-3</v>
      </c>
      <c r="AQ926">
        <v>1.2921854468899138E-2</v>
      </c>
      <c r="AR926">
        <v>3.6501445913762455E-2</v>
      </c>
    </row>
    <row r="927" spans="1:44">
      <c r="A927">
        <v>922</v>
      </c>
      <c r="B927" s="129">
        <v>42825</v>
      </c>
      <c r="C927">
        <v>13</v>
      </c>
      <c r="D927">
        <v>2017</v>
      </c>
      <c r="E927" s="130">
        <v>1.2411861044198098E-2</v>
      </c>
      <c r="F927" s="130">
        <v>1.841167000022086E-3</v>
      </c>
      <c r="G927" s="130">
        <v>2.6217672811496343E-2</v>
      </c>
      <c r="H927" s="130">
        <v>0.15527180550747999</v>
      </c>
      <c r="I927" s="130">
        <v>4.8333202956095389E-3</v>
      </c>
      <c r="J927" s="130">
        <v>1.0444128118926028E-4</v>
      </c>
      <c r="K927" s="130">
        <v>7.4046732550309949E-4</v>
      </c>
      <c r="L927" s="130">
        <v>4.2896696460079887E-3</v>
      </c>
      <c r="M927" s="130">
        <v>1.5145429667718058E-2</v>
      </c>
      <c r="N927" s="130">
        <v>4.4103604043753582E-2</v>
      </c>
      <c r="T927" s="130">
        <v>1.4194247731718289E-2</v>
      </c>
      <c r="U927" s="130">
        <v>2.202302458977149E-3</v>
      </c>
      <c r="V927" s="130">
        <v>3.116002959432071E-2</v>
      </c>
      <c r="W927" s="130">
        <v>0.16618096888249223</v>
      </c>
      <c r="X927" s="130">
        <v>4.6355585574401935E-3</v>
      </c>
      <c r="Y927" s="130">
        <v>1.2289601690981171E-4</v>
      </c>
      <c r="Z927" s="130">
        <v>9.4090060781889227E-4</v>
      </c>
      <c r="AA927" s="130">
        <v>5.0963066429983083E-3</v>
      </c>
      <c r="AB927" s="130">
        <v>1.828430546099636E-2</v>
      </c>
      <c r="AC927" s="130">
        <v>5.1959276271229281E-2</v>
      </c>
      <c r="AI927">
        <v>1.0629474356677908E-2</v>
      </c>
      <c r="AJ927">
        <v>1.4800315410670229E-3</v>
      </c>
      <c r="AK927">
        <v>2.1275316028671977E-2</v>
      </c>
      <c r="AL927">
        <v>0.14436264213246777</v>
      </c>
      <c r="AM927">
        <v>5.0310820337788852E-3</v>
      </c>
      <c r="AN927">
        <v>8.5986545468708857E-5</v>
      </c>
      <c r="AO927">
        <v>5.4003404318730638E-4</v>
      </c>
      <c r="AP927">
        <v>3.4830326490176682E-3</v>
      </c>
      <c r="AQ927">
        <v>1.2006553874439758E-2</v>
      </c>
      <c r="AR927">
        <v>3.6247931816277862E-2</v>
      </c>
    </row>
    <row r="928" spans="1:44">
      <c r="A928">
        <v>923</v>
      </c>
      <c r="B928" s="129">
        <v>42832</v>
      </c>
      <c r="C928">
        <v>14</v>
      </c>
      <c r="D928">
        <v>2017</v>
      </c>
      <c r="E928" s="130">
        <v>1.2405108147420314E-2</v>
      </c>
      <c r="F928" s="130">
        <v>1.7774652267218197E-3</v>
      </c>
      <c r="G928" s="130">
        <v>2.5979726723360415E-2</v>
      </c>
      <c r="H928" s="130">
        <v>0.15852636369911149</v>
      </c>
      <c r="I928" s="130">
        <v>4.3645554620197011E-3</v>
      </c>
      <c r="J928" s="130">
        <v>1.1080454738271631E-4</v>
      </c>
      <c r="K928" s="130">
        <v>6.6782160065631427E-4</v>
      </c>
      <c r="L928" s="130">
        <v>4.2144191039021166E-3</v>
      </c>
      <c r="M928" s="130">
        <v>1.5590672481678867E-2</v>
      </c>
      <c r="N928" s="130">
        <v>4.2762045113769083E-2</v>
      </c>
      <c r="T928" s="130">
        <v>1.4567344399793864E-2</v>
      </c>
      <c r="U928" s="130">
        <v>2.1674014619201916E-3</v>
      </c>
      <c r="V928" s="130">
        <v>3.1201267528568812E-2</v>
      </c>
      <c r="W928" s="130">
        <v>0.17863248464434367</v>
      </c>
      <c r="X928" s="130">
        <v>5.070142172200213E-3</v>
      </c>
      <c r="Y928" s="130">
        <v>8.1911478095282299E-5</v>
      </c>
      <c r="Z928" s="130">
        <v>8.9289945102671939E-4</v>
      </c>
      <c r="AA928" s="130">
        <v>5.065917894412476E-3</v>
      </c>
      <c r="AB928" s="130">
        <v>1.8953682666849908E-2</v>
      </c>
      <c r="AC928" s="130">
        <v>5.0985827689807042E-2</v>
      </c>
      <c r="AI928">
        <v>1.0242871895046765E-2</v>
      </c>
      <c r="AJ928">
        <v>1.3875289915234481E-3</v>
      </c>
      <c r="AK928">
        <v>2.0758185918152018E-2</v>
      </c>
      <c r="AL928">
        <v>0.13842024275387932</v>
      </c>
      <c r="AM928">
        <v>3.6589687518391889E-3</v>
      </c>
      <c r="AN928">
        <v>1.3969761667015032E-4</v>
      </c>
      <c r="AO928">
        <v>4.4274375028590903E-4</v>
      </c>
      <c r="AP928">
        <v>3.362920313391758E-3</v>
      </c>
      <c r="AQ928">
        <v>1.2227662296507829E-2</v>
      </c>
      <c r="AR928">
        <v>3.453826253773111E-2</v>
      </c>
    </row>
    <row r="929" spans="1:44">
      <c r="A929">
        <v>924</v>
      </c>
      <c r="B929" s="129">
        <v>42839</v>
      </c>
      <c r="C929">
        <v>15</v>
      </c>
      <c r="D929">
        <v>2017</v>
      </c>
      <c r="E929" s="130">
        <v>1.0533718532417873E-2</v>
      </c>
      <c r="F929" s="130">
        <v>1.501642059939373E-3</v>
      </c>
      <c r="G929" s="130">
        <v>2.247955714516674E-2</v>
      </c>
      <c r="H929" s="130">
        <v>0.13172341732926424</v>
      </c>
      <c r="I929" s="130">
        <v>2.8207253311397567E-3</v>
      </c>
      <c r="J929" s="130">
        <v>1.0540792010489576E-4</v>
      </c>
      <c r="K929" s="130">
        <v>5.6698638227655135E-4</v>
      </c>
      <c r="L929" s="130">
        <v>3.5824475156942411E-3</v>
      </c>
      <c r="M929" s="130">
        <v>1.3405387721111713E-2</v>
      </c>
      <c r="N929" s="130">
        <v>3.71378308301787E-2</v>
      </c>
      <c r="T929" s="130">
        <v>1.210092681197106E-2</v>
      </c>
      <c r="U929" s="130">
        <v>1.8876675412820157E-3</v>
      </c>
      <c r="V929" s="130">
        <v>2.6288314648390192E-2</v>
      </c>
      <c r="W929" s="130">
        <v>0.14258853612209951</v>
      </c>
      <c r="X929" s="130">
        <v>2.8972240984001213E-3</v>
      </c>
      <c r="Y929" s="130">
        <v>8.1892312433625298E-5</v>
      </c>
      <c r="Z929" s="130">
        <v>6.960810606392641E-4</v>
      </c>
      <c r="AA929" s="130">
        <v>4.5803980371322914E-3</v>
      </c>
      <c r="AB929" s="130">
        <v>1.6003348373412468E-2</v>
      </c>
      <c r="AC929" s="130">
        <v>4.2902490938738824E-2</v>
      </c>
      <c r="AI929">
        <v>8.9665102528646862E-3</v>
      </c>
      <c r="AJ929">
        <v>1.1156165785967305E-3</v>
      </c>
      <c r="AK929">
        <v>1.8670799641943282E-2</v>
      </c>
      <c r="AL929">
        <v>0.12085829853642897</v>
      </c>
      <c r="AM929">
        <v>2.7442265638793917E-3</v>
      </c>
      <c r="AN929">
        <v>1.2892352777616622E-4</v>
      </c>
      <c r="AO929">
        <v>4.3789170391383855E-4</v>
      </c>
      <c r="AP929">
        <v>2.5844969942561903E-3</v>
      </c>
      <c r="AQ929">
        <v>1.0807427068810957E-2</v>
      </c>
      <c r="AR929">
        <v>3.1373170721618576E-2</v>
      </c>
    </row>
    <row r="930" spans="1:44">
      <c r="A930">
        <v>925</v>
      </c>
      <c r="B930" s="129">
        <v>42846</v>
      </c>
      <c r="C930">
        <v>16</v>
      </c>
      <c r="D930">
        <v>2017</v>
      </c>
      <c r="E930" s="130">
        <v>1.1965159085398525E-2</v>
      </c>
      <c r="F930" s="130">
        <v>1.726078237991041E-3</v>
      </c>
      <c r="G930" s="130">
        <v>2.5788869162085584E-2</v>
      </c>
      <c r="H930" s="130">
        <v>0.14786662135885728</v>
      </c>
      <c r="I930" s="130">
        <v>5.0354204501762943E-3</v>
      </c>
      <c r="J930" s="130">
        <v>9.8745825228440599E-5</v>
      </c>
      <c r="K930" s="130">
        <v>6.7559357701255606E-4</v>
      </c>
      <c r="L930" s="130">
        <v>4.0286843171018398E-3</v>
      </c>
      <c r="M930" s="130">
        <v>1.4484845628938588E-2</v>
      </c>
      <c r="N930" s="130">
        <v>4.4049214869476883E-2</v>
      </c>
      <c r="T930" s="130">
        <v>1.3854007266397407E-2</v>
      </c>
      <c r="U930" s="130">
        <v>2.0492015158813854E-3</v>
      </c>
      <c r="V930" s="130">
        <v>3.0952408211324996E-2</v>
      </c>
      <c r="W930" s="130">
        <v>0.16222160356093557</v>
      </c>
      <c r="X930" s="130">
        <v>5.6495869918802358E-3</v>
      </c>
      <c r="Y930" s="130">
        <v>1.3304391896576788E-4</v>
      </c>
      <c r="Z930" s="130">
        <v>8.2570085556950409E-4</v>
      </c>
      <c r="AA930" s="130">
        <v>4.7524091977525895E-3</v>
      </c>
      <c r="AB930" s="130">
        <v>1.7766146553360406E-2</v>
      </c>
      <c r="AC930" s="130">
        <v>5.2253292428037001E-2</v>
      </c>
      <c r="AI930">
        <v>1.007631090439964E-2</v>
      </c>
      <c r="AJ930">
        <v>1.4029549601006961E-3</v>
      </c>
      <c r="AK930">
        <v>2.0625330112846174E-2</v>
      </c>
      <c r="AL930">
        <v>0.13351163915677899</v>
      </c>
      <c r="AM930">
        <v>4.4212539084723538E-3</v>
      </c>
      <c r="AN930">
        <v>6.4447731491113329E-5</v>
      </c>
      <c r="AO930">
        <v>5.2548629845560813E-4</v>
      </c>
      <c r="AP930">
        <v>3.3049594364510889E-3</v>
      </c>
      <c r="AQ930">
        <v>1.1203544704516769E-2</v>
      </c>
      <c r="AR930">
        <v>3.5845137310916757E-2</v>
      </c>
    </row>
    <row r="931" spans="1:44">
      <c r="A931">
        <v>926</v>
      </c>
      <c r="B931" s="129">
        <v>42853</v>
      </c>
      <c r="C931">
        <v>17</v>
      </c>
      <c r="D931">
        <v>2017</v>
      </c>
      <c r="E931" s="130">
        <v>1.3570337586052009E-2</v>
      </c>
      <c r="F931" s="130">
        <v>1.9383984972683958E-3</v>
      </c>
      <c r="G931" s="130">
        <v>2.8892920616954677E-2</v>
      </c>
      <c r="H931" s="130">
        <v>0.17040732912860265</v>
      </c>
      <c r="I931" s="130">
        <v>5.1802816550963002E-3</v>
      </c>
      <c r="J931" s="130">
        <v>1.0485357369540007E-4</v>
      </c>
      <c r="K931" s="130">
        <v>6.5873716566019732E-4</v>
      </c>
      <c r="L931" s="130">
        <v>4.6889049613015503E-3</v>
      </c>
      <c r="M931" s="130">
        <v>1.6656354927807059E-2</v>
      </c>
      <c r="N931" s="130">
        <v>4.8659680576346981E-2</v>
      </c>
      <c r="T931" s="130">
        <v>1.5838124522847927E-2</v>
      </c>
      <c r="U931" s="130">
        <v>2.3347837174187021E-3</v>
      </c>
      <c r="V931" s="130">
        <v>3.4877262907116603E-2</v>
      </c>
      <c r="W931" s="130">
        <v>0.18855222818994852</v>
      </c>
      <c r="X931" s="130">
        <v>5.9393094017202476E-3</v>
      </c>
      <c r="Y931" s="130">
        <v>1.0231760430965469E-4</v>
      </c>
      <c r="Z931" s="130">
        <v>8.0170298415813373E-4</v>
      </c>
      <c r="AA931" s="130">
        <v>5.6608038636917516E-3</v>
      </c>
      <c r="AB931" s="130">
        <v>2.0788910597283817E-2</v>
      </c>
      <c r="AC931" s="130">
        <v>5.7635370484538789E-2</v>
      </c>
      <c r="AI931">
        <v>1.1302550649256093E-2</v>
      </c>
      <c r="AJ931">
        <v>1.5420132771180896E-3</v>
      </c>
      <c r="AK931">
        <v>2.2908578326792755E-2</v>
      </c>
      <c r="AL931">
        <v>0.15226243006725676</v>
      </c>
      <c r="AM931">
        <v>4.4212539084723538E-3</v>
      </c>
      <c r="AN931">
        <v>1.0738954308114545E-4</v>
      </c>
      <c r="AO931">
        <v>5.1577134716226101E-4</v>
      </c>
      <c r="AP931">
        <v>3.7170060589113499E-3</v>
      </c>
      <c r="AQ931">
        <v>1.2523799258330304E-2</v>
      </c>
      <c r="AR931">
        <v>3.9683990668155186E-2</v>
      </c>
    </row>
    <row r="932" spans="1:44">
      <c r="A932">
        <v>927</v>
      </c>
      <c r="B932" s="129">
        <v>42860</v>
      </c>
      <c r="C932">
        <v>18</v>
      </c>
      <c r="D932">
        <v>2017</v>
      </c>
      <c r="E932" s="130">
        <v>1.1311232782233904E-2</v>
      </c>
      <c r="F932" s="130">
        <v>1.5788490836193745E-3</v>
      </c>
      <c r="G932" s="130">
        <v>2.3758759860395787E-2</v>
      </c>
      <c r="H932" s="130">
        <v>0.14511789435788375</v>
      </c>
      <c r="I932" s="130">
        <v>3.2591068591030889E-3</v>
      </c>
      <c r="J932" s="130">
        <v>9.3839761967035197E-5</v>
      </c>
      <c r="K932" s="130">
        <v>6.4658343347307379E-4</v>
      </c>
      <c r="L932" s="130">
        <v>3.6928482064443094E-3</v>
      </c>
      <c r="M932" s="130">
        <v>1.3947074235845359E-2</v>
      </c>
      <c r="N932" s="130">
        <v>3.9608405869284935E-2</v>
      </c>
      <c r="T932" s="130">
        <v>1.3222738690033301E-2</v>
      </c>
      <c r="U932" s="130">
        <v>1.9841905537296761E-3</v>
      </c>
      <c r="V932" s="130">
        <v>2.7933579497024286E-2</v>
      </c>
      <c r="W932" s="130">
        <v>0.16406963680382014</v>
      </c>
      <c r="X932" s="130">
        <v>3.6215301230001521E-3</v>
      </c>
      <c r="Y932" s="130">
        <v>1.1252315252505779E-4</v>
      </c>
      <c r="Z932" s="130">
        <v>8.0170854023765186E-4</v>
      </c>
      <c r="AA932" s="130">
        <v>4.6774731183144196E-3</v>
      </c>
      <c r="AB932" s="130">
        <v>1.6788478364179529E-2</v>
      </c>
      <c r="AC932" s="130">
        <v>4.5937204403927352E-2</v>
      </c>
      <c r="AI932">
        <v>9.3997268744345028E-3</v>
      </c>
      <c r="AJ932">
        <v>1.1735076135090724E-3</v>
      </c>
      <c r="AK932">
        <v>1.9583940223767287E-2</v>
      </c>
      <c r="AL932">
        <v>0.12616615191194736</v>
      </c>
      <c r="AM932">
        <v>2.8966835952060252E-3</v>
      </c>
      <c r="AN932">
        <v>7.5156371409012578E-5</v>
      </c>
      <c r="AO932">
        <v>4.9145832670849582E-4</v>
      </c>
      <c r="AP932">
        <v>2.7082232945741993E-3</v>
      </c>
      <c r="AQ932">
        <v>1.1105670107511192E-2</v>
      </c>
      <c r="AR932">
        <v>3.3279607334642518E-2</v>
      </c>
    </row>
    <row r="933" spans="1:44">
      <c r="A933">
        <v>928</v>
      </c>
      <c r="B933" s="129">
        <v>42867</v>
      </c>
      <c r="C933">
        <v>19</v>
      </c>
      <c r="D933">
        <v>2017</v>
      </c>
      <c r="E933" s="130">
        <v>1.3340169002200994E-2</v>
      </c>
      <c r="F933" s="130">
        <v>1.9237162460713051E-3</v>
      </c>
      <c r="G933" s="130">
        <v>2.8153755917032546E-2</v>
      </c>
      <c r="H933" s="130">
        <v>0.16800814872837802</v>
      </c>
      <c r="I933" s="130">
        <v>3.0418150517230796E-3</v>
      </c>
      <c r="J933" s="130">
        <v>1.2065428818321807E-4</v>
      </c>
      <c r="K933" s="130">
        <v>7.7959435344796555E-4</v>
      </c>
      <c r="L933" s="130">
        <v>4.5427525661602261E-3</v>
      </c>
      <c r="M933" s="130">
        <v>1.6550660941173505E-2</v>
      </c>
      <c r="N933" s="130">
        <v>4.6897217031881766E-2</v>
      </c>
      <c r="T933" s="130">
        <v>1.5609921678799524E-2</v>
      </c>
      <c r="U933" s="130">
        <v>2.2820539570183114E-3</v>
      </c>
      <c r="V933" s="130">
        <v>3.3934240252966909E-2</v>
      </c>
      <c r="W933" s="130">
        <v>0.18854628920795649</v>
      </c>
      <c r="X933" s="130">
        <v>3.186946508240134E-3</v>
      </c>
      <c r="Y933" s="130">
        <v>1.1249698702157731E-4</v>
      </c>
      <c r="Z933" s="130">
        <v>9.2173174579995463E-4</v>
      </c>
      <c r="AA933" s="130">
        <v>5.4266089013589426E-3</v>
      </c>
      <c r="AB933" s="130">
        <v>2.0467362975413357E-2</v>
      </c>
      <c r="AC933" s="130">
        <v>5.5688426624399559E-2</v>
      </c>
      <c r="AI933">
        <v>1.1070416325602461E-2</v>
      </c>
      <c r="AJ933">
        <v>1.5653785351242989E-3</v>
      </c>
      <c r="AK933">
        <v>2.2373271581098187E-2</v>
      </c>
      <c r="AL933">
        <v>0.14747000824879958</v>
      </c>
      <c r="AM933">
        <v>2.8966835952060252E-3</v>
      </c>
      <c r="AN933">
        <v>1.2881158934485885E-4</v>
      </c>
      <c r="AO933">
        <v>6.3745696109597635E-4</v>
      </c>
      <c r="AP933">
        <v>3.6588962309615112E-3</v>
      </c>
      <c r="AQ933">
        <v>1.2633958906933656E-2</v>
      </c>
      <c r="AR933">
        <v>3.810600743936398E-2</v>
      </c>
    </row>
    <row r="934" spans="1:44">
      <c r="A934">
        <v>929</v>
      </c>
      <c r="B934" s="129">
        <v>42874</v>
      </c>
      <c r="C934">
        <v>20</v>
      </c>
      <c r="D934">
        <v>2017</v>
      </c>
      <c r="E934" s="130">
        <v>1.2764797029642949E-2</v>
      </c>
      <c r="F934" s="130">
        <v>1.9319060181563368E-3</v>
      </c>
      <c r="G934" s="130">
        <v>2.7005131098475535E-2</v>
      </c>
      <c r="H934" s="130">
        <v>0.15718306623750852</v>
      </c>
      <c r="I934" s="130">
        <v>2.8207253311397567E-3</v>
      </c>
      <c r="J934" s="130">
        <v>9.4051034597808882E-5</v>
      </c>
      <c r="K934" s="130">
        <v>7.0174883044807107E-4</v>
      </c>
      <c r="L934" s="130">
        <v>4.7026599265830773E-3</v>
      </c>
      <c r="M934" s="130">
        <v>1.6358599539892181E-2</v>
      </c>
      <c r="N934" s="130">
        <v>4.4203374385417854E-2</v>
      </c>
      <c r="T934" s="130">
        <v>1.4709280416899206E-2</v>
      </c>
      <c r="U934" s="130">
        <v>2.3591519176413803E-3</v>
      </c>
      <c r="V934" s="130">
        <v>3.1976748832757293E-2</v>
      </c>
      <c r="W934" s="130">
        <v>0.17091744138900353</v>
      </c>
      <c r="X934" s="130">
        <v>2.8972240984001213E-3</v>
      </c>
      <c r="Y934" s="130">
        <v>1.0224624378038033E-4</v>
      </c>
      <c r="Z934" s="130">
        <v>9.2173927138088259E-4</v>
      </c>
      <c r="AA934" s="130">
        <v>5.677536577454784E-3</v>
      </c>
      <c r="AB934" s="130">
        <v>1.9949755087902782E-2</v>
      </c>
      <c r="AC934" s="130">
        <v>5.1404969497522261E-2</v>
      </c>
      <c r="AI934">
        <v>1.0820313642386689E-2</v>
      </c>
      <c r="AJ934">
        <v>1.5046601186712936E-3</v>
      </c>
      <c r="AK934">
        <v>2.203351336419378E-2</v>
      </c>
      <c r="AL934">
        <v>0.14344869108601349</v>
      </c>
      <c r="AM934">
        <v>2.7442265638793917E-3</v>
      </c>
      <c r="AN934">
        <v>8.5855825415237445E-5</v>
      </c>
      <c r="AO934">
        <v>4.8175838951525961E-4</v>
      </c>
      <c r="AP934">
        <v>3.7277832757113692E-3</v>
      </c>
      <c r="AQ934">
        <v>1.2767443991881584E-2</v>
      </c>
      <c r="AR934">
        <v>3.7001779273313461E-2</v>
      </c>
    </row>
    <row r="935" spans="1:44">
      <c r="A935">
        <v>930</v>
      </c>
      <c r="B935" s="129">
        <v>42881</v>
      </c>
      <c r="C935">
        <v>21</v>
      </c>
      <c r="D935">
        <v>2017</v>
      </c>
      <c r="E935" s="130">
        <v>1.2444666204201491E-2</v>
      </c>
      <c r="F935" s="130">
        <v>1.8282692392369323E-3</v>
      </c>
      <c r="G935" s="130">
        <v>2.5941281493271184E-2</v>
      </c>
      <c r="H935" s="130">
        <v>0.15880351062550496</v>
      </c>
      <c r="I935" s="130">
        <v>5.2603080839629321E-3</v>
      </c>
      <c r="J935" s="130">
        <v>1.1012441006037788E-4</v>
      </c>
      <c r="K935" s="130">
        <v>7.4069237711696238E-4</v>
      </c>
      <c r="L935" s="130">
        <v>4.2308373280475434E-3</v>
      </c>
      <c r="M935" s="130">
        <v>1.5697149241012304E-2</v>
      </c>
      <c r="N935" s="130">
        <v>4.2489495131535542E-2</v>
      </c>
      <c r="T935" s="130">
        <v>1.4500132611219251E-2</v>
      </c>
      <c r="U935" s="130">
        <v>2.2758944064339816E-3</v>
      </c>
      <c r="V935" s="130">
        <v>3.0755502060202965E-2</v>
      </c>
      <c r="W935" s="130">
        <v>0.17649461182670442</v>
      </c>
      <c r="X935" s="130">
        <v>5.7944481968002426E-3</v>
      </c>
      <c r="Y935" s="130">
        <v>1.0222254169460017E-4</v>
      </c>
      <c r="Z935" s="130">
        <v>9.2174736488700028E-4</v>
      </c>
      <c r="AA935" s="130">
        <v>5.3152948501890684E-3</v>
      </c>
      <c r="AB935" s="130">
        <v>1.9207238220750194E-2</v>
      </c>
      <c r="AC935" s="130">
        <v>4.9410389800857442E-2</v>
      </c>
      <c r="AI935">
        <v>1.0389199797183727E-2</v>
      </c>
      <c r="AJ935">
        <v>1.3806440720398831E-3</v>
      </c>
      <c r="AK935">
        <v>2.1127060926339411E-2</v>
      </c>
      <c r="AL935">
        <v>0.14111240942430558</v>
      </c>
      <c r="AM935">
        <v>4.7261679711256199E-3</v>
      </c>
      <c r="AN935">
        <v>1.1802627842615564E-4</v>
      </c>
      <c r="AO935">
        <v>5.5963738934692437E-4</v>
      </c>
      <c r="AP935">
        <v>3.1463798059060185E-3</v>
      </c>
      <c r="AQ935">
        <v>1.2187060261274411E-2</v>
      </c>
      <c r="AR935">
        <v>3.5568600462213648E-2</v>
      </c>
    </row>
    <row r="936" spans="1:44">
      <c r="A936">
        <v>931</v>
      </c>
      <c r="B936" s="129">
        <v>42888</v>
      </c>
      <c r="C936">
        <v>22</v>
      </c>
      <c r="D936">
        <v>2017</v>
      </c>
      <c r="E936" s="130">
        <v>1.0309784241075834E-2</v>
      </c>
      <c r="F936" s="130">
        <v>1.4771987789682587E-3</v>
      </c>
      <c r="G936" s="130">
        <v>2.2288917732016689E-2</v>
      </c>
      <c r="H936" s="130">
        <v>0.12681682806871056</v>
      </c>
      <c r="I936" s="130">
        <v>3.6250577846064177E-3</v>
      </c>
      <c r="J936" s="130">
        <v>6.2080521246130746E-5</v>
      </c>
      <c r="K936" s="130">
        <v>5.3798710495380831E-4</v>
      </c>
      <c r="L936" s="130">
        <v>3.5439519288830846E-3</v>
      </c>
      <c r="M936" s="130">
        <v>1.3431442680327839E-2</v>
      </c>
      <c r="N936" s="130">
        <v>3.6597146661667898E-2</v>
      </c>
      <c r="T936" s="130">
        <v>1.1866837189220219E-2</v>
      </c>
      <c r="U936" s="130">
        <v>1.8224412089063221E-3</v>
      </c>
      <c r="V936" s="130">
        <v>2.6458930587797511E-2</v>
      </c>
      <c r="W936" s="130">
        <v>0.13674760987282855</v>
      </c>
      <c r="X936" s="130">
        <v>4.2009749426801767E-3</v>
      </c>
      <c r="Y936" s="130">
        <v>9.1978993691362368E-5</v>
      </c>
      <c r="Z936" s="130">
        <v>6.7691458136819027E-4</v>
      </c>
      <c r="AA936" s="130">
        <v>4.3548340896949851E-3</v>
      </c>
      <c r="AB936" s="130">
        <v>1.6230139302118782E-2</v>
      </c>
      <c r="AC936" s="130">
        <v>4.2982362664663147E-2</v>
      </c>
      <c r="AI936">
        <v>8.7527312929314479E-3</v>
      </c>
      <c r="AJ936">
        <v>1.1319563490301955E-3</v>
      </c>
      <c r="AK936">
        <v>1.8118904876235867E-2</v>
      </c>
      <c r="AL936">
        <v>0.11688604626459258</v>
      </c>
      <c r="AM936">
        <v>3.0491406265326579E-3</v>
      </c>
      <c r="AN936">
        <v>3.2182048800899131E-5</v>
      </c>
      <c r="AO936">
        <v>3.9905962853942645E-4</v>
      </c>
      <c r="AP936">
        <v>2.7330697680711851E-3</v>
      </c>
      <c r="AQ936">
        <v>1.0632746058536898E-2</v>
      </c>
      <c r="AR936">
        <v>3.0211930658672666E-2</v>
      </c>
    </row>
    <row r="937" spans="1:44">
      <c r="A937">
        <v>932</v>
      </c>
      <c r="B937" s="129">
        <v>42895</v>
      </c>
      <c r="C937">
        <v>23</v>
      </c>
      <c r="D937">
        <v>2017</v>
      </c>
      <c r="E937" s="130">
        <v>1.2126740701628308E-2</v>
      </c>
      <c r="F937" s="130">
        <v>1.867190463517512E-3</v>
      </c>
      <c r="G937" s="130">
        <v>2.5673767307310458E-2</v>
      </c>
      <c r="H937" s="130">
        <v>0.14914366901008744</v>
      </c>
      <c r="I937" s="130">
        <v>4.2045026042864418E-3</v>
      </c>
      <c r="J937" s="130">
        <v>1.3971291108135411E-4</v>
      </c>
      <c r="K937" s="130">
        <v>7.4279187286197424E-4</v>
      </c>
      <c r="L937" s="130">
        <v>4.369152636750865E-3</v>
      </c>
      <c r="M937" s="130">
        <v>1.4850148438662962E-2</v>
      </c>
      <c r="N937" s="130">
        <v>4.315807471051028E-2</v>
      </c>
      <c r="T937" s="130">
        <v>1.4185304815889446E-2</v>
      </c>
      <c r="U937" s="130">
        <v>2.3348101878519593E-3</v>
      </c>
      <c r="V937" s="130">
        <v>3.0393573712780259E-2</v>
      </c>
      <c r="W937" s="130">
        <v>0.16765159084141787</v>
      </c>
      <c r="X937" s="130">
        <v>5.3598645820402248E-3</v>
      </c>
      <c r="Y937" s="130">
        <v>2.0435052853973778E-4</v>
      </c>
      <c r="Z937" s="130">
        <v>9.7457472080959167E-4</v>
      </c>
      <c r="AA937" s="130">
        <v>5.3771040838181874E-3</v>
      </c>
      <c r="AB937" s="130">
        <v>1.7837303632644609E-2</v>
      </c>
      <c r="AC937" s="130">
        <v>5.0676779226845541E-2</v>
      </c>
      <c r="AI937">
        <v>1.0068176587367169E-2</v>
      </c>
      <c r="AJ937">
        <v>1.3995707391830643E-3</v>
      </c>
      <c r="AK937">
        <v>2.0953960901840665E-2</v>
      </c>
      <c r="AL937">
        <v>0.13063574717875701</v>
      </c>
      <c r="AM937">
        <v>3.0491406265326579E-3</v>
      </c>
      <c r="AN937">
        <v>7.5075293622970429E-5</v>
      </c>
      <c r="AO937">
        <v>5.1100902491435691E-4</v>
      </c>
      <c r="AP937">
        <v>3.361201189683543E-3</v>
      </c>
      <c r="AQ937">
        <v>1.1862993244681316E-2</v>
      </c>
      <c r="AR937">
        <v>3.5639370194174999E-2</v>
      </c>
    </row>
    <row r="938" spans="1:44">
      <c r="A938">
        <v>933</v>
      </c>
      <c r="B938" s="129">
        <v>42902</v>
      </c>
      <c r="C938">
        <v>24</v>
      </c>
      <c r="D938">
        <v>2017</v>
      </c>
      <c r="E938" s="130">
        <v>1.1595989144324338E-2</v>
      </c>
      <c r="F938" s="130">
        <v>1.7619621732991098E-3</v>
      </c>
      <c r="G938" s="130">
        <v>2.4475057034813792E-2</v>
      </c>
      <c r="H938" s="130">
        <v>0.14381938254818225</v>
      </c>
      <c r="I938" s="130">
        <v>4.4597735436995838E-3</v>
      </c>
      <c r="J938" s="130">
        <v>1.041819681063562E-4</v>
      </c>
      <c r="K938" s="130">
        <v>6.2458974930504677E-4</v>
      </c>
      <c r="L938" s="130">
        <v>4.2294732608185517E-3</v>
      </c>
      <c r="M938" s="130">
        <v>1.5112218494616414E-2</v>
      </c>
      <c r="N938" s="130">
        <v>3.9599642368978789E-2</v>
      </c>
      <c r="T938" s="130">
        <v>1.3459471342860662E-2</v>
      </c>
      <c r="U938" s="130">
        <v>2.1887764774114241E-3</v>
      </c>
      <c r="V938" s="130">
        <v>2.8885102904621606E-2</v>
      </c>
      <c r="W938" s="130">
        <v>0.15881437355255595</v>
      </c>
      <c r="X938" s="130">
        <v>4.3458361476001817E-3</v>
      </c>
      <c r="Y938" s="130">
        <v>1.225820265623546E-4</v>
      </c>
      <c r="Z938" s="130">
        <v>8.2575681269969723E-4</v>
      </c>
      <c r="AA938" s="130">
        <v>5.2314407925658727E-3</v>
      </c>
      <c r="AB938" s="130">
        <v>1.7810311125571208E-2</v>
      </c>
      <c r="AC938" s="130">
        <v>4.6775151163087635E-2</v>
      </c>
      <c r="AI938">
        <v>9.7325069457880175E-3</v>
      </c>
      <c r="AJ938">
        <v>1.3351478691867955E-3</v>
      </c>
      <c r="AK938">
        <v>2.0065011165005978E-2</v>
      </c>
      <c r="AL938">
        <v>0.12882439154380856</v>
      </c>
      <c r="AM938">
        <v>4.573710939798986E-3</v>
      </c>
      <c r="AN938">
        <v>8.578190965035779E-5</v>
      </c>
      <c r="AO938">
        <v>4.234226859103962E-4</v>
      </c>
      <c r="AP938">
        <v>3.2275057290712312E-3</v>
      </c>
      <c r="AQ938">
        <v>1.2414125863661616E-2</v>
      </c>
      <c r="AR938">
        <v>3.2424133574869965E-2</v>
      </c>
    </row>
    <row r="939" spans="1:44">
      <c r="A939">
        <v>934</v>
      </c>
      <c r="B939" s="129">
        <v>42909</v>
      </c>
      <c r="C939">
        <v>25</v>
      </c>
      <c r="D939">
        <v>2017</v>
      </c>
      <c r="E939" s="130">
        <v>1.1935294867360989E-2</v>
      </c>
      <c r="F939" s="130">
        <v>1.7938181777217709E-3</v>
      </c>
      <c r="G939" s="130">
        <v>2.4943679430148826E-2</v>
      </c>
      <c r="H939" s="130">
        <v>0.15038138822380911</v>
      </c>
      <c r="I939" s="130">
        <v>4.8181286427962872E-3</v>
      </c>
      <c r="J939" s="130">
        <v>8.8077992933009079E-5</v>
      </c>
      <c r="K939" s="130">
        <v>7.2365024676959656E-4</v>
      </c>
      <c r="L939" s="130">
        <v>4.1797869959459043E-3</v>
      </c>
      <c r="M939" s="130">
        <v>1.4266970293904172E-2</v>
      </c>
      <c r="N939" s="130">
        <v>4.2190671111774825E-2</v>
      </c>
      <c r="T939" s="130">
        <v>1.3891485688752628E-2</v>
      </c>
      <c r="U939" s="130">
        <v>2.1825364539128389E-3</v>
      </c>
      <c r="V939" s="130">
        <v>2.9902722410374137E-2</v>
      </c>
      <c r="W939" s="130">
        <v>0.16608661672567143</v>
      </c>
      <c r="X939" s="130">
        <v>5.2150033771202189E-3</v>
      </c>
      <c r="Y939" s="130">
        <v>1.2255378649369948E-4</v>
      </c>
      <c r="Z939" s="130">
        <v>9.3138733706189271E-4</v>
      </c>
      <c r="AA939" s="130">
        <v>5.0282322851738061E-3</v>
      </c>
      <c r="AB939" s="130">
        <v>1.6976812344273881E-2</v>
      </c>
      <c r="AC939" s="130">
        <v>5.0783038670997642E-2</v>
      </c>
      <c r="AI939">
        <v>9.9791040459693506E-3</v>
      </c>
      <c r="AJ939">
        <v>1.4050999015307038E-3</v>
      </c>
      <c r="AK939">
        <v>1.9984636449923522E-2</v>
      </c>
      <c r="AL939">
        <v>0.13467615972194677</v>
      </c>
      <c r="AM939">
        <v>4.4212539084723538E-3</v>
      </c>
      <c r="AN939">
        <v>5.3602199372318703E-5</v>
      </c>
      <c r="AO939">
        <v>5.1591315647730031E-4</v>
      </c>
      <c r="AP939">
        <v>3.3313417067180038E-3</v>
      </c>
      <c r="AQ939">
        <v>1.1557128243534465E-2</v>
      </c>
      <c r="AR939">
        <v>3.3598303552552E-2</v>
      </c>
    </row>
    <row r="940" spans="1:44">
      <c r="A940">
        <v>935</v>
      </c>
      <c r="B940" s="129">
        <v>42916</v>
      </c>
      <c r="C940">
        <v>26</v>
      </c>
      <c r="D940">
        <v>2017</v>
      </c>
      <c r="E940" s="130">
        <v>1.1515547557980541E-2</v>
      </c>
      <c r="F940" s="130">
        <v>1.687973793064829E-3</v>
      </c>
      <c r="G940" s="130">
        <v>2.5117532734549267E-2</v>
      </c>
      <c r="H940" s="130">
        <v>0.1389266869605606</v>
      </c>
      <c r="I940" s="130">
        <v>3.9796149704998058E-3</v>
      </c>
      <c r="J940" s="130">
        <v>6.789106874509404E-5</v>
      </c>
      <c r="K940" s="130">
        <v>6.6375196360812447E-4</v>
      </c>
      <c r="L940" s="130">
        <v>3.987220178223917E-3</v>
      </c>
      <c r="M940" s="130">
        <v>1.5060730570044154E-2</v>
      </c>
      <c r="N940" s="130">
        <v>4.1363136231057536E-2</v>
      </c>
      <c r="T940" s="130">
        <v>1.3168855312622628E-2</v>
      </c>
      <c r="U940" s="130">
        <v>2.0474521259277313E-3</v>
      </c>
      <c r="V940" s="130">
        <v>2.9676672956651776E-2</v>
      </c>
      <c r="W940" s="130">
        <v>0.1488772285487982</v>
      </c>
      <c r="X940" s="130">
        <v>5.2150033771202189E-3</v>
      </c>
      <c r="Y940" s="130">
        <v>7.1473264824002921E-5</v>
      </c>
      <c r="Z940" s="130">
        <v>7.9696974332790359E-4</v>
      </c>
      <c r="AA940" s="130">
        <v>4.8395450392921431E-3</v>
      </c>
      <c r="AB940" s="130">
        <v>1.8412972129737772E-2</v>
      </c>
      <c r="AC940" s="130">
        <v>4.7871881984743632E-2</v>
      </c>
      <c r="AI940">
        <v>9.8622398033384583E-3</v>
      </c>
      <c r="AJ940">
        <v>1.3284954602019268E-3</v>
      </c>
      <c r="AK940">
        <v>2.055839251244676E-2</v>
      </c>
      <c r="AL940">
        <v>0.12897614537232299</v>
      </c>
      <c r="AM940">
        <v>2.7442265638793917E-3</v>
      </c>
      <c r="AN940">
        <v>6.4308872666185172E-5</v>
      </c>
      <c r="AO940">
        <v>5.3053418388834545E-4</v>
      </c>
      <c r="AP940">
        <v>3.134895317155691E-3</v>
      </c>
      <c r="AQ940">
        <v>1.170848901035053E-2</v>
      </c>
      <c r="AR940">
        <v>3.4854390477371433E-2</v>
      </c>
    </row>
    <row r="941" spans="1:44">
      <c r="A941">
        <v>936</v>
      </c>
      <c r="B941" s="129">
        <v>42923</v>
      </c>
      <c r="C941">
        <v>27</v>
      </c>
      <c r="D941">
        <v>2017</v>
      </c>
      <c r="E941" s="130">
        <v>1.1496178119939963E-2</v>
      </c>
      <c r="F941" s="130">
        <v>1.8186549822312354E-3</v>
      </c>
      <c r="G941" s="130">
        <v>2.4434423874844281E-2</v>
      </c>
      <c r="H941" s="130">
        <v>0.1392846072787583</v>
      </c>
      <c r="I941" s="130">
        <v>4.4483798040896444E-3</v>
      </c>
      <c r="J941" s="130">
        <v>1.1942456693285622E-4</v>
      </c>
      <c r="K941" s="130">
        <v>7.0701759622620328E-4</v>
      </c>
      <c r="L941" s="130">
        <v>4.2752946832051424E-3</v>
      </c>
      <c r="M941" s="130">
        <v>1.4760414207627462E-2</v>
      </c>
      <c r="N941" s="130">
        <v>4.0061670260348382E-2</v>
      </c>
      <c r="T941" s="130">
        <v>1.3601645163626741E-2</v>
      </c>
      <c r="U941" s="130">
        <v>2.2329195842085998E-3</v>
      </c>
      <c r="V941" s="130">
        <v>2.9583498110255013E-2</v>
      </c>
      <c r="W941" s="130">
        <v>0.15750149831371305</v>
      </c>
      <c r="X941" s="130">
        <v>4.7804197623602012E-3</v>
      </c>
      <c r="Y941" s="130">
        <v>1.5312247750562304E-4</v>
      </c>
      <c r="Z941" s="130">
        <v>8.7376551882731909E-4</v>
      </c>
      <c r="AA941" s="130">
        <v>5.2630067882418734E-3</v>
      </c>
      <c r="AB941" s="130">
        <v>1.844236759292027E-2</v>
      </c>
      <c r="AC941" s="130">
        <v>4.7580708945949603E-2</v>
      </c>
      <c r="AI941">
        <v>9.3907110762531838E-3</v>
      </c>
      <c r="AJ941">
        <v>1.4043903802538709E-3</v>
      </c>
      <c r="AK941">
        <v>1.9285349639433551E-2</v>
      </c>
      <c r="AL941">
        <v>0.12106771624380354</v>
      </c>
      <c r="AM941">
        <v>4.1163398458190885E-3</v>
      </c>
      <c r="AN941">
        <v>8.5726656360089379E-5</v>
      </c>
      <c r="AO941">
        <v>5.4026967362508726E-4</v>
      </c>
      <c r="AP941">
        <v>3.287582578168411E-3</v>
      </c>
      <c r="AQ941">
        <v>1.107846082233465E-2</v>
      </c>
      <c r="AR941">
        <v>3.2542631574747162E-2</v>
      </c>
    </row>
    <row r="942" spans="1:44">
      <c r="A942">
        <v>937</v>
      </c>
      <c r="B942" s="129">
        <v>42930</v>
      </c>
      <c r="C942">
        <v>28</v>
      </c>
      <c r="D942">
        <v>2017</v>
      </c>
      <c r="E942" s="130">
        <v>1.1631660051104276E-2</v>
      </c>
      <c r="F942" s="130">
        <v>1.7206611540862913E-3</v>
      </c>
      <c r="G942" s="130">
        <v>2.5264880838761827E-2</v>
      </c>
      <c r="H942" s="130">
        <v>0.14089484524668816</v>
      </c>
      <c r="I942" s="130">
        <v>4.1548594810463186E-3</v>
      </c>
      <c r="J942" s="130">
        <v>1.204135466025403E-4</v>
      </c>
      <c r="K942" s="130">
        <v>6.5180092976773092E-4</v>
      </c>
      <c r="L942" s="130">
        <v>4.0673103733089907E-3</v>
      </c>
      <c r="M942" s="130">
        <v>1.5082654789856839E-2</v>
      </c>
      <c r="N942" s="130">
        <v>4.1713092148531423E-2</v>
      </c>
      <c r="T942" s="130">
        <v>1.3600361887224388E-2</v>
      </c>
      <c r="U942" s="130">
        <v>2.067900681981896E-3</v>
      </c>
      <c r="V942" s="130">
        <v>3.018385880917349E-2</v>
      </c>
      <c r="W942" s="130">
        <v>0.15818824908208268</v>
      </c>
      <c r="X942" s="130">
        <v>4.3458361476001817E-3</v>
      </c>
      <c r="Y942" s="130">
        <v>1.1226519069313263E-4</v>
      </c>
      <c r="Z942" s="130">
        <v>7.5848984877090132E-4</v>
      </c>
      <c r="AA942" s="130">
        <v>4.9665500618208003E-3</v>
      </c>
      <c r="AB942" s="130">
        <v>1.8397032354074767E-2</v>
      </c>
      <c r="AC942" s="130">
        <v>4.9224116928948354E-2</v>
      </c>
      <c r="AI942">
        <v>9.6629582149841617E-3</v>
      </c>
      <c r="AJ942">
        <v>1.3734216261906862E-3</v>
      </c>
      <c r="AK942">
        <v>2.0345902868350165E-2</v>
      </c>
      <c r="AL942">
        <v>0.12360144141129364</v>
      </c>
      <c r="AM942">
        <v>3.9638828144924554E-3</v>
      </c>
      <c r="AN942">
        <v>1.2856190251194795E-4</v>
      </c>
      <c r="AO942">
        <v>5.4511201076456052E-4</v>
      </c>
      <c r="AP942">
        <v>3.168070684797181E-3</v>
      </c>
      <c r="AQ942">
        <v>1.1768277225638909E-2</v>
      </c>
      <c r="AR942">
        <v>3.4202067368114507E-2</v>
      </c>
    </row>
    <row r="943" spans="1:44">
      <c r="A943">
        <v>938</v>
      </c>
      <c r="B943" s="129">
        <v>42937</v>
      </c>
      <c r="C943">
        <v>29</v>
      </c>
      <c r="D943">
        <v>2017</v>
      </c>
      <c r="E943" s="130">
        <v>1.127526715248834E-2</v>
      </c>
      <c r="F943" s="130">
        <v>1.8699358610052802E-3</v>
      </c>
      <c r="G943" s="130">
        <v>2.3597995162035462E-2</v>
      </c>
      <c r="H943" s="130">
        <v>0.13645291738337176</v>
      </c>
      <c r="I943" s="130">
        <v>4.7608896931495386E-3</v>
      </c>
      <c r="J943" s="130">
        <v>9.8711197760510032E-5</v>
      </c>
      <c r="K943" s="130">
        <v>7.9800241351879811E-4</v>
      </c>
      <c r="L943" s="130">
        <v>4.3005353750057923E-3</v>
      </c>
      <c r="M943" s="130">
        <v>1.4013843964583789E-2</v>
      </c>
      <c r="N943" s="130">
        <v>3.9080085557918934E-2</v>
      </c>
      <c r="T943" s="130">
        <v>1.325093556903546E-2</v>
      </c>
      <c r="U943" s="130">
        <v>2.3083566407778341E-3</v>
      </c>
      <c r="V943" s="130">
        <v>2.8164415927775018E-2</v>
      </c>
      <c r="W943" s="130">
        <v>0.15355961869549911</v>
      </c>
      <c r="X943" s="130">
        <v>4.4906973525201902E-3</v>
      </c>
      <c r="Y943" s="130">
        <v>1.2244430295493594E-4</v>
      </c>
      <c r="Z943" s="130">
        <v>1.0752516945436595E-3</v>
      </c>
      <c r="AA943" s="130">
        <v>5.2315389921929172E-3</v>
      </c>
      <c r="AB943" s="130">
        <v>1.7565366445819085E-2</v>
      </c>
      <c r="AC943" s="130">
        <v>4.5285957398626911E-2</v>
      </c>
      <c r="AI943">
        <v>9.2995987359412221E-3</v>
      </c>
      <c r="AJ943">
        <v>1.431515081232726E-3</v>
      </c>
      <c r="AK943">
        <v>1.9031574396295905E-2</v>
      </c>
      <c r="AL943">
        <v>0.11934621607124436</v>
      </c>
      <c r="AM943">
        <v>5.0310820337788852E-3</v>
      </c>
      <c r="AN943">
        <v>7.497809256608411E-5</v>
      </c>
      <c r="AO943">
        <v>5.207531324939366E-4</v>
      </c>
      <c r="AP943">
        <v>3.3695317578186688E-3</v>
      </c>
      <c r="AQ943">
        <v>1.0462321483348492E-2</v>
      </c>
      <c r="AR943">
        <v>3.2874213717210957E-2</v>
      </c>
    </row>
    <row r="944" spans="1:44">
      <c r="A944">
        <v>939</v>
      </c>
      <c r="B944" s="129">
        <v>42944</v>
      </c>
      <c r="C944">
        <v>30</v>
      </c>
      <c r="D944">
        <v>2017</v>
      </c>
      <c r="E944" s="130">
        <v>1.0991913297643848E-2</v>
      </c>
      <c r="F944" s="130">
        <v>1.7521866673932413E-3</v>
      </c>
      <c r="G944" s="130">
        <v>2.3039188148865065E-2</v>
      </c>
      <c r="H944" s="130">
        <v>0.13412441529737065</v>
      </c>
      <c r="I944" s="130">
        <v>2.7444968154764398E-3</v>
      </c>
      <c r="J944" s="130">
        <v>7.7779369723966654E-5</v>
      </c>
      <c r="K944" s="130">
        <v>6.756560609541719E-4</v>
      </c>
      <c r="L944" s="130">
        <v>4.2062229829268483E-3</v>
      </c>
      <c r="M944" s="130">
        <v>1.3986037499880331E-2</v>
      </c>
      <c r="N944" s="130">
        <v>3.7663508427994236E-2</v>
      </c>
      <c r="T944" s="130">
        <v>1.2738955572987017E-2</v>
      </c>
      <c r="U944" s="130">
        <v>2.1074583059859193E-3</v>
      </c>
      <c r="V944" s="130">
        <v>2.7524015012490362E-2</v>
      </c>
      <c r="W944" s="130">
        <v>0.14735530297815441</v>
      </c>
      <c r="X944" s="130">
        <v>2.8972240984001213E-3</v>
      </c>
      <c r="Y944" s="130">
        <v>1.0201461618584794E-4</v>
      </c>
      <c r="Z944" s="130">
        <v>8.1598228372538448E-4</v>
      </c>
      <c r="AA944" s="130">
        <v>5.0647405097778908E-3</v>
      </c>
      <c r="AB944" s="130">
        <v>1.7427114780885135E-2</v>
      </c>
      <c r="AC944" s="130">
        <v>4.3834392309698801E-2</v>
      </c>
      <c r="AI944">
        <v>9.2448710223006804E-3</v>
      </c>
      <c r="AJ944">
        <v>1.3969150288005638E-3</v>
      </c>
      <c r="AK944">
        <v>1.8554361285239764E-2</v>
      </c>
      <c r="AL944">
        <v>0.12089352761658688</v>
      </c>
      <c r="AM944">
        <v>2.5917695325527591E-3</v>
      </c>
      <c r="AN944">
        <v>5.3544123262085388E-5</v>
      </c>
      <c r="AO944">
        <v>5.3532983818295932E-4</v>
      </c>
      <c r="AP944">
        <v>3.3477054560758076E-3</v>
      </c>
      <c r="AQ944">
        <v>1.0544960218875526E-2</v>
      </c>
      <c r="AR944">
        <v>3.1492624546289677E-2</v>
      </c>
    </row>
    <row r="945" spans="1:44">
      <c r="A945">
        <v>940</v>
      </c>
      <c r="B945" s="129">
        <v>42951</v>
      </c>
      <c r="C945">
        <v>31</v>
      </c>
      <c r="D945">
        <v>2017</v>
      </c>
      <c r="E945" s="130">
        <v>1.1046087162458326E-2</v>
      </c>
      <c r="F945" s="130">
        <v>1.6845361917409308E-3</v>
      </c>
      <c r="G945" s="130">
        <v>2.3479041552586621E-2</v>
      </c>
      <c r="H945" s="130">
        <v>0.13519700252100153</v>
      </c>
      <c r="I945" s="130">
        <v>3.4801965796864109E-3</v>
      </c>
      <c r="J945" s="130">
        <v>6.2717199359696817E-5</v>
      </c>
      <c r="K945" s="130">
        <v>6.4885075616301293E-4</v>
      </c>
      <c r="L945" s="130">
        <v>4.0199200049384374E-3</v>
      </c>
      <c r="M945" s="130">
        <v>1.3698885073304863E-2</v>
      </c>
      <c r="N945" s="130">
        <v>3.9277755865272553E-2</v>
      </c>
      <c r="T945" s="130">
        <v>1.2801302261663426E-2</v>
      </c>
      <c r="U945" s="130">
        <v>2.1025278494893429E-3</v>
      </c>
      <c r="V945" s="130">
        <v>2.7873296576890177E-2</v>
      </c>
      <c r="W945" s="130">
        <v>0.14725749388583323</v>
      </c>
      <c r="X945" s="130">
        <v>3.911252532840164E-3</v>
      </c>
      <c r="Y945" s="130">
        <v>6.1195413218690736E-5</v>
      </c>
      <c r="Z945" s="130">
        <v>8.1592582552622974E-4</v>
      </c>
      <c r="AA945" s="130">
        <v>5.0346840295386729E-3</v>
      </c>
      <c r="AB945" s="130">
        <v>1.6596792670309526E-2</v>
      </c>
      <c r="AC945" s="130">
        <v>4.6089187502905089E-2</v>
      </c>
      <c r="AI945">
        <v>9.2908720632532242E-3</v>
      </c>
      <c r="AJ945">
        <v>1.2665445339925189E-3</v>
      </c>
      <c r="AK945">
        <v>1.9084786528283069E-2</v>
      </c>
      <c r="AL945">
        <v>0.12313651115616986</v>
      </c>
      <c r="AM945">
        <v>3.0491406265326579E-3</v>
      </c>
      <c r="AN945">
        <v>6.4238985500702912E-5</v>
      </c>
      <c r="AO945">
        <v>4.8177568679979622E-4</v>
      </c>
      <c r="AP945">
        <v>3.0051559803382002E-3</v>
      </c>
      <c r="AQ945">
        <v>1.0800977476300207E-2</v>
      </c>
      <c r="AR945">
        <v>3.2466324227640009E-2</v>
      </c>
    </row>
    <row r="946" spans="1:44">
      <c r="A946">
        <v>941</v>
      </c>
      <c r="B946" s="129">
        <v>42958</v>
      </c>
      <c r="C946">
        <v>32</v>
      </c>
      <c r="D946">
        <v>2017</v>
      </c>
      <c r="E946" s="130">
        <v>1.118906970893456E-2</v>
      </c>
      <c r="F946" s="130">
        <v>1.6936932829533517E-3</v>
      </c>
      <c r="G946" s="130">
        <v>2.4323393933263195E-2</v>
      </c>
      <c r="H946" s="130">
        <v>0.13403131874119562</v>
      </c>
      <c r="I946" s="130">
        <v>4.0938226181962559E-3</v>
      </c>
      <c r="J946" s="130">
        <v>8.89568415378551E-5</v>
      </c>
      <c r="K946" s="130">
        <v>6.1931368351737456E-4</v>
      </c>
      <c r="L946" s="130">
        <v>4.0520835495403964E-3</v>
      </c>
      <c r="M946" s="130">
        <v>1.4340646585585273E-2</v>
      </c>
      <c r="N946" s="130">
        <v>4.0449370417973682E-2</v>
      </c>
      <c r="T946" s="130">
        <v>1.3109134662380589E-2</v>
      </c>
      <c r="U946" s="130">
        <v>2.0889620486000517E-3</v>
      </c>
      <c r="V946" s="130">
        <v>2.9022418139573212E-2</v>
      </c>
      <c r="W946" s="130">
        <v>0.14964275039401978</v>
      </c>
      <c r="X946" s="130">
        <v>3.7663913279201589E-3</v>
      </c>
      <c r="Y946" s="130">
        <v>8.1576109274455945E-5</v>
      </c>
      <c r="Z946" s="130">
        <v>8.5906296696705109E-4</v>
      </c>
      <c r="AA946" s="130">
        <v>4.9255478943592158E-3</v>
      </c>
      <c r="AB946" s="130">
        <v>1.7693741939421047E-2</v>
      </c>
      <c r="AC946" s="130">
        <v>4.7322587385972864E-2</v>
      </c>
      <c r="AI946">
        <v>9.2690047554885302E-3</v>
      </c>
      <c r="AJ946">
        <v>1.2984245173066522E-3</v>
      </c>
      <c r="AK946">
        <v>1.9624369726953177E-2</v>
      </c>
      <c r="AL946">
        <v>0.11841988708837141</v>
      </c>
      <c r="AM946">
        <v>4.4212539084723538E-3</v>
      </c>
      <c r="AN946">
        <v>9.6337573801254256E-5</v>
      </c>
      <c r="AO946">
        <v>3.7956440006769798E-4</v>
      </c>
      <c r="AP946">
        <v>3.1786192047215775E-3</v>
      </c>
      <c r="AQ946">
        <v>1.0987551231749495E-2</v>
      </c>
      <c r="AR946">
        <v>3.3576153449974507E-2</v>
      </c>
    </row>
    <row r="947" spans="1:44">
      <c r="A947">
        <v>942</v>
      </c>
      <c r="B947" s="129">
        <v>42965</v>
      </c>
      <c r="C947">
        <v>33</v>
      </c>
      <c r="D947">
        <v>2017</v>
      </c>
      <c r="E947" s="130">
        <v>1.1496510288699951E-2</v>
      </c>
      <c r="F947" s="130">
        <v>1.7379530876467336E-3</v>
      </c>
      <c r="G947" s="130">
        <v>2.412626696603784E-2</v>
      </c>
      <c r="H947" s="130">
        <v>0.14360259076086565</v>
      </c>
      <c r="I947" s="130">
        <v>3.7088821266763597E-3</v>
      </c>
      <c r="J947" s="130">
        <v>1.0422973211900111E-4</v>
      </c>
      <c r="K947" s="130">
        <v>7.0629411115212396E-4</v>
      </c>
      <c r="L947" s="130">
        <v>4.0676875178611311E-3</v>
      </c>
      <c r="M947" s="130">
        <v>1.4218198558186164E-2</v>
      </c>
      <c r="N947" s="130">
        <v>4.0131608240259777E-2</v>
      </c>
      <c r="T947" s="130">
        <v>1.3358006440449322E-2</v>
      </c>
      <c r="U947" s="130">
        <v>2.1179639066920206E-3</v>
      </c>
      <c r="V947" s="130">
        <v>2.8633755613175212E-2</v>
      </c>
      <c r="W947" s="130">
        <v>0.15946839247291977</v>
      </c>
      <c r="X947" s="130">
        <v>3.911252532840164E-3</v>
      </c>
      <c r="Y947" s="130">
        <v>1.1214275577989007E-4</v>
      </c>
      <c r="Z947" s="130">
        <v>9.405859874492559E-4</v>
      </c>
      <c r="AA947" s="130">
        <v>4.8739786073999031E-3</v>
      </c>
      <c r="AB947" s="130">
        <v>1.7331634339786225E-2</v>
      </c>
      <c r="AC947" s="130">
        <v>4.6891028439418961E-2</v>
      </c>
      <c r="AI947">
        <v>9.6350141369505767E-3</v>
      </c>
      <c r="AJ947">
        <v>1.3579422686014469E-3</v>
      </c>
      <c r="AK947">
        <v>1.9618778318900465E-2</v>
      </c>
      <c r="AL947">
        <v>0.12773678904881153</v>
      </c>
      <c r="AM947">
        <v>3.5065117205125558E-3</v>
      </c>
      <c r="AN947">
        <v>9.6316708458112166E-5</v>
      </c>
      <c r="AO947">
        <v>4.7200223485499186E-4</v>
      </c>
      <c r="AP947">
        <v>3.2613964283223595E-3</v>
      </c>
      <c r="AQ947">
        <v>1.1104762776586107E-2</v>
      </c>
      <c r="AR947">
        <v>3.3372188041100578E-2</v>
      </c>
    </row>
    <row r="948" spans="1:44">
      <c r="A948">
        <v>943</v>
      </c>
      <c r="B948" s="129">
        <v>42972</v>
      </c>
      <c r="C948">
        <v>34</v>
      </c>
      <c r="D948">
        <v>2017</v>
      </c>
      <c r="E948" s="130">
        <v>1.1620341984658214E-2</v>
      </c>
      <c r="F948" s="130">
        <v>1.6627874288036972E-3</v>
      </c>
      <c r="G948" s="130">
        <v>2.4418598191761159E-2</v>
      </c>
      <c r="H948" s="130">
        <v>0.14765271722199919</v>
      </c>
      <c r="I948" s="130">
        <v>3.7775148159330499E-3</v>
      </c>
      <c r="J948" s="130">
        <v>5.6566163673040934E-5</v>
      </c>
      <c r="K948" s="130">
        <v>6.8969267324325812E-4</v>
      </c>
      <c r="L948" s="130">
        <v>3.8875494024311389E-3</v>
      </c>
      <c r="M948" s="130">
        <v>1.4025732982332928E-2</v>
      </c>
      <c r="N948" s="130">
        <v>4.1207072760837529E-2</v>
      </c>
      <c r="T948" s="130">
        <v>1.3505761921672847E-2</v>
      </c>
      <c r="U948" s="130">
        <v>2.0548551301102984E-3</v>
      </c>
      <c r="V948" s="130">
        <v>2.8992244866433849E-2</v>
      </c>
      <c r="W948" s="130">
        <v>0.16364606769862694</v>
      </c>
      <c r="X948" s="130">
        <v>4.2009749426801767E-3</v>
      </c>
      <c r="Y948" s="130">
        <v>9.1733242422167312E-5</v>
      </c>
      <c r="Z948" s="130">
        <v>8.7334239986249602E-4</v>
      </c>
      <c r="AA948" s="130">
        <v>4.779315215097793E-3</v>
      </c>
      <c r="AB948" s="130">
        <v>1.6708279222247654E-2</v>
      </c>
      <c r="AC948" s="130">
        <v>4.8835573983965395E-2</v>
      </c>
      <c r="AI948">
        <v>9.7349220476435801E-3</v>
      </c>
      <c r="AJ948">
        <v>1.270719727497096E-3</v>
      </c>
      <c r="AK948">
        <v>1.9844951517088462E-2</v>
      </c>
      <c r="AL948">
        <v>0.13165936674537146</v>
      </c>
      <c r="AM948">
        <v>3.3540546891859232E-3</v>
      </c>
      <c r="AN948">
        <v>2.1399084923914549E-5</v>
      </c>
      <c r="AO948">
        <v>5.0604294662402044E-4</v>
      </c>
      <c r="AP948">
        <v>2.9957835897644835E-3</v>
      </c>
      <c r="AQ948">
        <v>1.1343186742418196E-2</v>
      </c>
      <c r="AR948">
        <v>3.3578571537709656E-2</v>
      </c>
    </row>
    <row r="949" spans="1:44">
      <c r="A949">
        <v>944</v>
      </c>
      <c r="B949" s="129">
        <v>42979</v>
      </c>
      <c r="C949">
        <v>35</v>
      </c>
      <c r="D949">
        <v>2017</v>
      </c>
      <c r="E949" s="130">
        <v>1.006387053566914E-2</v>
      </c>
      <c r="F949" s="130">
        <v>1.4644687151468547E-3</v>
      </c>
      <c r="G949" s="130">
        <v>2.1546850293194982E-2</v>
      </c>
      <c r="H949" s="130">
        <v>0.12461010063898291</v>
      </c>
      <c r="I949" s="130">
        <v>3.3315374615630923E-3</v>
      </c>
      <c r="J949" s="130">
        <v>9.4754516116135189E-5</v>
      </c>
      <c r="K949" s="130">
        <v>5.090784478706434E-4</v>
      </c>
      <c r="L949" s="130">
        <v>3.539316805544613E-3</v>
      </c>
      <c r="M949" s="130">
        <v>1.3112769262474414E-2</v>
      </c>
      <c r="N949" s="130">
        <v>3.5171135035128205E-2</v>
      </c>
      <c r="T949" s="130">
        <v>1.1683802440651999E-2</v>
      </c>
      <c r="U949" s="130">
        <v>1.7887646455635262E-3</v>
      </c>
      <c r="V949" s="130">
        <v>2.5599157994487788E-2</v>
      </c>
      <c r="W949" s="130">
        <v>0.13752101544355946</v>
      </c>
      <c r="X949" s="130">
        <v>3.7663913279201589E-3</v>
      </c>
      <c r="Y949" s="130">
        <v>6.1142239117631489E-5</v>
      </c>
      <c r="Z949" s="130">
        <v>6.0458126310852995E-4</v>
      </c>
      <c r="AA949" s="130">
        <v>4.3901109832096248E-3</v>
      </c>
      <c r="AB949" s="130">
        <v>1.5786595867767518E-2</v>
      </c>
      <c r="AC949" s="130">
        <v>4.1450219891497456E-2</v>
      </c>
      <c r="AI949">
        <v>8.4439386306862808E-3</v>
      </c>
      <c r="AJ949">
        <v>1.1401727847301837E-3</v>
      </c>
      <c r="AK949">
        <v>1.7494542591902171E-2</v>
      </c>
      <c r="AL949">
        <v>0.11169918583440633</v>
      </c>
      <c r="AM949">
        <v>2.8966835952060252E-3</v>
      </c>
      <c r="AN949">
        <v>1.2836679311463886E-4</v>
      </c>
      <c r="AO949">
        <v>4.1357563263275695E-4</v>
      </c>
      <c r="AP949">
        <v>2.6885226278796008E-3</v>
      </c>
      <c r="AQ949">
        <v>1.0438942657181309E-2</v>
      </c>
      <c r="AR949">
        <v>2.8892050178758951E-2</v>
      </c>
    </row>
    <row r="950" spans="1:44">
      <c r="A950">
        <v>945</v>
      </c>
      <c r="B950" s="129">
        <v>42986</v>
      </c>
      <c r="C950">
        <v>36</v>
      </c>
      <c r="D950">
        <v>2017</v>
      </c>
      <c r="E950" s="130">
        <v>1.1742521231320953E-2</v>
      </c>
      <c r="F950" s="130">
        <v>1.764248102358656E-3</v>
      </c>
      <c r="G950" s="130">
        <v>2.4642536678154556E-2</v>
      </c>
      <c r="H950" s="130">
        <v>0.14691842943838337</v>
      </c>
      <c r="I950" s="130">
        <v>3.9109822812431168E-3</v>
      </c>
      <c r="J950" s="130">
        <v>8.8119706460310947E-5</v>
      </c>
      <c r="K950" s="130">
        <v>6.5748278029750622E-4</v>
      </c>
      <c r="L950" s="130">
        <v>4.2190508947327864E-3</v>
      </c>
      <c r="M950" s="130">
        <v>1.4620013486751378E-2</v>
      </c>
      <c r="N950" s="130">
        <v>4.0832766448882771E-2</v>
      </c>
      <c r="T950" s="130">
        <v>1.3747675630689352E-2</v>
      </c>
      <c r="U950" s="130">
        <v>2.1598833050075822E-3</v>
      </c>
      <c r="V950" s="130">
        <v>2.9728576708428413E-2</v>
      </c>
      <c r="W950" s="130">
        <v>0.16331871818872776</v>
      </c>
      <c r="X950" s="130">
        <v>4.9252809672802071E-3</v>
      </c>
      <c r="Y950" s="130">
        <v>1.1206984863419193E-4</v>
      </c>
      <c r="Z950" s="130">
        <v>9.4519540702603323E-4</v>
      </c>
      <c r="AA950" s="130">
        <v>4.9564849769557773E-3</v>
      </c>
      <c r="AB950" s="130">
        <v>1.8077894010522941E-2</v>
      </c>
      <c r="AC950" s="130">
        <v>4.8548910297352622E-2</v>
      </c>
      <c r="AI950">
        <v>9.7373668319525545E-3</v>
      </c>
      <c r="AJ950">
        <v>1.3686128997097303E-3</v>
      </c>
      <c r="AK950">
        <v>1.9556496647880707E-2</v>
      </c>
      <c r="AL950">
        <v>0.13051814068803894</v>
      </c>
      <c r="AM950">
        <v>2.8966835952060252E-3</v>
      </c>
      <c r="AN950">
        <v>6.4169564286429949E-5</v>
      </c>
      <c r="AO950">
        <v>3.6977015356897915E-4</v>
      </c>
      <c r="AP950">
        <v>3.4816168125097954E-3</v>
      </c>
      <c r="AQ950">
        <v>1.1162132962979814E-2</v>
      </c>
      <c r="AR950">
        <v>3.3116622600412912E-2</v>
      </c>
    </row>
    <row r="951" spans="1:44">
      <c r="A951">
        <v>946</v>
      </c>
      <c r="B951" s="129">
        <v>42993</v>
      </c>
      <c r="C951">
        <v>37</v>
      </c>
      <c r="D951">
        <v>2017</v>
      </c>
      <c r="E951" s="130">
        <v>1.1712886927567679E-2</v>
      </c>
      <c r="F951" s="130">
        <v>1.7854177190145474E-3</v>
      </c>
      <c r="G951" s="130">
        <v>2.4690365539192963E-2</v>
      </c>
      <c r="H951" s="130">
        <v>0.14488327621971953</v>
      </c>
      <c r="I951" s="130">
        <v>3.5716167481629805E-3</v>
      </c>
      <c r="J951" s="130">
        <v>9.3193681548982778E-5</v>
      </c>
      <c r="K951" s="130">
        <v>6.6744499435988567E-4</v>
      </c>
      <c r="L951" s="130">
        <v>4.2790073442867047E-3</v>
      </c>
      <c r="M951" s="130">
        <v>1.4844038998183231E-2</v>
      </c>
      <c r="N951" s="130">
        <v>4.0595969951593314E-2</v>
      </c>
      <c r="T951" s="130">
        <v>1.3720603956659519E-2</v>
      </c>
      <c r="U951" s="130">
        <v>2.1636136199650238E-3</v>
      </c>
      <c r="V951" s="130">
        <v>2.9496142016549196E-2</v>
      </c>
      <c r="W951" s="130">
        <v>0.16332437380606038</v>
      </c>
      <c r="X951" s="130">
        <v>3.3318077131601394E-3</v>
      </c>
      <c r="Y951" s="130">
        <v>1.2223160518111186E-4</v>
      </c>
      <c r="Z951" s="130">
        <v>9.0675231872598119E-4</v>
      </c>
      <c r="AA951" s="130">
        <v>5.0773217548951057E-3</v>
      </c>
      <c r="AB951" s="130">
        <v>1.7716685343454597E-2</v>
      </c>
      <c r="AC951" s="130">
        <v>4.8524495103855876E-2</v>
      </c>
      <c r="AI951">
        <v>9.7051698984758402E-3</v>
      </c>
      <c r="AJ951">
        <v>1.4072218180640713E-3</v>
      </c>
      <c r="AK951">
        <v>1.9884589061836738E-2</v>
      </c>
      <c r="AL951">
        <v>0.12644217863337862</v>
      </c>
      <c r="AM951">
        <v>3.8114257831658224E-3</v>
      </c>
      <c r="AN951">
        <v>6.415575791685372E-5</v>
      </c>
      <c r="AO951">
        <v>4.2813766999378998E-4</v>
      </c>
      <c r="AP951">
        <v>3.480692933678304E-3</v>
      </c>
      <c r="AQ951">
        <v>1.1971392652911864E-2</v>
      </c>
      <c r="AR951">
        <v>3.2667444799330758E-2</v>
      </c>
    </row>
    <row r="952" spans="1:44">
      <c r="A952">
        <v>947</v>
      </c>
      <c r="B952" s="129">
        <v>43000</v>
      </c>
      <c r="C952">
        <v>38</v>
      </c>
      <c r="D952">
        <v>2017</v>
      </c>
      <c r="E952" s="130">
        <v>1.1791284278227256E-2</v>
      </c>
      <c r="F952" s="130">
        <v>1.7503004668471243E-3</v>
      </c>
      <c r="G952" s="130">
        <v>2.4500314670157029E-2</v>
      </c>
      <c r="H952" s="130">
        <v>0.14991470583904035</v>
      </c>
      <c r="I952" s="130">
        <v>3.6250577846064177E-3</v>
      </c>
      <c r="J952" s="130">
        <v>1.0895582523103126E-4</v>
      </c>
      <c r="K952" s="130">
        <v>7.0852266795041184E-4</v>
      </c>
      <c r="L952" s="130">
        <v>4.1024879636228648E-3</v>
      </c>
      <c r="M952" s="130">
        <v>1.4602013848302101E-2</v>
      </c>
      <c r="N952" s="130">
        <v>4.0489877536230373E-2</v>
      </c>
      <c r="T952" s="130">
        <v>1.3797416480970638E-2</v>
      </c>
      <c r="U952" s="130">
        <v>2.1609815480024136E-3</v>
      </c>
      <c r="V952" s="130">
        <v>2.9347650449371328E-2</v>
      </c>
      <c r="W952" s="130">
        <v>0.167264524339124</v>
      </c>
      <c r="X952" s="130">
        <v>4.2009749426801767E-3</v>
      </c>
      <c r="Y952" s="130">
        <v>1.3238901392003665E-4</v>
      </c>
      <c r="Z952" s="130">
        <v>9.4027457296090534E-4</v>
      </c>
      <c r="AA952" s="130">
        <v>4.9827083279320433E-3</v>
      </c>
      <c r="AB952" s="130">
        <v>1.7617127029402713E-2</v>
      </c>
      <c r="AC952" s="130">
        <v>4.829695751239757E-2</v>
      </c>
      <c r="AI952">
        <v>9.7851520754838814E-3</v>
      </c>
      <c r="AJ952">
        <v>1.3396193856918342E-3</v>
      </c>
      <c r="AK952">
        <v>1.9652978890942724E-2</v>
      </c>
      <c r="AL952">
        <v>0.13256488733895669</v>
      </c>
      <c r="AM952">
        <v>3.0491406265326579E-3</v>
      </c>
      <c r="AN952">
        <v>8.5522636542025834E-5</v>
      </c>
      <c r="AO952">
        <v>4.7677076293991855E-4</v>
      </c>
      <c r="AP952">
        <v>3.2222675993136872E-3</v>
      </c>
      <c r="AQ952">
        <v>1.1586900667201484E-2</v>
      </c>
      <c r="AR952">
        <v>3.2682797560063183E-2</v>
      </c>
    </row>
    <row r="953" spans="1:44">
      <c r="A953">
        <v>948</v>
      </c>
      <c r="B953" s="129">
        <v>43007</v>
      </c>
      <c r="C953">
        <v>39</v>
      </c>
      <c r="D953">
        <v>2017</v>
      </c>
      <c r="E953" s="130">
        <v>1.1992648678158645E-2</v>
      </c>
      <c r="F953" s="130">
        <v>1.6968844304270884E-3</v>
      </c>
      <c r="G953" s="130">
        <v>2.5284539614499311E-2</v>
      </c>
      <c r="H953" s="130">
        <v>0.15261150794599615</v>
      </c>
      <c r="I953" s="130">
        <v>3.350527027579658E-3</v>
      </c>
      <c r="J953" s="130">
        <v>1.4023682543386169E-4</v>
      </c>
      <c r="K953" s="130">
        <v>5.8561683349382351E-4</v>
      </c>
      <c r="L953" s="130">
        <v>4.1091199082085948E-3</v>
      </c>
      <c r="M953" s="130">
        <v>1.5224901832788216E-2</v>
      </c>
      <c r="N953" s="130">
        <v>4.1534723723417238E-2</v>
      </c>
      <c r="T953" s="130">
        <v>1.3863812370590728E-2</v>
      </c>
      <c r="U953" s="130">
        <v>2.0135033020486671E-3</v>
      </c>
      <c r="V953" s="130">
        <v>2.9582163811407217E-2</v>
      </c>
      <c r="W953" s="130">
        <v>0.1720984195241923</v>
      </c>
      <c r="X953" s="130">
        <v>3.0420853033201276E-3</v>
      </c>
      <c r="Y953" s="130">
        <v>1.6290524255963053E-4</v>
      </c>
      <c r="Z953" s="130">
        <v>7.7231861394256489E-4</v>
      </c>
      <c r="AA953" s="130">
        <v>4.8020092280522892E-3</v>
      </c>
      <c r="AB953" s="130">
        <v>1.7760283329184886E-2</v>
      </c>
      <c r="AC953" s="130">
        <v>4.8679047667304826E-2</v>
      </c>
      <c r="AI953">
        <v>1.0121484985726559E-2</v>
      </c>
      <c r="AJ953">
        <v>1.3802655588055096E-3</v>
      </c>
      <c r="AK953">
        <v>2.0986915417591415E-2</v>
      </c>
      <c r="AL953">
        <v>0.13312459636780005</v>
      </c>
      <c r="AM953">
        <v>3.6589687518391889E-3</v>
      </c>
      <c r="AN953">
        <v>1.1756840830809284E-4</v>
      </c>
      <c r="AO953">
        <v>3.9891505304508223E-4</v>
      </c>
      <c r="AP953">
        <v>3.416230588364899E-3</v>
      </c>
      <c r="AQ953">
        <v>1.2689520336391546E-2</v>
      </c>
      <c r="AR953">
        <v>3.4390399779529651E-2</v>
      </c>
    </row>
    <row r="954" spans="1:44">
      <c r="A954">
        <v>949</v>
      </c>
      <c r="B954" s="129">
        <v>43014</v>
      </c>
      <c r="C954">
        <v>40</v>
      </c>
      <c r="D954">
        <v>2017</v>
      </c>
      <c r="E954" s="130">
        <v>1.2082109452607025E-2</v>
      </c>
      <c r="F954" s="130">
        <v>1.7681953040186433E-3</v>
      </c>
      <c r="G954" s="130">
        <v>2.5078046758782613E-2</v>
      </c>
      <c r="H954" s="130">
        <v>0.15500101800787924</v>
      </c>
      <c r="I954" s="130">
        <v>4.8867613320529761E-3</v>
      </c>
      <c r="J954" s="130">
        <v>1.0432569066370388E-4</v>
      </c>
      <c r="K954" s="130">
        <v>6.8425655624033456E-4</v>
      </c>
      <c r="L954" s="130">
        <v>4.1466538167682834E-3</v>
      </c>
      <c r="M954" s="130">
        <v>1.5150269035657998E-2</v>
      </c>
      <c r="N954" s="130">
        <v>4.111522615767621E-2</v>
      </c>
      <c r="T954" s="130">
        <v>1.3993319486973209E-2</v>
      </c>
      <c r="U954" s="130">
        <v>2.1095677339194891E-3</v>
      </c>
      <c r="V954" s="130">
        <v>2.9254609611169005E-2</v>
      </c>
      <c r="W954" s="130">
        <v>0.1760281256550062</v>
      </c>
      <c r="X954" s="130">
        <v>5.5047257869602316E-3</v>
      </c>
      <c r="Y954" s="130">
        <v>1.0179389166734363E-4</v>
      </c>
      <c r="Z954" s="130">
        <v>9.2096709785687827E-4</v>
      </c>
      <c r="AA954" s="130">
        <v>4.8223327811315869E-3</v>
      </c>
      <c r="AB954" s="130">
        <v>1.7978059377485072E-2</v>
      </c>
      <c r="AC954" s="130">
        <v>4.7470575373273809E-2</v>
      </c>
      <c r="AI954">
        <v>1.0170899418240838E-2</v>
      </c>
      <c r="AJ954">
        <v>1.4268228741177974E-3</v>
      </c>
      <c r="AK954">
        <v>2.0901483906396217E-2</v>
      </c>
      <c r="AL954">
        <v>0.13397391036075226</v>
      </c>
      <c r="AM954">
        <v>4.2687968771457216E-3</v>
      </c>
      <c r="AN954">
        <v>1.0685748966006417E-4</v>
      </c>
      <c r="AO954">
        <v>4.4754601462379079E-4</v>
      </c>
      <c r="AP954">
        <v>3.4709748524049799E-3</v>
      </c>
      <c r="AQ954">
        <v>1.2322478693830923E-2</v>
      </c>
      <c r="AR954">
        <v>3.4759876942078619E-2</v>
      </c>
    </row>
    <row r="955" spans="1:44">
      <c r="A955">
        <v>950</v>
      </c>
      <c r="B955" s="129">
        <v>43021</v>
      </c>
      <c r="C955">
        <v>41</v>
      </c>
      <c r="D955">
        <v>2017</v>
      </c>
      <c r="E955" s="130">
        <v>1.227886430706014E-2</v>
      </c>
      <c r="F955" s="130">
        <v>1.7157462321032433E-3</v>
      </c>
      <c r="G955" s="130">
        <v>2.6118926923076182E-2</v>
      </c>
      <c r="H955" s="130">
        <v>0.15490754852259395</v>
      </c>
      <c r="I955" s="130">
        <v>3.5564250953497275E-3</v>
      </c>
      <c r="J955" s="130">
        <v>5.7493407343345937E-5</v>
      </c>
      <c r="K955" s="130">
        <v>5.90825232769445E-4</v>
      </c>
      <c r="L955" s="130">
        <v>4.1980145899461222E-3</v>
      </c>
      <c r="M955" s="130">
        <v>1.5154650295796422E-2</v>
      </c>
      <c r="N955" s="130">
        <v>4.3830450705605026E-2</v>
      </c>
      <c r="T955" s="130">
        <v>1.4168137764833236E-2</v>
      </c>
      <c r="U955" s="130">
        <v>2.0628025050810402E-3</v>
      </c>
      <c r="V955" s="130">
        <v>3.0947323377927046E-2</v>
      </c>
      <c r="W955" s="130">
        <v>0.17041677724766052</v>
      </c>
      <c r="X955" s="130">
        <v>3.911252532840164E-3</v>
      </c>
      <c r="Y955" s="130">
        <v>5.0886024074196623E-5</v>
      </c>
      <c r="Z955" s="130">
        <v>7.1466361117316496E-4</v>
      </c>
      <c r="AA955" s="130">
        <v>5.0650506241694451E-3</v>
      </c>
      <c r="AB955" s="130">
        <v>1.7990733842319206E-2</v>
      </c>
      <c r="AC955" s="130">
        <v>5.1877198781601262E-2</v>
      </c>
      <c r="AI955">
        <v>1.0389590849287041E-2</v>
      </c>
      <c r="AJ955">
        <v>1.3686899591254468E-3</v>
      </c>
      <c r="AK955">
        <v>2.1290530468225318E-2</v>
      </c>
      <c r="AL955">
        <v>0.13939831979752734</v>
      </c>
      <c r="AM955">
        <v>3.2015976578592905E-3</v>
      </c>
      <c r="AN955">
        <v>6.4100790612495244E-5</v>
      </c>
      <c r="AO955">
        <v>4.669868543657251E-4</v>
      </c>
      <c r="AP955">
        <v>3.3309785557227999E-3</v>
      </c>
      <c r="AQ955">
        <v>1.2318566749273641E-2</v>
      </c>
      <c r="AR955">
        <v>3.5783702629608789E-2</v>
      </c>
    </row>
    <row r="956" spans="1:44">
      <c r="A956">
        <v>951</v>
      </c>
      <c r="B956" s="129">
        <v>43028</v>
      </c>
      <c r="C956">
        <v>42</v>
      </c>
      <c r="D956">
        <v>2017</v>
      </c>
      <c r="E956" s="130">
        <v>1.2376421200328143E-2</v>
      </c>
      <c r="F956" s="130">
        <v>1.762333047809947E-3</v>
      </c>
      <c r="G956" s="130">
        <v>2.6325675098400142E-2</v>
      </c>
      <c r="H956" s="130">
        <v>0.15563404905568803</v>
      </c>
      <c r="I956" s="130">
        <v>4.612230575026216E-3</v>
      </c>
      <c r="J956" s="130">
        <v>6.7656142651395217E-5</v>
      </c>
      <c r="K956" s="130">
        <v>7.061050086793572E-4</v>
      </c>
      <c r="L956" s="130">
        <v>4.1286319737391716E-3</v>
      </c>
      <c r="M956" s="130">
        <v>1.5646423198962232E-2</v>
      </c>
      <c r="N956" s="130">
        <v>4.3576774320569056E-2</v>
      </c>
      <c r="T956" s="130">
        <v>1.4431604490547537E-2</v>
      </c>
      <c r="U956" s="130">
        <v>2.1926130276148574E-3</v>
      </c>
      <c r="V956" s="130">
        <v>3.1202308166114221E-2</v>
      </c>
      <c r="W956" s="130">
        <v>0.17322170185825056</v>
      </c>
      <c r="X956" s="130">
        <v>4.3458361476001817E-3</v>
      </c>
      <c r="Y956" s="130">
        <v>7.1225172181391076E-5</v>
      </c>
      <c r="Z956" s="130">
        <v>9.1605497396165625E-4</v>
      </c>
      <c r="AA956" s="130">
        <v>5.1426809804578132E-3</v>
      </c>
      <c r="AB956" s="130">
        <v>1.904720131698636E-2</v>
      </c>
      <c r="AC956" s="130">
        <v>5.0837480768551518E-2</v>
      </c>
      <c r="AI956">
        <v>1.0321237910108754E-2</v>
      </c>
      <c r="AJ956">
        <v>1.3320530680050373E-3</v>
      </c>
      <c r="AK956">
        <v>2.1449042030686059E-2</v>
      </c>
      <c r="AL956">
        <v>0.13804639625312551</v>
      </c>
      <c r="AM956">
        <v>4.8786250024522512E-3</v>
      </c>
      <c r="AN956">
        <v>6.4087113121399344E-5</v>
      </c>
      <c r="AO956">
        <v>4.9615504339705816E-4</v>
      </c>
      <c r="AP956">
        <v>3.1145829670205303E-3</v>
      </c>
      <c r="AQ956">
        <v>1.2245645080938099E-2</v>
      </c>
      <c r="AR956">
        <v>3.6316067872586594E-2</v>
      </c>
    </row>
    <row r="957" spans="1:44">
      <c r="A957">
        <v>952</v>
      </c>
      <c r="B957" s="129">
        <v>43035</v>
      </c>
      <c r="C957">
        <v>43</v>
      </c>
      <c r="D957">
        <v>2017</v>
      </c>
      <c r="E957" s="130">
        <v>1.2002372938583422E-2</v>
      </c>
      <c r="F957" s="130">
        <v>1.739591470960166E-3</v>
      </c>
      <c r="G957" s="130">
        <v>2.5471428316016398E-2</v>
      </c>
      <c r="H957" s="130">
        <v>0.15051109573009192</v>
      </c>
      <c r="I957" s="130">
        <v>3.9872107969064329E-3</v>
      </c>
      <c r="J957" s="130">
        <v>1.299439457258417E-4</v>
      </c>
      <c r="K957" s="130">
        <v>6.4848370219372964E-4</v>
      </c>
      <c r="L957" s="130">
        <v>4.1305042545712288E-3</v>
      </c>
      <c r="M957" s="130">
        <v>1.4979222037493078E-2</v>
      </c>
      <c r="N957" s="130">
        <v>4.2420376919784848E-2</v>
      </c>
      <c r="T957" s="130">
        <v>1.3917227390231058E-2</v>
      </c>
      <c r="U957" s="130">
        <v>2.1487559970277295E-3</v>
      </c>
      <c r="V957" s="130">
        <v>2.9976395243233624E-2</v>
      </c>
      <c r="W957" s="130">
        <v>0.16739571239772896</v>
      </c>
      <c r="X957" s="130">
        <v>4.9252809672802071E-3</v>
      </c>
      <c r="Y957" s="130">
        <v>1.4241987910240905E-4</v>
      </c>
      <c r="Z957" s="130">
        <v>8.0569463936016933E-4</v>
      </c>
      <c r="AA957" s="130">
        <v>5.10554272872564E-3</v>
      </c>
      <c r="AB957" s="130">
        <v>1.8165463966564203E-2</v>
      </c>
      <c r="AC957" s="130">
        <v>4.9055591920930376E-2</v>
      </c>
      <c r="AI957">
        <v>1.0087518486935784E-2</v>
      </c>
      <c r="AJ957">
        <v>1.3304269448926021E-3</v>
      </c>
      <c r="AK957">
        <v>2.0966461388799176E-2</v>
      </c>
      <c r="AL957">
        <v>0.13362647906245489</v>
      </c>
      <c r="AM957">
        <v>3.0491406265326579E-3</v>
      </c>
      <c r="AN957">
        <v>1.1746801234927428E-4</v>
      </c>
      <c r="AO957">
        <v>4.9127276502728974E-4</v>
      </c>
      <c r="AP957">
        <v>3.1554657804168185E-3</v>
      </c>
      <c r="AQ957">
        <v>1.1792980108421957E-2</v>
      </c>
      <c r="AR957">
        <v>3.5785161918639299E-2</v>
      </c>
    </row>
    <row r="958" spans="1:44">
      <c r="A958">
        <v>953</v>
      </c>
      <c r="B958" s="129">
        <v>43042</v>
      </c>
      <c r="C958">
        <v>44</v>
      </c>
      <c r="D958">
        <v>2017</v>
      </c>
      <c r="E958" s="130">
        <v>1.2284550786973342E-2</v>
      </c>
      <c r="F958" s="130">
        <v>1.8297671120307722E-3</v>
      </c>
      <c r="G958" s="130">
        <v>2.6179069317748695E-2</v>
      </c>
      <c r="H958" s="130">
        <v>0.15104488071509331</v>
      </c>
      <c r="I958" s="130">
        <v>2.9352032304332553E-3</v>
      </c>
      <c r="J958" s="130">
        <v>9.2548014115460532E-5</v>
      </c>
      <c r="K958" s="130">
        <v>6.94212579337612E-4</v>
      </c>
      <c r="L958" s="130">
        <v>4.3997264551502921E-3</v>
      </c>
      <c r="M958" s="130">
        <v>1.4984618623714252E-2</v>
      </c>
      <c r="N958" s="130">
        <v>4.4262412746573575E-2</v>
      </c>
      <c r="T958" s="130">
        <v>1.4172494319237394E-2</v>
      </c>
      <c r="U958" s="130">
        <v>2.2295367613982689E-3</v>
      </c>
      <c r="V958" s="130">
        <v>3.1419843232750384E-2</v>
      </c>
      <c r="W958" s="130">
        <v>0.16280911780661297</v>
      </c>
      <c r="X958" s="130">
        <v>4.3458361476001817E-3</v>
      </c>
      <c r="Y958" s="130">
        <v>1.4238947152999927E-4</v>
      </c>
      <c r="Z958" s="130">
        <v>8.6798664458772907E-4</v>
      </c>
      <c r="AA958" s="130">
        <v>5.2834920217991214E-3</v>
      </c>
      <c r="AB958" s="130">
        <v>1.8197046604569098E-2</v>
      </c>
      <c r="AC958" s="130">
        <v>5.2779745478273993E-2</v>
      </c>
      <c r="AI958">
        <v>1.0396607254709291E-2</v>
      </c>
      <c r="AJ958">
        <v>1.4299974626632757E-3</v>
      </c>
      <c r="AK958">
        <v>2.0938295402747012E-2</v>
      </c>
      <c r="AL958">
        <v>0.13928064362357359</v>
      </c>
      <c r="AM958">
        <v>1.5245703132663289E-3</v>
      </c>
      <c r="AN958">
        <v>4.2706556700921792E-5</v>
      </c>
      <c r="AO958">
        <v>5.2043851408749471E-4</v>
      </c>
      <c r="AP958">
        <v>3.5159608885014606E-3</v>
      </c>
      <c r="AQ958">
        <v>1.1772190642859405E-2</v>
      </c>
      <c r="AR958">
        <v>3.574508001487315E-2</v>
      </c>
    </row>
    <row r="959" spans="1:44">
      <c r="A959">
        <v>954</v>
      </c>
      <c r="B959" s="129">
        <v>43049</v>
      </c>
      <c r="C959">
        <v>45</v>
      </c>
      <c r="D959">
        <v>2017</v>
      </c>
      <c r="E959" s="130">
        <v>1.2778084463083067E-2</v>
      </c>
      <c r="F959" s="130">
        <v>1.8858247668787809E-3</v>
      </c>
      <c r="G959" s="130">
        <v>2.6700079724691014E-2</v>
      </c>
      <c r="H959" s="130">
        <v>0.16153827187551562</v>
      </c>
      <c r="I959" s="130">
        <v>3.4839944928897249E-3</v>
      </c>
      <c r="J959" s="130">
        <v>1.0320267796975003E-4</v>
      </c>
      <c r="K959" s="130">
        <v>7.7579832232281846E-4</v>
      </c>
      <c r="L959" s="130">
        <v>4.4262838801146726E-3</v>
      </c>
      <c r="M959" s="130">
        <v>1.5681762163398519E-2</v>
      </c>
      <c r="N959" s="130">
        <v>4.4498900400625048E-2</v>
      </c>
      <c r="T959" s="130">
        <v>1.5035773748449851E-2</v>
      </c>
      <c r="U959" s="130">
        <v>2.2896863807739792E-3</v>
      </c>
      <c r="V959" s="130">
        <v>3.2584654274331618E-2</v>
      </c>
      <c r="W959" s="130">
        <v>0.17993747041057703</v>
      </c>
      <c r="X959" s="130">
        <v>3.7663913279201589E-3</v>
      </c>
      <c r="Y959" s="130">
        <v>1.4235912154925463E-4</v>
      </c>
      <c r="Z959" s="130">
        <v>1.01658537471677E-3</v>
      </c>
      <c r="AA959" s="130">
        <v>5.2750087268644942E-3</v>
      </c>
      <c r="AB959" s="130">
        <v>1.9681066468921281E-2</v>
      </c>
      <c r="AC959" s="130">
        <v>5.3428911498456022E-2</v>
      </c>
      <c r="AI959">
        <v>1.0520395177716286E-2</v>
      </c>
      <c r="AJ959">
        <v>1.4819631529835826E-3</v>
      </c>
      <c r="AK959">
        <v>2.0815505175050406E-2</v>
      </c>
      <c r="AL959">
        <v>0.14313907334045417</v>
      </c>
      <c r="AM959">
        <v>3.2015976578592905E-3</v>
      </c>
      <c r="AN959">
        <v>6.4046234390245429E-5</v>
      </c>
      <c r="AO959">
        <v>5.3501126992886675E-4</v>
      </c>
      <c r="AP959">
        <v>3.5775590333648488E-3</v>
      </c>
      <c r="AQ959">
        <v>1.1682457857875753E-2</v>
      </c>
      <c r="AR959">
        <v>3.5568889302794067E-2</v>
      </c>
    </row>
    <row r="960" spans="1:44">
      <c r="A960">
        <v>955</v>
      </c>
      <c r="B960" s="129">
        <v>43056</v>
      </c>
      <c r="C960">
        <v>46</v>
      </c>
      <c r="D960">
        <v>2017</v>
      </c>
      <c r="E960" s="130">
        <v>1.2694255547550477E-2</v>
      </c>
      <c r="F960" s="130">
        <v>1.8489582073523319E-3</v>
      </c>
      <c r="G960" s="130">
        <v>2.6403312541006946E-2</v>
      </c>
      <c r="H960" s="130">
        <v>0.16177334357681922</v>
      </c>
      <c r="I960" s="130">
        <v>3.560223008553041E-3</v>
      </c>
      <c r="J960" s="130">
        <v>4.6001434670724655E-5</v>
      </c>
      <c r="K960" s="130">
        <v>7.4185061197973865E-4</v>
      </c>
      <c r="L960" s="130">
        <v>4.392474260679952E-3</v>
      </c>
      <c r="M960" s="130">
        <v>1.5164551357981958E-2</v>
      </c>
      <c r="N960" s="130">
        <v>4.4558234452047311E-2</v>
      </c>
      <c r="T960" s="130">
        <v>1.4710226670511129E-2</v>
      </c>
      <c r="U960" s="130">
        <v>2.2381358013302574E-3</v>
      </c>
      <c r="V960" s="130">
        <v>3.1154954532155863E-2</v>
      </c>
      <c r="W960" s="130">
        <v>0.18071692802719941</v>
      </c>
      <c r="X960" s="130">
        <v>3.7663913279201589E-3</v>
      </c>
      <c r="Y960" s="130">
        <v>8.1330759465262376E-5</v>
      </c>
      <c r="Z960" s="130">
        <v>9.9734430506317334E-4</v>
      </c>
      <c r="AA960" s="130">
        <v>5.1805470073504178E-3</v>
      </c>
      <c r="AB960" s="130">
        <v>1.7925448424998946E-2</v>
      </c>
      <c r="AC960" s="130">
        <v>5.2525695166793944E-2</v>
      </c>
      <c r="AI960">
        <v>1.0678284424589821E-2</v>
      </c>
      <c r="AJ960">
        <v>1.4597806133744061E-3</v>
      </c>
      <c r="AK960">
        <v>2.1651670549858035E-2</v>
      </c>
      <c r="AL960">
        <v>0.14282975912643905</v>
      </c>
      <c r="AM960">
        <v>3.3540546891859232E-3</v>
      </c>
      <c r="AN960">
        <v>1.0672109876186931E-5</v>
      </c>
      <c r="AO960">
        <v>4.8635691889630412E-4</v>
      </c>
      <c r="AP960">
        <v>3.6044015140094866E-3</v>
      </c>
      <c r="AQ960">
        <v>1.2403654290964969E-2</v>
      </c>
      <c r="AR960">
        <v>3.6590773737300679E-2</v>
      </c>
    </row>
    <row r="961" spans="1:44">
      <c r="A961">
        <v>956</v>
      </c>
      <c r="B961" s="129">
        <v>43063</v>
      </c>
      <c r="C961">
        <v>47</v>
      </c>
      <c r="D961">
        <v>2017</v>
      </c>
      <c r="E961" s="130">
        <v>1.3052603284770247E-2</v>
      </c>
      <c r="F961" s="130">
        <v>1.9403310358256127E-3</v>
      </c>
      <c r="G961" s="130">
        <v>2.7026406826887579E-2</v>
      </c>
      <c r="H961" s="130">
        <v>0.16626119799173369</v>
      </c>
      <c r="I961" s="130">
        <v>3.7202758662863E-3</v>
      </c>
      <c r="J961" s="130">
        <v>1.03917351271719E-4</v>
      </c>
      <c r="K961" s="130">
        <v>7.4626327442569858E-4</v>
      </c>
      <c r="L961" s="130">
        <v>4.6248908611480448E-3</v>
      </c>
      <c r="M961" s="130">
        <v>1.5592951508154356E-2</v>
      </c>
      <c r="N961" s="130">
        <v>4.5495834649456626E-2</v>
      </c>
      <c r="T961" s="130">
        <v>1.5095761183258914E-2</v>
      </c>
      <c r="U961" s="130">
        <v>2.3612510379408392E-3</v>
      </c>
      <c r="V961" s="130">
        <v>3.2253903049541191E-2</v>
      </c>
      <c r="W961" s="130">
        <v>0.18149558975630947</v>
      </c>
      <c r="X961" s="130">
        <v>3.4766689180801458E-3</v>
      </c>
      <c r="Y961" s="130">
        <v>1.1180603812653649E-4</v>
      </c>
      <c r="Z961" s="130">
        <v>1.0548203279296536E-3</v>
      </c>
      <c r="AA961" s="130">
        <v>5.4658028906767013E-3</v>
      </c>
      <c r="AB961" s="130">
        <v>1.8906464614643362E-2</v>
      </c>
      <c r="AC961" s="130">
        <v>5.3815149752068435E-2</v>
      </c>
      <c r="AI961">
        <v>1.1009445386281581E-2</v>
      </c>
      <c r="AJ961">
        <v>1.5194110337103859E-3</v>
      </c>
      <c r="AK961">
        <v>2.1798910604233966E-2</v>
      </c>
      <c r="AL961">
        <v>0.15102680622715789</v>
      </c>
      <c r="AM961">
        <v>3.9638828144924554E-3</v>
      </c>
      <c r="AN961">
        <v>9.6028664416901525E-5</v>
      </c>
      <c r="AO961">
        <v>4.377062209217433E-4</v>
      </c>
      <c r="AP961">
        <v>3.7839788316193891E-3</v>
      </c>
      <c r="AQ961">
        <v>1.2279438401665345E-2</v>
      </c>
      <c r="AR961">
        <v>3.7176519546844818E-2</v>
      </c>
    </row>
    <row r="962" spans="1:44">
      <c r="A962">
        <v>957</v>
      </c>
      <c r="B962" s="129">
        <v>43070</v>
      </c>
      <c r="C962">
        <v>48</v>
      </c>
      <c r="D962">
        <v>2017</v>
      </c>
      <c r="E962" s="130">
        <v>1.2945684707856205E-2</v>
      </c>
      <c r="F962" s="130">
        <v>1.8232014253328991E-3</v>
      </c>
      <c r="G962" s="130">
        <v>2.6951506725671846E-2</v>
      </c>
      <c r="H962" s="130">
        <v>0.16736098399203747</v>
      </c>
      <c r="I962" s="130">
        <v>4.1434657414363783E-3</v>
      </c>
      <c r="J962" s="130">
        <v>1.0948193527024732E-4</v>
      </c>
      <c r="K962" s="130">
        <v>7.1043922976009018E-4</v>
      </c>
      <c r="L962" s="130">
        <v>4.3013331787896177E-3</v>
      </c>
      <c r="M962" s="130">
        <v>1.5649117667058555E-2</v>
      </c>
      <c r="N962" s="130">
        <v>4.5209212128047155E-2</v>
      </c>
      <c r="T962" s="130">
        <v>1.4915968064024251E-2</v>
      </c>
      <c r="U962" s="130">
        <v>2.2637964330501953E-3</v>
      </c>
      <c r="V962" s="130">
        <v>3.1811565340071055E-2</v>
      </c>
      <c r="W962" s="130">
        <v>0.18238514611320519</v>
      </c>
      <c r="X962" s="130">
        <v>4.7804197623602012E-3</v>
      </c>
      <c r="Y962" s="130">
        <v>1.0162029728500525E-4</v>
      </c>
      <c r="Z962" s="130">
        <v>9.5887079170898246E-4</v>
      </c>
      <c r="AA962" s="130">
        <v>5.2639169265646839E-3</v>
      </c>
      <c r="AB962" s="130">
        <v>1.8435965948877777E-2</v>
      </c>
      <c r="AC962" s="130">
        <v>5.3418302818152512E-2</v>
      </c>
      <c r="AI962">
        <v>1.0975401351688154E-2</v>
      </c>
      <c r="AJ962">
        <v>1.3826064176156031E-3</v>
      </c>
      <c r="AK962">
        <v>2.209144811127263E-2</v>
      </c>
      <c r="AL962">
        <v>0.15233682187086975</v>
      </c>
      <c r="AM962">
        <v>3.5065117205125558E-3</v>
      </c>
      <c r="AN962">
        <v>1.1734357325548943E-4</v>
      </c>
      <c r="AO962">
        <v>4.6200766781119801E-4</v>
      </c>
      <c r="AP962">
        <v>3.3387494310145515E-3</v>
      </c>
      <c r="AQ962">
        <v>1.2862269385239326E-2</v>
      </c>
      <c r="AR962">
        <v>3.7000121437941798E-2</v>
      </c>
    </row>
    <row r="963" spans="1:44">
      <c r="A963">
        <v>958</v>
      </c>
      <c r="B963" s="129">
        <v>43077</v>
      </c>
      <c r="C963">
        <v>49</v>
      </c>
      <c r="D963">
        <v>2017</v>
      </c>
      <c r="E963" s="130">
        <v>1.3286918723734189E-2</v>
      </c>
      <c r="F963" s="130">
        <v>1.802920979614166E-3</v>
      </c>
      <c r="G963" s="130">
        <v>2.7553659754593719E-2</v>
      </c>
      <c r="H963" s="130">
        <v>0.17460283333314436</v>
      </c>
      <c r="I963" s="130">
        <v>4.2769332067464456E-3</v>
      </c>
      <c r="J963" s="130">
        <v>1.033679258791801E-4</v>
      </c>
      <c r="K963" s="130">
        <v>6.4585600174364981E-4</v>
      </c>
      <c r="L963" s="130">
        <v>4.3307607055753771E-3</v>
      </c>
      <c r="M963" s="130">
        <v>1.58775064565678E-2</v>
      </c>
      <c r="N963" s="130">
        <v>4.6415138159097112E-2</v>
      </c>
      <c r="T963" s="130">
        <v>1.5454276144171237E-2</v>
      </c>
      <c r="U963" s="130">
        <v>2.2645220007676682E-3</v>
      </c>
      <c r="V963" s="130">
        <v>3.26729240918937E-2</v>
      </c>
      <c r="W963" s="130">
        <v>0.19376569242014416</v>
      </c>
      <c r="X963" s="130">
        <v>5.5047257869602316E-3</v>
      </c>
      <c r="Y963" s="130">
        <v>1.3207841736938682E-4</v>
      </c>
      <c r="Z963" s="130">
        <v>8.0540423904722669E-4</v>
      </c>
      <c r="AA963" s="130">
        <v>5.4416135068113825E-3</v>
      </c>
      <c r="AB963" s="130">
        <v>1.9137533464694653E-2</v>
      </c>
      <c r="AC963" s="130">
        <v>5.4537785874292144E-2</v>
      </c>
      <c r="AI963">
        <v>1.1119561303297141E-2</v>
      </c>
      <c r="AJ963">
        <v>1.3413199584606638E-3</v>
      </c>
      <c r="AK963">
        <v>2.2434395417293737E-2</v>
      </c>
      <c r="AL963">
        <v>0.15543997424614453</v>
      </c>
      <c r="AM963">
        <v>3.0491406265326579E-3</v>
      </c>
      <c r="AN963">
        <v>7.465743438897336E-5</v>
      </c>
      <c r="AO963">
        <v>4.8630776444007282E-4</v>
      </c>
      <c r="AP963">
        <v>3.2199079043393731E-3</v>
      </c>
      <c r="AQ963">
        <v>1.2617479448440947E-2</v>
      </c>
      <c r="AR963">
        <v>3.829249044390208E-2</v>
      </c>
    </row>
    <row r="964" spans="1:44">
      <c r="A964">
        <v>959</v>
      </c>
      <c r="B964" s="129">
        <v>43084</v>
      </c>
      <c r="C964">
        <v>50</v>
      </c>
      <c r="D964">
        <v>2017</v>
      </c>
      <c r="E964" s="130">
        <v>1.3817740372573266E-2</v>
      </c>
      <c r="F964" s="130">
        <v>1.8491535818073736E-3</v>
      </c>
      <c r="G964" s="130">
        <v>2.8493641001599585E-2</v>
      </c>
      <c r="H964" s="130">
        <v>0.18280413741507298</v>
      </c>
      <c r="I964" s="130">
        <v>2.8855601071931325E-3</v>
      </c>
      <c r="J964" s="130">
        <v>9.8772614241642828E-5</v>
      </c>
      <c r="K964" s="130">
        <v>6.4322044581173021E-4</v>
      </c>
      <c r="L964" s="130">
        <v>4.5300881914652853E-3</v>
      </c>
      <c r="M964" s="130">
        <v>1.6015388095144752E-2</v>
      </c>
      <c r="N964" s="130">
        <v>4.8650818773565079E-2</v>
      </c>
      <c r="T964" s="130">
        <v>1.5881699326804381E-2</v>
      </c>
      <c r="U964" s="130">
        <v>2.2262000951660931E-3</v>
      </c>
      <c r="V964" s="130">
        <v>3.379186352502575E-2</v>
      </c>
      <c r="W964" s="130">
        <v>0.19977782639943756</v>
      </c>
      <c r="X964" s="130">
        <v>3.3318077131601394E-3</v>
      </c>
      <c r="Y964" s="130">
        <v>1.0157730869519233E-4</v>
      </c>
      <c r="Z964" s="130">
        <v>8.2932645334118482E-4</v>
      </c>
      <c r="AA964" s="130">
        <v>5.3901598147289599E-3</v>
      </c>
      <c r="AB964" s="130">
        <v>1.9485560871341272E-2</v>
      </c>
      <c r="AC964" s="130">
        <v>5.6902044734823763E-2</v>
      </c>
      <c r="AI964">
        <v>1.1753781418342149E-2</v>
      </c>
      <c r="AJ964">
        <v>1.4721070684486541E-3</v>
      </c>
      <c r="AK964">
        <v>2.3195418478173413E-2</v>
      </c>
      <c r="AL964">
        <v>0.1658304484307084</v>
      </c>
      <c r="AM964">
        <v>2.4393125012261256E-3</v>
      </c>
      <c r="AN964">
        <v>9.5967919788093371E-5</v>
      </c>
      <c r="AO964">
        <v>4.5711443828227544E-4</v>
      </c>
      <c r="AP964">
        <v>3.670016568201612E-3</v>
      </c>
      <c r="AQ964">
        <v>1.2545215318948233E-2</v>
      </c>
      <c r="AR964">
        <v>4.0399592812306408E-2</v>
      </c>
    </row>
    <row r="965" spans="1:44">
      <c r="A965">
        <v>960</v>
      </c>
      <c r="B965" s="129">
        <v>43091</v>
      </c>
      <c r="C965">
        <v>51</v>
      </c>
      <c r="D965">
        <v>2017</v>
      </c>
      <c r="E965" s="130">
        <v>1.5372101729062124E-2</v>
      </c>
      <c r="F965" s="130">
        <v>2.0424039719857574E-3</v>
      </c>
      <c r="G965" s="130">
        <v>3.1610117392224822E-2</v>
      </c>
      <c r="H965" s="130">
        <v>0.20469388214336354</v>
      </c>
      <c r="I965" s="130">
        <v>3.8689349844096203E-3</v>
      </c>
      <c r="J965" s="130">
        <v>1.0408224200613841E-4</v>
      </c>
      <c r="K965" s="130">
        <v>7.3992526251529217E-4</v>
      </c>
      <c r="L965" s="130">
        <v>4.9383468360290807E-3</v>
      </c>
      <c r="M965" s="130">
        <v>1.7942505557003243E-2</v>
      </c>
      <c r="N965" s="130">
        <v>5.3688567279890444E-2</v>
      </c>
      <c r="T965" s="130">
        <v>1.7354916289005585E-2</v>
      </c>
      <c r="U965" s="130">
        <v>2.4894385617593626E-3</v>
      </c>
      <c r="V965" s="130">
        <v>3.5899885497219071E-2</v>
      </c>
      <c r="W965" s="130">
        <v>0.2233955907835056</v>
      </c>
      <c r="X965" s="130">
        <v>3.6215301230001521E-3</v>
      </c>
      <c r="Y965" s="130">
        <v>1.0155587552770134E-4</v>
      </c>
      <c r="Z965" s="130">
        <v>9.0118156882207205E-4</v>
      </c>
      <c r="AA965" s="130">
        <v>6.075850428319784E-3</v>
      </c>
      <c r="AB965" s="130">
        <v>2.0707159449829725E-2</v>
      </c>
      <c r="AC965" s="130">
        <v>6.0441981419924906E-2</v>
      </c>
      <c r="AI965">
        <v>1.3389287169118661E-2</v>
      </c>
      <c r="AJ965">
        <v>1.5953693822121518E-3</v>
      </c>
      <c r="AK965">
        <v>2.7320349287230573E-2</v>
      </c>
      <c r="AL965">
        <v>0.1859921735032215</v>
      </c>
      <c r="AM965">
        <v>4.1163398458190885E-3</v>
      </c>
      <c r="AN965">
        <v>1.0660860848457548E-4</v>
      </c>
      <c r="AO965">
        <v>5.786689562085125E-4</v>
      </c>
      <c r="AP965">
        <v>3.8008432437383784E-3</v>
      </c>
      <c r="AQ965">
        <v>1.5177851664176767E-2</v>
      </c>
      <c r="AR965">
        <v>4.6935153139855981E-2</v>
      </c>
    </row>
    <row r="966" spans="1:44">
      <c r="A966">
        <v>961</v>
      </c>
      <c r="B966" s="129">
        <v>43098</v>
      </c>
      <c r="C966">
        <v>52</v>
      </c>
      <c r="D966">
        <v>2017</v>
      </c>
      <c r="E966" s="130">
        <v>1.0449060173832158E-2</v>
      </c>
      <c r="F966" s="130">
        <v>1.2748911130361015E-3</v>
      </c>
      <c r="G966" s="130">
        <v>2.1349090288080071E-2</v>
      </c>
      <c r="H966" s="130">
        <v>0.14342064660594545</v>
      </c>
      <c r="I966" s="130">
        <v>1.6962871622065766E-3</v>
      </c>
      <c r="J966" s="130">
        <v>9.2896560950906276E-5</v>
      </c>
      <c r="K966" s="130">
        <v>4.1482039065600038E-4</v>
      </c>
      <c r="L966" s="130">
        <v>3.161351855773886E-3</v>
      </c>
      <c r="M966" s="130">
        <v>1.1432135377253034E-2</v>
      </c>
      <c r="N966" s="130">
        <v>3.736878668249298E-2</v>
      </c>
      <c r="T966" s="130">
        <v>1.1737441968402209E-2</v>
      </c>
      <c r="U966" s="130">
        <v>1.515115491762553E-3</v>
      </c>
      <c r="V966" s="130">
        <v>2.4211157604238795E-2</v>
      </c>
      <c r="W966" s="130">
        <v>0.15708033537068961</v>
      </c>
      <c r="X966" s="130">
        <v>2.1729180738000908E-3</v>
      </c>
      <c r="Y966" s="130">
        <v>1.2184137962666692E-4</v>
      </c>
      <c r="Z966" s="130">
        <v>4.6494488255043775E-4</v>
      </c>
      <c r="AA966" s="130">
        <v>3.7848435011988224E-3</v>
      </c>
      <c r="AB966" s="130">
        <v>1.2357861785477453E-2</v>
      </c>
      <c r="AC966" s="130">
        <v>4.3358789311468651E-2</v>
      </c>
      <c r="AI966">
        <v>9.1606783792621081E-3</v>
      </c>
      <c r="AJ966">
        <v>1.0346667343096498E-3</v>
      </c>
      <c r="AK966">
        <v>1.8487022971921351E-2</v>
      </c>
      <c r="AL966">
        <v>0.12976095784120126</v>
      </c>
      <c r="AM966">
        <v>1.2196562506130628E-3</v>
      </c>
      <c r="AN966">
        <v>6.3951742275145644E-5</v>
      </c>
      <c r="AO966">
        <v>3.6469589876156301E-4</v>
      </c>
      <c r="AP966">
        <v>2.5378602103489495E-3</v>
      </c>
      <c r="AQ966">
        <v>1.0506408969028613E-2</v>
      </c>
      <c r="AR966">
        <v>3.1378784053517308E-2</v>
      </c>
    </row>
    <row r="967" spans="1:44">
      <c r="A967">
        <v>962</v>
      </c>
      <c r="B967" s="129">
        <v>43105</v>
      </c>
      <c r="C967">
        <v>1</v>
      </c>
      <c r="D967">
        <v>2018</v>
      </c>
      <c r="E967" s="130">
        <v>1.5628148391879145E-2</v>
      </c>
      <c r="F967" s="130">
        <v>1.8009703584114494E-3</v>
      </c>
      <c r="G967" s="130">
        <v>3.2002637976337484E-2</v>
      </c>
      <c r="H967" s="130">
        <v>0.21757935581443691</v>
      </c>
      <c r="I967" s="130">
        <v>3.8423495919864257E-3</v>
      </c>
      <c r="J967" s="130">
        <v>9.3223475706547123E-5</v>
      </c>
      <c r="K967" s="130">
        <v>5.0164888841399509E-4</v>
      </c>
      <c r="L967" s="130">
        <v>4.5537643156530281E-3</v>
      </c>
      <c r="M967" s="130">
        <v>1.7774132295535046E-2</v>
      </c>
      <c r="N967" s="130">
        <v>5.498714715301832E-2</v>
      </c>
      <c r="T967" s="130">
        <v>1.7446697001797337E-2</v>
      </c>
      <c r="U967" s="130">
        <v>2.1067187854096653E-3</v>
      </c>
      <c r="V967" s="130">
        <v>3.6785896944407447E-2</v>
      </c>
      <c r="W967" s="130">
        <v>0.23278572263915689</v>
      </c>
      <c r="X967" s="130">
        <v>4.6355585574401944E-3</v>
      </c>
      <c r="Y967" s="130">
        <v>1.1177721295022187E-4</v>
      </c>
      <c r="Z967" s="130">
        <v>5.6563214438124941E-4</v>
      </c>
      <c r="AA967" s="130">
        <v>5.3503631693319637E-3</v>
      </c>
      <c r="AB967" s="130">
        <v>2.0813223221561712E-2</v>
      </c>
      <c r="AC967" s="130">
        <v>6.2587908342850537E-2</v>
      </c>
      <c r="AI967">
        <v>1.3809599781960957E-2</v>
      </c>
      <c r="AJ967">
        <v>1.4952219314132338E-3</v>
      </c>
      <c r="AK967">
        <v>2.7219379008267507E-2</v>
      </c>
      <c r="AL967">
        <v>0.20237298898971692</v>
      </c>
      <c r="AM967">
        <v>3.0491406265326579E-3</v>
      </c>
      <c r="AN967">
        <v>7.4669738462872381E-5</v>
      </c>
      <c r="AO967">
        <v>4.3766563244674087E-4</v>
      </c>
      <c r="AP967">
        <v>3.7571654619740916E-3</v>
      </c>
      <c r="AQ967">
        <v>1.4735041369508383E-2</v>
      </c>
      <c r="AR967">
        <v>4.738638596318609E-2</v>
      </c>
    </row>
    <row r="968" spans="1:44">
      <c r="A968">
        <v>963</v>
      </c>
      <c r="B968" s="129">
        <v>43112</v>
      </c>
      <c r="C968">
        <v>2</v>
      </c>
      <c r="D968">
        <v>2018</v>
      </c>
      <c r="E968" s="130">
        <v>1.8479646310359359E-2</v>
      </c>
      <c r="F968" s="130">
        <v>2.2413424081633806E-3</v>
      </c>
      <c r="G968" s="130">
        <v>3.7045983309626898E-2</v>
      </c>
      <c r="H968" s="130">
        <v>0.25940996871608302</v>
      </c>
      <c r="I968" s="130">
        <v>5.405169288882938E-3</v>
      </c>
      <c r="J968" s="130">
        <v>8.9387108734178091E-5</v>
      </c>
      <c r="K968" s="130">
        <v>7.2780158033668683E-4</v>
      </c>
      <c r="L968" s="130">
        <v>5.5104010522438671E-3</v>
      </c>
      <c r="M968" s="130">
        <v>2.0890450693955114E-2</v>
      </c>
      <c r="N968" s="130">
        <v>6.3143382150327498E-2</v>
      </c>
      <c r="T968" s="130">
        <v>2.0762758040863191E-2</v>
      </c>
      <c r="U968" s="130">
        <v>2.6669369807080351E-3</v>
      </c>
      <c r="V968" s="130">
        <v>4.2643094511523379E-2</v>
      </c>
      <c r="W968" s="130">
        <v>0.2794949579051923</v>
      </c>
      <c r="X968" s="130">
        <v>6.0841706066402552E-3</v>
      </c>
      <c r="Y968" s="130">
        <v>5.0796745711937613E-5</v>
      </c>
      <c r="Z968" s="130">
        <v>8.9152653551997332E-4</v>
      </c>
      <c r="AA968" s="130">
        <v>6.5646904454686227E-3</v>
      </c>
      <c r="AB968" s="130">
        <v>2.5021227033467538E-2</v>
      </c>
      <c r="AC968" s="130">
        <v>7.1109188129921286E-2</v>
      </c>
      <c r="AI968">
        <v>1.6196534579855523E-2</v>
      </c>
      <c r="AJ968">
        <v>1.8157478356187265E-3</v>
      </c>
      <c r="AK968">
        <v>3.1448872107730418E-2</v>
      </c>
      <c r="AL968">
        <v>0.23932497952697382</v>
      </c>
      <c r="AM968">
        <v>4.7261679711256199E-3</v>
      </c>
      <c r="AN968">
        <v>1.2797747175641858E-4</v>
      </c>
      <c r="AO968">
        <v>5.6407662515340024E-4</v>
      </c>
      <c r="AP968">
        <v>4.4561116590191097E-3</v>
      </c>
      <c r="AQ968">
        <v>1.6759674354442686E-2</v>
      </c>
      <c r="AR968">
        <v>5.517757617073369E-2</v>
      </c>
    </row>
    <row r="969" spans="1:44">
      <c r="A969">
        <v>964</v>
      </c>
      <c r="B969" s="129">
        <v>43119</v>
      </c>
      <c r="C969">
        <v>3</v>
      </c>
      <c r="D969">
        <v>2018</v>
      </c>
      <c r="E969" s="130">
        <v>1.7512546226958262E-2</v>
      </c>
      <c r="F969" s="130">
        <v>2.151636204008591E-3</v>
      </c>
      <c r="G969" s="130">
        <v>3.4672304459787417E-2</v>
      </c>
      <c r="H969" s="130">
        <v>0.24778013335978807</v>
      </c>
      <c r="I969" s="130">
        <v>4.3721512884263274E-3</v>
      </c>
      <c r="J969" s="130">
        <v>1.1425521255827657E-4</v>
      </c>
      <c r="K969" s="130">
        <v>6.8889234711430776E-4</v>
      </c>
      <c r="L969" s="130">
        <v>5.3185971983225437E-3</v>
      </c>
      <c r="M969" s="130">
        <v>1.9710054526579715E-2</v>
      </c>
      <c r="N969" s="130">
        <v>5.8842092813430634E-2</v>
      </c>
      <c r="T969" s="130">
        <v>1.9785030067784357E-2</v>
      </c>
      <c r="U969" s="130">
        <v>2.5905441297380668E-3</v>
      </c>
      <c r="V969" s="130">
        <v>4.0294103416002043E-2</v>
      </c>
      <c r="W969" s="130">
        <v>0.26712898006669206</v>
      </c>
      <c r="X969" s="130">
        <v>4.7804197623602012E-3</v>
      </c>
      <c r="Y969" s="130">
        <v>1.2188565111939328E-4</v>
      </c>
      <c r="Z969" s="130">
        <v>8.8667113069155687E-4</v>
      </c>
      <c r="AA969" s="130">
        <v>6.3485507527729843E-3</v>
      </c>
      <c r="AB969" s="130">
        <v>2.3544145782168506E-2</v>
      </c>
      <c r="AC969" s="130">
        <v>6.7351727286040844E-2</v>
      </c>
      <c r="AI969">
        <v>1.5240062386132174E-2</v>
      </c>
      <c r="AJ969">
        <v>1.712728278279115E-3</v>
      </c>
      <c r="AK969">
        <v>2.9050505503572795E-2</v>
      </c>
      <c r="AL969">
        <v>0.22843128665288409</v>
      </c>
      <c r="AM969">
        <v>3.9638828144924554E-3</v>
      </c>
      <c r="AN969">
        <v>1.0662477399715986E-4</v>
      </c>
      <c r="AO969">
        <v>4.9111356353705876E-4</v>
      </c>
      <c r="AP969">
        <v>4.2886436438721023E-3</v>
      </c>
      <c r="AQ969">
        <v>1.5875963270990924E-2</v>
      </c>
      <c r="AR969">
        <v>5.0332458340820424E-2</v>
      </c>
    </row>
    <row r="970" spans="1:44">
      <c r="A970">
        <v>965</v>
      </c>
      <c r="B970" s="129">
        <v>43126</v>
      </c>
      <c r="C970">
        <v>4</v>
      </c>
      <c r="D970">
        <v>2018</v>
      </c>
      <c r="E970" s="130">
        <v>1.7073037643425455E-2</v>
      </c>
      <c r="F970" s="130">
        <v>2.1041887522736673E-3</v>
      </c>
      <c r="G970" s="130">
        <v>3.4223422368540736E-2</v>
      </c>
      <c r="H970" s="130">
        <v>0.23840328773923067</v>
      </c>
      <c r="I970" s="130">
        <v>3.7126800398796741E-3</v>
      </c>
      <c r="J970" s="130">
        <v>1.2870496555309941E-4</v>
      </c>
      <c r="K970" s="130">
        <v>7.1683754884002368E-4</v>
      </c>
      <c r="L970" s="130">
        <v>5.1510986105257773E-3</v>
      </c>
      <c r="M970" s="130">
        <v>1.9413425689854737E-2</v>
      </c>
      <c r="N970" s="130">
        <v>5.8147263157187372E-2</v>
      </c>
      <c r="T970" s="130">
        <v>1.9330471945980681E-2</v>
      </c>
      <c r="U970" s="130">
        <v>2.668009273737872E-3</v>
      </c>
      <c r="V970" s="130">
        <v>3.9935352861452438E-2</v>
      </c>
      <c r="W970" s="130">
        <v>0.25288063622183599</v>
      </c>
      <c r="X970" s="130">
        <v>3.7663913279201589E-3</v>
      </c>
      <c r="Y970" s="130">
        <v>1.8278874287075333E-4</v>
      </c>
      <c r="Z970" s="130">
        <v>1.0495538342411783E-3</v>
      </c>
      <c r="AA970" s="130">
        <v>6.354093523160468E-3</v>
      </c>
      <c r="AB970" s="130">
        <v>2.3627497416449803E-2</v>
      </c>
      <c r="AC970" s="130">
        <v>6.6278811657225947E-2</v>
      </c>
      <c r="AI970">
        <v>1.4815603340870226E-2</v>
      </c>
      <c r="AJ970">
        <v>1.5403682308094619E-3</v>
      </c>
      <c r="AK970">
        <v>2.8511491875629045E-2</v>
      </c>
      <c r="AL970">
        <v>0.22392593925662527</v>
      </c>
      <c r="AM970">
        <v>3.6589687518391889E-3</v>
      </c>
      <c r="AN970">
        <v>7.4621188235445422E-5</v>
      </c>
      <c r="AO970">
        <v>3.8412126343886904E-4</v>
      </c>
      <c r="AP970">
        <v>3.9481036978910857E-3</v>
      </c>
      <c r="AQ970">
        <v>1.5199353963259674E-2</v>
      </c>
      <c r="AR970">
        <v>5.0015714657148803E-2</v>
      </c>
    </row>
    <row r="971" spans="1:44">
      <c r="A971">
        <v>966</v>
      </c>
      <c r="B971" s="129">
        <v>43133</v>
      </c>
      <c r="C971">
        <v>5</v>
      </c>
      <c r="D971">
        <v>2018</v>
      </c>
      <c r="E971" s="130">
        <v>1.6341510547859209E-2</v>
      </c>
      <c r="F971" s="130">
        <v>2.066348036120691E-3</v>
      </c>
      <c r="G971" s="130">
        <v>3.2409071898244553E-2</v>
      </c>
      <c r="H971" s="130">
        <v>0.22845488316899445</v>
      </c>
      <c r="I971" s="130">
        <v>3.0342192253164529E-3</v>
      </c>
      <c r="J971" s="130">
        <v>7.2584506389226268E-5</v>
      </c>
      <c r="K971" s="130">
        <v>8.1657046536233512E-4</v>
      </c>
      <c r="L971" s="130">
        <v>4.950503864256303E-3</v>
      </c>
      <c r="M971" s="130">
        <v>1.7894168780230764E-2</v>
      </c>
      <c r="N971" s="130">
        <v>5.5856223088882204E-2</v>
      </c>
      <c r="T971" s="130">
        <v>1.8641901118592975E-2</v>
      </c>
      <c r="U971" s="130">
        <v>2.449952359784153E-3</v>
      </c>
      <c r="V971" s="130">
        <v>3.8689320327189337E-2</v>
      </c>
      <c r="W971" s="130">
        <v>0.24601832229194992</v>
      </c>
      <c r="X971" s="130">
        <v>3.4766689180801458E-3</v>
      </c>
      <c r="Y971" s="130">
        <v>8.1221814673324393E-5</v>
      </c>
      <c r="Z971" s="130">
        <v>1.0351049243829261E-3</v>
      </c>
      <c r="AA971" s="130">
        <v>5.780837045203515E-3</v>
      </c>
      <c r="AB971" s="130">
        <v>2.2004047632901418E-2</v>
      </c>
      <c r="AC971" s="130">
        <v>6.5642453141039073E-2</v>
      </c>
      <c r="AI971">
        <v>1.4041119977125446E-2</v>
      </c>
      <c r="AJ971">
        <v>1.6827437124572278E-3</v>
      </c>
      <c r="AK971">
        <v>2.6128823469299761E-2</v>
      </c>
      <c r="AL971">
        <v>0.21089144404603891</v>
      </c>
      <c r="AM971">
        <v>2.5917695325527591E-3</v>
      </c>
      <c r="AN971">
        <v>6.3947198105128157E-5</v>
      </c>
      <c r="AO971">
        <v>5.98036006341744E-4</v>
      </c>
      <c r="AP971">
        <v>4.120170683309091E-3</v>
      </c>
      <c r="AQ971">
        <v>1.3784289927560112E-2</v>
      </c>
      <c r="AR971">
        <v>4.6069993036725342E-2</v>
      </c>
    </row>
    <row r="972" spans="1:44">
      <c r="A972">
        <v>967</v>
      </c>
      <c r="B972" s="129">
        <v>43140</v>
      </c>
      <c r="C972">
        <v>6</v>
      </c>
      <c r="D972">
        <v>2018</v>
      </c>
      <c r="E972" s="130">
        <v>1.5336343503609554E-2</v>
      </c>
      <c r="F972" s="130">
        <v>1.961244059204577E-3</v>
      </c>
      <c r="G972" s="130">
        <v>3.0939445571898237E-2</v>
      </c>
      <c r="H972" s="130">
        <v>0.21058797859957964</v>
      </c>
      <c r="I972" s="130">
        <v>3.3315374615630923E-3</v>
      </c>
      <c r="J972" s="130">
        <v>1.1925626547705951E-4</v>
      </c>
      <c r="K972" s="130">
        <v>7.0560968425852565E-4</v>
      </c>
      <c r="L972" s="130">
        <v>4.7527017856764326E-3</v>
      </c>
      <c r="M972" s="130">
        <v>1.8263294661884047E-2</v>
      </c>
      <c r="N972" s="130">
        <v>5.1416304734228847E-2</v>
      </c>
      <c r="T972" s="130">
        <v>1.7530185570770195E-2</v>
      </c>
      <c r="U972" s="130">
        <v>2.4201424757468227E-3</v>
      </c>
      <c r="V972" s="130">
        <v>3.6410012427891006E-2</v>
      </c>
      <c r="W972" s="130">
        <v>0.22789856828920071</v>
      </c>
      <c r="X972" s="130">
        <v>3.7663913279201589E-3</v>
      </c>
      <c r="Y972" s="130">
        <v>1.3195685893664763E-4</v>
      </c>
      <c r="Z972" s="130">
        <v>9.1044663912266221E-4</v>
      </c>
      <c r="AA972" s="130">
        <v>5.8293868980750247E-3</v>
      </c>
      <c r="AB972" s="130">
        <v>2.1939872594197853E-2</v>
      </c>
      <c r="AC972" s="130">
        <v>5.9784853697703012E-2</v>
      </c>
      <c r="AI972">
        <v>1.3142501436448918E-2</v>
      </c>
      <c r="AJ972">
        <v>1.5023456426623313E-3</v>
      </c>
      <c r="AK972">
        <v>2.5468878715905467E-2</v>
      </c>
      <c r="AL972">
        <v>0.19327738890995852</v>
      </c>
      <c r="AM972">
        <v>2.8966835952060252E-3</v>
      </c>
      <c r="AN972">
        <v>1.0655567201747137E-4</v>
      </c>
      <c r="AO972">
        <v>5.0077272939438909E-4</v>
      </c>
      <c r="AP972">
        <v>3.6760166732778409E-3</v>
      </c>
      <c r="AQ972">
        <v>1.4586716729570239E-2</v>
      </c>
      <c r="AR972">
        <v>4.3047755770754675E-2</v>
      </c>
    </row>
    <row r="973" spans="1:44">
      <c r="A973">
        <v>968</v>
      </c>
      <c r="B973" s="129">
        <v>43147</v>
      </c>
      <c r="C973">
        <v>7</v>
      </c>
      <c r="D973">
        <v>2018</v>
      </c>
      <c r="E973" s="130">
        <v>1.5103935825870721E-2</v>
      </c>
      <c r="F973" s="130">
        <v>2.0213820400963992E-3</v>
      </c>
      <c r="G973" s="130">
        <v>3.1180750547504271E-2</v>
      </c>
      <c r="H973" s="130">
        <v>0.19966341225746503</v>
      </c>
      <c r="I973" s="130">
        <v>3.5678188349596673E-3</v>
      </c>
      <c r="J973" s="130">
        <v>8.7775645531112159E-5</v>
      </c>
      <c r="K973" s="130">
        <v>7.6612842096952631E-4</v>
      </c>
      <c r="L973" s="130">
        <v>4.8575064419996896E-3</v>
      </c>
      <c r="M973" s="130">
        <v>1.7567829937693829E-2</v>
      </c>
      <c r="N973" s="130">
        <v>5.3170853071044223E-2</v>
      </c>
      <c r="T973" s="130">
        <v>1.7569465381314042E-2</v>
      </c>
      <c r="U973" s="130">
        <v>2.4728371323396421E-3</v>
      </c>
      <c r="V973" s="130">
        <v>3.7053111196072262E-2</v>
      </c>
      <c r="W973" s="130">
        <v>0.22284559191315823</v>
      </c>
      <c r="X973" s="130">
        <v>3.4766689180801458E-3</v>
      </c>
      <c r="Y973" s="130">
        <v>1.1163165729911607E-4</v>
      </c>
      <c r="Z973" s="130">
        <v>9.3913384759607382E-4</v>
      </c>
      <c r="AA973" s="130">
        <v>5.9707607232876783E-3</v>
      </c>
      <c r="AB973" s="130">
        <v>2.1653422193528549E-2</v>
      </c>
      <c r="AC973" s="130">
        <v>6.1929531892489037E-2</v>
      </c>
      <c r="AI973">
        <v>1.2638406270427402E-2</v>
      </c>
      <c r="AJ973">
        <v>1.5699269478531563E-3</v>
      </c>
      <c r="AK973">
        <v>2.5308389898936287E-2</v>
      </c>
      <c r="AL973">
        <v>0.1764812326017719</v>
      </c>
      <c r="AM973">
        <v>3.6589687518391889E-3</v>
      </c>
      <c r="AN973">
        <v>6.3919633763108246E-5</v>
      </c>
      <c r="AO973">
        <v>5.9312299434297901E-4</v>
      </c>
      <c r="AP973">
        <v>3.7442521607117005E-3</v>
      </c>
      <c r="AQ973">
        <v>1.3482237681859114E-2</v>
      </c>
      <c r="AR973">
        <v>4.4412174249599416E-2</v>
      </c>
    </row>
    <row r="974" spans="1:44">
      <c r="A974">
        <v>969</v>
      </c>
      <c r="B974" s="129">
        <v>43154</v>
      </c>
      <c r="C974">
        <v>8</v>
      </c>
      <c r="D974">
        <v>2018</v>
      </c>
      <c r="E974" s="130">
        <v>1.4877793122890606E-2</v>
      </c>
      <c r="F974" s="130">
        <v>1.970197181922163E-3</v>
      </c>
      <c r="G974" s="130">
        <v>3.0190278779073203E-2</v>
      </c>
      <c r="H974" s="130">
        <v>0.20011920402858244</v>
      </c>
      <c r="I974" s="130">
        <v>1.9135789695865859E-3</v>
      </c>
      <c r="J974" s="130">
        <v>6.7464439905121366E-5</v>
      </c>
      <c r="K974" s="130">
        <v>7.0739543402275273E-4</v>
      </c>
      <c r="L974" s="130">
        <v>4.8601623050455135E-3</v>
      </c>
      <c r="M974" s="130">
        <v>1.7003216060539492E-2</v>
      </c>
      <c r="N974" s="130">
        <v>5.1492457016704588E-2</v>
      </c>
      <c r="T974" s="130">
        <v>1.6711720165685204E-2</v>
      </c>
      <c r="U974" s="130">
        <v>2.4859681201445474E-3</v>
      </c>
      <c r="V974" s="130">
        <v>3.4345835655816878E-2</v>
      </c>
      <c r="W974" s="130">
        <v>0.21334315241673732</v>
      </c>
      <c r="X974" s="130">
        <v>2.6075016885601095E-3</v>
      </c>
      <c r="Y974" s="130">
        <v>7.1022990087575875E-5</v>
      </c>
      <c r="Z974" s="130">
        <v>9.8698242915578531E-4</v>
      </c>
      <c r="AA974" s="130">
        <v>5.9978209367487724E-3</v>
      </c>
      <c r="AB974" s="130">
        <v>1.9773580340121121E-2</v>
      </c>
      <c r="AC974" s="130">
        <v>5.7885632704248485E-2</v>
      </c>
      <c r="AI974">
        <v>1.3043866080096006E-2</v>
      </c>
      <c r="AJ974">
        <v>1.4544262436997782E-3</v>
      </c>
      <c r="AK974">
        <v>2.6034721902329531E-2</v>
      </c>
      <c r="AL974">
        <v>0.18689525564042758</v>
      </c>
      <c r="AM974">
        <v>1.2196562506130628E-3</v>
      </c>
      <c r="AN974">
        <v>6.3905889722666858E-5</v>
      </c>
      <c r="AO974">
        <v>4.2780843888972015E-4</v>
      </c>
      <c r="AP974">
        <v>3.7225036733422551E-3</v>
      </c>
      <c r="AQ974">
        <v>1.4232851780957866E-2</v>
      </c>
      <c r="AR974">
        <v>4.5099281329160676E-2</v>
      </c>
    </row>
    <row r="975" spans="1:44">
      <c r="A975">
        <v>970</v>
      </c>
      <c r="B975" s="129">
        <v>43161</v>
      </c>
      <c r="C975">
        <v>9</v>
      </c>
      <c r="D975">
        <v>2018</v>
      </c>
      <c r="E975" s="130">
        <v>1.3323686384009575E-2</v>
      </c>
      <c r="F975" s="130">
        <v>1.767121404444922E-3</v>
      </c>
      <c r="G975" s="130">
        <v>2.7159966106204109E-2</v>
      </c>
      <c r="H975" s="130">
        <v>0.17890124504992602</v>
      </c>
      <c r="I975" s="130">
        <v>3.3353353747664046E-3</v>
      </c>
      <c r="J975" s="130">
        <v>5.7053601382483326E-5</v>
      </c>
      <c r="K975" s="130">
        <v>6.1146610807949855E-4</v>
      </c>
      <c r="L975" s="130">
        <v>4.3330725115204383E-3</v>
      </c>
      <c r="M975" s="130">
        <v>1.5508409751686545E-2</v>
      </c>
      <c r="N975" s="130">
        <v>4.598171098657864E-2</v>
      </c>
      <c r="T975" s="130">
        <v>1.5217484776133012E-2</v>
      </c>
      <c r="U975" s="130">
        <v>2.1869636855737121E-3</v>
      </c>
      <c r="V975" s="130">
        <v>3.1598268466394373E-2</v>
      </c>
      <c r="W975" s="130">
        <v>0.19494648173566934</v>
      </c>
      <c r="X975" s="130">
        <v>3.6215301230001521E-3</v>
      </c>
      <c r="Y975" s="130">
        <v>6.0863726890830584E-5</v>
      </c>
      <c r="Z975" s="130">
        <v>8.0486402064648276E-4</v>
      </c>
      <c r="AA975" s="130">
        <v>5.3181606746322595E-3</v>
      </c>
      <c r="AB975" s="130">
        <v>1.8488064539886023E-2</v>
      </c>
      <c r="AC975" s="130">
        <v>5.2776290193830941E-2</v>
      </c>
      <c r="AI975">
        <v>1.1429887991886139E-2</v>
      </c>
      <c r="AJ975">
        <v>1.3472791233161319E-3</v>
      </c>
      <c r="AK975">
        <v>2.2721663746013848E-2</v>
      </c>
      <c r="AL975">
        <v>0.16285600836418271</v>
      </c>
      <c r="AM975">
        <v>3.0491406265326579E-3</v>
      </c>
      <c r="AN975">
        <v>5.3243475874136068E-5</v>
      </c>
      <c r="AO975">
        <v>4.1806819551251434E-4</v>
      </c>
      <c r="AP975">
        <v>3.3479843484086175E-3</v>
      </c>
      <c r="AQ975">
        <v>1.2528754963487066E-2</v>
      </c>
      <c r="AR975">
        <v>3.918713177932634E-2</v>
      </c>
    </row>
    <row r="976" spans="1:44">
      <c r="A976">
        <v>971</v>
      </c>
      <c r="B976" s="129">
        <v>43168</v>
      </c>
      <c r="C976">
        <v>10</v>
      </c>
      <c r="D976">
        <v>2018</v>
      </c>
      <c r="E976" s="130">
        <v>1.5959311340260428E-2</v>
      </c>
      <c r="F976" s="130">
        <v>1.9750071785451379E-3</v>
      </c>
      <c r="G976" s="130">
        <v>3.2630448697412183E-2</v>
      </c>
      <c r="H976" s="130">
        <v>0.21838040738565784</v>
      </c>
      <c r="I976" s="130">
        <v>3.4839944928897249E-3</v>
      </c>
      <c r="J976" s="130">
        <v>1.3968944400430007E-4</v>
      </c>
      <c r="K976" s="130">
        <v>6.9068643715607992E-4</v>
      </c>
      <c r="L976" s="130">
        <v>4.7985908342640876E-3</v>
      </c>
      <c r="M976" s="130">
        <v>1.8108145091325453E-2</v>
      </c>
      <c r="N976" s="130">
        <v>5.6089554522629197E-2</v>
      </c>
      <c r="T976" s="130">
        <v>1.8210688816551229E-2</v>
      </c>
      <c r="U976" s="130">
        <v>2.4115614670380909E-3</v>
      </c>
      <c r="V976" s="130">
        <v>3.8089188937102815E-2</v>
      </c>
      <c r="W976" s="130">
        <v>0.23832450245153947</v>
      </c>
      <c r="X976" s="130">
        <v>3.7663913279201589E-3</v>
      </c>
      <c r="Y976" s="130">
        <v>1.6226834555503624E-4</v>
      </c>
      <c r="Z976" s="130">
        <v>9.3415539612649737E-4</v>
      </c>
      <c r="AA976" s="130">
        <v>5.7521651521703276E-3</v>
      </c>
      <c r="AB976" s="130">
        <v>2.1444319841986397E-2</v>
      </c>
      <c r="AC976" s="130">
        <v>6.4977054398444714E-2</v>
      </c>
      <c r="AI976">
        <v>1.370793386396963E-2</v>
      </c>
      <c r="AJ976">
        <v>1.5384528900521843E-3</v>
      </c>
      <c r="AK976">
        <v>2.7171708457721544E-2</v>
      </c>
      <c r="AL976">
        <v>0.19843631231977618</v>
      </c>
      <c r="AM976">
        <v>3.2015976578592905E-3</v>
      </c>
      <c r="AN976">
        <v>1.1711054245356394E-4</v>
      </c>
      <c r="AO976">
        <v>4.4721747818566259E-4</v>
      </c>
      <c r="AP976">
        <v>3.8450165163578468E-3</v>
      </c>
      <c r="AQ976">
        <v>1.4771970340664506E-2</v>
      </c>
      <c r="AR976">
        <v>4.7202054646813686E-2</v>
      </c>
    </row>
    <row r="977" spans="1:44">
      <c r="A977">
        <v>972</v>
      </c>
      <c r="B977" s="129">
        <v>43175</v>
      </c>
      <c r="C977">
        <v>11</v>
      </c>
      <c r="D977">
        <v>2018</v>
      </c>
      <c r="E977" s="130">
        <v>1.5665742391394181E-2</v>
      </c>
      <c r="F977" s="130">
        <v>1.9602805800500852E-3</v>
      </c>
      <c r="G977" s="130">
        <v>3.1876310208427988E-2</v>
      </c>
      <c r="H977" s="130">
        <v>0.21453503053064552</v>
      </c>
      <c r="I977" s="130">
        <v>3.4877924060930376E-3</v>
      </c>
      <c r="J977" s="130">
        <v>8.8709249433313231E-5</v>
      </c>
      <c r="K977" s="130">
        <v>7.9187731819509491E-4</v>
      </c>
      <c r="L977" s="130">
        <v>4.6374648096236043E-3</v>
      </c>
      <c r="M977" s="130">
        <v>1.7843885015642158E-2</v>
      </c>
      <c r="N977" s="130">
        <v>5.4544073981389718E-2</v>
      </c>
      <c r="T977" s="130">
        <v>1.7813073744584854E-2</v>
      </c>
      <c r="U977" s="130">
        <v>2.4277276368338593E-3</v>
      </c>
      <c r="V977" s="130">
        <v>3.7218090800584705E-2</v>
      </c>
      <c r="W977" s="130">
        <v>0.23072143628425293</v>
      </c>
      <c r="X977" s="130">
        <v>3.6215301230001521E-3</v>
      </c>
      <c r="Y977" s="130">
        <v>7.0977149463798673E-5</v>
      </c>
      <c r="Z977" s="130">
        <v>1.0490596072589239E-3</v>
      </c>
      <c r="AA977" s="130">
        <v>5.693646125446393E-3</v>
      </c>
      <c r="AB977" s="130">
        <v>2.1418184489444127E-2</v>
      </c>
      <c r="AC977" s="130">
        <v>6.2741016380119488E-2</v>
      </c>
      <c r="AI977">
        <v>1.3518411038203509E-2</v>
      </c>
      <c r="AJ977">
        <v>1.4928335232663112E-3</v>
      </c>
      <c r="AK977">
        <v>2.6534529616271278E-2</v>
      </c>
      <c r="AL977">
        <v>0.19834862477703813</v>
      </c>
      <c r="AM977">
        <v>3.3540546891859232E-3</v>
      </c>
      <c r="AN977">
        <v>1.0644134940282779E-4</v>
      </c>
      <c r="AO977">
        <v>5.3469502913126583E-4</v>
      </c>
      <c r="AP977">
        <v>3.5812834938008151E-3</v>
      </c>
      <c r="AQ977">
        <v>1.4269585541840196E-2</v>
      </c>
      <c r="AR977">
        <v>4.6347131582659955E-2</v>
      </c>
    </row>
    <row r="978" spans="1:44">
      <c r="A978">
        <v>973</v>
      </c>
      <c r="B978" s="129">
        <v>43182</v>
      </c>
      <c r="C978">
        <v>12</v>
      </c>
      <c r="D978">
        <v>2018</v>
      </c>
      <c r="E978" s="130">
        <v>1.4586809892163152E-2</v>
      </c>
      <c r="F978" s="130">
        <v>1.9366475566274077E-3</v>
      </c>
      <c r="G978" s="130">
        <v>2.999188221187598E-2</v>
      </c>
      <c r="H978" s="130">
        <v>0.19403482203140485</v>
      </c>
      <c r="I978" s="130">
        <v>3.3735847583965875E-3</v>
      </c>
      <c r="J978" s="130">
        <v>7.8552850753357549E-5</v>
      </c>
      <c r="K978" s="130">
        <v>6.6919451046385577E-4</v>
      </c>
      <c r="L978" s="130">
        <v>4.7516550713653898E-3</v>
      </c>
      <c r="M978" s="130">
        <v>1.7204218413550243E-2</v>
      </c>
      <c r="N978" s="130">
        <v>5.0648877578402168E-2</v>
      </c>
      <c r="T978" s="130">
        <v>1.6613513778697301E-2</v>
      </c>
      <c r="U978" s="130">
        <v>2.3859594905791008E-3</v>
      </c>
      <c r="V978" s="130">
        <v>3.5051463259358859E-2</v>
      </c>
      <c r="W978" s="130">
        <v>0.20946065560981383</v>
      </c>
      <c r="X978" s="130">
        <v>5.070142172200213E-3</v>
      </c>
      <c r="Y978" s="130">
        <v>5.0687090125965296E-5</v>
      </c>
      <c r="Z978" s="130">
        <v>8.7176459067941372E-4</v>
      </c>
      <c r="AA978" s="130">
        <v>5.7778202272343471E-3</v>
      </c>
      <c r="AB978" s="130">
        <v>2.0966576857427505E-2</v>
      </c>
      <c r="AC978" s="130">
        <v>5.780397206247874E-2</v>
      </c>
      <c r="AI978">
        <v>1.2560106005628997E-2</v>
      </c>
      <c r="AJ978">
        <v>1.4873356226757144E-3</v>
      </c>
      <c r="AK978">
        <v>2.49323011643931E-2</v>
      </c>
      <c r="AL978">
        <v>0.17860898845299586</v>
      </c>
      <c r="AM978">
        <v>1.6770273445929616E-3</v>
      </c>
      <c r="AN978">
        <v>1.0641861138074982E-4</v>
      </c>
      <c r="AO978">
        <v>4.6662443024829777E-4</v>
      </c>
      <c r="AP978">
        <v>3.7254899154964324E-3</v>
      </c>
      <c r="AQ978">
        <v>1.3441859969672981E-2</v>
      </c>
      <c r="AR978">
        <v>4.349378309432559E-2</v>
      </c>
    </row>
    <row r="979" spans="1:44">
      <c r="A979">
        <v>974</v>
      </c>
      <c r="B979" s="129">
        <v>43189</v>
      </c>
      <c r="C979">
        <v>13</v>
      </c>
      <c r="D979">
        <v>2018</v>
      </c>
      <c r="E979" s="130">
        <v>1.2138056810524675E-2</v>
      </c>
      <c r="F979" s="130">
        <v>1.5914924989952079E-3</v>
      </c>
      <c r="G979" s="130">
        <v>2.5589696848990807E-2</v>
      </c>
      <c r="H979" s="130">
        <v>0.15824882403584278</v>
      </c>
      <c r="I979" s="130">
        <v>3.1980699962530254E-3</v>
      </c>
      <c r="J979" s="130">
        <v>1.0463071062684572E-4</v>
      </c>
      <c r="K979" s="130">
        <v>6.279495533669311E-4</v>
      </c>
      <c r="L979" s="130">
        <v>3.754171037189251E-3</v>
      </c>
      <c r="M979" s="130">
        <v>1.4217719636661741E-2</v>
      </c>
      <c r="N979" s="130">
        <v>4.3959813884291599E-2</v>
      </c>
      <c r="T979" s="130">
        <v>1.398306724295488E-2</v>
      </c>
      <c r="U979" s="130">
        <v>2.0379862411893986E-3</v>
      </c>
      <c r="V979" s="130">
        <v>3.0675167447504679E-2</v>
      </c>
      <c r="W979" s="130">
        <v>0.16712810965339639</v>
      </c>
      <c r="X979" s="130">
        <v>3.0420853033201276E-3</v>
      </c>
      <c r="Y979" s="130">
        <v>7.0946731271450859E-5</v>
      </c>
      <c r="Z979" s="130">
        <v>8.5733964167609468E-4</v>
      </c>
      <c r="AA979" s="130">
        <v>4.8065169720627578E-3</v>
      </c>
      <c r="AB979" s="130">
        <v>1.703759520181038E-2</v>
      </c>
      <c r="AC979" s="130">
        <v>5.2705091844395452E-2</v>
      </c>
      <c r="AI979">
        <v>1.0293046378094467E-2</v>
      </c>
      <c r="AJ979">
        <v>1.1449987568010176E-3</v>
      </c>
      <c r="AK979">
        <v>2.0504226250476938E-2</v>
      </c>
      <c r="AL979">
        <v>0.14936953841828918</v>
      </c>
      <c r="AM979">
        <v>3.3540546891859232E-3</v>
      </c>
      <c r="AN979">
        <v>1.3831468998224059E-4</v>
      </c>
      <c r="AO979">
        <v>3.9855946505776751E-4</v>
      </c>
      <c r="AP979">
        <v>2.7018251023157437E-3</v>
      </c>
      <c r="AQ979">
        <v>1.1397844071513103E-2</v>
      </c>
      <c r="AR979">
        <v>3.5214535924187745E-2</v>
      </c>
    </row>
    <row r="980" spans="1:44">
      <c r="A980">
        <v>975</v>
      </c>
      <c r="B980" s="129">
        <v>43196</v>
      </c>
      <c r="C980">
        <v>14</v>
      </c>
      <c r="D980">
        <v>2018</v>
      </c>
      <c r="E980" s="130">
        <v>1.3202549900156702E-2</v>
      </c>
      <c r="F980" s="130">
        <v>1.7825046939708557E-3</v>
      </c>
      <c r="G980" s="130">
        <v>2.7262681787148982E-2</v>
      </c>
      <c r="H980" s="130">
        <v>0.17428114646415233</v>
      </c>
      <c r="I980" s="130">
        <v>3.4001701508197812E-3</v>
      </c>
      <c r="J980" s="130">
        <v>1.1373299195524164E-4</v>
      </c>
      <c r="K980" s="130">
        <v>6.2591034506030751E-4</v>
      </c>
      <c r="L980" s="130">
        <v>4.3245611215929729E-3</v>
      </c>
      <c r="M980" s="130">
        <v>1.5811321494855007E-2</v>
      </c>
      <c r="N980" s="130">
        <v>4.5761033028546928E-2</v>
      </c>
      <c r="T980" s="130">
        <v>1.5077565536320519E-2</v>
      </c>
      <c r="U980" s="130">
        <v>2.1376270667226071E-3</v>
      </c>
      <c r="V980" s="130">
        <v>3.2213994138430395E-2</v>
      </c>
      <c r="W980" s="130">
        <v>0.18855103164119225</v>
      </c>
      <c r="X980" s="130">
        <v>4.0561137377601699E-3</v>
      </c>
      <c r="Y980" s="130">
        <v>1.3173004873362303E-4</v>
      </c>
      <c r="Z980" s="130">
        <v>7.9981332081861334E-4</v>
      </c>
      <c r="AA980" s="130">
        <v>5.1190191777848318E-3</v>
      </c>
      <c r="AB980" s="130">
        <v>1.9029079528804446E-2</v>
      </c>
      <c r="AC980" s="130">
        <v>5.3512702353980007E-2</v>
      </c>
      <c r="AI980">
        <v>1.1327534263992887E-2</v>
      </c>
      <c r="AJ980">
        <v>1.4273823212191043E-3</v>
      </c>
      <c r="AK980">
        <v>2.2311369435867562E-2</v>
      </c>
      <c r="AL980">
        <v>0.16001126128711235</v>
      </c>
      <c r="AM980">
        <v>2.7442265638793917E-3</v>
      </c>
      <c r="AN980">
        <v>9.5735935176860285E-5</v>
      </c>
      <c r="AO980">
        <v>4.5200736930200162E-4</v>
      </c>
      <c r="AP980">
        <v>3.5301030654011144E-3</v>
      </c>
      <c r="AQ980">
        <v>1.2593563460905571E-2</v>
      </c>
      <c r="AR980">
        <v>3.8009363703113842E-2</v>
      </c>
    </row>
    <row r="981" spans="1:44">
      <c r="A981">
        <v>976</v>
      </c>
      <c r="B981" s="129">
        <v>43203</v>
      </c>
      <c r="C981">
        <v>15</v>
      </c>
      <c r="D981">
        <v>2018</v>
      </c>
      <c r="E981" s="130">
        <v>1.511405474248515E-2</v>
      </c>
      <c r="F981" s="130">
        <v>2.0407914289555106E-3</v>
      </c>
      <c r="G981" s="130">
        <v>3.1385452152805478E-2</v>
      </c>
      <c r="H981" s="130">
        <v>0.19789027461198858</v>
      </c>
      <c r="I981" s="130">
        <v>2.6720662130164372E-3</v>
      </c>
      <c r="J981" s="130">
        <v>1.2940928344278309E-4</v>
      </c>
      <c r="K981" s="130">
        <v>8.1110627887359416E-4</v>
      </c>
      <c r="L981" s="130">
        <v>4.8622062629835403E-3</v>
      </c>
      <c r="M981" s="130">
        <v>1.839535165559902E-2</v>
      </c>
      <c r="N981" s="130">
        <v>5.2369460648292829E-2</v>
      </c>
      <c r="T981" s="130">
        <v>1.7531332134259524E-2</v>
      </c>
      <c r="U981" s="130">
        <v>2.4632474491760184E-3</v>
      </c>
      <c r="V981" s="130">
        <v>3.749493855397925E-2</v>
      </c>
      <c r="W981" s="130">
        <v>0.21893028815161411</v>
      </c>
      <c r="X981" s="130">
        <v>2.7523628934801158E-3</v>
      </c>
      <c r="Y981" s="130">
        <v>1.4183285284788126E-4</v>
      </c>
      <c r="Z981" s="130">
        <v>1.0535796667276939E-3</v>
      </c>
      <c r="AA981" s="130">
        <v>5.7877560995025926E-3</v>
      </c>
      <c r="AB981" s="130">
        <v>2.2128550674264658E-2</v>
      </c>
      <c r="AC981" s="130">
        <v>6.231756512890281E-2</v>
      </c>
      <c r="AI981">
        <v>1.2696777350710776E-2</v>
      </c>
      <c r="AJ981">
        <v>1.6183354087350029E-3</v>
      </c>
      <c r="AK981">
        <v>2.5275965751631713E-2</v>
      </c>
      <c r="AL981">
        <v>0.1768502610723631</v>
      </c>
      <c r="AM981">
        <v>2.5917695325527591E-3</v>
      </c>
      <c r="AN981">
        <v>1.1698571403768491E-4</v>
      </c>
      <c r="AO981">
        <v>5.6863289101949431E-4</v>
      </c>
      <c r="AP981">
        <v>3.936656426464488E-3</v>
      </c>
      <c r="AQ981">
        <v>1.4662152636933382E-2</v>
      </c>
      <c r="AR981">
        <v>4.2421356167682847E-2</v>
      </c>
    </row>
    <row r="982" spans="1:44">
      <c r="A982">
        <v>977</v>
      </c>
      <c r="B982" s="129">
        <v>43210</v>
      </c>
      <c r="C982">
        <v>16</v>
      </c>
      <c r="D982">
        <v>2018</v>
      </c>
      <c r="E982" s="130">
        <v>1.3721836502097835E-2</v>
      </c>
      <c r="F982" s="130">
        <v>2.0175528330326361E-3</v>
      </c>
      <c r="G982" s="130">
        <v>2.8470335854804688E-2</v>
      </c>
      <c r="H982" s="130">
        <v>0.17509403283623737</v>
      </c>
      <c r="I982" s="130">
        <v>4.0062003629229995E-3</v>
      </c>
      <c r="J982" s="130">
        <v>1.0912424073778109E-4</v>
      </c>
      <c r="K982" s="130">
        <v>7.246167905035569E-4</v>
      </c>
      <c r="L982" s="130">
        <v>4.8767736243774474E-3</v>
      </c>
      <c r="M982" s="130">
        <v>1.6846556131486064E-2</v>
      </c>
      <c r="N982" s="130">
        <v>4.7247210792473238E-2</v>
      </c>
      <c r="T982" s="130">
        <v>1.5858224936771935E-2</v>
      </c>
      <c r="U982" s="130">
        <v>2.4498531437105926E-3</v>
      </c>
      <c r="V982" s="130">
        <v>3.3994891368933959E-2</v>
      </c>
      <c r="W982" s="130">
        <v>0.19086031853029209</v>
      </c>
      <c r="X982" s="130">
        <v>4.2009749426801767E-3</v>
      </c>
      <c r="Y982" s="130">
        <v>1.0128759484150232E-4</v>
      </c>
      <c r="Z982" s="130">
        <v>9.1464139831254365E-4</v>
      </c>
      <c r="AA982" s="130">
        <v>5.9145855119820115E-3</v>
      </c>
      <c r="AB982" s="130">
        <v>2.043962905849921E-2</v>
      </c>
      <c r="AC982" s="130">
        <v>5.5891853562713159E-2</v>
      </c>
      <c r="AI982">
        <v>1.1585448067423742E-2</v>
      </c>
      <c r="AJ982">
        <v>1.5852525223546802E-3</v>
      </c>
      <c r="AK982">
        <v>2.2945780340675428E-2</v>
      </c>
      <c r="AL982">
        <v>0.15932774714218259</v>
      </c>
      <c r="AM982">
        <v>3.8114257831658224E-3</v>
      </c>
      <c r="AN982">
        <v>1.1696088663405986E-4</v>
      </c>
      <c r="AO982">
        <v>5.3459218269457027E-4</v>
      </c>
      <c r="AP982">
        <v>3.8389617367728824E-3</v>
      </c>
      <c r="AQ982">
        <v>1.3253483204472925E-2</v>
      </c>
      <c r="AR982">
        <v>3.860256802223333E-2</v>
      </c>
    </row>
    <row r="983" spans="1:44">
      <c r="A983">
        <v>978</v>
      </c>
      <c r="B983" s="129">
        <v>43217</v>
      </c>
      <c r="C983">
        <v>17</v>
      </c>
      <c r="D983">
        <v>2018</v>
      </c>
      <c r="E983" s="130">
        <v>1.2576358778761867E-2</v>
      </c>
      <c r="F983" s="130">
        <v>1.8550578993130409E-3</v>
      </c>
      <c r="G983" s="130">
        <v>2.6256690419374378E-2</v>
      </c>
      <c r="H983" s="130">
        <v>0.15928606483618585</v>
      </c>
      <c r="I983" s="130">
        <v>4.2234921703030075E-3</v>
      </c>
      <c r="J983" s="130">
        <v>6.2271479850574911E-5</v>
      </c>
      <c r="K983" s="130">
        <v>8.1805943357258332E-4</v>
      </c>
      <c r="L983" s="130">
        <v>4.26748445475019E-3</v>
      </c>
      <c r="M983" s="130">
        <v>1.5275092274515026E-2</v>
      </c>
      <c r="N983" s="130">
        <v>4.3996195114916412E-2</v>
      </c>
      <c r="T983" s="130">
        <v>1.4400304352401487E-2</v>
      </c>
      <c r="U983" s="130">
        <v>2.2963835109953909E-3</v>
      </c>
      <c r="V983" s="130">
        <v>3.0556892797286028E-2</v>
      </c>
      <c r="W983" s="130">
        <v>0.17345973544618165</v>
      </c>
      <c r="X983" s="130">
        <v>4.6355585574401935E-3</v>
      </c>
      <c r="Y983" s="130">
        <v>6.0759629616128113E-5</v>
      </c>
      <c r="Z983" s="130">
        <v>1.0869670550455416E-3</v>
      </c>
      <c r="AA983" s="130">
        <v>5.2078177940270299E-3</v>
      </c>
      <c r="AB983" s="130">
        <v>1.810529677568281E-2</v>
      </c>
      <c r="AC983" s="130">
        <v>5.0671009447568166E-2</v>
      </c>
      <c r="AI983">
        <v>1.075241320512225E-2</v>
      </c>
      <c r="AJ983">
        <v>1.4137322876306912E-3</v>
      </c>
      <c r="AK983">
        <v>2.1956488041462722E-2</v>
      </c>
      <c r="AL983">
        <v>0.14511239422619007</v>
      </c>
      <c r="AM983">
        <v>3.8114257831658224E-3</v>
      </c>
      <c r="AN983">
        <v>6.3783330085021703E-5</v>
      </c>
      <c r="AO983">
        <v>5.4915181209962496E-4</v>
      </c>
      <c r="AP983">
        <v>3.3271511154733492E-3</v>
      </c>
      <c r="AQ983">
        <v>1.2444887773347246E-2</v>
      </c>
      <c r="AR983">
        <v>3.732138078226465E-2</v>
      </c>
    </row>
    <row r="984" spans="1:44">
      <c r="A984">
        <v>979</v>
      </c>
      <c r="B984" s="129">
        <v>43224</v>
      </c>
      <c r="C984">
        <v>18</v>
      </c>
      <c r="D984">
        <v>2018</v>
      </c>
      <c r="E984" s="130">
        <v>1.2426425088674732E-2</v>
      </c>
      <c r="F984" s="130">
        <v>1.9948550361555554E-3</v>
      </c>
      <c r="G984" s="130">
        <v>2.6379095527138848E-2</v>
      </c>
      <c r="H984" s="130">
        <v>0.14928418287664713</v>
      </c>
      <c r="I984" s="130">
        <v>3.7775148159330499E-3</v>
      </c>
      <c r="J984" s="130">
        <v>1.0807025299122298E-4</v>
      </c>
      <c r="K984" s="130">
        <v>7.4119197591597259E-4</v>
      </c>
      <c r="L984" s="130">
        <v>4.7932817628269378E-3</v>
      </c>
      <c r="M984" s="130">
        <v>1.5443401223648829E-2</v>
      </c>
      <c r="N984" s="130">
        <v>4.4044447863545826E-2</v>
      </c>
      <c r="T984" s="130">
        <v>1.4460288057730397E-2</v>
      </c>
      <c r="U984" s="130">
        <v>2.4438043784371132E-3</v>
      </c>
      <c r="V984" s="130">
        <v>3.1079689588554789E-2</v>
      </c>
      <c r="W984" s="130">
        <v>0.16726167301060138</v>
      </c>
      <c r="X984" s="130">
        <v>4.2009749426801767E-3</v>
      </c>
      <c r="Y984" s="130">
        <v>1.4174236173497424E-4</v>
      </c>
      <c r="Z984" s="130">
        <v>9.6240942450132884E-4</v>
      </c>
      <c r="AA984" s="130">
        <v>5.8048144892238621E-3</v>
      </c>
      <c r="AB984" s="130">
        <v>1.8616772769491651E-2</v>
      </c>
      <c r="AC984" s="130">
        <v>5.1212093680887569E-2</v>
      </c>
      <c r="AI984">
        <v>1.0392562119619064E-2</v>
      </c>
      <c r="AJ984">
        <v>1.5459056938739973E-3</v>
      </c>
      <c r="AK984">
        <v>2.1678501465722914E-2</v>
      </c>
      <c r="AL984">
        <v>0.13130669274269291</v>
      </c>
      <c r="AM984">
        <v>3.3540546891859232E-3</v>
      </c>
      <c r="AN984">
        <v>7.4398144247471757E-5</v>
      </c>
      <c r="AO984">
        <v>5.1997452733061644E-4</v>
      </c>
      <c r="AP984">
        <v>3.781749036430014E-3</v>
      </c>
      <c r="AQ984">
        <v>1.2270029677806008E-2</v>
      </c>
      <c r="AR984">
        <v>3.6876802046204075E-2</v>
      </c>
    </row>
    <row r="985" spans="1:44">
      <c r="A985">
        <v>980</v>
      </c>
      <c r="B985" s="129">
        <v>43231</v>
      </c>
      <c r="C985">
        <v>19</v>
      </c>
      <c r="D985">
        <v>2018</v>
      </c>
      <c r="E985" s="130">
        <v>1.0547895302132654E-2</v>
      </c>
      <c r="F985" s="130">
        <v>1.6347939239788037E-3</v>
      </c>
      <c r="G985" s="130">
        <v>2.1770570149591533E-2</v>
      </c>
      <c r="H985" s="130">
        <v>0.13303794922419679</v>
      </c>
      <c r="I985" s="130">
        <v>3.560223008553041E-3</v>
      </c>
      <c r="J985" s="130">
        <v>1.0855112544619552E-4</v>
      </c>
      <c r="K985" s="130">
        <v>5.9430180579444515E-4</v>
      </c>
      <c r="L985" s="130">
        <v>3.9180736743342935E-3</v>
      </c>
      <c r="M985" s="130">
        <v>1.2862020613937949E-2</v>
      </c>
      <c r="N985" s="130">
        <v>3.6161304014878083E-2</v>
      </c>
      <c r="T985" s="130">
        <v>1.2250755127010661E-2</v>
      </c>
      <c r="U985" s="130">
        <v>1.95678187985171E-3</v>
      </c>
      <c r="V985" s="130">
        <v>2.5868514762947849E-2</v>
      </c>
      <c r="W985" s="130">
        <v>0.14857086697906086</v>
      </c>
      <c r="X985" s="130">
        <v>3.7663913279201589E-3</v>
      </c>
      <c r="Y985" s="130">
        <v>1.2146769478195482E-4</v>
      </c>
      <c r="Z985" s="130">
        <v>7.80413814647869E-4</v>
      </c>
      <c r="AA985" s="130">
        <v>4.6142192310111001E-3</v>
      </c>
      <c r="AB985" s="130">
        <v>1.5527685892874763E-2</v>
      </c>
      <c r="AC985" s="130">
        <v>4.2572930629988966E-2</v>
      </c>
      <c r="AI985">
        <v>8.8450354772546449E-3</v>
      </c>
      <c r="AJ985">
        <v>1.3128059681058967E-3</v>
      </c>
      <c r="AK985">
        <v>1.7672625536235217E-2</v>
      </c>
      <c r="AL985">
        <v>0.11750503146933275</v>
      </c>
      <c r="AM985">
        <v>3.3540546891859232E-3</v>
      </c>
      <c r="AN985">
        <v>9.5634556110436197E-5</v>
      </c>
      <c r="AO985">
        <v>4.0818979694102147E-4</v>
      </c>
      <c r="AP985">
        <v>3.221928117657486E-3</v>
      </c>
      <c r="AQ985">
        <v>1.0196355335001128E-2</v>
      </c>
      <c r="AR985">
        <v>2.9749677399767208E-2</v>
      </c>
    </row>
    <row r="986" spans="1:44">
      <c r="A986">
        <v>981</v>
      </c>
      <c r="B986" s="129">
        <v>43238</v>
      </c>
      <c r="C986">
        <v>20</v>
      </c>
      <c r="D986">
        <v>2018</v>
      </c>
      <c r="E986" s="130">
        <v>1.2397134905794563E-2</v>
      </c>
      <c r="F986" s="130">
        <v>1.9502535022145431E-3</v>
      </c>
      <c r="G986" s="130">
        <v>2.5914022650051608E-2</v>
      </c>
      <c r="H986" s="130">
        <v>0.15307175191728117</v>
      </c>
      <c r="I986" s="130">
        <v>3.8537433315963664E-3</v>
      </c>
      <c r="J986" s="130">
        <v>1.2345660882744924E-4</v>
      </c>
      <c r="K986" s="130">
        <v>7.2153493796026503E-4</v>
      </c>
      <c r="L986" s="130">
        <v>4.6743957291234912E-3</v>
      </c>
      <c r="M986" s="130">
        <v>1.5739575528792089E-2</v>
      </c>
      <c r="N986" s="130">
        <v>4.2349667999778524E-2</v>
      </c>
      <c r="T986" s="130">
        <v>1.4450372454307824E-2</v>
      </c>
      <c r="U986" s="130">
        <v>2.3993599984613581E-3</v>
      </c>
      <c r="V986" s="130">
        <v>3.0775057149200747E-2</v>
      </c>
      <c r="W986" s="130">
        <v>0.17058854468418255</v>
      </c>
      <c r="X986" s="130">
        <v>4.2009749426801767E-3</v>
      </c>
      <c r="Y986" s="130">
        <v>1.6192264633753953E-4</v>
      </c>
      <c r="Z986" s="130">
        <v>9.8144278726857836E-4</v>
      </c>
      <c r="AA986" s="130">
        <v>5.6310882763090592E-3</v>
      </c>
      <c r="AB986" s="130">
        <v>1.8771593043824031E-2</v>
      </c>
      <c r="AC986" s="130">
        <v>5.0165268396347759E-2</v>
      </c>
      <c r="AI986">
        <v>1.0343897357281303E-2</v>
      </c>
      <c r="AJ986">
        <v>1.5011470059677282E-3</v>
      </c>
      <c r="AK986">
        <v>2.1052988150902469E-2</v>
      </c>
      <c r="AL986">
        <v>0.13555495915037974</v>
      </c>
      <c r="AM986">
        <v>3.5065117205125558E-3</v>
      </c>
      <c r="AN986">
        <v>8.4990571317358966E-5</v>
      </c>
      <c r="AO986">
        <v>4.6162708865195149E-4</v>
      </c>
      <c r="AP986">
        <v>3.7177031819379249E-3</v>
      </c>
      <c r="AQ986">
        <v>1.2707558013760147E-2</v>
      </c>
      <c r="AR986">
        <v>3.4534067603209297E-2</v>
      </c>
    </row>
    <row r="987" spans="1:44">
      <c r="A987">
        <v>982</v>
      </c>
      <c r="B987" s="129">
        <v>43245</v>
      </c>
      <c r="C987">
        <v>21</v>
      </c>
      <c r="D987">
        <v>2018</v>
      </c>
      <c r="E987" s="130">
        <v>1.1816172837968411E-2</v>
      </c>
      <c r="F987" s="130">
        <v>1.856524385612656E-3</v>
      </c>
      <c r="G987" s="130">
        <v>2.4731992783700807E-2</v>
      </c>
      <c r="H987" s="130">
        <v>0.14577505950403369</v>
      </c>
      <c r="I987" s="130">
        <v>4.4483798040896444E-3</v>
      </c>
      <c r="J987" s="130">
        <v>6.7026070555166153E-5</v>
      </c>
      <c r="K987" s="130">
        <v>7.0817742121825097E-4</v>
      </c>
      <c r="L987" s="130">
        <v>4.4183283084191756E-3</v>
      </c>
      <c r="M987" s="130">
        <v>1.4855976744822735E-2</v>
      </c>
      <c r="N987" s="130">
        <v>4.0685557154196153E-2</v>
      </c>
      <c r="T987" s="130">
        <v>1.383138071309032E-2</v>
      </c>
      <c r="U987" s="130">
        <v>2.1713145391953326E-3</v>
      </c>
      <c r="V987" s="130">
        <v>2.9509300517990614E-2</v>
      </c>
      <c r="W987" s="130">
        <v>0.16672475531065972</v>
      </c>
      <c r="X987" s="130">
        <v>4.7804197623602012E-3</v>
      </c>
      <c r="Y987" s="130">
        <v>8.0944215167778617E-5</v>
      </c>
      <c r="Z987" s="130">
        <v>8.1383071809294088E-4</v>
      </c>
      <c r="AA987" s="130">
        <v>5.2026667972760636E-3</v>
      </c>
      <c r="AB987" s="130">
        <v>1.8341655719600655E-2</v>
      </c>
      <c r="AC987" s="130">
        <v>4.7549342115389769E-2</v>
      </c>
      <c r="AI987">
        <v>9.800964962846501E-3</v>
      </c>
      <c r="AJ987">
        <v>1.5417342320299798E-3</v>
      </c>
      <c r="AK987">
        <v>1.9954685049411003E-2</v>
      </c>
      <c r="AL987">
        <v>0.12482536369740767</v>
      </c>
      <c r="AM987">
        <v>4.1163398458190885E-3</v>
      </c>
      <c r="AN987">
        <v>5.3107925942553708E-5</v>
      </c>
      <c r="AO987">
        <v>6.0252412434356106E-4</v>
      </c>
      <c r="AP987">
        <v>3.6339898195622894E-3</v>
      </c>
      <c r="AQ987">
        <v>1.1370297770044818E-2</v>
      </c>
      <c r="AR987">
        <v>3.3821772193002531E-2</v>
      </c>
    </row>
    <row r="988" spans="1:44">
      <c r="A988">
        <v>983</v>
      </c>
      <c r="B988" s="129">
        <v>43252</v>
      </c>
      <c r="C988">
        <v>22</v>
      </c>
      <c r="D988">
        <v>2018</v>
      </c>
      <c r="E988" s="130">
        <v>9.9427484844646242E-3</v>
      </c>
      <c r="F988" s="130">
        <v>1.4968606096566308E-3</v>
      </c>
      <c r="G988" s="130">
        <v>2.1412740690258003E-2</v>
      </c>
      <c r="H988" s="130">
        <v>0.12075503660585507</v>
      </c>
      <c r="I988" s="130">
        <v>3.4039680640230948E-3</v>
      </c>
      <c r="J988" s="130">
        <v>9.2049952952091518E-5</v>
      </c>
      <c r="K988" s="130">
        <v>6.0121134075733016E-4</v>
      </c>
      <c r="L988" s="130">
        <v>3.5043973875575748E-3</v>
      </c>
      <c r="M988" s="130">
        <v>1.2802250721857426E-2</v>
      </c>
      <c r="N988" s="130">
        <v>3.5321993716135862E-2</v>
      </c>
      <c r="T988" s="130">
        <v>1.1574806751852565E-2</v>
      </c>
      <c r="U988" s="130">
        <v>1.8222863798763864E-3</v>
      </c>
      <c r="V988" s="130">
        <v>2.5615451508339947E-2</v>
      </c>
      <c r="W988" s="130">
        <v>0.13360531806171255</v>
      </c>
      <c r="X988" s="130">
        <v>3.911252532840164E-3</v>
      </c>
      <c r="Y988" s="130">
        <v>1.416224934834914E-4</v>
      </c>
      <c r="Z988" s="130">
        <v>8.1856947413416878E-4</v>
      </c>
      <c r="AA988" s="130">
        <v>4.1340688161455906E-3</v>
      </c>
      <c r="AB988" s="130">
        <v>1.5587747269059546E-2</v>
      </c>
      <c r="AC988" s="130">
        <v>4.1814050664100599E-2</v>
      </c>
      <c r="AI988">
        <v>8.3106902170766838E-3</v>
      </c>
      <c r="AJ988">
        <v>1.1714348394368745E-3</v>
      </c>
      <c r="AK988">
        <v>1.7210029872176059E-2</v>
      </c>
      <c r="AL988">
        <v>0.1079047551499976</v>
      </c>
      <c r="AM988">
        <v>2.8966835952060252E-3</v>
      </c>
      <c r="AN988">
        <v>4.2477412420691653E-5</v>
      </c>
      <c r="AO988">
        <v>3.838532073804916E-4</v>
      </c>
      <c r="AP988">
        <v>2.8747259589695586E-3</v>
      </c>
      <c r="AQ988">
        <v>1.0016754174655302E-2</v>
      </c>
      <c r="AR988">
        <v>2.8829936768171124E-2</v>
      </c>
    </row>
    <row r="989" spans="1:44">
      <c r="A989">
        <v>984</v>
      </c>
      <c r="B989" s="129">
        <v>43259</v>
      </c>
      <c r="C989">
        <v>23</v>
      </c>
      <c r="D989">
        <v>2018</v>
      </c>
      <c r="E989" s="130">
        <v>1.2166328887852624E-2</v>
      </c>
      <c r="F989" s="130">
        <v>1.7808698000588209E-3</v>
      </c>
      <c r="G989" s="130">
        <v>2.601206024870804E-2</v>
      </c>
      <c r="H989" s="130">
        <v>0.15027245720671559</v>
      </c>
      <c r="I989" s="130">
        <v>3.3849784980065274E-3</v>
      </c>
      <c r="J989" s="130">
        <v>9.8597554236952439E-5</v>
      </c>
      <c r="K989" s="130">
        <v>7.1699800821521025E-4</v>
      </c>
      <c r="L989" s="130">
        <v>4.1981189728677827E-3</v>
      </c>
      <c r="M989" s="130">
        <v>1.5180329024785305E-2</v>
      </c>
      <c r="N989" s="130">
        <v>4.3509472225813986E-2</v>
      </c>
      <c r="T989" s="130">
        <v>1.4055853474312636E-2</v>
      </c>
      <c r="U989" s="130">
        <v>2.2037397167587272E-3</v>
      </c>
      <c r="V989" s="130">
        <v>3.0191977567752413E-2</v>
      </c>
      <c r="W989" s="130">
        <v>0.16817114483266146</v>
      </c>
      <c r="X989" s="130">
        <v>4.6355585574401935E-3</v>
      </c>
      <c r="Y989" s="130">
        <v>9.1023856891096517E-5</v>
      </c>
      <c r="Z989" s="130">
        <v>9.2382831353281789E-4</v>
      </c>
      <c r="AA989" s="130">
        <v>5.143194523548068E-3</v>
      </c>
      <c r="AB989" s="130">
        <v>1.7851676005782139E-2</v>
      </c>
      <c r="AC989" s="130">
        <v>5.0126310860165932E-2</v>
      </c>
      <c r="AI989">
        <v>1.0276804301392609E-2</v>
      </c>
      <c r="AJ989">
        <v>1.3579998833589142E-3</v>
      </c>
      <c r="AK989">
        <v>2.1832142929663661E-2</v>
      </c>
      <c r="AL989">
        <v>0.13237376958076971</v>
      </c>
      <c r="AM989">
        <v>2.1343984385728608E-3</v>
      </c>
      <c r="AN989">
        <v>1.0617125158280836E-4</v>
      </c>
      <c r="AO989">
        <v>5.1016770289760271E-4</v>
      </c>
      <c r="AP989">
        <v>3.2530434221874969E-3</v>
      </c>
      <c r="AQ989">
        <v>1.2508982043788475E-2</v>
      </c>
      <c r="AR989">
        <v>3.689263359146204E-2</v>
      </c>
    </row>
    <row r="990" spans="1:44">
      <c r="A990">
        <v>985</v>
      </c>
      <c r="B990" s="129">
        <v>43266</v>
      </c>
      <c r="C990">
        <v>24</v>
      </c>
      <c r="D990">
        <v>2018</v>
      </c>
      <c r="E990" s="130">
        <v>1.1388269646353023E-2</v>
      </c>
      <c r="F990" s="130">
        <v>1.781879249352529E-3</v>
      </c>
      <c r="G990" s="130">
        <v>2.4381548179986789E-2</v>
      </c>
      <c r="H990" s="130">
        <v>0.13723982011384056</v>
      </c>
      <c r="I990" s="130">
        <v>4.4483798040896444E-3</v>
      </c>
      <c r="J990" s="130">
        <v>8.8465230414561862E-5</v>
      </c>
      <c r="K990" s="130">
        <v>6.882083791827651E-4</v>
      </c>
      <c r="L990" s="130">
        <v>4.2080755812688849E-3</v>
      </c>
      <c r="M990" s="130">
        <v>1.4368914235806418E-2</v>
      </c>
      <c r="N990" s="130">
        <v>4.0555803012893542E-2</v>
      </c>
      <c r="T990" s="130">
        <v>1.3285230332469856E-2</v>
      </c>
      <c r="U990" s="130">
        <v>2.1179423422253694E-3</v>
      </c>
      <c r="V990" s="130">
        <v>2.9570136625433039E-2</v>
      </c>
      <c r="W990" s="130">
        <v>0.15086252075681927</v>
      </c>
      <c r="X990" s="130">
        <v>4.7804197623602012E-3</v>
      </c>
      <c r="Y990" s="130">
        <v>7.0781447414308658E-5</v>
      </c>
      <c r="Z990" s="130">
        <v>8.7112428045012669E-4</v>
      </c>
      <c r="AA990" s="130">
        <v>4.9641318648476459E-3</v>
      </c>
      <c r="AB990" s="130">
        <v>1.7496425072612461E-2</v>
      </c>
      <c r="AC990" s="130">
        <v>4.9073824518450895E-2</v>
      </c>
      <c r="AI990">
        <v>9.491308960236193E-3</v>
      </c>
      <c r="AJ990">
        <v>1.445816156479689E-3</v>
      </c>
      <c r="AK990">
        <v>1.9192959734540535E-2</v>
      </c>
      <c r="AL990">
        <v>0.12361711947086183</v>
      </c>
      <c r="AM990">
        <v>4.1163398458190885E-3</v>
      </c>
      <c r="AN990">
        <v>1.0614901341481507E-4</v>
      </c>
      <c r="AO990">
        <v>5.0529247791540361E-4</v>
      </c>
      <c r="AP990">
        <v>3.4520192976901236E-3</v>
      </c>
      <c r="AQ990">
        <v>1.1241403399000375E-2</v>
      </c>
      <c r="AR990">
        <v>3.2037781507336181E-2</v>
      </c>
    </row>
    <row r="991" spans="1:44">
      <c r="A991">
        <v>986</v>
      </c>
      <c r="B991" s="129">
        <v>43273</v>
      </c>
      <c r="C991">
        <v>25</v>
      </c>
      <c r="D991">
        <v>2018</v>
      </c>
      <c r="E991" s="130">
        <v>1.1322717281144722E-2</v>
      </c>
      <c r="F991" s="130">
        <v>1.7624461068613635E-3</v>
      </c>
      <c r="G991" s="130">
        <v>2.3689768142923055E-2</v>
      </c>
      <c r="H991" s="130">
        <v>0.14052527362227693</v>
      </c>
      <c r="I991" s="130">
        <v>4.0900247049929428E-3</v>
      </c>
      <c r="J991" s="130">
        <v>1.0816255972640678E-4</v>
      </c>
      <c r="K991" s="130">
        <v>7.4085872076939127E-4</v>
      </c>
      <c r="L991" s="130">
        <v>4.0759176268759939E-3</v>
      </c>
      <c r="M991" s="130">
        <v>1.444671936722745E-2</v>
      </c>
      <c r="N991" s="130">
        <v>3.8620846934431352E-2</v>
      </c>
      <c r="T991" s="130">
        <v>1.344256592172116E-2</v>
      </c>
      <c r="U991" s="130">
        <v>2.1607840370994977E-3</v>
      </c>
      <c r="V991" s="130">
        <v>2.8840557452719309E-2</v>
      </c>
      <c r="W991" s="130">
        <v>0.15947519822365341</v>
      </c>
      <c r="X991" s="130">
        <v>3.911252532840164E-3</v>
      </c>
      <c r="Y991" s="130">
        <v>1.3142366626525846E-4</v>
      </c>
      <c r="Z991" s="130">
        <v>9.7158272978578803E-4</v>
      </c>
      <c r="AA991" s="130">
        <v>4.9486929708615303E-3</v>
      </c>
      <c r="AB991" s="130">
        <v>1.8321094785925297E-2</v>
      </c>
      <c r="AC991" s="130">
        <v>4.5833535606771184E-2</v>
      </c>
      <c r="AI991">
        <v>9.2028686405682836E-3</v>
      </c>
      <c r="AJ991">
        <v>1.3641081766232299E-3</v>
      </c>
      <c r="AK991">
        <v>1.8538978833126808E-2</v>
      </c>
      <c r="AL991">
        <v>0.12157534902090042</v>
      </c>
      <c r="AM991">
        <v>4.2687968771457216E-3</v>
      </c>
      <c r="AN991">
        <v>8.4901453187555116E-5</v>
      </c>
      <c r="AO991">
        <v>5.1013471175299463E-4</v>
      </c>
      <c r="AP991">
        <v>3.2031422828904589E-3</v>
      </c>
      <c r="AQ991">
        <v>1.0572343948529603E-2</v>
      </c>
      <c r="AR991">
        <v>3.1408158262091528E-2</v>
      </c>
    </row>
    <row r="992" spans="1:44">
      <c r="A992">
        <v>987</v>
      </c>
      <c r="B992" s="129">
        <v>43280</v>
      </c>
      <c r="C992">
        <v>26</v>
      </c>
      <c r="D992">
        <v>2018</v>
      </c>
      <c r="E992" s="130">
        <v>1.1235712491800665E-2</v>
      </c>
      <c r="F992" s="130">
        <v>1.7768532810948597E-3</v>
      </c>
      <c r="G992" s="130">
        <v>2.3603662969326283E-2</v>
      </c>
      <c r="H992" s="130">
        <v>0.13758061773632135</v>
      </c>
      <c r="I992" s="130">
        <v>3.1904741698463982E-3</v>
      </c>
      <c r="J992" s="130">
        <v>1.1294208778975052E-4</v>
      </c>
      <c r="K992" s="130">
        <v>7.3632687153856249E-4</v>
      </c>
      <c r="L992" s="130">
        <v>4.1574212272821962E-3</v>
      </c>
      <c r="M992" s="130">
        <v>1.4736696744214076E-2</v>
      </c>
      <c r="N992" s="130">
        <v>3.7927223794507546E-2</v>
      </c>
      <c r="T992" s="130">
        <v>1.305528233976278E-2</v>
      </c>
      <c r="U992" s="130">
        <v>2.2045319843537374E-3</v>
      </c>
      <c r="V992" s="130">
        <v>2.7712846310091251E-2</v>
      </c>
      <c r="W992" s="130">
        <v>0.15342837956197725</v>
      </c>
      <c r="X992" s="130">
        <v>3.3318077131601394E-3</v>
      </c>
      <c r="Y992" s="130">
        <v>1.5161091306947161E-4</v>
      </c>
      <c r="Z992" s="130">
        <v>9.2366890023002984E-4</v>
      </c>
      <c r="AA992" s="130">
        <v>5.1607334008502851E-3</v>
      </c>
      <c r="AB992" s="130">
        <v>1.7247464243632615E-2</v>
      </c>
      <c r="AC992" s="130">
        <v>4.461846349437059E-2</v>
      </c>
      <c r="AI992">
        <v>9.4161426438385473E-3</v>
      </c>
      <c r="AJ992">
        <v>1.3491745778359818E-3</v>
      </c>
      <c r="AK992">
        <v>1.9494479628561316E-2</v>
      </c>
      <c r="AL992">
        <v>0.12173285591066545</v>
      </c>
      <c r="AM992">
        <v>3.0491406265326579E-3</v>
      </c>
      <c r="AN992">
        <v>7.4273262510029432E-5</v>
      </c>
      <c r="AO992">
        <v>5.4898484284709515E-4</v>
      </c>
      <c r="AP992">
        <v>3.1541090537141074E-3</v>
      </c>
      <c r="AQ992">
        <v>1.2225929244795538E-2</v>
      </c>
      <c r="AR992">
        <v>3.1235984094644502E-2</v>
      </c>
    </row>
    <row r="993" spans="1:44">
      <c r="A993">
        <v>988</v>
      </c>
      <c r="B993" s="129">
        <v>43287</v>
      </c>
      <c r="C993">
        <v>27</v>
      </c>
      <c r="D993">
        <v>2018</v>
      </c>
      <c r="E993" s="130">
        <v>1.1306499266883105E-2</v>
      </c>
      <c r="F993" s="130">
        <v>1.721639826832375E-3</v>
      </c>
      <c r="G993" s="130">
        <v>2.3643311978163439E-2</v>
      </c>
      <c r="H993" s="130">
        <v>0.14151663350777946</v>
      </c>
      <c r="I993" s="130">
        <v>3.7126800398796741E-3</v>
      </c>
      <c r="J993" s="130">
        <v>1.1822320600418957E-4</v>
      </c>
      <c r="K993" s="130">
        <v>6.8812806719912689E-4</v>
      </c>
      <c r="L993" s="130">
        <v>4.0361174104338437E-3</v>
      </c>
      <c r="M993" s="130">
        <v>1.3815382458322442E-2</v>
      </c>
      <c r="N993" s="130">
        <v>3.9519198125598891E-2</v>
      </c>
      <c r="T993" s="130">
        <v>1.3217579618246508E-2</v>
      </c>
      <c r="U993" s="130">
        <v>2.1145160214294653E-3</v>
      </c>
      <c r="V993" s="130">
        <v>2.8112838331962695E-2</v>
      </c>
      <c r="W993" s="130">
        <v>0.15883439888437934</v>
      </c>
      <c r="X993" s="130">
        <v>3.7663913279201589E-3</v>
      </c>
      <c r="Y993" s="130">
        <v>1.5157982776237453E-4</v>
      </c>
      <c r="Z993" s="130">
        <v>8.6616689851051558E-4</v>
      </c>
      <c r="AA993" s="130">
        <v>4.9533625976345887E-3</v>
      </c>
      <c r="AB993" s="130">
        <v>1.6432349149014099E-2</v>
      </c>
      <c r="AC993" s="130">
        <v>4.6981320858264265E-2</v>
      </c>
      <c r="AI993">
        <v>9.3954189155197026E-3</v>
      </c>
      <c r="AJ993">
        <v>1.3287636322352847E-3</v>
      </c>
      <c r="AK993">
        <v>1.9173785624364191E-2</v>
      </c>
      <c r="AL993">
        <v>0.1241988681311796</v>
      </c>
      <c r="AM993">
        <v>3.6589687518391889E-3</v>
      </c>
      <c r="AN993">
        <v>8.4866584246004613E-5</v>
      </c>
      <c r="AO993">
        <v>5.1008923588773797E-4</v>
      </c>
      <c r="AP993">
        <v>3.1188722232330991E-3</v>
      </c>
      <c r="AQ993">
        <v>1.1198415767630785E-2</v>
      </c>
      <c r="AR993">
        <v>3.2057075392933523E-2</v>
      </c>
    </row>
    <row r="994" spans="1:44">
      <c r="A994">
        <v>989</v>
      </c>
      <c r="B994" s="129">
        <v>43294</v>
      </c>
      <c r="C994">
        <v>28</v>
      </c>
      <c r="D994">
        <v>2018</v>
      </c>
      <c r="E994" s="130">
        <v>1.131409345276773E-2</v>
      </c>
      <c r="F994" s="130">
        <v>1.7256112968095884E-3</v>
      </c>
      <c r="G994" s="130">
        <v>2.4050451596386094E-2</v>
      </c>
      <c r="H994" s="130">
        <v>0.13876724332999282</v>
      </c>
      <c r="I994" s="130">
        <v>3.5640209217563546E-3</v>
      </c>
      <c r="J994" s="130">
        <v>1.0759425724151906E-4</v>
      </c>
      <c r="K994" s="130">
        <v>7.3091311058375485E-4</v>
      </c>
      <c r="L994" s="130">
        <v>3.9984557136079268E-3</v>
      </c>
      <c r="M994" s="130">
        <v>1.4299166294940881E-2</v>
      </c>
      <c r="N994" s="130">
        <v>3.9802527852566827E-2</v>
      </c>
      <c r="T994" s="130">
        <v>1.3189166522319945E-2</v>
      </c>
      <c r="U994" s="130">
        <v>2.1174078256994281E-3</v>
      </c>
      <c r="V994" s="130">
        <v>2.8876840780023994E-2</v>
      </c>
      <c r="W994" s="130">
        <v>0.15267737539265297</v>
      </c>
      <c r="X994" s="130">
        <v>3.6215301230001521E-3</v>
      </c>
      <c r="Y994" s="130">
        <v>1.5155038448424752E-4</v>
      </c>
      <c r="Z994" s="130">
        <v>9.7608721787678155E-4</v>
      </c>
      <c r="AA994" s="130">
        <v>4.8100086716687694E-3</v>
      </c>
      <c r="AB994" s="130">
        <v>1.7625109128146341E-2</v>
      </c>
      <c r="AC994" s="130">
        <v>4.7052714986903284E-2</v>
      </c>
      <c r="AI994">
        <v>9.439020383215516E-3</v>
      </c>
      <c r="AJ994">
        <v>1.3338147679197488E-3</v>
      </c>
      <c r="AK994">
        <v>1.9224062412748193E-2</v>
      </c>
      <c r="AL994">
        <v>0.12485711126733275</v>
      </c>
      <c r="AM994">
        <v>3.5065117205125558E-3</v>
      </c>
      <c r="AN994">
        <v>6.3638129998790585E-5</v>
      </c>
      <c r="AO994">
        <v>4.8573900329072799E-4</v>
      </c>
      <c r="AP994">
        <v>3.1869027555470838E-3</v>
      </c>
      <c r="AQ994">
        <v>1.0973223461735421E-2</v>
      </c>
      <c r="AR994">
        <v>3.2552340718230356E-2</v>
      </c>
    </row>
    <row r="995" spans="1:44">
      <c r="A995">
        <v>990</v>
      </c>
      <c r="B995" s="129">
        <v>43301</v>
      </c>
      <c r="C995">
        <v>29</v>
      </c>
      <c r="D995">
        <v>2018</v>
      </c>
      <c r="E995" s="130">
        <v>1.1168613961527209E-2</v>
      </c>
      <c r="F995" s="130">
        <v>1.7473316325394457E-3</v>
      </c>
      <c r="G995" s="130">
        <v>2.3035482733360153E-2</v>
      </c>
      <c r="H995" s="130">
        <v>0.14012567161611428</v>
      </c>
      <c r="I995" s="130">
        <v>3.3239416351564643E-3</v>
      </c>
      <c r="J995" s="130">
        <v>7.7520967070438286E-5</v>
      </c>
      <c r="K995" s="130">
        <v>7.3142929400693535E-4</v>
      </c>
      <c r="L995" s="130">
        <v>4.0897783813565588E-3</v>
      </c>
      <c r="M995" s="130">
        <v>1.4077489039613429E-2</v>
      </c>
      <c r="N995" s="130">
        <v>3.7506087930951025E-2</v>
      </c>
      <c r="T995" s="130">
        <v>1.3121995216687292E-2</v>
      </c>
      <c r="U995" s="130">
        <v>2.131560297062603E-3</v>
      </c>
      <c r="V995" s="130">
        <v>2.7385995678121663E-2</v>
      </c>
      <c r="W995" s="130">
        <v>0.15993953554663523</v>
      </c>
      <c r="X995" s="130">
        <v>4.0561137377601699E-3</v>
      </c>
      <c r="Y995" s="130">
        <v>8.0811198296415037E-5</v>
      </c>
      <c r="Z995" s="130">
        <v>8.9461412339888807E-4</v>
      </c>
      <c r="AA995" s="130">
        <v>4.9934711514028471E-3</v>
      </c>
      <c r="AB995" s="130">
        <v>1.7031395435888393E-2</v>
      </c>
      <c r="AC995" s="130">
        <v>4.4112657607883098E-2</v>
      </c>
      <c r="AI995">
        <v>9.2152327063671248E-3</v>
      </c>
      <c r="AJ995">
        <v>1.3631029680162884E-3</v>
      </c>
      <c r="AK995">
        <v>1.8684969788598647E-2</v>
      </c>
      <c r="AL995">
        <v>0.1203118076855933</v>
      </c>
      <c r="AM995">
        <v>2.5917695325527591E-3</v>
      </c>
      <c r="AN995">
        <v>7.4230735844461548E-5</v>
      </c>
      <c r="AO995">
        <v>5.6824446461498275E-4</v>
      </c>
      <c r="AP995">
        <v>3.186085611310271E-3</v>
      </c>
      <c r="AQ995">
        <v>1.1123582643338464E-2</v>
      </c>
      <c r="AR995">
        <v>3.0899518254018946E-2</v>
      </c>
    </row>
    <row r="996" spans="1:44">
      <c r="A996">
        <v>991</v>
      </c>
      <c r="B996" s="129">
        <v>43308</v>
      </c>
      <c r="C996">
        <v>30</v>
      </c>
      <c r="D996">
        <v>2018</v>
      </c>
      <c r="E996" s="130">
        <v>1.1069202459144849E-2</v>
      </c>
      <c r="F996" s="130">
        <v>1.7741266897440267E-3</v>
      </c>
      <c r="G996" s="130">
        <v>2.3805184817831844E-2</v>
      </c>
      <c r="H996" s="130">
        <v>0.13123178797325469</v>
      </c>
      <c r="I996" s="130">
        <v>4.3607575488163871E-3</v>
      </c>
      <c r="J996" s="130">
        <v>6.6400867338137714E-5</v>
      </c>
      <c r="K996" s="130">
        <v>6.9939879572617392E-4</v>
      </c>
      <c r="L996" s="130">
        <v>4.184274480298531E-3</v>
      </c>
      <c r="M996" s="130">
        <v>1.3977965644413969E-2</v>
      </c>
      <c r="N996" s="130">
        <v>3.9679923482583798E-2</v>
      </c>
      <c r="T996" s="130">
        <v>1.2794850085225901E-2</v>
      </c>
      <c r="U996" s="130">
        <v>2.2279237915107152E-3</v>
      </c>
      <c r="V996" s="130">
        <v>2.8401542164569603E-2</v>
      </c>
      <c r="W996" s="130">
        <v>0.1402787797533511</v>
      </c>
      <c r="X996" s="130">
        <v>5.2150033771202189E-3</v>
      </c>
      <c r="Y996" s="130">
        <v>1.0099444308664028E-4</v>
      </c>
      <c r="Z996" s="130">
        <v>9.4231540218758542E-4</v>
      </c>
      <c r="AA996" s="130">
        <v>5.1626399966062074E-3</v>
      </c>
      <c r="AB996" s="130">
        <v>1.6971942211434343E-2</v>
      </c>
      <c r="AC996" s="130">
        <v>4.686474208886502E-2</v>
      </c>
      <c r="AI996">
        <v>9.3435548330637989E-3</v>
      </c>
      <c r="AJ996">
        <v>1.3203295879773381E-3</v>
      </c>
      <c r="AK996">
        <v>1.9208827471094085E-2</v>
      </c>
      <c r="AL996">
        <v>0.12218479619315829</v>
      </c>
      <c r="AM996">
        <v>3.5065117205125558E-3</v>
      </c>
      <c r="AN996">
        <v>3.1807291589635144E-5</v>
      </c>
      <c r="AO996">
        <v>4.5648218926476231E-4</v>
      </c>
      <c r="AP996">
        <v>3.2059089639908554E-3</v>
      </c>
      <c r="AQ996">
        <v>1.0983989077393598E-2</v>
      </c>
      <c r="AR996">
        <v>3.2495104876302576E-2</v>
      </c>
    </row>
    <row r="997" spans="1:44">
      <c r="A997">
        <v>992</v>
      </c>
      <c r="B997" s="129">
        <v>43315</v>
      </c>
      <c r="C997">
        <v>31</v>
      </c>
      <c r="D997">
        <v>2018</v>
      </c>
      <c r="E997" s="130">
        <v>1.1126900810719107E-2</v>
      </c>
      <c r="F997" s="130">
        <v>1.7313954049557178E-3</v>
      </c>
      <c r="G997" s="130">
        <v>2.3499699578602654E-2</v>
      </c>
      <c r="H997" s="130">
        <v>0.13673998467130727</v>
      </c>
      <c r="I997" s="130">
        <v>4.6008368354162775E-3</v>
      </c>
      <c r="J997" s="130">
        <v>9.2386377379377672E-5</v>
      </c>
      <c r="K997" s="130">
        <v>6.8741804058478843E-4</v>
      </c>
      <c r="L997" s="130">
        <v>4.0478797004002403E-3</v>
      </c>
      <c r="M997" s="130">
        <v>1.367875742818055E-2</v>
      </c>
      <c r="N997" s="130">
        <v>3.9364298436976829E-2</v>
      </c>
      <c r="T997" s="130">
        <v>1.2751053003218651E-2</v>
      </c>
      <c r="U997" s="130">
        <v>2.1118286119476228E-3</v>
      </c>
      <c r="V997" s="130">
        <v>2.6959538591974003E-2</v>
      </c>
      <c r="W997" s="130">
        <v>0.15236998218170361</v>
      </c>
      <c r="X997" s="130">
        <v>4.7804197623602012E-3</v>
      </c>
      <c r="Y997" s="130">
        <v>1.211699102881046E-4</v>
      </c>
      <c r="Z997" s="130">
        <v>9.0869851524173274E-4</v>
      </c>
      <c r="AA997" s="130">
        <v>4.8631581609779621E-3</v>
      </c>
      <c r="AB997" s="130">
        <v>1.5882066089161147E-2</v>
      </c>
      <c r="AC997" s="130">
        <v>4.4853917250364E-2</v>
      </c>
      <c r="AI997">
        <v>9.5027486182195624E-3</v>
      </c>
      <c r="AJ997">
        <v>1.3509621979638131E-3</v>
      </c>
      <c r="AK997">
        <v>2.0039860565231306E-2</v>
      </c>
      <c r="AL997">
        <v>0.12110998716091097</v>
      </c>
      <c r="AM997">
        <v>4.4212539084723538E-3</v>
      </c>
      <c r="AN997">
        <v>6.3602844470650761E-5</v>
      </c>
      <c r="AO997">
        <v>4.6613756592784407E-4</v>
      </c>
      <c r="AP997">
        <v>3.2326012398225198E-3</v>
      </c>
      <c r="AQ997">
        <v>1.1475448767199952E-2</v>
      </c>
      <c r="AR997">
        <v>3.3874679623589657E-2</v>
      </c>
    </row>
    <row r="998" spans="1:44">
      <c r="A998">
        <v>993</v>
      </c>
      <c r="B998" s="129">
        <v>43322</v>
      </c>
      <c r="C998">
        <v>32</v>
      </c>
      <c r="D998">
        <v>2018</v>
      </c>
      <c r="E998" s="130">
        <v>1.1310734444521168E-2</v>
      </c>
      <c r="F998" s="130">
        <v>1.7997692902043682E-3</v>
      </c>
      <c r="G998" s="130">
        <v>2.3714592384300865E-2</v>
      </c>
      <c r="H998" s="130">
        <v>0.1388383319908704</v>
      </c>
      <c r="I998" s="130">
        <v>4.3835450280362686E-3</v>
      </c>
      <c r="J998" s="130">
        <v>9.2620319507104873E-5</v>
      </c>
      <c r="K998" s="130">
        <v>7.8756080605629872E-4</v>
      </c>
      <c r="L998" s="130">
        <v>4.1200478268177158E-3</v>
      </c>
      <c r="M998" s="130">
        <v>1.4354643943345227E-2</v>
      </c>
      <c r="N998" s="130">
        <v>3.8834509096613831E-2</v>
      </c>
      <c r="T998" s="130">
        <v>1.3372061397454135E-2</v>
      </c>
      <c r="U998" s="130">
        <v>2.3036323080538024E-3</v>
      </c>
      <c r="V998" s="130">
        <v>2.908523254898358E-2</v>
      </c>
      <c r="W998" s="130">
        <v>0.15117105939658004</v>
      </c>
      <c r="X998" s="130">
        <v>4.3458361476001817E-3</v>
      </c>
      <c r="Y998" s="130">
        <v>1.1105098869330975E-4</v>
      </c>
      <c r="Z998" s="130">
        <v>1.1333158191393761E-3</v>
      </c>
      <c r="AA998" s="130">
        <v>5.1458414601145289E-3</v>
      </c>
      <c r="AB998" s="130">
        <v>1.7663079726467572E-2</v>
      </c>
      <c r="AC998" s="130">
        <v>4.753640249304792E-2</v>
      </c>
      <c r="AI998">
        <v>9.2494074915882001E-3</v>
      </c>
      <c r="AJ998">
        <v>1.2959062723549338E-3</v>
      </c>
      <c r="AK998">
        <v>1.8343952219618147E-2</v>
      </c>
      <c r="AL998">
        <v>0.12650560458516075</v>
      </c>
      <c r="AM998">
        <v>4.4212539084723538E-3</v>
      </c>
      <c r="AN998">
        <v>7.4189650320899986E-5</v>
      </c>
      <c r="AO998">
        <v>4.4180579297322146E-4</v>
      </c>
      <c r="AP998">
        <v>3.0942541935209018E-3</v>
      </c>
      <c r="AQ998">
        <v>1.1046208160222884E-2</v>
      </c>
      <c r="AR998">
        <v>3.0132615700179735E-2</v>
      </c>
    </row>
    <row r="999" spans="1:44">
      <c r="A999">
        <v>994</v>
      </c>
      <c r="B999" s="129">
        <v>43329</v>
      </c>
      <c r="C999">
        <v>33</v>
      </c>
      <c r="D999">
        <v>2018</v>
      </c>
      <c r="E999" s="130">
        <v>1.0737602817852014E-2</v>
      </c>
      <c r="F999" s="130">
        <v>1.6594267119512914E-3</v>
      </c>
      <c r="G999" s="130">
        <v>2.289253399348783E-2</v>
      </c>
      <c r="H999" s="130">
        <v>0.13074188313479851</v>
      </c>
      <c r="I999" s="130">
        <v>4.7343043007263431E-3</v>
      </c>
      <c r="J999" s="130">
        <v>5.6520745459054932E-5</v>
      </c>
      <c r="K999" s="130">
        <v>6.0819200311555276E-4</v>
      </c>
      <c r="L999" s="130">
        <v>3.958129762682107E-3</v>
      </c>
      <c r="M999" s="130">
        <v>1.3896757275288342E-2</v>
      </c>
      <c r="N999" s="130">
        <v>3.7424173307502397E-2</v>
      </c>
      <c r="T999" s="130">
        <v>1.2474608986250402E-2</v>
      </c>
      <c r="U999" s="130">
        <v>2.0076551039315835E-3</v>
      </c>
      <c r="V999" s="130">
        <v>2.6979167216216484E-2</v>
      </c>
      <c r="W999" s="130">
        <v>0.14679461379604639</v>
      </c>
      <c r="X999" s="130">
        <v>5.5047257869602316E-3</v>
      </c>
      <c r="Y999" s="130">
        <v>7.0655200071628868E-5</v>
      </c>
      <c r="Z999" s="130">
        <v>7.6977730174458095E-4</v>
      </c>
      <c r="AA999" s="130">
        <v>4.7471752683835395E-3</v>
      </c>
      <c r="AB999" s="130">
        <v>1.6886523206368492E-2</v>
      </c>
      <c r="AC999" s="130">
        <v>4.3282669078278629E-2</v>
      </c>
      <c r="AI999">
        <v>9.0005966494536224E-3</v>
      </c>
      <c r="AJ999">
        <v>1.311198319971E-3</v>
      </c>
      <c r="AK999">
        <v>1.8805900770759176E-2</v>
      </c>
      <c r="AL999">
        <v>0.1146891524735506</v>
      </c>
      <c r="AM999">
        <v>3.9638828144924554E-3</v>
      </c>
      <c r="AN999">
        <v>4.2386290846481004E-5</v>
      </c>
      <c r="AO999">
        <v>4.4660670448652473E-4</v>
      </c>
      <c r="AP999">
        <v>3.169084256980675E-3</v>
      </c>
      <c r="AQ999">
        <v>1.0906991344208191E-2</v>
      </c>
      <c r="AR999">
        <v>3.1565677536726143E-2</v>
      </c>
    </row>
    <row r="1000" spans="1:44">
      <c r="A1000">
        <v>995</v>
      </c>
      <c r="B1000" s="129">
        <v>43336</v>
      </c>
      <c r="C1000">
        <v>34</v>
      </c>
      <c r="D1000">
        <v>2018</v>
      </c>
      <c r="E1000" s="130">
        <v>1.0925905541868492E-2</v>
      </c>
      <c r="F1000" s="130">
        <v>1.5942689684334704E-3</v>
      </c>
      <c r="G1000" s="130">
        <v>2.3548773415647855E-2</v>
      </c>
      <c r="H1000" s="130">
        <v>0.13403517559212197</v>
      </c>
      <c r="I1000" s="130">
        <v>3.2401172930865215E-3</v>
      </c>
      <c r="J1000" s="130">
        <v>1.1452903156070025E-4</v>
      </c>
      <c r="K1000" s="130">
        <v>6.0068176468069056E-4</v>
      </c>
      <c r="L1000" s="130">
        <v>3.7945166843219281E-3</v>
      </c>
      <c r="M1000" s="130">
        <v>1.424835471067268E-2</v>
      </c>
      <c r="N1000" s="130">
        <v>3.8572526708300053E-2</v>
      </c>
      <c r="T1000" s="130">
        <v>1.2693458284279761E-2</v>
      </c>
      <c r="U1000" s="130">
        <v>1.9803648178553495E-3</v>
      </c>
      <c r="V1000" s="130">
        <v>2.7657268585006334E-2</v>
      </c>
      <c r="W1000" s="130">
        <v>0.14954534962339708</v>
      </c>
      <c r="X1000" s="130">
        <v>4.3458361476001817E-3</v>
      </c>
      <c r="Y1000" s="130">
        <v>8.0733274146696719E-5</v>
      </c>
      <c r="Z1000" s="130">
        <v>7.8878750358440865E-4</v>
      </c>
      <c r="AA1000" s="130">
        <v>4.6750417902395279E-3</v>
      </c>
      <c r="AB1000" s="130">
        <v>1.6570211207393389E-2</v>
      </c>
      <c r="AC1000" s="130">
        <v>4.556713050268877E-2</v>
      </c>
      <c r="AI1000">
        <v>9.1583527994572242E-3</v>
      </c>
      <c r="AJ1000">
        <v>1.2081731190115913E-3</v>
      </c>
      <c r="AK1000">
        <v>1.944027824628938E-2</v>
      </c>
      <c r="AL1000">
        <v>0.11852500156084692</v>
      </c>
      <c r="AM1000">
        <v>2.1343984385728608E-3</v>
      </c>
      <c r="AN1000">
        <v>1.4832478897470376E-4</v>
      </c>
      <c r="AO1000">
        <v>4.1257602577697246E-4</v>
      </c>
      <c r="AP1000">
        <v>2.9139915784043282E-3</v>
      </c>
      <c r="AQ1000">
        <v>1.192649821395197E-2</v>
      </c>
      <c r="AR1000">
        <v>3.1577922913911337E-2</v>
      </c>
    </row>
    <row r="1001" spans="1:44">
      <c r="A1001">
        <v>996</v>
      </c>
      <c r="B1001" s="129">
        <v>43343</v>
      </c>
      <c r="C1001">
        <v>35</v>
      </c>
      <c r="D1001">
        <v>2018</v>
      </c>
      <c r="E1001" s="130">
        <v>9.5382558477172287E-3</v>
      </c>
      <c r="F1001" s="130">
        <v>1.492750601679006E-3</v>
      </c>
      <c r="G1001" s="130">
        <v>2.0262146274349409E-2</v>
      </c>
      <c r="H1001" s="130">
        <v>0.11591452213015987</v>
      </c>
      <c r="I1001" s="130">
        <v>3.7737169027297363E-3</v>
      </c>
      <c r="J1001" s="130">
        <v>5.6247918806216439E-5</v>
      </c>
      <c r="K1001" s="130">
        <v>5.5986114494489749E-4</v>
      </c>
      <c r="L1001" s="130">
        <v>3.5575194053747501E-3</v>
      </c>
      <c r="M1001" s="130">
        <v>1.2832777663225652E-2</v>
      </c>
      <c r="N1001" s="130">
        <v>3.2263434030780101E-2</v>
      </c>
      <c r="T1001" s="130">
        <v>1.0883753021630214E-2</v>
      </c>
      <c r="U1001" s="130">
        <v>1.7522143315974075E-3</v>
      </c>
      <c r="V1001" s="130">
        <v>2.3415277920990112E-2</v>
      </c>
      <c r="W1001" s="130">
        <v>0.12886294442211751</v>
      </c>
      <c r="X1001" s="130">
        <v>4.3458361476001817E-3</v>
      </c>
      <c r="Y1001" s="130">
        <v>8.0717777556992608E-5</v>
      </c>
      <c r="Z1001" s="130">
        <v>7.2175551151635578E-4</v>
      </c>
      <c r="AA1001" s="130">
        <v>4.078110997925084E-3</v>
      </c>
      <c r="AB1001" s="130">
        <v>1.4985451887198232E-2</v>
      </c>
      <c r="AC1001" s="130">
        <v>3.7032689206346225E-2</v>
      </c>
      <c r="AI1001">
        <v>8.1927586738042429E-3</v>
      </c>
      <c r="AJ1001">
        <v>1.2332868717606043E-3</v>
      </c>
      <c r="AK1001">
        <v>1.7109014627708714E-2</v>
      </c>
      <c r="AL1001">
        <v>0.10296609983820221</v>
      </c>
      <c r="AM1001">
        <v>3.2015976578592905E-3</v>
      </c>
      <c r="AN1001">
        <v>3.1778060055440275E-5</v>
      </c>
      <c r="AO1001">
        <v>3.9796677837343946E-4</v>
      </c>
      <c r="AP1001">
        <v>3.0369278128244167E-3</v>
      </c>
      <c r="AQ1001">
        <v>1.0680103439253071E-2</v>
      </c>
      <c r="AR1001">
        <v>2.7494178855213974E-2</v>
      </c>
    </row>
    <row r="1002" spans="1:44">
      <c r="A1002">
        <v>997</v>
      </c>
      <c r="B1002" s="129">
        <v>43350</v>
      </c>
      <c r="C1002">
        <v>36</v>
      </c>
      <c r="D1002">
        <v>2018</v>
      </c>
      <c r="E1002" s="130">
        <v>1.1501980139713201E-2</v>
      </c>
      <c r="F1002" s="130">
        <v>1.8053150333306519E-3</v>
      </c>
      <c r="G1002" s="130">
        <v>2.4044864434491935E-2</v>
      </c>
      <c r="H1002" s="130">
        <v>0.1420553807633364</v>
      </c>
      <c r="I1002" s="130">
        <v>3.3277395483597779E-3</v>
      </c>
      <c r="J1002" s="130">
        <v>1.0364417127320952E-4</v>
      </c>
      <c r="K1002" s="130">
        <v>7.765748314746846E-4</v>
      </c>
      <c r="L1002" s="130">
        <v>4.1862496026272272E-3</v>
      </c>
      <c r="M1002" s="130">
        <v>1.4469203003712006E-2</v>
      </c>
      <c r="N1002" s="130">
        <v>3.9513240591905675E-2</v>
      </c>
      <c r="T1002" s="130">
        <v>1.3399694531922119E-2</v>
      </c>
      <c r="U1002" s="130">
        <v>2.1580940314824895E-3</v>
      </c>
      <c r="V1002" s="130">
        <v>2.8334584691983633E-2</v>
      </c>
      <c r="W1002" s="130">
        <v>0.16138216601048352</v>
      </c>
      <c r="X1002" s="130">
        <v>3.911252532840164E-3</v>
      </c>
      <c r="Y1002" s="130">
        <v>9.0790099044862105E-5</v>
      </c>
      <c r="Z1002" s="130">
        <v>9.2715470601562467E-4</v>
      </c>
      <c r="AA1002" s="130">
        <v>5.0272296863107004E-3</v>
      </c>
      <c r="AB1002" s="130">
        <v>1.8107591825232368E-2</v>
      </c>
      <c r="AC1002" s="130">
        <v>4.485511163058184E-2</v>
      </c>
      <c r="AI1002">
        <v>9.6042657475042849E-3</v>
      </c>
      <c r="AJ1002">
        <v>1.4525360351788147E-3</v>
      </c>
      <c r="AK1002">
        <v>1.9755144177000236E-2</v>
      </c>
      <c r="AL1002">
        <v>0.12272859551618928</v>
      </c>
      <c r="AM1002">
        <v>2.7442265638793917E-3</v>
      </c>
      <c r="AN1002">
        <v>1.1649824350155693E-4</v>
      </c>
      <c r="AO1002">
        <v>6.2599495693374443E-4</v>
      </c>
      <c r="AP1002">
        <v>3.3452695189437553E-3</v>
      </c>
      <c r="AQ1002">
        <v>1.0830814182191647E-2</v>
      </c>
      <c r="AR1002">
        <v>3.4171369553229504E-2</v>
      </c>
    </row>
    <row r="1003" spans="1:44">
      <c r="A1003">
        <v>998</v>
      </c>
      <c r="B1003" s="129">
        <v>43357</v>
      </c>
      <c r="C1003">
        <v>37</v>
      </c>
      <c r="D1003">
        <v>2018</v>
      </c>
      <c r="E1003" s="130">
        <v>1.1147444553893548E-2</v>
      </c>
      <c r="F1003" s="130">
        <v>1.7399969215030782E-3</v>
      </c>
      <c r="G1003" s="130">
        <v>2.3571805496941392E-2</v>
      </c>
      <c r="H1003" s="130">
        <v>0.13639527520243688</v>
      </c>
      <c r="I1003" s="130">
        <v>4.0824288785863156E-3</v>
      </c>
      <c r="J1003" s="130">
        <v>9.3036037394362802E-5</v>
      </c>
      <c r="K1003" s="130">
        <v>6.605729248685819E-4</v>
      </c>
      <c r="L1003" s="130">
        <v>4.1316985508109407E-3</v>
      </c>
      <c r="M1003" s="130">
        <v>1.4244757889810717E-2</v>
      </c>
      <c r="N1003" s="130">
        <v>3.8638574708460167E-2</v>
      </c>
      <c r="T1003" s="130">
        <v>1.2908163125677359E-2</v>
      </c>
      <c r="U1003" s="130">
        <v>2.1577149699344962E-3</v>
      </c>
      <c r="V1003" s="130">
        <v>2.7506562146649521E-2</v>
      </c>
      <c r="W1003" s="130">
        <v>0.15165352704892884</v>
      </c>
      <c r="X1003" s="130">
        <v>4.2009749426801767E-3</v>
      </c>
      <c r="Y1003" s="130">
        <v>9.0772731237990099E-5</v>
      </c>
      <c r="Z1003" s="130">
        <v>8.5534447448677134E-4</v>
      </c>
      <c r="AA1003" s="130">
        <v>5.1181282693577215E-3</v>
      </c>
      <c r="AB1003" s="130">
        <v>1.6946141469483027E-2</v>
      </c>
      <c r="AC1003" s="130">
        <v>4.4565703240533841E-2</v>
      </c>
      <c r="AI1003">
        <v>9.3867259821097376E-3</v>
      </c>
      <c r="AJ1003">
        <v>1.3222788730716606E-3</v>
      </c>
      <c r="AK1003">
        <v>1.9637048847233267E-2</v>
      </c>
      <c r="AL1003">
        <v>0.12113702335594496</v>
      </c>
      <c r="AM1003">
        <v>3.9638828144924554E-3</v>
      </c>
      <c r="AN1003">
        <v>9.5299343550735491E-5</v>
      </c>
      <c r="AO1003">
        <v>4.6580137525039229E-4</v>
      </c>
      <c r="AP1003">
        <v>3.1452688322641609E-3</v>
      </c>
      <c r="AQ1003">
        <v>1.1543374310138407E-2</v>
      </c>
      <c r="AR1003">
        <v>3.2711446176386501E-2</v>
      </c>
    </row>
    <row r="1004" spans="1:44">
      <c r="A1004">
        <v>999</v>
      </c>
      <c r="B1004" s="129">
        <v>43364</v>
      </c>
      <c r="C1004">
        <v>38</v>
      </c>
      <c r="D1004">
        <v>2018</v>
      </c>
      <c r="E1004" s="130">
        <v>1.1288544237070064E-2</v>
      </c>
      <c r="F1004" s="130">
        <v>1.7609830916057638E-3</v>
      </c>
      <c r="G1004" s="130">
        <v>2.3844223042341794E-2</v>
      </c>
      <c r="H1004" s="130">
        <v>0.13873231825333268</v>
      </c>
      <c r="I1004" s="130">
        <v>5.100255226229671E-3</v>
      </c>
      <c r="J1004" s="130">
        <v>9.2515733112312682E-5</v>
      </c>
      <c r="K1004" s="130">
        <v>7.0172207883219002E-4</v>
      </c>
      <c r="L1004" s="130">
        <v>4.0983286285179773E-3</v>
      </c>
      <c r="M1004" s="130">
        <v>1.4453196704204077E-2</v>
      </c>
      <c r="N1004" s="130">
        <v>3.9014342511641188E-2</v>
      </c>
      <c r="T1004" s="130">
        <v>1.3134992299261206E-2</v>
      </c>
      <c r="U1004" s="130">
        <v>2.1540562854357455E-3</v>
      </c>
      <c r="V1004" s="130">
        <v>2.8007582873154181E-2</v>
      </c>
      <c r="W1004" s="130">
        <v>0.15636113748141131</v>
      </c>
      <c r="X1004" s="130">
        <v>6.0841706066402552E-3</v>
      </c>
      <c r="Y1004" s="130">
        <v>1.1092326211318159E-4</v>
      </c>
      <c r="Z1004" s="130">
        <v>8.5522193337517856E-4</v>
      </c>
      <c r="AA1004" s="130">
        <v>5.024719923433312E-3</v>
      </c>
      <c r="AB1004" s="130">
        <v>1.736562138013778E-2</v>
      </c>
      <c r="AC1004" s="130">
        <v>4.5198443746488376E-2</v>
      </c>
      <c r="AI1004">
        <v>9.4420961748789278E-3</v>
      </c>
      <c r="AJ1004">
        <v>1.3679098977757815E-3</v>
      </c>
      <c r="AK1004">
        <v>1.9680863211529408E-2</v>
      </c>
      <c r="AL1004">
        <v>0.12110349902525402</v>
      </c>
      <c r="AM1004">
        <v>4.1163398458190885E-3</v>
      </c>
      <c r="AN1004">
        <v>7.410820411144376E-5</v>
      </c>
      <c r="AO1004">
        <v>5.4822222428920137E-4</v>
      </c>
      <c r="AP1004">
        <v>3.1719373336026421E-3</v>
      </c>
      <c r="AQ1004">
        <v>1.1540772028270372E-2</v>
      </c>
      <c r="AR1004">
        <v>3.2830241276794007E-2</v>
      </c>
    </row>
    <row r="1005" spans="1:44">
      <c r="A1005">
        <v>1000</v>
      </c>
      <c r="B1005" s="129">
        <v>43371</v>
      </c>
      <c r="C1005">
        <v>39</v>
      </c>
      <c r="D1005">
        <v>2018</v>
      </c>
      <c r="E1005" s="130">
        <v>1.1128949205055924E-2</v>
      </c>
      <c r="F1005" s="130">
        <v>1.6087915029533106E-3</v>
      </c>
      <c r="G1005" s="130">
        <v>2.3969611361070554E-2</v>
      </c>
      <c r="H1005" s="130">
        <v>0.13692309754730142</v>
      </c>
      <c r="I1005" s="130">
        <v>3.7012863002697338E-3</v>
      </c>
      <c r="J1005" s="130">
        <v>5.1415952281635086E-5</v>
      </c>
      <c r="K1005" s="130">
        <v>6.4808366377329754E-4</v>
      </c>
      <c r="L1005" s="130">
        <v>3.7889815539570533E-3</v>
      </c>
      <c r="M1005" s="130">
        <v>1.4303386669633907E-2</v>
      </c>
      <c r="N1005" s="130">
        <v>3.95842820164682E-2</v>
      </c>
      <c r="T1005" s="130">
        <v>1.3036462337833517E-2</v>
      </c>
      <c r="U1005" s="130">
        <v>1.9991228707719627E-3</v>
      </c>
      <c r="V1005" s="130">
        <v>2.8694743159846606E-2</v>
      </c>
      <c r="W1005" s="130">
        <v>0.15254547235442148</v>
      </c>
      <c r="X1005" s="130">
        <v>4.2009749426801767E-3</v>
      </c>
      <c r="Y1005" s="130">
        <v>6.0492062731850431E-5</v>
      </c>
      <c r="Z1005" s="130">
        <v>8.7898533289768575E-4</v>
      </c>
      <c r="AA1005" s="130">
        <v>4.6196072665423754E-3</v>
      </c>
      <c r="AB1005" s="130">
        <v>1.7068524539766882E-2</v>
      </c>
      <c r="AC1005" s="130">
        <v>4.7475557853821522E-2</v>
      </c>
      <c r="AI1005">
        <v>9.2214360722783304E-3</v>
      </c>
      <c r="AJ1005">
        <v>1.2184601351346587E-3</v>
      </c>
      <c r="AK1005">
        <v>1.9244479562294498E-2</v>
      </c>
      <c r="AL1005">
        <v>0.12130072274018135</v>
      </c>
      <c r="AM1005">
        <v>3.2015976578592905E-3</v>
      </c>
      <c r="AN1005">
        <v>4.2339841831419727E-5</v>
      </c>
      <c r="AO1005">
        <v>4.1718199464890933E-4</v>
      </c>
      <c r="AP1005">
        <v>2.9583558413717312E-3</v>
      </c>
      <c r="AQ1005">
        <v>1.153824879950093E-2</v>
      </c>
      <c r="AR1005">
        <v>3.1693006179114878E-2</v>
      </c>
    </row>
    <row r="1006" spans="1:44">
      <c r="A1006">
        <v>1001</v>
      </c>
      <c r="B1006" s="129">
        <v>43378</v>
      </c>
      <c r="C1006">
        <v>40</v>
      </c>
      <c r="D1006">
        <v>2018</v>
      </c>
      <c r="E1006" s="130">
        <v>1.154752232195393E-2</v>
      </c>
      <c r="F1006" s="130">
        <v>1.7603172143958316E-3</v>
      </c>
      <c r="G1006" s="130">
        <v>2.4443540844610274E-2</v>
      </c>
      <c r="H1006" s="130">
        <v>0.14193094910269757</v>
      </c>
      <c r="I1006" s="130">
        <v>2.9883740152796432E-3</v>
      </c>
      <c r="J1006" s="130">
        <v>8.8195512761590436E-5</v>
      </c>
      <c r="K1006" s="130">
        <v>6.8963186420118133E-4</v>
      </c>
      <c r="L1006" s="130">
        <v>4.1957818193402285E-3</v>
      </c>
      <c r="M1006" s="130">
        <v>1.4495228621629046E-2</v>
      </c>
      <c r="N1006" s="130">
        <v>4.0513891358656878E-2</v>
      </c>
      <c r="T1006" s="130">
        <v>1.3439611083953808E-2</v>
      </c>
      <c r="U1006" s="130">
        <v>2.085281533134939E-3</v>
      </c>
      <c r="V1006" s="130">
        <v>2.9317303000056492E-2</v>
      </c>
      <c r="W1006" s="130">
        <v>0.15746482960628014</v>
      </c>
      <c r="X1006" s="130">
        <v>2.3177792787200968E-3</v>
      </c>
      <c r="Y1006" s="130">
        <v>7.0560641395900342E-5</v>
      </c>
      <c r="Z1006" s="130">
        <v>8.2631976968290275E-4</v>
      </c>
      <c r="AA1006" s="130">
        <v>5.0222197460284418E-3</v>
      </c>
      <c r="AB1006" s="130">
        <v>1.7726884936433613E-2</v>
      </c>
      <c r="AC1006" s="130">
        <v>4.8040286025908839E-2</v>
      </c>
      <c r="AI1006">
        <v>9.6554335599540551E-3</v>
      </c>
      <c r="AJ1006">
        <v>1.4353528956567239E-3</v>
      </c>
      <c r="AK1006">
        <v>1.9569778689164059E-2</v>
      </c>
      <c r="AL1006">
        <v>0.12639706859911501</v>
      </c>
      <c r="AM1006">
        <v>3.6589687518391889E-3</v>
      </c>
      <c r="AN1006">
        <v>1.0583038412728054E-4</v>
      </c>
      <c r="AO1006">
        <v>5.5294395871945969E-4</v>
      </c>
      <c r="AP1006">
        <v>3.369343892652016E-3</v>
      </c>
      <c r="AQ1006">
        <v>1.1263572306824475E-2</v>
      </c>
      <c r="AR1006">
        <v>3.2987496691404918E-2</v>
      </c>
    </row>
    <row r="1007" spans="1:44">
      <c r="A1007">
        <v>1002</v>
      </c>
      <c r="B1007" s="129">
        <v>43385</v>
      </c>
      <c r="C1007">
        <v>41</v>
      </c>
      <c r="D1007">
        <v>2018</v>
      </c>
      <c r="E1007" s="130">
        <v>1.1675898593983795E-2</v>
      </c>
      <c r="F1007" s="130">
        <v>1.8279935526104773E-3</v>
      </c>
      <c r="G1007" s="130">
        <v>2.4555887056137829E-2</v>
      </c>
      <c r="H1007" s="130">
        <v>0.14337870541981304</v>
      </c>
      <c r="I1007" s="130">
        <v>3.4953882324996639E-3</v>
      </c>
      <c r="J1007" s="130">
        <v>1.0229059549913186E-4</v>
      </c>
      <c r="K1007" s="130">
        <v>7.8688813556046879E-4</v>
      </c>
      <c r="L1007" s="130">
        <v>4.2347918742965639E-3</v>
      </c>
      <c r="M1007" s="130">
        <v>1.4337405642221938E-2</v>
      </c>
      <c r="N1007" s="130">
        <v>4.10626647247712E-2</v>
      </c>
      <c r="T1007" s="130">
        <v>1.3538398179307107E-2</v>
      </c>
      <c r="U1007" s="130">
        <v>2.2134884523767598E-3</v>
      </c>
      <c r="V1007" s="130">
        <v>2.9428937587631404E-2</v>
      </c>
      <c r="W1007" s="130">
        <v>0.15670718664576652</v>
      </c>
      <c r="X1007" s="130">
        <v>3.3318077131601394E-3</v>
      </c>
      <c r="Y1007" s="130">
        <v>1.4109447003668593E-4</v>
      </c>
      <c r="Z1007" s="130">
        <v>1.0936440286998198E-3</v>
      </c>
      <c r="AA1007" s="130">
        <v>4.9501555683783239E-3</v>
      </c>
      <c r="AB1007" s="130">
        <v>1.8128011701431999E-2</v>
      </c>
      <c r="AC1007" s="130">
        <v>4.768427940379967E-2</v>
      </c>
      <c r="AI1007">
        <v>9.8133990086604825E-3</v>
      </c>
      <c r="AJ1007">
        <v>1.4424986528441951E-3</v>
      </c>
      <c r="AK1007">
        <v>1.9682836524644257E-2</v>
      </c>
      <c r="AL1007">
        <v>0.13005022419385959</v>
      </c>
      <c r="AM1007">
        <v>3.6589687518391889E-3</v>
      </c>
      <c r="AN1007">
        <v>6.3486720961577773E-5</v>
      </c>
      <c r="AO1007">
        <v>4.8013224242111782E-4</v>
      </c>
      <c r="AP1007">
        <v>3.5194281802148055E-3</v>
      </c>
      <c r="AQ1007">
        <v>1.0546799583011874E-2</v>
      </c>
      <c r="AR1007">
        <v>3.4441050045742723E-2</v>
      </c>
    </row>
    <row r="1008" spans="1:44">
      <c r="A1008">
        <v>1003</v>
      </c>
      <c r="B1008" s="129">
        <v>43392</v>
      </c>
      <c r="C1008">
        <v>42</v>
      </c>
      <c r="D1008">
        <v>2018</v>
      </c>
      <c r="E1008" s="130">
        <v>1.1986616108410644E-2</v>
      </c>
      <c r="F1008" s="130">
        <v>1.7902200150531815E-3</v>
      </c>
      <c r="G1008" s="130">
        <v>2.497615531559506E-2</v>
      </c>
      <c r="H1008" s="130">
        <v>0.1512559286962383</v>
      </c>
      <c r="I1008" s="130">
        <v>3.1790804302364592E-3</v>
      </c>
      <c r="J1008" s="130">
        <v>9.1692265400079682E-5</v>
      </c>
      <c r="K1008" s="130">
        <v>7.2257943885238205E-4</v>
      </c>
      <c r="L1008" s="130">
        <v>4.2301972877038857E-3</v>
      </c>
      <c r="M1008" s="130">
        <v>1.4719675765782397E-2</v>
      </c>
      <c r="N1008" s="130">
        <v>4.1544314588369352E-2</v>
      </c>
      <c r="T1008" s="130">
        <v>1.4051960926720349E-2</v>
      </c>
      <c r="U1008" s="130">
        <v>2.2839390115681059E-3</v>
      </c>
      <c r="V1008" s="130">
        <v>2.969471133566013E-2</v>
      </c>
      <c r="W1008" s="130">
        <v>0.16881034522604968</v>
      </c>
      <c r="X1008" s="130">
        <v>3.7663913279201589E-3</v>
      </c>
      <c r="Y1008" s="130">
        <v>1.4106770802219495E-4</v>
      </c>
      <c r="Z1008" s="130">
        <v>9.3113747658308047E-4</v>
      </c>
      <c r="AA1008" s="130">
        <v>5.3808097876536752E-3</v>
      </c>
      <c r="AB1008" s="130">
        <v>1.7721124164015525E-2</v>
      </c>
      <c r="AC1008" s="130">
        <v>4.9036659843701411E-2</v>
      </c>
      <c r="AI1008">
        <v>9.9212712901009387E-3</v>
      </c>
      <c r="AJ1008">
        <v>1.2965010185382573E-3</v>
      </c>
      <c r="AK1008">
        <v>2.0257599295529987E-2</v>
      </c>
      <c r="AL1008">
        <v>0.13370151216642692</v>
      </c>
      <c r="AM1008">
        <v>2.5917695325527591E-3</v>
      </c>
      <c r="AN1008">
        <v>4.2316822777964418E-5</v>
      </c>
      <c r="AO1008">
        <v>5.1402140112168353E-4</v>
      </c>
      <c r="AP1008">
        <v>3.0795847877540953E-3</v>
      </c>
      <c r="AQ1008">
        <v>1.171822736754927E-2</v>
      </c>
      <c r="AR1008">
        <v>3.4051969333037301E-2</v>
      </c>
    </row>
    <row r="1009" spans="1:50">
      <c r="A1009">
        <v>1004</v>
      </c>
      <c r="B1009" s="129">
        <v>43399</v>
      </c>
      <c r="C1009">
        <v>43</v>
      </c>
      <c r="D1009">
        <v>2018</v>
      </c>
      <c r="E1009" s="130">
        <v>1.161700403956252E-2</v>
      </c>
      <c r="F1009" s="130">
        <v>1.812909955932065E-3</v>
      </c>
      <c r="G1009" s="130">
        <v>2.4307145605076592E-2</v>
      </c>
      <c r="H1009" s="130">
        <v>0.14433052094051696</v>
      </c>
      <c r="I1009" s="130">
        <v>4.8257244692029144E-3</v>
      </c>
      <c r="J1009" s="130">
        <v>1.2315550432573594E-4</v>
      </c>
      <c r="K1009" s="130">
        <v>7.416190444469162E-4</v>
      </c>
      <c r="L1009" s="130">
        <v>4.1918743671494132E-3</v>
      </c>
      <c r="M1009" s="130">
        <v>1.4734567641843771E-2</v>
      </c>
      <c r="N1009" s="130">
        <v>3.9770540776452673E-2</v>
      </c>
      <c r="T1009" s="130">
        <v>1.3553072820736268E-2</v>
      </c>
      <c r="U1009" s="130">
        <v>2.180337221326004E-3</v>
      </c>
      <c r="V1009" s="130">
        <v>2.9307874719421374E-2</v>
      </c>
      <c r="W1009" s="130">
        <v>0.15966057435914477</v>
      </c>
      <c r="X1009" s="130">
        <v>4.9252809672802071E-3</v>
      </c>
      <c r="Y1009" s="130">
        <v>1.5111535356627319E-4</v>
      </c>
      <c r="Z1009" s="130">
        <v>9.6442727378739143E-4</v>
      </c>
      <c r="AA1009" s="130">
        <v>4.9689395713980421E-3</v>
      </c>
      <c r="AB1009" s="130">
        <v>1.7498095545200116E-2</v>
      </c>
      <c r="AC1009" s="130">
        <v>4.8385210308548011E-2</v>
      </c>
      <c r="AI1009">
        <v>9.6809352583887721E-3</v>
      </c>
      <c r="AJ1009">
        <v>1.4454826905381263E-3</v>
      </c>
      <c r="AK1009">
        <v>1.9306416490731809E-2</v>
      </c>
      <c r="AL1009">
        <v>0.12900046752188921</v>
      </c>
      <c r="AM1009">
        <v>4.7261679711256199E-3</v>
      </c>
      <c r="AN1009">
        <v>9.5195655085198678E-5</v>
      </c>
      <c r="AO1009">
        <v>5.1881081510644076E-4</v>
      </c>
      <c r="AP1009">
        <v>3.4148091629007844E-3</v>
      </c>
      <c r="AQ1009">
        <v>1.1971039738487428E-2</v>
      </c>
      <c r="AR1009">
        <v>3.1155871244357342E-2</v>
      </c>
    </row>
    <row r="1010" spans="1:50">
      <c r="A1010">
        <v>1005</v>
      </c>
      <c r="B1010" s="129">
        <v>43406</v>
      </c>
      <c r="C1010">
        <v>44</v>
      </c>
      <c r="D1010">
        <v>2018</v>
      </c>
      <c r="E1010" s="130">
        <v>1.1581065867315719E-2</v>
      </c>
      <c r="F1010" s="130">
        <v>1.715945860874681E-3</v>
      </c>
      <c r="G1010" s="130">
        <v>2.4094157166270998E-2</v>
      </c>
      <c r="H1010" s="130">
        <v>0.1471680875207361</v>
      </c>
      <c r="I1010" s="130">
        <v>3.4039680640230948E-3</v>
      </c>
      <c r="J1010" s="130">
        <v>1.2313264066249831E-4</v>
      </c>
      <c r="K1010" s="130">
        <v>6.9341237843564677E-4</v>
      </c>
      <c r="L1010" s="130">
        <v>4.0201137262602521E-3</v>
      </c>
      <c r="M1010" s="130">
        <v>1.3973275339823198E-2</v>
      </c>
      <c r="N1010" s="130">
        <v>4.0443273962840524E-2</v>
      </c>
      <c r="T1010" s="130">
        <v>1.3576889130895274E-2</v>
      </c>
      <c r="U1010" s="130">
        <v>2.0864947951570964E-3</v>
      </c>
      <c r="V1010" s="130">
        <v>2.8788298949334098E-2</v>
      </c>
      <c r="W1010" s="130">
        <v>0.16652207093762922</v>
      </c>
      <c r="X1010" s="130">
        <v>3.911252532840164E-3</v>
      </c>
      <c r="Y1010" s="130">
        <v>1.5108678843160463E-4</v>
      </c>
      <c r="Z1010" s="130">
        <v>9.1655491120444554E-4</v>
      </c>
      <c r="AA1010" s="130">
        <v>4.7907996235872852E-3</v>
      </c>
      <c r="AB1010" s="130">
        <v>1.7201818491259291E-2</v>
      </c>
      <c r="AC1010" s="130">
        <v>4.7504921227762648E-2</v>
      </c>
      <c r="AI1010">
        <v>9.5852426037361625E-3</v>
      </c>
      <c r="AJ1010">
        <v>1.3453969265922662E-3</v>
      </c>
      <c r="AK1010">
        <v>1.9400015383207899E-2</v>
      </c>
      <c r="AL1010">
        <v>0.12781410410384297</v>
      </c>
      <c r="AM1010">
        <v>2.8966835952060252E-3</v>
      </c>
      <c r="AN1010">
        <v>9.517849289339197E-5</v>
      </c>
      <c r="AO1010">
        <v>4.7026984566684796E-4</v>
      </c>
      <c r="AP1010">
        <v>3.249427828933219E-3</v>
      </c>
      <c r="AQ1010">
        <v>1.0744732188387099E-2</v>
      </c>
      <c r="AR1010">
        <v>3.3381626697918415E-2</v>
      </c>
    </row>
    <row r="1011" spans="1:50">
      <c r="A1011">
        <v>1006</v>
      </c>
      <c r="B1011" s="129">
        <v>43413</v>
      </c>
      <c r="C1011">
        <v>45</v>
      </c>
      <c r="D1011">
        <v>2018</v>
      </c>
      <c r="E1011" s="130">
        <v>1.2287169500459218E-2</v>
      </c>
      <c r="F1011" s="130">
        <v>1.7311907180899257E-3</v>
      </c>
      <c r="G1011" s="130">
        <v>2.604244010333346E-2</v>
      </c>
      <c r="H1011" s="130">
        <v>0.1552096503130995</v>
      </c>
      <c r="I1011" s="130">
        <v>3.2629047723064016E-3</v>
      </c>
      <c r="J1011" s="130">
        <v>6.1680643784784128E-5</v>
      </c>
      <c r="K1011" s="130">
        <v>7.3926185373446459E-4</v>
      </c>
      <c r="L1011" s="130">
        <v>4.0407844503868385E-3</v>
      </c>
      <c r="M1011" s="130">
        <v>1.4818609325012206E-2</v>
      </c>
      <c r="N1011" s="130">
        <v>4.4173243668313954E-2</v>
      </c>
      <c r="T1011" s="130">
        <v>1.4133023776174801E-2</v>
      </c>
      <c r="U1011" s="130">
        <v>2.0956786804566391E-3</v>
      </c>
      <c r="V1011" s="130">
        <v>3.0929788071711914E-2</v>
      </c>
      <c r="W1011" s="130">
        <v>0.16848025899386126</v>
      </c>
      <c r="X1011" s="130">
        <v>3.4766689180801458E-3</v>
      </c>
      <c r="Y1011" s="130">
        <v>7.0493862779628927E-5</v>
      </c>
      <c r="Z1011" s="130">
        <v>9.3074614031647609E-4</v>
      </c>
      <c r="AA1011" s="130">
        <v>4.8603661730173128E-3</v>
      </c>
      <c r="AB1011" s="130">
        <v>1.7823533755784628E-2</v>
      </c>
      <c r="AC1011" s="130">
        <v>5.210142965897905E-2</v>
      </c>
      <c r="AI1011">
        <v>1.0441315224743635E-2</v>
      </c>
      <c r="AJ1011">
        <v>1.3667027557232125E-3</v>
      </c>
      <c r="AK1011">
        <v>2.1155092134955013E-2</v>
      </c>
      <c r="AL1011">
        <v>0.1419390416323377</v>
      </c>
      <c r="AM1011">
        <v>3.0491406265326579E-3</v>
      </c>
      <c r="AN1011">
        <v>5.2867424789939315E-5</v>
      </c>
      <c r="AO1011">
        <v>5.477775671524532E-4</v>
      </c>
      <c r="AP1011">
        <v>3.2212027277563637E-3</v>
      </c>
      <c r="AQ1011">
        <v>1.1813684894239781E-2</v>
      </c>
      <c r="AR1011">
        <v>3.6245057677648858E-2</v>
      </c>
    </row>
    <row r="1012" spans="1:50">
      <c r="A1012">
        <v>1007</v>
      </c>
      <c r="B1012" s="129">
        <v>43420</v>
      </c>
      <c r="C1012">
        <v>46</v>
      </c>
      <c r="D1012">
        <v>2018</v>
      </c>
      <c r="E1012" s="130">
        <v>1.2400744082669193E-2</v>
      </c>
      <c r="F1012" s="130">
        <v>1.8247645395180956E-3</v>
      </c>
      <c r="G1012" s="130">
        <v>2.5557033222601125E-2</v>
      </c>
      <c r="H1012" s="130">
        <v>0.15965329130213346</v>
      </c>
      <c r="I1012" s="130">
        <v>3.4915903192963508E-3</v>
      </c>
      <c r="J1012" s="130">
        <v>1.4951600922555005E-4</v>
      </c>
      <c r="K1012" s="130">
        <v>7.0035238337180328E-4</v>
      </c>
      <c r="L1012" s="130">
        <v>4.3224839398263602E-3</v>
      </c>
      <c r="M1012" s="130">
        <v>1.5251476996506299E-2</v>
      </c>
      <c r="N1012" s="130">
        <v>4.2204470203215855E-2</v>
      </c>
      <c r="T1012" s="130">
        <v>1.4554960384017348E-2</v>
      </c>
      <c r="U1012" s="130">
        <v>2.2219175112271595E-3</v>
      </c>
      <c r="V1012" s="130">
        <v>3.02101182280618E-2</v>
      </c>
      <c r="W1012" s="130">
        <v>0.1830448416129993</v>
      </c>
      <c r="X1012" s="130">
        <v>3.4766689180801458E-3</v>
      </c>
      <c r="Y1012" s="130">
        <v>1.5102982033454203E-4</v>
      </c>
      <c r="Z1012" s="130">
        <v>9.3538909458160807E-4</v>
      </c>
      <c r="AA1012" s="130">
        <v>5.1916021825127142E-3</v>
      </c>
      <c r="AB1012" s="130">
        <v>1.809648407739721E-2</v>
      </c>
      <c r="AC1012" s="130">
        <v>4.9778296471443072E-2</v>
      </c>
      <c r="AI1012">
        <v>1.0246527781321037E-2</v>
      </c>
      <c r="AJ1012">
        <v>1.4276115678090316E-3</v>
      </c>
      <c r="AK1012">
        <v>2.090394821714045E-2</v>
      </c>
      <c r="AL1012">
        <v>0.13626174099126767</v>
      </c>
      <c r="AM1012">
        <v>3.5065117205125558E-3</v>
      </c>
      <c r="AN1012">
        <v>1.4800219811655804E-4</v>
      </c>
      <c r="AO1012">
        <v>4.653156721619981E-4</v>
      </c>
      <c r="AP1012">
        <v>3.4533656971400067E-3</v>
      </c>
      <c r="AQ1012">
        <v>1.2406469915615384E-2</v>
      </c>
      <c r="AR1012">
        <v>3.4630643934988638E-2</v>
      </c>
    </row>
    <row r="1013" spans="1:50">
      <c r="A1013">
        <v>1008</v>
      </c>
      <c r="B1013" s="129">
        <v>43427</v>
      </c>
      <c r="C1013">
        <v>47</v>
      </c>
      <c r="D1013">
        <v>2018</v>
      </c>
      <c r="E1013" s="130">
        <v>1.2046998515318231E-2</v>
      </c>
      <c r="F1013" s="130">
        <v>1.836195159647707E-3</v>
      </c>
      <c r="G1013" s="130">
        <v>2.5117072500129709E-2</v>
      </c>
      <c r="H1013" s="130">
        <v>0.15143455725185889</v>
      </c>
      <c r="I1013" s="130">
        <v>4.5932410090096503E-3</v>
      </c>
      <c r="J1013" s="130">
        <v>1.142548742947234E-4</v>
      </c>
      <c r="K1013" s="130">
        <v>7.4868880114945251E-4</v>
      </c>
      <c r="L1013" s="130">
        <v>4.2662819541332345E-3</v>
      </c>
      <c r="M1013" s="130">
        <v>1.5110651145471663E-2</v>
      </c>
      <c r="N1013" s="130">
        <v>4.1281291611500397E-2</v>
      </c>
      <c r="T1013" s="130">
        <v>1.388443475668414E-2</v>
      </c>
      <c r="U1013" s="130">
        <v>2.151201999150277E-3</v>
      </c>
      <c r="V1013" s="130">
        <v>2.9351283029487255E-2</v>
      </c>
      <c r="W1013" s="130">
        <v>0.17032556519069517</v>
      </c>
      <c r="X1013" s="130">
        <v>5.070142172200213E-3</v>
      </c>
      <c r="Y1013" s="130">
        <v>8.0534089167531199E-5</v>
      </c>
      <c r="Z1013" s="130">
        <v>9.4003122740584006E-4</v>
      </c>
      <c r="AA1013" s="130">
        <v>4.9499026709608372E-3</v>
      </c>
      <c r="AB1013" s="130">
        <v>1.8020811632558385E-2</v>
      </c>
      <c r="AC1013" s="130">
        <v>4.7654352209141583E-2</v>
      </c>
      <c r="AI1013">
        <v>1.0209562273952321E-2</v>
      </c>
      <c r="AJ1013">
        <v>1.5211883201451371E-3</v>
      </c>
      <c r="AK1013">
        <v>2.088286197077216E-2</v>
      </c>
      <c r="AL1013">
        <v>0.13254354931302265</v>
      </c>
      <c r="AM1013">
        <v>4.1163398458190885E-3</v>
      </c>
      <c r="AN1013">
        <v>1.4797565942191557E-4</v>
      </c>
      <c r="AO1013">
        <v>5.5734637489306496E-4</v>
      </c>
      <c r="AP1013">
        <v>3.5826612373056317E-3</v>
      </c>
      <c r="AQ1013">
        <v>1.2200490658384942E-2</v>
      </c>
      <c r="AR1013">
        <v>3.4908231013859217E-2</v>
      </c>
    </row>
    <row r="1014" spans="1:50">
      <c r="A1014">
        <v>1009</v>
      </c>
      <c r="B1014" s="129">
        <v>43434</v>
      </c>
      <c r="C1014">
        <v>48</v>
      </c>
      <c r="D1014">
        <v>2018</v>
      </c>
      <c r="E1014" s="130">
        <v>1.2107146461794159E-2</v>
      </c>
      <c r="F1014" s="130">
        <v>1.8630294440819374E-3</v>
      </c>
      <c r="G1014" s="130">
        <v>2.5253127266102876E-2</v>
      </c>
      <c r="H1014" s="130">
        <v>0.15136646055609207</v>
      </c>
      <c r="I1014" s="130">
        <v>4.2997206859663245E-3</v>
      </c>
      <c r="J1014" s="130">
        <v>1.0442066364389105E-4</v>
      </c>
      <c r="K1014" s="130">
        <v>7.6040794837752446E-4</v>
      </c>
      <c r="L1014" s="130">
        <v>4.347635379985863E-3</v>
      </c>
      <c r="M1014" s="130">
        <v>1.4732107495583643E-2</v>
      </c>
      <c r="N1014" s="130">
        <v>4.2248620741557018E-2</v>
      </c>
      <c r="T1014" s="130">
        <v>1.3908011880604842E-2</v>
      </c>
      <c r="U1014" s="130">
        <v>2.2345298812628993E-3</v>
      </c>
      <c r="V1014" s="130">
        <v>2.9624432806009463E-2</v>
      </c>
      <c r="W1014" s="130">
        <v>0.16619881016911758</v>
      </c>
      <c r="X1014" s="130">
        <v>4.6355585574401935E-3</v>
      </c>
      <c r="Y1014" s="130">
        <v>5.0324355952541694E-5</v>
      </c>
      <c r="Z1014" s="130">
        <v>9.7807005940787439E-4</v>
      </c>
      <c r="AA1014" s="130">
        <v>5.1819837466956925E-3</v>
      </c>
      <c r="AB1014" s="130">
        <v>1.7486551061338968E-2</v>
      </c>
      <c r="AC1014" s="130">
        <v>4.9231780239707944E-2</v>
      </c>
      <c r="AI1014">
        <v>1.0306281042983478E-2</v>
      </c>
      <c r="AJ1014">
        <v>1.4915290069009762E-3</v>
      </c>
      <c r="AK1014">
        <v>2.0881821726196285E-2</v>
      </c>
      <c r="AL1014">
        <v>0.13653411094306656</v>
      </c>
      <c r="AM1014">
        <v>3.9638828144924554E-3</v>
      </c>
      <c r="AN1014">
        <v>1.5851697133524039E-4</v>
      </c>
      <c r="AO1014">
        <v>5.4274583734717431E-4</v>
      </c>
      <c r="AP1014">
        <v>3.5132870132760334E-3</v>
      </c>
      <c r="AQ1014">
        <v>1.1977663929828316E-2</v>
      </c>
      <c r="AR1014">
        <v>3.5265461243406085E-2</v>
      </c>
    </row>
    <row r="1015" spans="1:50">
      <c r="A1015">
        <v>1010</v>
      </c>
      <c r="B1015" s="129">
        <v>43441</v>
      </c>
      <c r="C1015">
        <v>49</v>
      </c>
      <c r="D1015">
        <v>2018</v>
      </c>
      <c r="E1015" s="130">
        <v>1.2400460107708405E-2</v>
      </c>
      <c r="F1015" s="130">
        <v>1.8228937958232054E-3</v>
      </c>
      <c r="G1015" s="130">
        <v>2.6231390888171748E-2</v>
      </c>
      <c r="H1015" s="130">
        <v>0.1546837655014594</v>
      </c>
      <c r="I1015" s="130">
        <v>3.3391332879697182E-3</v>
      </c>
      <c r="J1015" s="130">
        <v>7.6981161569399231E-5</v>
      </c>
      <c r="K1015" s="130">
        <v>7.8155224315028032E-4</v>
      </c>
      <c r="L1015" s="130">
        <v>4.247174136322516E-3</v>
      </c>
      <c r="M1015" s="130">
        <v>1.5078789346052437E-2</v>
      </c>
      <c r="N1015" s="130">
        <v>4.4247131840826029E-2</v>
      </c>
      <c r="T1015" s="130">
        <v>1.4141786064381157E-2</v>
      </c>
      <c r="U1015" s="130">
        <v>2.186475608954633E-3</v>
      </c>
      <c r="V1015" s="130">
        <v>3.0906503668227742E-2</v>
      </c>
      <c r="W1015" s="130">
        <v>0.1661999876848165</v>
      </c>
      <c r="X1015" s="130">
        <v>3.4766689180801458E-3</v>
      </c>
      <c r="Y1015" s="130">
        <v>9.0566863349605904E-5</v>
      </c>
      <c r="Z1015" s="130">
        <v>1.0494918188158882E-3</v>
      </c>
      <c r="AA1015" s="130">
        <v>4.9545443599064145E-3</v>
      </c>
      <c r="AB1015" s="130">
        <v>1.8181768149670069E-2</v>
      </c>
      <c r="AC1015" s="130">
        <v>5.1461845659743974E-2</v>
      </c>
      <c r="AI1015">
        <v>1.0659134151035653E-2</v>
      </c>
      <c r="AJ1015">
        <v>1.4593119826917776E-3</v>
      </c>
      <c r="AK1015">
        <v>2.1556278108115765E-2</v>
      </c>
      <c r="AL1015">
        <v>0.14316754331810227</v>
      </c>
      <c r="AM1015">
        <v>3.2015976578592905E-3</v>
      </c>
      <c r="AN1015">
        <v>6.3395459789192544E-5</v>
      </c>
      <c r="AO1015">
        <v>5.1361266748467212E-4</v>
      </c>
      <c r="AP1015">
        <v>3.5398039127386184E-3</v>
      </c>
      <c r="AQ1015">
        <v>1.1975810542434805E-2</v>
      </c>
      <c r="AR1015">
        <v>3.7032418021908084E-2</v>
      </c>
    </row>
    <row r="1016" spans="1:50">
      <c r="A1016">
        <v>1011</v>
      </c>
      <c r="B1016" s="129">
        <v>43448</v>
      </c>
      <c r="C1016">
        <v>50</v>
      </c>
      <c r="D1016">
        <v>2018</v>
      </c>
      <c r="E1016" s="130">
        <v>1.2725806698737213E-2</v>
      </c>
      <c r="F1016" s="130">
        <v>1.845829210872737E-3</v>
      </c>
      <c r="G1016" s="130">
        <v>2.6856617281401273E-2</v>
      </c>
      <c r="H1016" s="130">
        <v>0.15997095593828742</v>
      </c>
      <c r="I1016" s="130">
        <v>3.7889085555429911E-3</v>
      </c>
      <c r="J1016" s="130">
        <v>6.64030102430978E-5</v>
      </c>
      <c r="K1016" s="130">
        <v>7.0748286114604147E-4</v>
      </c>
      <c r="L1016" s="130">
        <v>4.4120735487741996E-3</v>
      </c>
      <c r="M1016" s="130">
        <v>1.612391398936508E-2</v>
      </c>
      <c r="N1016" s="130">
        <v>4.4194061060844343E-2</v>
      </c>
      <c r="T1016" s="130">
        <v>1.457708793255548E-2</v>
      </c>
      <c r="U1016" s="130">
        <v>2.2290587790899864E-3</v>
      </c>
      <c r="V1016" s="130">
        <v>3.1679763243004679E-2</v>
      </c>
      <c r="W1016" s="130">
        <v>0.17324833095444062</v>
      </c>
      <c r="X1016" s="130">
        <v>3.7663913279201589E-3</v>
      </c>
      <c r="Y1016" s="130">
        <v>9.0549918164329834E-5</v>
      </c>
      <c r="Z1016" s="130">
        <v>9.0625512303344077E-4</v>
      </c>
      <c r="AA1016" s="130">
        <v>5.2783734694750216E-3</v>
      </c>
      <c r="AB1016" s="130">
        <v>1.9390607717243977E-2</v>
      </c>
      <c r="AC1016" s="130">
        <v>5.1531476015387344E-2</v>
      </c>
      <c r="AI1016">
        <v>1.0874525464918948E-2</v>
      </c>
      <c r="AJ1016">
        <v>1.4625996426554876E-3</v>
      </c>
      <c r="AK1016">
        <v>2.2033471319797868E-2</v>
      </c>
      <c r="AL1016">
        <v>0.14669358092213428</v>
      </c>
      <c r="AM1016">
        <v>3.8114257831658224E-3</v>
      </c>
      <c r="AN1016">
        <v>4.2256102321865773E-5</v>
      </c>
      <c r="AO1016">
        <v>5.0871059925864217E-4</v>
      </c>
      <c r="AP1016">
        <v>3.5457736280733779E-3</v>
      </c>
      <c r="AQ1016">
        <v>1.2857220261486182E-2</v>
      </c>
      <c r="AR1016">
        <v>3.685664610630135E-2</v>
      </c>
    </row>
    <row r="1017" spans="1:50">
      <c r="A1017">
        <v>1012</v>
      </c>
      <c r="B1017" s="129">
        <v>43455</v>
      </c>
      <c r="C1017">
        <v>51</v>
      </c>
      <c r="D1017">
        <v>2018</v>
      </c>
      <c r="E1017" s="130">
        <v>1.3422417722284826E-2</v>
      </c>
      <c r="F1017" s="130">
        <v>1.9369666519017689E-3</v>
      </c>
      <c r="G1017" s="130">
        <v>2.8153478087385123E-2</v>
      </c>
      <c r="H1017" s="130">
        <v>0.17016497080883261</v>
      </c>
      <c r="I1017" s="130">
        <v>3.0342192253164529E-3</v>
      </c>
      <c r="J1017" s="130">
        <v>1.1769275064078916E-4</v>
      </c>
      <c r="K1017" s="130">
        <v>7.982316104508092E-4</v>
      </c>
      <c r="L1017" s="130">
        <v>4.5582416526805045E-3</v>
      </c>
      <c r="M1017" s="130">
        <v>1.6609483567645834E-2</v>
      </c>
      <c r="N1017" s="130">
        <v>4.6801469234656286E-2</v>
      </c>
      <c r="T1017" s="130">
        <v>1.5586840729333582E-2</v>
      </c>
      <c r="U1017" s="130">
        <v>2.4547696195365296E-3</v>
      </c>
      <c r="V1017" s="130">
        <v>3.3590330116175085E-2</v>
      </c>
      <c r="W1017" s="130">
        <v>0.18505497718190955</v>
      </c>
      <c r="X1017" s="130">
        <v>3.4766689180801458E-3</v>
      </c>
      <c r="Y1017" s="130">
        <v>1.5088834184116988E-4</v>
      </c>
      <c r="Z1017" s="130">
        <v>1.0587430406148956E-3</v>
      </c>
      <c r="AA1017" s="130">
        <v>5.722140557872713E-3</v>
      </c>
      <c r="AB1017" s="130">
        <v>2.0397546616121861E-2</v>
      </c>
      <c r="AC1017" s="130">
        <v>5.4901749616261056E-2</v>
      </c>
      <c r="AI1017">
        <v>1.1257994715236074E-2</v>
      </c>
      <c r="AJ1017">
        <v>1.4191636842670085E-3</v>
      </c>
      <c r="AK1017">
        <v>2.2716626058595164E-2</v>
      </c>
      <c r="AL1017">
        <v>0.15527496443575567</v>
      </c>
      <c r="AM1017">
        <v>2.5917695325527591E-3</v>
      </c>
      <c r="AN1017">
        <v>8.4497159440408441E-5</v>
      </c>
      <c r="AO1017">
        <v>5.3772018028672294E-4</v>
      </c>
      <c r="AP1017">
        <v>3.3943427474882951E-3</v>
      </c>
      <c r="AQ1017">
        <v>1.2821420519169806E-2</v>
      </c>
      <c r="AR1017">
        <v>3.8701188853051523E-2</v>
      </c>
    </row>
    <row r="1018" spans="1:50">
      <c r="A1018">
        <v>1013</v>
      </c>
      <c r="B1018" s="129">
        <v>43462</v>
      </c>
      <c r="C1018">
        <v>52</v>
      </c>
      <c r="D1018">
        <v>2018</v>
      </c>
      <c r="E1018" s="130">
        <v>8.6262618095284301E-3</v>
      </c>
      <c r="F1018" s="130">
        <v>1.1270583073617645E-3</v>
      </c>
      <c r="G1018" s="130">
        <v>1.8059467725737063E-2</v>
      </c>
      <c r="H1018" s="130">
        <v>0.11305944314671047</v>
      </c>
      <c r="I1018" s="130">
        <v>1.6390482125598273E-3</v>
      </c>
      <c r="J1018" s="130">
        <v>5.632125095008354E-5</v>
      </c>
      <c r="K1018" s="130">
        <v>3.9815535464045608E-4</v>
      </c>
      <c r="L1018" s="130">
        <v>2.7590348411122125E-3</v>
      </c>
      <c r="M1018" s="130">
        <v>1.0702777749456271E-2</v>
      </c>
      <c r="N1018" s="130">
        <v>2.994335153357526E-2</v>
      </c>
      <c r="T1018" s="130">
        <v>9.7957115436974451E-3</v>
      </c>
      <c r="U1018" s="130">
        <v>1.3091987747709212E-3</v>
      </c>
      <c r="V1018" s="130">
        <v>2.0987172426601357E-2</v>
      </c>
      <c r="W1018" s="130">
        <v>0.12408483143016759</v>
      </c>
      <c r="X1018" s="130">
        <v>1.4486120492000606E-3</v>
      </c>
      <c r="Y1018" s="130">
        <v>7.040142986867457E-5</v>
      </c>
      <c r="Z1018" s="130">
        <v>4.9115182518060386E-4</v>
      </c>
      <c r="AA1018" s="130">
        <v>3.1781923967911701E-3</v>
      </c>
      <c r="AB1018" s="130">
        <v>1.2728934293010375E-2</v>
      </c>
      <c r="AC1018" s="130">
        <v>3.4327403257786777E-2</v>
      </c>
      <c r="AI1018">
        <v>7.4568120753594185E-3</v>
      </c>
      <c r="AJ1018">
        <v>9.4491783995260799E-4</v>
      </c>
      <c r="AK1018">
        <v>1.5131763024872768E-2</v>
      </c>
      <c r="AL1018">
        <v>0.10203405486325337</v>
      </c>
      <c r="AM1018">
        <v>1.8294843759195944E-3</v>
      </c>
      <c r="AN1018">
        <v>4.2241072031492496E-5</v>
      </c>
      <c r="AO1018">
        <v>3.0515888410030819E-4</v>
      </c>
      <c r="AP1018">
        <v>2.3398772854332549E-3</v>
      </c>
      <c r="AQ1018">
        <v>8.6766212059021675E-3</v>
      </c>
      <c r="AR1018">
        <v>2.555929980936374E-2</v>
      </c>
    </row>
    <row r="1019" spans="1:50">
      <c r="A1019">
        <v>1014</v>
      </c>
      <c r="B1019" s="210">
        <v>43469</v>
      </c>
      <c r="C1019">
        <v>1</v>
      </c>
      <c r="D1019">
        <v>2019</v>
      </c>
      <c r="E1019" s="130">
        <v>1.3225342258059101E-2</v>
      </c>
      <c r="F1019" s="130">
        <v>1.6725316643472555E-3</v>
      </c>
      <c r="G1019" s="130">
        <v>2.7140253041669813E-2</v>
      </c>
      <c r="H1019" s="130">
        <v>0.17898347000914733</v>
      </c>
      <c r="I1019" s="130">
        <v>3.1714846038298316E-3</v>
      </c>
      <c r="J1019" s="130">
        <v>7.796764371646687E-5</v>
      </c>
      <c r="K1019" s="130">
        <v>5.1593179956330659E-4</v>
      </c>
      <c r="L1019" s="130">
        <v>4.1770713712064745E-3</v>
      </c>
      <c r="M1019" s="130">
        <v>1.5665856621845477E-2</v>
      </c>
      <c r="N1019" s="130">
        <v>4.5675816489078341E-2</v>
      </c>
      <c r="T1019" s="130">
        <v>1.4756236866058828E-2</v>
      </c>
      <c r="U1019" s="130">
        <v>1.9587663582549845E-3</v>
      </c>
      <c r="V1019" s="130">
        <v>3.1064113595667242E-2</v>
      </c>
      <c r="W1019" s="130">
        <v>0.19141165920388797</v>
      </c>
      <c r="X1019" s="130">
        <v>4.0561137377601699E-3</v>
      </c>
      <c r="Y1019" s="130">
        <v>5.0301388682080775E-5</v>
      </c>
      <c r="Z1019" s="130">
        <v>6.1044215829615992E-4</v>
      </c>
      <c r="AA1019" s="130">
        <v>4.8933303870294636E-3</v>
      </c>
      <c r="AB1019" s="130">
        <v>1.8193413786171252E-2</v>
      </c>
      <c r="AC1019" s="130">
        <v>5.1855244057160743E-2</v>
      </c>
      <c r="AD1019" s="130">
        <f>SUM(X1019:X1070)</f>
        <v>0.2086322257726442</v>
      </c>
      <c r="AE1019" s="130">
        <f t="shared" ref="AE1019:AH1019" si="0">SUM(Y1019:Y1070)</f>
        <v>5.062228187784402E-3</v>
      </c>
      <c r="AF1019" s="130">
        <f t="shared" si="0"/>
        <v>4.493518778904021E-2</v>
      </c>
      <c r="AG1019" s="130">
        <f t="shared" si="0"/>
        <v>0.26516817209624288</v>
      </c>
      <c r="AH1019" s="130">
        <f t="shared" si="0"/>
        <v>0.93057556234178551</v>
      </c>
      <c r="AI1019">
        <v>1.1694447650059376E-2</v>
      </c>
      <c r="AJ1019">
        <v>1.386296970439526E-3</v>
      </c>
      <c r="AK1019">
        <v>2.3216392487672381E-2</v>
      </c>
      <c r="AL1019">
        <v>0.16655528081440663</v>
      </c>
      <c r="AM1019">
        <v>2.286855469899493E-3</v>
      </c>
      <c r="AN1019">
        <v>1.0563389875085297E-4</v>
      </c>
      <c r="AO1019">
        <v>4.2142144083045314E-4</v>
      </c>
      <c r="AP1019">
        <v>3.4608123553834845E-3</v>
      </c>
      <c r="AQ1019">
        <v>1.3138299457519705E-2</v>
      </c>
      <c r="AR1019">
        <v>3.9496388920995933E-2</v>
      </c>
      <c r="AS1019">
        <f>SUM(AM1019:AM1070)</f>
        <v>0.17293785656589122</v>
      </c>
      <c r="AT1019">
        <f t="shared" ref="AT1019:AX1019" si="1">SUM(AN1019:AN1070)</f>
        <v>4.5166229692991996E-3</v>
      </c>
      <c r="AU1019">
        <f t="shared" si="1"/>
        <v>2.5433299331623371E-2</v>
      </c>
      <c r="AV1019">
        <f t="shared" si="1"/>
        <v>0.17260482808874794</v>
      </c>
      <c r="AW1019">
        <f t="shared" si="1"/>
        <v>0.6157250097725796</v>
      </c>
      <c r="AX1019">
        <f t="shared" si="1"/>
        <v>1.8243046325995242</v>
      </c>
    </row>
    <row r="1020" spans="1:50">
      <c r="A1020">
        <v>1015</v>
      </c>
      <c r="B1020" s="210">
        <v>43476</v>
      </c>
      <c r="C1020">
        <v>2</v>
      </c>
      <c r="D1020">
        <v>2019</v>
      </c>
      <c r="E1020" s="130">
        <v>1.5278200468240704E-2</v>
      </c>
      <c r="F1020" s="130">
        <v>2.0107132607266034E-3</v>
      </c>
      <c r="G1020" s="130">
        <v>3.2308899728376028E-2</v>
      </c>
      <c r="H1020" s="130">
        <v>0.19789217863750785</v>
      </c>
      <c r="I1020" s="130">
        <v>3.7354675190995538E-3</v>
      </c>
      <c r="J1020" s="130">
        <v>1.0236043829377045E-4</v>
      </c>
      <c r="K1020" s="130">
        <v>6.7181735719394327E-4</v>
      </c>
      <c r="L1020" s="130">
        <v>4.9457541064760607E-3</v>
      </c>
      <c r="M1020" s="130">
        <v>1.9351933790642446E-2</v>
      </c>
      <c r="N1020" s="130">
        <v>5.323938316625336E-2</v>
      </c>
      <c r="T1020" s="130">
        <v>1.7446549532225752E-2</v>
      </c>
      <c r="U1020" s="130">
        <v>2.4184967707909203E-3</v>
      </c>
      <c r="V1020" s="130">
        <v>3.7461708177734317E-2</v>
      </c>
      <c r="W1020" s="130">
        <v>0.21773793968566307</v>
      </c>
      <c r="X1020" s="130">
        <v>2.8972240984001213E-3</v>
      </c>
      <c r="Y1020" s="130">
        <v>1.3077914515632688E-4</v>
      </c>
      <c r="Z1020" s="130">
        <v>8.0115739271762539E-4</v>
      </c>
      <c r="AA1020" s="130">
        <v>6.0145697301756344E-3</v>
      </c>
      <c r="AB1020" s="130">
        <v>2.3194495638760994E-2</v>
      </c>
      <c r="AC1020" s="130">
        <v>6.0508743817614286E-2</v>
      </c>
      <c r="AD1020" s="130">
        <f>SUM(AC1019:AC1070)</f>
        <v>2.5770206687054271</v>
      </c>
      <c r="AE1020" s="130">
        <f>SUM(W1019:W1070)</f>
        <v>8.9523307397924068</v>
      </c>
      <c r="AI1020">
        <v>1.3109851404255657E-2</v>
      </c>
      <c r="AJ1020">
        <v>1.6029297506622864E-3</v>
      </c>
      <c r="AK1020">
        <v>2.7156091279017743E-2</v>
      </c>
      <c r="AL1020">
        <v>0.17804641758935258</v>
      </c>
      <c r="AM1020">
        <v>4.573710939798986E-3</v>
      </c>
      <c r="AN1020">
        <v>7.3941731431214033E-5</v>
      </c>
      <c r="AO1020">
        <v>5.4247732167026104E-4</v>
      </c>
      <c r="AP1020">
        <v>3.8769384827764875E-3</v>
      </c>
      <c r="AQ1020">
        <v>1.550937194252389E-2</v>
      </c>
      <c r="AR1020">
        <v>4.5970022514892427E-2</v>
      </c>
      <c r="AS1020">
        <f>SUM(AL1019:AL1070)</f>
        <v>7.2262822400517246</v>
      </c>
    </row>
    <row r="1021" spans="1:50">
      <c r="A1021">
        <v>1016</v>
      </c>
      <c r="B1021" s="210">
        <v>43483</v>
      </c>
      <c r="C1021">
        <v>3</v>
      </c>
      <c r="D1021">
        <v>2019</v>
      </c>
      <c r="E1021" s="130">
        <v>1.4337009740678778E-2</v>
      </c>
      <c r="F1021" s="130">
        <v>2.0179849738679867E-3</v>
      </c>
      <c r="G1021" s="130">
        <v>3.040633655368493E-2</v>
      </c>
      <c r="H1021" s="130">
        <v>0.18163934632454112</v>
      </c>
      <c r="I1021" s="130">
        <v>4.3493638092064468E-3</v>
      </c>
      <c r="J1021" s="130">
        <v>1.496146381821824E-4</v>
      </c>
      <c r="K1021" s="130">
        <v>7.6455299551047966E-4</v>
      </c>
      <c r="L1021" s="130">
        <v>4.7849506862277565E-3</v>
      </c>
      <c r="M1021" s="130">
        <v>1.7770937621590054E-2</v>
      </c>
      <c r="N1021" s="130">
        <v>5.0817365597838192E-2</v>
      </c>
      <c r="T1021" s="130">
        <v>1.6513196527390989E-2</v>
      </c>
      <c r="U1021" s="130">
        <v>2.501997308248335E-3</v>
      </c>
      <c r="V1021" s="130">
        <v>3.5678469183112731E-2</v>
      </c>
      <c r="W1021" s="130">
        <v>0.1991797298396028</v>
      </c>
      <c r="X1021" s="130">
        <v>5.6495869918802358E-3</v>
      </c>
      <c r="Y1021" s="130">
        <v>1.4081190843709762E-4</v>
      </c>
      <c r="Z1021" s="130">
        <v>1.0060671868223688E-3</v>
      </c>
      <c r="AA1021" s="130">
        <v>5.8648477206152544E-3</v>
      </c>
      <c r="AB1021" s="130">
        <v>2.0732392151648633E-2</v>
      </c>
      <c r="AC1021" s="130">
        <v>5.9822132080093189E-2</v>
      </c>
      <c r="AI1021">
        <v>1.2160822953966569E-2</v>
      </c>
      <c r="AJ1021">
        <v>1.533972639487639E-3</v>
      </c>
      <c r="AK1021">
        <v>2.5134203924257137E-2</v>
      </c>
      <c r="AL1021">
        <v>0.16409896280947942</v>
      </c>
      <c r="AM1021">
        <v>3.0491406265326579E-3</v>
      </c>
      <c r="AN1021">
        <v>1.5841736792726721E-4</v>
      </c>
      <c r="AO1021">
        <v>5.2303880419859051E-4</v>
      </c>
      <c r="AP1021">
        <v>3.7050536518402587E-3</v>
      </c>
      <c r="AQ1021">
        <v>1.4809483091531473E-2</v>
      </c>
      <c r="AR1021">
        <v>4.1812599115583202E-2</v>
      </c>
    </row>
    <row r="1022" spans="1:50">
      <c r="A1022">
        <v>1017</v>
      </c>
      <c r="B1022" s="210">
        <v>43490</v>
      </c>
      <c r="C1022">
        <v>4</v>
      </c>
      <c r="D1022">
        <v>2019</v>
      </c>
      <c r="E1022" s="130">
        <v>1.4233699324343865E-2</v>
      </c>
      <c r="F1022" s="130">
        <v>2.0921342815202635E-3</v>
      </c>
      <c r="G1022" s="130">
        <v>2.9214884008916111E-2</v>
      </c>
      <c r="H1022" s="130">
        <v>0.18343049374580622</v>
      </c>
      <c r="I1022" s="130">
        <v>3.1028519145731423E-3</v>
      </c>
      <c r="J1022" s="130">
        <v>1.1363557147840245E-4</v>
      </c>
      <c r="K1022" s="130">
        <v>8.1234589745237382E-4</v>
      </c>
      <c r="L1022" s="130">
        <v>5.0090671725449747E-3</v>
      </c>
      <c r="M1022" s="130">
        <v>1.7205518377773253E-2</v>
      </c>
      <c r="N1022" s="130">
        <v>4.8614628489993046E-2</v>
      </c>
      <c r="T1022" s="130">
        <v>1.6587661269369038E-2</v>
      </c>
      <c r="U1022" s="130">
        <v>2.5694137979720257E-3</v>
      </c>
      <c r="V1022" s="130">
        <v>3.5038895850057997E-2</v>
      </c>
      <c r="W1022" s="130">
        <v>0.2027505800822253</v>
      </c>
      <c r="X1022" s="130">
        <v>3.7663913279201589E-3</v>
      </c>
      <c r="Y1022" s="130">
        <v>1.0056056287979948E-4</v>
      </c>
      <c r="Z1022" s="130">
        <v>1.0726628553403505E-3</v>
      </c>
      <c r="AA1022" s="130">
        <v>6.0679933004791544E-3</v>
      </c>
      <c r="AB1022" s="130">
        <v>2.1148916381973165E-2</v>
      </c>
      <c r="AC1022" s="130">
        <v>5.7476554990810426E-2</v>
      </c>
      <c r="AI1022">
        <v>1.1879737379318689E-2</v>
      </c>
      <c r="AJ1022">
        <v>1.6148547650685018E-3</v>
      </c>
      <c r="AK1022">
        <v>2.3390872167774225E-2</v>
      </c>
      <c r="AL1022">
        <v>0.16411040740938715</v>
      </c>
      <c r="AM1022">
        <v>2.4393125012261256E-3</v>
      </c>
      <c r="AN1022">
        <v>1.2671058007700538E-4</v>
      </c>
      <c r="AO1022">
        <v>5.5202893956439729E-4</v>
      </c>
      <c r="AP1022">
        <v>3.9501410446107959E-3</v>
      </c>
      <c r="AQ1022">
        <v>1.3262120373573339E-2</v>
      </c>
      <c r="AR1022">
        <v>3.9752701989175659E-2</v>
      </c>
    </row>
    <row r="1023" spans="1:50">
      <c r="A1023">
        <v>1018</v>
      </c>
      <c r="B1023" s="210">
        <v>43497</v>
      </c>
      <c r="C1023">
        <v>5</v>
      </c>
      <c r="D1023">
        <v>2019</v>
      </c>
      <c r="E1023" s="130">
        <v>1.3687085396300633E-2</v>
      </c>
      <c r="F1023" s="130">
        <v>1.9802948058633683E-3</v>
      </c>
      <c r="G1023" s="130">
        <v>2.7889814329609637E-2</v>
      </c>
      <c r="H1023" s="130">
        <v>0.17903938960160085</v>
      </c>
      <c r="I1023" s="130">
        <v>4.2007046910831286E-3</v>
      </c>
      <c r="J1023" s="130">
        <v>7.6663803401539422E-5</v>
      </c>
      <c r="K1023" s="130">
        <v>7.3540360576880321E-4</v>
      </c>
      <c r="L1023" s="130">
        <v>4.7591597400256751E-3</v>
      </c>
      <c r="M1023" s="130">
        <v>1.6414635609384439E-2</v>
      </c>
      <c r="N1023" s="130">
        <v>4.6426641493050341E-2</v>
      </c>
      <c r="T1023" s="130">
        <v>1.5772206402744276E-2</v>
      </c>
      <c r="U1023" s="130">
        <v>2.4244600073384166E-3</v>
      </c>
      <c r="V1023" s="130">
        <v>3.2521012810411011E-2</v>
      </c>
      <c r="W1023" s="130">
        <v>0.19957025678449522</v>
      </c>
      <c r="X1023" s="130">
        <v>5.5047257869602316E-3</v>
      </c>
      <c r="Y1023" s="130">
        <v>1.005412272125799E-4</v>
      </c>
      <c r="Z1023" s="130">
        <v>9.9147206156023323E-4</v>
      </c>
      <c r="AA1023" s="130">
        <v>5.6784999266530087E-3</v>
      </c>
      <c r="AB1023" s="130">
        <v>1.9146842716141293E-2</v>
      </c>
      <c r="AC1023" s="130">
        <v>5.4125441424231334E-2</v>
      </c>
      <c r="AI1023">
        <v>1.1601964389856988E-2</v>
      </c>
      <c r="AJ1023">
        <v>1.53612960438832E-3</v>
      </c>
      <c r="AK1023">
        <v>2.325861584880826E-2</v>
      </c>
      <c r="AL1023">
        <v>0.1585085224187065</v>
      </c>
      <c r="AM1023">
        <v>2.8966835952060252E-3</v>
      </c>
      <c r="AN1023">
        <v>5.2786379590498952E-5</v>
      </c>
      <c r="AO1023">
        <v>4.7933514997737346E-4</v>
      </c>
      <c r="AP1023">
        <v>3.839819553398341E-3</v>
      </c>
      <c r="AQ1023">
        <v>1.3682428502627589E-2</v>
      </c>
      <c r="AR1023">
        <v>3.8727841561869356E-2</v>
      </c>
    </row>
    <row r="1024" spans="1:50">
      <c r="A1024">
        <v>1019</v>
      </c>
      <c r="B1024" s="210">
        <v>43504</v>
      </c>
      <c r="C1024">
        <v>6</v>
      </c>
      <c r="D1024">
        <v>2019</v>
      </c>
      <c r="E1024" s="130">
        <v>1.4121169380772878E-2</v>
      </c>
      <c r="F1024" s="130">
        <v>1.9667181947467284E-3</v>
      </c>
      <c r="G1024" s="130">
        <v>2.9135395932935137E-2</v>
      </c>
      <c r="H1024" s="130">
        <v>0.18478499358419442</v>
      </c>
      <c r="I1024" s="130">
        <v>3.9796149704998058E-3</v>
      </c>
      <c r="J1024" s="130">
        <v>1.2766500076923949E-4</v>
      </c>
      <c r="K1024" s="130">
        <v>6.4058376807428919E-4</v>
      </c>
      <c r="L1024" s="130">
        <v>4.8333600569151047E-3</v>
      </c>
      <c r="M1024" s="130">
        <v>1.7321231906316809E-2</v>
      </c>
      <c r="N1024" s="130">
        <v>4.8219814745164742E-2</v>
      </c>
      <c r="T1024" s="130">
        <v>1.6285094355422535E-2</v>
      </c>
      <c r="U1024" s="130">
        <v>2.4560241960611957E-3</v>
      </c>
      <c r="V1024" s="130">
        <v>3.3799856231616444E-2</v>
      </c>
      <c r="W1024" s="130">
        <v>0.20607263617101451</v>
      </c>
      <c r="X1024" s="130">
        <v>5.2150033771202189E-3</v>
      </c>
      <c r="Y1024" s="130">
        <v>1.7088727681034829E-4</v>
      </c>
      <c r="Z1024" s="130">
        <v>7.2443159454596432E-4</v>
      </c>
      <c r="AA1024" s="130">
        <v>6.1284239494680814E-3</v>
      </c>
      <c r="AB1024" s="130">
        <v>2.01500054207207E-2</v>
      </c>
      <c r="AC1024" s="130">
        <v>5.5849615233832632E-2</v>
      </c>
      <c r="AI1024">
        <v>1.1957244406123224E-2</v>
      </c>
      <c r="AJ1024">
        <v>1.4774121934322609E-3</v>
      </c>
      <c r="AK1024">
        <v>2.4470935634253833E-2</v>
      </c>
      <c r="AL1024">
        <v>0.16349735099737439</v>
      </c>
      <c r="AM1024">
        <v>2.7442265638793917E-3</v>
      </c>
      <c r="AN1024">
        <v>8.4442724728130768E-5</v>
      </c>
      <c r="AO1024">
        <v>5.5673594160261396E-4</v>
      </c>
      <c r="AP1024">
        <v>3.5382961643621248E-3</v>
      </c>
      <c r="AQ1024">
        <v>1.4492458391912917E-2</v>
      </c>
      <c r="AR1024">
        <v>4.0590014256496845E-2</v>
      </c>
    </row>
    <row r="1025" spans="1:44">
      <c r="A1025">
        <v>1020</v>
      </c>
      <c r="B1025" s="210">
        <v>43511</v>
      </c>
      <c r="C1025">
        <v>7</v>
      </c>
      <c r="D1025">
        <v>2019</v>
      </c>
      <c r="E1025" s="130">
        <v>1.4339903108595403E-2</v>
      </c>
      <c r="F1025" s="130">
        <v>1.9776508006592174E-3</v>
      </c>
      <c r="G1025" s="130">
        <v>2.9680309244262727E-2</v>
      </c>
      <c r="H1025" s="130">
        <v>0.1872834225162352</v>
      </c>
      <c r="I1025" s="130">
        <v>3.6326536110130436E-3</v>
      </c>
      <c r="J1025" s="130">
        <v>8.769140610222628E-5</v>
      </c>
      <c r="K1025" s="130">
        <v>7.306242047533057E-4</v>
      </c>
      <c r="L1025" s="130">
        <v>4.773175281882828E-3</v>
      </c>
      <c r="M1025" s="130">
        <v>1.6955989282697218E-2</v>
      </c>
      <c r="N1025" s="130">
        <v>5.0234979951407015E-2</v>
      </c>
      <c r="T1025" s="130">
        <v>1.654365554172622E-2</v>
      </c>
      <c r="U1025" s="130">
        <v>2.3701694119729745E-3</v>
      </c>
      <c r="V1025" s="130">
        <v>3.4697626039771549E-2</v>
      </c>
      <c r="W1025" s="130">
        <v>0.20995848529178812</v>
      </c>
      <c r="X1025" s="130">
        <v>3.911252532840164E-3</v>
      </c>
      <c r="Y1025" s="130">
        <v>8.0402131030399469E-5</v>
      </c>
      <c r="Z1025" s="130">
        <v>9.5782623428298218E-4</v>
      </c>
      <c r="AA1025" s="130">
        <v>5.6333568401047158E-3</v>
      </c>
      <c r="AB1025" s="130">
        <v>2.045692070482024E-2</v>
      </c>
      <c r="AC1025" s="130">
        <v>5.7701842350077512E-2</v>
      </c>
      <c r="AI1025">
        <v>1.2136150675464584E-2</v>
      </c>
      <c r="AJ1025">
        <v>1.5851321893454603E-3</v>
      </c>
      <c r="AK1025">
        <v>2.4662992448753911E-2</v>
      </c>
      <c r="AL1025">
        <v>0.16460835974068222</v>
      </c>
      <c r="AM1025">
        <v>3.3540546891859232E-3</v>
      </c>
      <c r="AN1025">
        <v>9.4980681174053105E-5</v>
      </c>
      <c r="AO1025">
        <v>5.0342217522362945E-4</v>
      </c>
      <c r="AP1025">
        <v>3.9129937236609394E-3</v>
      </c>
      <c r="AQ1025">
        <v>1.3455057860574195E-2</v>
      </c>
      <c r="AR1025">
        <v>4.2768117552736531E-2</v>
      </c>
    </row>
    <row r="1026" spans="1:44">
      <c r="A1026">
        <v>1021</v>
      </c>
      <c r="B1026" s="210">
        <v>43518</v>
      </c>
      <c r="C1026">
        <v>8</v>
      </c>
      <c r="D1026">
        <v>2019</v>
      </c>
      <c r="E1026" s="130">
        <v>1.3644459012933645E-2</v>
      </c>
      <c r="F1026" s="130">
        <v>1.9942636650574948E-3</v>
      </c>
      <c r="G1026" s="130">
        <v>2.7980628438039713E-2</v>
      </c>
      <c r="H1026" s="130">
        <v>0.17711878311579737</v>
      </c>
      <c r="I1026" s="130">
        <v>4.3835450280362686E-3</v>
      </c>
      <c r="J1026" s="130">
        <v>1.5424711710862709E-4</v>
      </c>
      <c r="K1026" s="130">
        <v>6.6192781548072676E-4</v>
      </c>
      <c r="L1026" s="130">
        <v>4.8561402363847166E-3</v>
      </c>
      <c r="M1026" s="130">
        <v>1.6195330584599668E-2</v>
      </c>
      <c r="N1026" s="130">
        <v>4.7018417278212106E-2</v>
      </c>
      <c r="T1026" s="130">
        <v>1.5835746015404377E-2</v>
      </c>
      <c r="U1026" s="130">
        <v>2.4138923902477911E-3</v>
      </c>
      <c r="V1026" s="130">
        <v>3.3361062361142092E-2</v>
      </c>
      <c r="W1026" s="130">
        <v>0.19591992420115223</v>
      </c>
      <c r="X1026" s="130">
        <v>4.3458361476001817E-3</v>
      </c>
      <c r="Y1026" s="130">
        <v>1.6077349745557506E-4</v>
      </c>
      <c r="Z1026" s="130">
        <v>7.5757371248614462E-4</v>
      </c>
      <c r="AA1026" s="130">
        <v>5.9914376502279189E-3</v>
      </c>
      <c r="AB1026" s="130">
        <v>1.9921570078123559E-2</v>
      </c>
      <c r="AC1026" s="130">
        <v>5.5071011433710501E-2</v>
      </c>
      <c r="AI1026">
        <v>1.1453172010462908E-2</v>
      </c>
      <c r="AJ1026">
        <v>1.5746349398671978E-3</v>
      </c>
      <c r="AK1026">
        <v>2.2600194514937333E-2</v>
      </c>
      <c r="AL1026">
        <v>0.15831764203044255</v>
      </c>
      <c r="AM1026">
        <v>4.4212539084723538E-3</v>
      </c>
      <c r="AN1026">
        <v>1.4772073676167917E-4</v>
      </c>
      <c r="AO1026">
        <v>5.662819184753088E-4</v>
      </c>
      <c r="AP1026">
        <v>3.7208428225415147E-3</v>
      </c>
      <c r="AQ1026">
        <v>1.2469091091075774E-2</v>
      </c>
      <c r="AR1026">
        <v>3.8965823122713704E-2</v>
      </c>
    </row>
    <row r="1027" spans="1:44">
      <c r="A1027">
        <v>1022</v>
      </c>
      <c r="B1027" s="210">
        <v>43525</v>
      </c>
      <c r="C1027">
        <v>9</v>
      </c>
      <c r="D1027">
        <v>2019</v>
      </c>
      <c r="E1027" s="130">
        <v>1.3356050544527447E-2</v>
      </c>
      <c r="F1027" s="130">
        <v>1.8402199993887436E-3</v>
      </c>
      <c r="G1027" s="130">
        <v>2.7658395654706798E-2</v>
      </c>
      <c r="H1027" s="130">
        <v>0.17472295089252621</v>
      </c>
      <c r="I1027" s="130">
        <v>3.8727328976129339E-3</v>
      </c>
      <c r="J1027" s="130">
        <v>1.0297990751529984E-4</v>
      </c>
      <c r="K1027" s="130">
        <v>6.900075599461054E-4</v>
      </c>
      <c r="L1027" s="130">
        <v>4.396226081603752E-3</v>
      </c>
      <c r="M1027" s="130">
        <v>1.6188855392877663E-2</v>
      </c>
      <c r="N1027" s="130">
        <v>4.6186114539200011E-2</v>
      </c>
      <c r="T1027" s="130">
        <v>1.5391382596364057E-2</v>
      </c>
      <c r="U1027" s="130">
        <v>2.199456402681447E-3</v>
      </c>
      <c r="V1027" s="130">
        <v>3.2522237494917984E-2</v>
      </c>
      <c r="W1027" s="130">
        <v>0.19394694719548142</v>
      </c>
      <c r="X1027" s="130">
        <v>3.4766689180801458E-3</v>
      </c>
      <c r="Y1027" s="130">
        <v>1.0046424384056774E-4</v>
      </c>
      <c r="Z1027" s="130">
        <v>8.6703471641083423E-4</v>
      </c>
      <c r="AA1027" s="130">
        <v>5.2500108911907968E-3</v>
      </c>
      <c r="AB1027" s="130">
        <v>1.9386577722221292E-2</v>
      </c>
      <c r="AC1027" s="130">
        <v>5.3741380204658781E-2</v>
      </c>
      <c r="AI1027">
        <v>1.1320718492690833E-2</v>
      </c>
      <c r="AJ1027">
        <v>1.4809835960960408E-3</v>
      </c>
      <c r="AK1027">
        <v>2.2794553814495615E-2</v>
      </c>
      <c r="AL1027">
        <v>0.15549895458957103</v>
      </c>
      <c r="AM1027">
        <v>4.2687968771457216E-3</v>
      </c>
      <c r="AN1027">
        <v>1.0549557119003192E-4</v>
      </c>
      <c r="AO1027">
        <v>5.1298040348137658E-4</v>
      </c>
      <c r="AP1027">
        <v>3.5424412720167077E-3</v>
      </c>
      <c r="AQ1027">
        <v>1.2991133063534032E-2</v>
      </c>
      <c r="AR1027">
        <v>3.8630848873741248E-2</v>
      </c>
    </row>
    <row r="1028" spans="1:44">
      <c r="A1028">
        <v>1023</v>
      </c>
      <c r="B1028" s="210">
        <v>43532</v>
      </c>
      <c r="C1028">
        <v>10</v>
      </c>
      <c r="D1028">
        <v>2019</v>
      </c>
      <c r="E1028" s="130">
        <v>1.3171775619964157E-2</v>
      </c>
      <c r="F1028" s="130">
        <v>1.9367713919629171E-3</v>
      </c>
      <c r="G1028" s="130">
        <v>2.7461808978431004E-2</v>
      </c>
      <c r="H1028" s="130">
        <v>0.1668386409615473</v>
      </c>
      <c r="I1028" s="130">
        <v>3.3087499823432104E-3</v>
      </c>
      <c r="J1028" s="130">
        <v>8.1865454096680996E-5</v>
      </c>
      <c r="K1028" s="130">
        <v>7.2563902498315057E-4</v>
      </c>
      <c r="L1028" s="130">
        <v>4.6716634833910064E-3</v>
      </c>
      <c r="M1028" s="130">
        <v>1.6484145406057568E-2</v>
      </c>
      <c r="N1028" s="130">
        <v>4.5194957826111173E-2</v>
      </c>
      <c r="T1028" s="130">
        <v>1.5452997910814481E-2</v>
      </c>
      <c r="U1028" s="130">
        <v>2.4650963383592659E-3</v>
      </c>
      <c r="V1028" s="130">
        <v>3.3206482743561062E-2</v>
      </c>
      <c r="W1028" s="130">
        <v>0.18319133575172505</v>
      </c>
      <c r="X1028" s="130">
        <v>4.6355585574401935E-3</v>
      </c>
      <c r="Y1028" s="130">
        <v>1.0044508752057224E-4</v>
      </c>
      <c r="Z1028" s="130">
        <v>9.3835868376144398E-4</v>
      </c>
      <c r="AA1028" s="130">
        <v>5.910958127725934E-3</v>
      </c>
      <c r="AB1028" s="130">
        <v>2.0352764787482852E-2</v>
      </c>
      <c r="AC1028" s="130">
        <v>5.397018098030279E-2</v>
      </c>
      <c r="AI1028">
        <v>1.0890553329113831E-2</v>
      </c>
      <c r="AJ1028">
        <v>1.4084464455665683E-3</v>
      </c>
      <c r="AK1028">
        <v>2.1717135213300945E-2</v>
      </c>
      <c r="AL1028">
        <v>0.15048594617136959</v>
      </c>
      <c r="AM1028">
        <v>1.9819414072462277E-3</v>
      </c>
      <c r="AN1028">
        <v>6.3285820672789777E-5</v>
      </c>
      <c r="AO1028">
        <v>5.1291936620485726E-4</v>
      </c>
      <c r="AP1028">
        <v>3.4323688390560784E-3</v>
      </c>
      <c r="AQ1028">
        <v>1.2615526024632286E-2</v>
      </c>
      <c r="AR1028">
        <v>3.6419734671919536E-2</v>
      </c>
    </row>
    <row r="1029" spans="1:44">
      <c r="A1029">
        <v>1024</v>
      </c>
      <c r="B1029" s="210">
        <v>43539</v>
      </c>
      <c r="C1029">
        <v>11</v>
      </c>
      <c r="D1029">
        <v>2019</v>
      </c>
      <c r="E1029" s="130">
        <v>1.2700721088511679E-2</v>
      </c>
      <c r="F1029" s="130">
        <v>1.9144274743626555E-3</v>
      </c>
      <c r="G1029" s="130">
        <v>2.5991772188803195E-2</v>
      </c>
      <c r="H1029" s="130">
        <v>0.16337672540068279</v>
      </c>
      <c r="I1029" s="130">
        <v>4.2310879967096347E-3</v>
      </c>
      <c r="J1029" s="130">
        <v>1.2378146290041586E-4</v>
      </c>
      <c r="K1029" s="130">
        <v>7.1597845396426856E-4</v>
      </c>
      <c r="L1029" s="130">
        <v>4.5591102073711583E-3</v>
      </c>
      <c r="M1029" s="130">
        <v>1.5256868563021171E-2</v>
      </c>
      <c r="N1029" s="130">
        <v>4.3332770353527998E-2</v>
      </c>
      <c r="T1029" s="130">
        <v>1.4598543169199358E-2</v>
      </c>
      <c r="U1029" s="130">
        <v>2.3378220616015648E-3</v>
      </c>
      <c r="V1029" s="130">
        <v>3.0764021044667956E-2</v>
      </c>
      <c r="W1029" s="130">
        <v>0.17700229828377403</v>
      </c>
      <c r="X1029" s="130">
        <v>4.3458361476001817E-3</v>
      </c>
      <c r="Y1029" s="130">
        <v>1.104685635790322E-4</v>
      </c>
      <c r="Z1029" s="130">
        <v>9.239365713895652E-4</v>
      </c>
      <c r="AA1029" s="130">
        <v>5.5502725148995043E-3</v>
      </c>
      <c r="AB1029" s="130">
        <v>1.9086190536727977E-2</v>
      </c>
      <c r="AC1029" s="130">
        <v>4.9628208788263309E-2</v>
      </c>
      <c r="AI1029">
        <v>1.0802899007824001E-2</v>
      </c>
      <c r="AJ1029">
        <v>1.4910328871237458E-3</v>
      </c>
      <c r="AK1029">
        <v>2.1219523332938434E-2</v>
      </c>
      <c r="AL1029">
        <v>0.14975115251759155</v>
      </c>
      <c r="AM1029">
        <v>4.1163398458190885E-3</v>
      </c>
      <c r="AN1029">
        <v>1.3709436222179952E-4</v>
      </c>
      <c r="AO1029">
        <v>5.080203365389718E-4</v>
      </c>
      <c r="AP1029">
        <v>3.5679478998428124E-3</v>
      </c>
      <c r="AQ1029">
        <v>1.1427546589314361E-2</v>
      </c>
      <c r="AR1029">
        <v>3.7037331918792694E-2</v>
      </c>
    </row>
    <row r="1030" spans="1:44">
      <c r="A1030">
        <v>1025</v>
      </c>
      <c r="B1030" s="210">
        <v>43546</v>
      </c>
      <c r="C1030">
        <v>12</v>
      </c>
      <c r="D1030">
        <v>2019</v>
      </c>
      <c r="E1030" s="130">
        <v>1.2543102454069565E-2</v>
      </c>
      <c r="F1030" s="130">
        <v>1.8294994928182305E-3</v>
      </c>
      <c r="G1030" s="130">
        <v>2.6072361349869962E-2</v>
      </c>
      <c r="H1030" s="130">
        <v>0.1603638150983536</v>
      </c>
      <c r="I1030" s="130">
        <v>3.6250577846064177E-3</v>
      </c>
      <c r="J1030" s="130">
        <v>1.2426165152233564E-4</v>
      </c>
      <c r="K1030" s="130">
        <v>7.0114189848629303E-4</v>
      </c>
      <c r="L1030" s="130">
        <v>4.3449937536583754E-3</v>
      </c>
      <c r="M1030" s="130">
        <v>1.515806943972957E-2</v>
      </c>
      <c r="N1030" s="130">
        <v>4.3703140589327526E-2</v>
      </c>
      <c r="T1030" s="130">
        <v>1.4544560970020654E-2</v>
      </c>
      <c r="U1030" s="130">
        <v>2.3127954375177307E-3</v>
      </c>
      <c r="V1030" s="130">
        <v>3.0674798807942251E-2</v>
      </c>
      <c r="W1030" s="130">
        <v>0.17656243918255191</v>
      </c>
      <c r="X1030" s="130">
        <v>4.2009749426801767E-3</v>
      </c>
      <c r="Y1030" s="130">
        <v>9.0366193700485307E-5</v>
      </c>
      <c r="Z1030" s="130">
        <v>9.5237595942643748E-4</v>
      </c>
      <c r="AA1030" s="130">
        <v>5.4503123929730262E-3</v>
      </c>
      <c r="AB1030" s="130">
        <v>1.7655557530119735E-2</v>
      </c>
      <c r="AC1030" s="130">
        <v>5.1705880872117083E-2</v>
      </c>
      <c r="AI1030">
        <v>1.0541643938118473E-2</v>
      </c>
      <c r="AJ1030">
        <v>1.3462035481187306E-3</v>
      </c>
      <c r="AK1030">
        <v>2.1469923891797676E-2</v>
      </c>
      <c r="AL1030">
        <v>0.14416519101415529</v>
      </c>
      <c r="AM1030">
        <v>3.0491406265326579E-3</v>
      </c>
      <c r="AN1030">
        <v>1.5815710934418597E-4</v>
      </c>
      <c r="AO1030">
        <v>4.4990783754614863E-4</v>
      </c>
      <c r="AP1030">
        <v>3.239675114343725E-3</v>
      </c>
      <c r="AQ1030">
        <v>1.2660581349339404E-2</v>
      </c>
      <c r="AR1030">
        <v>3.5700400306537962E-2</v>
      </c>
    </row>
    <row r="1031" spans="1:44">
      <c r="A1031">
        <v>1026</v>
      </c>
      <c r="B1031" s="210">
        <v>43553</v>
      </c>
      <c r="C1031">
        <v>13</v>
      </c>
      <c r="D1031">
        <v>2019</v>
      </c>
      <c r="E1031" s="130">
        <v>1.1872014754560744E-2</v>
      </c>
      <c r="F1031" s="130">
        <v>1.7819856988000912E-3</v>
      </c>
      <c r="G1031" s="130">
        <v>2.4780333731842685E-2</v>
      </c>
      <c r="H1031" s="130">
        <v>0.14926275382892934</v>
      </c>
      <c r="I1031" s="130">
        <v>3.3315374615630923E-3</v>
      </c>
      <c r="J1031" s="130">
        <v>8.7593674565254119E-5</v>
      </c>
      <c r="K1031" s="130">
        <v>6.9118360741953844E-4</v>
      </c>
      <c r="L1031" s="130">
        <v>4.2467709091103022E-3</v>
      </c>
      <c r="M1031" s="130">
        <v>1.4571736286869216E-2</v>
      </c>
      <c r="N1031" s="130">
        <v>4.1271144989107528E-2</v>
      </c>
      <c r="T1031" s="130">
        <v>1.3688465071862511E-2</v>
      </c>
      <c r="U1031" s="130">
        <v>2.2096470275658167E-3</v>
      </c>
      <c r="V1031" s="130">
        <v>2.9248644989961308E-2</v>
      </c>
      <c r="W1031" s="130">
        <v>0.16248375736423859</v>
      </c>
      <c r="X1031" s="130">
        <v>3.7663913279201589E-3</v>
      </c>
      <c r="Y1031" s="130">
        <v>8.0310265967571828E-5</v>
      </c>
      <c r="Z1031" s="130">
        <v>9.7604651157589173E-4</v>
      </c>
      <c r="AA1031" s="130">
        <v>5.1251235079898365E-3</v>
      </c>
      <c r="AB1031" s="130">
        <v>1.7890191210350518E-2</v>
      </c>
      <c r="AC1031" s="130">
        <v>4.7596916480101836E-2</v>
      </c>
      <c r="AI1031">
        <v>1.0055564437258977E-2</v>
      </c>
      <c r="AJ1031">
        <v>1.3543243700343658E-3</v>
      </c>
      <c r="AK1031">
        <v>2.0312022473724066E-2</v>
      </c>
      <c r="AL1031">
        <v>0.13604175029362012</v>
      </c>
      <c r="AM1031">
        <v>2.8966835952060252E-3</v>
      </c>
      <c r="AN1031">
        <v>9.487708316293641E-5</v>
      </c>
      <c r="AO1031">
        <v>4.0632070326318532E-4</v>
      </c>
      <c r="AP1031">
        <v>3.3684183102307671E-3</v>
      </c>
      <c r="AQ1031">
        <v>1.1253281363387917E-2</v>
      </c>
      <c r="AR1031">
        <v>3.4945373498113226E-2</v>
      </c>
    </row>
    <row r="1032" spans="1:44">
      <c r="A1032">
        <v>1027</v>
      </c>
      <c r="B1032" s="210">
        <v>43560</v>
      </c>
      <c r="C1032">
        <v>14</v>
      </c>
      <c r="D1032">
        <v>2019</v>
      </c>
      <c r="E1032" s="130">
        <v>1.2233335018815867E-2</v>
      </c>
      <c r="F1032" s="130">
        <v>1.7935910660927586E-3</v>
      </c>
      <c r="G1032" s="130">
        <v>2.545593840181035E-2</v>
      </c>
      <c r="H1032" s="130">
        <v>0.1554127318082619</v>
      </c>
      <c r="I1032" s="130">
        <v>3.0456129649263928E-3</v>
      </c>
      <c r="J1032" s="130">
        <v>6.6497509126516686E-5</v>
      </c>
      <c r="K1032" s="130">
        <v>7.0881739841746106E-4</v>
      </c>
      <c r="L1032" s="130">
        <v>4.2794695878784657E-3</v>
      </c>
      <c r="M1032" s="130">
        <v>1.4290777401378459E-2</v>
      </c>
      <c r="N1032" s="130">
        <v>4.3491967710200322E-2</v>
      </c>
      <c r="T1032" s="130">
        <v>1.4143765909949098E-2</v>
      </c>
      <c r="U1032" s="130">
        <v>2.1460223603218475E-3</v>
      </c>
      <c r="V1032" s="130">
        <v>3.0166656187082495E-2</v>
      </c>
      <c r="W1032" s="130">
        <v>0.17222310632914609</v>
      </c>
      <c r="X1032" s="130">
        <v>3.0420853033201276E-3</v>
      </c>
      <c r="Y1032" s="130">
        <v>8.0295054832833386E-5</v>
      </c>
      <c r="Z1032" s="130">
        <v>8.7593710324226047E-4</v>
      </c>
      <c r="AA1032" s="130">
        <v>5.1027426021467998E-3</v>
      </c>
      <c r="AB1032" s="130">
        <v>1.7009199753642887E-2</v>
      </c>
      <c r="AC1032" s="130">
        <v>5.1421008887254149E-2</v>
      </c>
      <c r="AI1032">
        <v>1.0322904127682636E-2</v>
      </c>
      <c r="AJ1032">
        <v>1.4411597718636691E-3</v>
      </c>
      <c r="AK1032">
        <v>2.0745220616538208E-2</v>
      </c>
      <c r="AL1032">
        <v>0.13860235728737771</v>
      </c>
      <c r="AM1032">
        <v>3.0491406265326579E-3</v>
      </c>
      <c r="AN1032">
        <v>5.2699963420199993E-5</v>
      </c>
      <c r="AO1032">
        <v>5.4169769359266177E-4</v>
      </c>
      <c r="AP1032">
        <v>3.4561965736101328E-3</v>
      </c>
      <c r="AQ1032">
        <v>1.1572355049114028E-2</v>
      </c>
      <c r="AR1032">
        <v>3.5562926533146501E-2</v>
      </c>
    </row>
    <row r="1033" spans="1:44">
      <c r="A1033">
        <v>1028</v>
      </c>
      <c r="B1033" s="210">
        <v>43567</v>
      </c>
      <c r="C1033">
        <v>15</v>
      </c>
      <c r="D1033">
        <v>2019</v>
      </c>
      <c r="E1033" s="130">
        <v>1.2413258774120689E-2</v>
      </c>
      <c r="F1033" s="130">
        <v>1.8377618130660709E-3</v>
      </c>
      <c r="G1033" s="130">
        <v>2.57814746829544E-2</v>
      </c>
      <c r="H1033" s="130">
        <v>0.157886629500509</v>
      </c>
      <c r="I1033" s="130">
        <v>3.4650049268731575E-3</v>
      </c>
      <c r="J1033" s="130">
        <v>1.1766629732063237E-4</v>
      </c>
      <c r="K1033" s="130">
        <v>6.8899914237097735E-4</v>
      </c>
      <c r="L1033" s="130">
        <v>4.3972777039637334E-3</v>
      </c>
      <c r="M1033" s="130">
        <v>1.5161578733988634E-2</v>
      </c>
      <c r="N1033" s="130">
        <v>4.2936691215899096E-2</v>
      </c>
      <c r="T1033" s="130">
        <v>1.4459851868483371E-2</v>
      </c>
      <c r="U1033" s="130">
        <v>2.3315797979408994E-3</v>
      </c>
      <c r="V1033" s="130">
        <v>3.0319160509127436E-2</v>
      </c>
      <c r="W1033" s="130">
        <v>0.176112052223664</v>
      </c>
      <c r="X1033" s="130">
        <v>4.4906973525201902E-3</v>
      </c>
      <c r="Y1033" s="130">
        <v>1.4048977610537348E-4</v>
      </c>
      <c r="Z1033" s="130">
        <v>9.2341196880850289E-4</v>
      </c>
      <c r="AA1033" s="130">
        <v>5.5096028273742825E-3</v>
      </c>
      <c r="AB1033" s="130">
        <v>1.8194980438114235E-2</v>
      </c>
      <c r="AC1033" s="130">
        <v>4.9904374469994905E-2</v>
      </c>
      <c r="AI1033">
        <v>1.0366665679758007E-2</v>
      </c>
      <c r="AJ1033">
        <v>1.3439438281912424E-3</v>
      </c>
      <c r="AK1033">
        <v>2.1243788856781364E-2</v>
      </c>
      <c r="AL1033">
        <v>0.139661206777354</v>
      </c>
      <c r="AM1033">
        <v>2.4393125012261256E-3</v>
      </c>
      <c r="AN1033">
        <v>9.4842818535891273E-5</v>
      </c>
      <c r="AO1033">
        <v>4.5458631593345191E-4</v>
      </c>
      <c r="AP1033">
        <v>3.2849525805531826E-3</v>
      </c>
      <c r="AQ1033">
        <v>1.2128177029863034E-2</v>
      </c>
      <c r="AR1033">
        <v>3.596900796180328E-2</v>
      </c>
    </row>
    <row r="1034" spans="1:44">
      <c r="A1034">
        <v>1029</v>
      </c>
      <c r="B1034" s="210">
        <v>43574</v>
      </c>
      <c r="C1034">
        <v>16</v>
      </c>
      <c r="D1034">
        <v>2019</v>
      </c>
      <c r="E1034" s="130">
        <v>1.0874719825606997E-2</v>
      </c>
      <c r="F1034" s="130">
        <v>1.6053407386978778E-3</v>
      </c>
      <c r="G1034" s="130">
        <v>2.2367228988954581E-2</v>
      </c>
      <c r="H1034" s="130">
        <v>0.14019515897796295</v>
      </c>
      <c r="I1034" s="130">
        <v>3.5678188349596673E-3</v>
      </c>
      <c r="J1034" s="130">
        <v>1.0786295793569358E-4</v>
      </c>
      <c r="K1034" s="130">
        <v>6.0128250223430804E-4</v>
      </c>
      <c r="L1034" s="130">
        <v>3.8186955160860519E-3</v>
      </c>
      <c r="M1034" s="130">
        <v>1.2811564896566076E-2</v>
      </c>
      <c r="N1034" s="130">
        <v>3.7803301753582173E-2</v>
      </c>
      <c r="T1034" s="130">
        <v>1.2654046931887816E-2</v>
      </c>
      <c r="U1034" s="130">
        <v>1.8831297008139428E-3</v>
      </c>
      <c r="V1034" s="130">
        <v>2.7171619014006512E-2</v>
      </c>
      <c r="W1034" s="130">
        <v>0.15449848042024078</v>
      </c>
      <c r="X1034" s="130">
        <v>3.4766689180801458E-3</v>
      </c>
      <c r="Y1034" s="130">
        <v>1.1036398670379751E-4</v>
      </c>
      <c r="Z1034" s="130">
        <v>6.9484112856461682E-4</v>
      </c>
      <c r="AA1034" s="130">
        <v>4.5304094079784843E-3</v>
      </c>
      <c r="AB1034" s="130">
        <v>1.5577524177044562E-2</v>
      </c>
      <c r="AC1034" s="130">
        <v>4.5900541442945059E-2</v>
      </c>
      <c r="AI1034">
        <v>9.0953927193261775E-3</v>
      </c>
      <c r="AJ1034">
        <v>1.3275517765818123E-3</v>
      </c>
      <c r="AK1034">
        <v>1.7562838963902642E-2</v>
      </c>
      <c r="AL1034">
        <v>0.12589183753568509</v>
      </c>
      <c r="AM1034">
        <v>3.6589687518391889E-3</v>
      </c>
      <c r="AN1034">
        <v>1.0536192916758967E-4</v>
      </c>
      <c r="AO1034">
        <v>5.0772387590399925E-4</v>
      </c>
      <c r="AP1034">
        <v>3.1069816241936191E-3</v>
      </c>
      <c r="AQ1034">
        <v>1.0045605616087581E-2</v>
      </c>
      <c r="AR1034">
        <v>2.9706062064219284E-2</v>
      </c>
    </row>
    <row r="1035" spans="1:44">
      <c r="A1035">
        <v>1030</v>
      </c>
      <c r="B1035" s="210">
        <v>43581</v>
      </c>
      <c r="C1035">
        <v>17</v>
      </c>
      <c r="D1035">
        <v>2019</v>
      </c>
      <c r="E1035" s="130">
        <v>1.2140749992160886E-2</v>
      </c>
      <c r="F1035" s="130">
        <v>1.7367960926829016E-3</v>
      </c>
      <c r="G1035" s="130">
        <v>2.5361329147262957E-2</v>
      </c>
      <c r="H1035" s="130">
        <v>0.15488770889390616</v>
      </c>
      <c r="I1035" s="130">
        <v>2.5310029212997445E-3</v>
      </c>
      <c r="J1035" s="130">
        <v>9.2544738795536521E-5</v>
      </c>
      <c r="K1035" s="130">
        <v>6.5343370675394273E-4</v>
      </c>
      <c r="L1035" s="130">
        <v>4.1910351170222999E-3</v>
      </c>
      <c r="M1035" s="130">
        <v>1.5291357290218133E-2</v>
      </c>
      <c r="N1035" s="130">
        <v>4.1628206762489219E-2</v>
      </c>
      <c r="T1035" s="130">
        <v>1.4053603205922459E-2</v>
      </c>
      <c r="U1035" s="130">
        <v>2.1059538699655734E-3</v>
      </c>
      <c r="V1035" s="130">
        <v>3.0012024220091259E-2</v>
      </c>
      <c r="W1035" s="130">
        <v>0.17145864750614045</v>
      </c>
      <c r="X1035" s="130">
        <v>2.3177792787200968E-3</v>
      </c>
      <c r="Y1035" s="130">
        <v>9.0280790340403308E-5</v>
      </c>
      <c r="Z1035" s="130">
        <v>8.1370668692773917E-4</v>
      </c>
      <c r="AA1035" s="130">
        <v>5.0919411809489954E-3</v>
      </c>
      <c r="AB1035" s="130">
        <v>1.7732240876293083E-2</v>
      </c>
      <c r="AC1035" s="130">
        <v>4.9848597313919107E-2</v>
      </c>
      <c r="AI1035">
        <v>1.0227896778399316E-2</v>
      </c>
      <c r="AJ1035">
        <v>1.36763831540023E-3</v>
      </c>
      <c r="AK1035">
        <v>2.0710634074434655E-2</v>
      </c>
      <c r="AL1035">
        <v>0.13831677028167186</v>
      </c>
      <c r="AM1035">
        <v>2.7442265638793917E-3</v>
      </c>
      <c r="AN1035">
        <v>9.4808687250669721E-5</v>
      </c>
      <c r="AO1035">
        <v>4.9316072658014607E-4</v>
      </c>
      <c r="AP1035">
        <v>3.290129053095604E-3</v>
      </c>
      <c r="AQ1035">
        <v>1.2850473704143186E-2</v>
      </c>
      <c r="AR1035">
        <v>3.3407816211059337E-2</v>
      </c>
    </row>
    <row r="1036" spans="1:44">
      <c r="A1036">
        <v>1031</v>
      </c>
      <c r="B1036" s="210">
        <v>43588</v>
      </c>
      <c r="C1036">
        <v>18</v>
      </c>
      <c r="D1036">
        <v>2019</v>
      </c>
      <c r="E1036" s="130">
        <v>1.3475162759487578E-2</v>
      </c>
      <c r="F1036" s="130">
        <v>1.9196934926348059E-3</v>
      </c>
      <c r="G1036" s="130">
        <v>2.8310437378915535E-2</v>
      </c>
      <c r="H1036" s="130">
        <v>0.17122991698577311</v>
      </c>
      <c r="I1036" s="130">
        <v>3.407765977226408E-3</v>
      </c>
      <c r="J1036" s="130">
        <v>9.1269997651157158E-5</v>
      </c>
      <c r="K1036" s="130">
        <v>7.0998388096986224E-4</v>
      </c>
      <c r="L1036" s="130">
        <v>4.6331744429529568E-3</v>
      </c>
      <c r="M1036" s="130">
        <v>1.65454303099483E-2</v>
      </c>
      <c r="N1036" s="130">
        <v>4.7315448798016455E-2</v>
      </c>
      <c r="T1036" s="130">
        <v>1.5561630991749245E-2</v>
      </c>
      <c r="U1036" s="130">
        <v>2.4382014504281389E-3</v>
      </c>
      <c r="V1036" s="130">
        <v>3.3392588661984683E-2</v>
      </c>
      <c r="W1036" s="130">
        <v>0.18613123222725431</v>
      </c>
      <c r="X1036" s="130">
        <v>3.7663913279201589E-3</v>
      </c>
      <c r="Y1036" s="130">
        <v>1.4041036353116317E-4</v>
      </c>
      <c r="Z1036" s="130">
        <v>9.8487577340662354E-4</v>
      </c>
      <c r="AA1036" s="130">
        <v>5.7727317203443741E-3</v>
      </c>
      <c r="AB1036" s="130">
        <v>1.9904694331550302E-2</v>
      </c>
      <c r="AC1036" s="130">
        <v>5.5180725657301741E-2</v>
      </c>
      <c r="AI1036">
        <v>1.1388694527225908E-2</v>
      </c>
      <c r="AJ1036">
        <v>1.4011855348414726E-3</v>
      </c>
      <c r="AK1036">
        <v>2.3228286095846394E-2</v>
      </c>
      <c r="AL1036">
        <v>0.15632860174429186</v>
      </c>
      <c r="AM1036">
        <v>3.0491406265326579E-3</v>
      </c>
      <c r="AN1036">
        <v>4.212963177115113E-5</v>
      </c>
      <c r="AO1036">
        <v>4.3509198853310078E-4</v>
      </c>
      <c r="AP1036">
        <v>3.4936171655615394E-3</v>
      </c>
      <c r="AQ1036">
        <v>1.3186166288346292E-2</v>
      </c>
      <c r="AR1036">
        <v>3.9450171938731175E-2</v>
      </c>
    </row>
    <row r="1037" spans="1:44">
      <c r="A1037">
        <v>1032</v>
      </c>
      <c r="B1037" s="210">
        <v>43595</v>
      </c>
      <c r="C1037">
        <v>19</v>
      </c>
      <c r="D1037">
        <v>2019</v>
      </c>
      <c r="E1037" s="130">
        <v>1.0877049730997014E-2</v>
      </c>
      <c r="F1037" s="130">
        <v>1.6124260130478928E-3</v>
      </c>
      <c r="G1037" s="130">
        <v>2.2792803285455795E-2</v>
      </c>
      <c r="H1037" s="130">
        <v>0.13727075857498275</v>
      </c>
      <c r="I1037" s="130">
        <v>4.1396678282330642E-3</v>
      </c>
      <c r="J1037" s="130">
        <v>8.7245509762894896E-5</v>
      </c>
      <c r="K1037" s="130">
        <v>6.2713768258790335E-4</v>
      </c>
      <c r="L1037" s="130">
        <v>3.7932344014090036E-3</v>
      </c>
      <c r="M1037" s="130">
        <v>1.3382488067728448E-2</v>
      </c>
      <c r="N1037" s="130">
        <v>3.7994081714092263E-2</v>
      </c>
      <c r="T1037" s="130">
        <v>1.2435945531615002E-2</v>
      </c>
      <c r="U1037" s="130">
        <v>1.8790524205733357E-3</v>
      </c>
      <c r="V1037" s="130">
        <v>2.6603034661673922E-2</v>
      </c>
      <c r="W1037" s="130">
        <v>0.15215245298962443</v>
      </c>
      <c r="X1037" s="130">
        <v>4.9252809672802071E-3</v>
      </c>
      <c r="Y1037" s="130">
        <v>9.024685161115596E-5</v>
      </c>
      <c r="Z1037" s="130">
        <v>7.5639350069508561E-4</v>
      </c>
      <c r="AA1037" s="130">
        <v>4.3864823806902924E-3</v>
      </c>
      <c r="AB1037" s="130">
        <v>1.5863016448496626E-2</v>
      </c>
      <c r="AC1037" s="130">
        <v>4.3952294852191078E-2</v>
      </c>
      <c r="AI1037">
        <v>9.3181539303790247E-3</v>
      </c>
      <c r="AJ1037">
        <v>1.3457996055224503E-3</v>
      </c>
      <c r="AK1037">
        <v>1.8982571909237671E-2</v>
      </c>
      <c r="AL1037">
        <v>0.12238906416034107</v>
      </c>
      <c r="AM1037">
        <v>3.3540546891859232E-3</v>
      </c>
      <c r="AN1037">
        <v>8.4244167914633832E-5</v>
      </c>
      <c r="AO1037">
        <v>4.978818644807211E-4</v>
      </c>
      <c r="AP1037">
        <v>3.1999864221277144E-3</v>
      </c>
      <c r="AQ1037">
        <v>1.0901959686960271E-2</v>
      </c>
      <c r="AR1037">
        <v>3.2035868575993456E-2</v>
      </c>
    </row>
    <row r="1038" spans="1:44">
      <c r="A1038">
        <v>1033</v>
      </c>
      <c r="B1038" s="210">
        <v>43602</v>
      </c>
      <c r="C1038">
        <v>20</v>
      </c>
      <c r="D1038">
        <v>2019</v>
      </c>
      <c r="E1038" s="130">
        <v>1.2406607984555246E-2</v>
      </c>
      <c r="F1038" s="130">
        <v>1.853542553623564E-3</v>
      </c>
      <c r="G1038" s="130">
        <v>2.5167584657115931E-2</v>
      </c>
      <c r="H1038" s="130">
        <v>0.16101799015012019</v>
      </c>
      <c r="I1038" s="130">
        <v>3.2629047723064016E-3</v>
      </c>
      <c r="J1038" s="130">
        <v>7.1939649132401006E-5</v>
      </c>
      <c r="K1038" s="130">
        <v>7.2728944346249404E-4</v>
      </c>
      <c r="L1038" s="130">
        <v>4.4238180077671579E-3</v>
      </c>
      <c r="M1038" s="130">
        <v>1.4612912590018016E-2</v>
      </c>
      <c r="N1038" s="130">
        <v>4.221743953473564E-2</v>
      </c>
      <c r="T1038" s="130">
        <v>1.455821065919829E-2</v>
      </c>
      <c r="U1038" s="130">
        <v>2.326624698465801E-3</v>
      </c>
      <c r="V1038" s="130">
        <v>2.9869700641341316E-2</v>
      </c>
      <c r="W1038" s="130">
        <v>0.1815825759653853</v>
      </c>
      <c r="X1038" s="130">
        <v>3.4766689180801458E-3</v>
      </c>
      <c r="Y1038" s="130">
        <v>7.0178834242419318E-5</v>
      </c>
      <c r="Z1038" s="130">
        <v>9.1325417898053098E-4</v>
      </c>
      <c r="AA1038" s="130">
        <v>5.5871803016422786E-3</v>
      </c>
      <c r="AB1038" s="130">
        <v>1.7852608306821501E-2</v>
      </c>
      <c r="AC1038" s="130">
        <v>4.9281926720181023E-2</v>
      </c>
      <c r="AI1038">
        <v>1.0255005309912201E-2</v>
      </c>
      <c r="AJ1038">
        <v>1.3804604087813267E-3</v>
      </c>
      <c r="AK1038">
        <v>2.0465468672890542E-2</v>
      </c>
      <c r="AL1038">
        <v>0.14045340433485509</v>
      </c>
      <c r="AM1038">
        <v>3.0491406265326579E-3</v>
      </c>
      <c r="AN1038">
        <v>7.3700464022382708E-5</v>
      </c>
      <c r="AO1038">
        <v>5.4132470794445711E-4</v>
      </c>
      <c r="AP1038">
        <v>3.2604557138920377E-3</v>
      </c>
      <c r="AQ1038">
        <v>1.1373216873214525E-2</v>
      </c>
      <c r="AR1038">
        <v>3.5152952349290258E-2</v>
      </c>
    </row>
    <row r="1039" spans="1:44">
      <c r="A1039">
        <v>1034</v>
      </c>
      <c r="B1039" s="210">
        <v>43609</v>
      </c>
      <c r="C1039">
        <v>21</v>
      </c>
      <c r="D1039">
        <v>2019</v>
      </c>
      <c r="E1039" s="130">
        <v>1.2327910416033198E-2</v>
      </c>
      <c r="F1039" s="130">
        <v>1.8568052277490035E-3</v>
      </c>
      <c r="G1039" s="130">
        <v>2.6239784222452604E-2</v>
      </c>
      <c r="H1039" s="130">
        <v>0.15157914630147962</v>
      </c>
      <c r="I1039" s="130">
        <v>3.7775148159330499E-3</v>
      </c>
      <c r="J1039" s="130">
        <v>1.0751243785612242E-4</v>
      </c>
      <c r="K1039" s="130">
        <v>7.3923917031971302E-4</v>
      </c>
      <c r="L1039" s="130">
        <v>4.3770389048253134E-3</v>
      </c>
      <c r="M1039" s="130">
        <v>1.562836038348275E-2</v>
      </c>
      <c r="N1039" s="130">
        <v>4.3381315039250058E-2</v>
      </c>
      <c r="T1039" s="130">
        <v>1.4184331466073639E-2</v>
      </c>
      <c r="U1039" s="130">
        <v>2.2449244174934735E-3</v>
      </c>
      <c r="V1039" s="130">
        <v>3.1057668293766268E-2</v>
      </c>
      <c r="W1039" s="130">
        <v>0.16498933969449442</v>
      </c>
      <c r="X1039" s="130">
        <v>4.2009749426801767E-3</v>
      </c>
      <c r="Y1039" s="130">
        <v>1.202840526167477E-4</v>
      </c>
      <c r="Z1039" s="130">
        <v>9.1788388144694818E-4</v>
      </c>
      <c r="AA1039" s="130">
        <v>5.2766638634456292E-3</v>
      </c>
      <c r="AB1039" s="130">
        <v>1.9074418095362203E-2</v>
      </c>
      <c r="AC1039" s="130">
        <v>5.041522630657283E-2</v>
      </c>
      <c r="AI1039">
        <v>1.0471489365992757E-2</v>
      </c>
      <c r="AJ1039">
        <v>1.4686860380045334E-3</v>
      </c>
      <c r="AK1039">
        <v>2.1421900151138932E-2</v>
      </c>
      <c r="AL1039">
        <v>0.13816895290846481</v>
      </c>
      <c r="AM1039">
        <v>3.3540546891859232E-3</v>
      </c>
      <c r="AN1039">
        <v>9.474082309549716E-5</v>
      </c>
      <c r="AO1039">
        <v>5.6059445919247797E-4</v>
      </c>
      <c r="AP1039">
        <v>3.4774139462049962E-3</v>
      </c>
      <c r="AQ1039">
        <v>1.2182302671603293E-2</v>
      </c>
      <c r="AR1039">
        <v>3.6347403771927272E-2</v>
      </c>
    </row>
    <row r="1040" spans="1:44">
      <c r="A1040">
        <v>1035</v>
      </c>
      <c r="B1040" s="210">
        <v>43616</v>
      </c>
      <c r="C1040">
        <v>22</v>
      </c>
      <c r="D1040">
        <v>2019</v>
      </c>
      <c r="E1040" s="130">
        <v>9.9230815425572078E-3</v>
      </c>
      <c r="F1040" s="130">
        <v>1.4569579527093398E-3</v>
      </c>
      <c r="G1040" s="130">
        <v>2.1033274088106881E-2</v>
      </c>
      <c r="H1040" s="130">
        <v>0.12389444766221762</v>
      </c>
      <c r="I1040" s="130">
        <v>3.3467291143763449E-3</v>
      </c>
      <c r="J1040" s="130">
        <v>8.1432093713003871E-5</v>
      </c>
      <c r="K1040" s="130">
        <v>5.717884304415852E-4</v>
      </c>
      <c r="L1040" s="130">
        <v>3.4335450685377446E-3</v>
      </c>
      <c r="M1040" s="130">
        <v>1.2212345248978539E-2</v>
      </c>
      <c r="N1040" s="130">
        <v>3.5282466828237276E-2</v>
      </c>
      <c r="T1040" s="130">
        <v>1.1315345408268798E-2</v>
      </c>
      <c r="U1040" s="130">
        <v>1.6966098284755546E-3</v>
      </c>
      <c r="V1040" s="130">
        <v>2.420705605437095E-2</v>
      </c>
      <c r="W1040" s="130">
        <v>0.13851571355148418</v>
      </c>
      <c r="X1040" s="130">
        <v>3.186946508240134E-3</v>
      </c>
      <c r="Y1040" s="130">
        <v>1.1023977644331695E-4</v>
      </c>
      <c r="Z1040" s="130">
        <v>6.9901739523991991E-4</v>
      </c>
      <c r="AA1040" s="130">
        <v>3.9688259252179375E-3</v>
      </c>
      <c r="AB1040" s="130">
        <v>1.4322312568084411E-2</v>
      </c>
      <c r="AC1040" s="130">
        <v>4.0174718609141513E-2</v>
      </c>
      <c r="AI1040">
        <v>8.530817676845619E-3</v>
      </c>
      <c r="AJ1040">
        <v>1.2173060769431253E-3</v>
      </c>
      <c r="AK1040">
        <v>1.7859492121842808E-2</v>
      </c>
      <c r="AL1040">
        <v>0.10927318177295106</v>
      </c>
      <c r="AM1040">
        <v>3.5065117205125558E-3</v>
      </c>
      <c r="AN1040">
        <v>5.2624410982690787E-5</v>
      </c>
      <c r="AO1040">
        <v>4.445594656432506E-4</v>
      </c>
      <c r="AP1040">
        <v>2.8982642118575521E-3</v>
      </c>
      <c r="AQ1040">
        <v>1.0102377929872664E-2</v>
      </c>
      <c r="AR1040">
        <v>3.0390215047333038E-2</v>
      </c>
    </row>
    <row r="1041" spans="1:44">
      <c r="A1041">
        <v>1036</v>
      </c>
      <c r="B1041" s="210">
        <v>43623</v>
      </c>
      <c r="C1041">
        <v>23</v>
      </c>
      <c r="D1041">
        <v>2019</v>
      </c>
      <c r="E1041" s="130">
        <v>1.2231354089525743E-2</v>
      </c>
      <c r="F1041" s="130">
        <v>1.8035294765626727E-3</v>
      </c>
      <c r="G1041" s="130">
        <v>2.5620273736919948E-2</v>
      </c>
      <c r="H1041" s="130">
        <v>0.15429272396081808</v>
      </c>
      <c r="I1041" s="130">
        <v>3.560223008553041E-3</v>
      </c>
      <c r="J1041" s="130">
        <v>9.2443221454042627E-5</v>
      </c>
      <c r="K1041" s="130">
        <v>7.3157163758510004E-4</v>
      </c>
      <c r="L1041" s="130">
        <v>4.2429256341395358E-3</v>
      </c>
      <c r="M1041" s="130">
        <v>1.5401450058026973E-2</v>
      </c>
      <c r="N1041" s="130">
        <v>4.2127604295131682E-2</v>
      </c>
      <c r="T1041" s="130">
        <v>1.4502167886601169E-2</v>
      </c>
      <c r="U1041" s="130">
        <v>2.2602884946150573E-3</v>
      </c>
      <c r="V1041" s="130">
        <v>3.113741709998908E-2</v>
      </c>
      <c r="W1041" s="130">
        <v>0.17359928332496208</v>
      </c>
      <c r="X1041" s="130">
        <v>3.7663913279201589E-3</v>
      </c>
      <c r="Y1041" s="130">
        <v>9.0179353480073654E-5</v>
      </c>
      <c r="Z1041" s="130">
        <v>9.4615907244225241E-4</v>
      </c>
      <c r="AA1041" s="130">
        <v>5.3162300918334062E-3</v>
      </c>
      <c r="AB1041" s="130">
        <v>1.85400964415647E-2</v>
      </c>
      <c r="AC1041" s="130">
        <v>5.1486935086674623E-2</v>
      </c>
      <c r="AI1041">
        <v>9.9605402924503126E-3</v>
      </c>
      <c r="AJ1041">
        <v>1.3467704585102885E-3</v>
      </c>
      <c r="AK1041">
        <v>2.0103130373850815E-2</v>
      </c>
      <c r="AL1041">
        <v>0.13498616459667409</v>
      </c>
      <c r="AM1041">
        <v>3.3540546891859232E-3</v>
      </c>
      <c r="AN1041">
        <v>9.4707089428011599E-5</v>
      </c>
      <c r="AO1041">
        <v>5.1698420272794756E-4</v>
      </c>
      <c r="AP1041">
        <v>3.1696211764456654E-3</v>
      </c>
      <c r="AQ1041">
        <v>1.226280367448924E-2</v>
      </c>
      <c r="AR1041">
        <v>3.2768273503588727E-2</v>
      </c>
    </row>
    <row r="1042" spans="1:44">
      <c r="A1042">
        <v>1037</v>
      </c>
      <c r="B1042" s="210">
        <v>43630</v>
      </c>
      <c r="C1042">
        <v>24</v>
      </c>
      <c r="D1042">
        <v>2019</v>
      </c>
      <c r="E1042" s="130">
        <v>1.1347608843744365E-2</v>
      </c>
      <c r="F1042" s="130">
        <v>1.7063576643294265E-3</v>
      </c>
      <c r="G1042" s="130">
        <v>2.4129568939492769E-2</v>
      </c>
      <c r="H1042" s="130">
        <v>0.13973663776675335</v>
      </c>
      <c r="I1042" s="130">
        <v>3.4229576300396614E-3</v>
      </c>
      <c r="J1042" s="130">
        <v>9.1923335475703228E-5</v>
      </c>
      <c r="K1042" s="130">
        <v>7.1219246856529393E-4</v>
      </c>
      <c r="L1042" s="130">
        <v>3.9810064343721689E-3</v>
      </c>
      <c r="M1042" s="130">
        <v>1.4662834555114914E-2</v>
      </c>
      <c r="N1042" s="130">
        <v>3.9421986021949296E-2</v>
      </c>
      <c r="T1042" s="130">
        <v>1.321869669909004E-2</v>
      </c>
      <c r="U1042" s="130">
        <v>2.0599429627789832E-3</v>
      </c>
      <c r="V1042" s="130">
        <v>2.8877641854946946E-2</v>
      </c>
      <c r="W1042" s="130">
        <v>0.15500084989623847</v>
      </c>
      <c r="X1042" s="130">
        <v>3.186946508240134E-3</v>
      </c>
      <c r="Y1042" s="130">
        <v>1.1019868159955289E-4</v>
      </c>
      <c r="Z1042" s="130">
        <v>9.4127586491615106E-4</v>
      </c>
      <c r="AA1042" s="130">
        <v>4.725169769987209E-3</v>
      </c>
      <c r="AB1042" s="130">
        <v>1.7588291271408249E-2</v>
      </c>
      <c r="AC1042" s="130">
        <v>4.711428510527866E-2</v>
      </c>
      <c r="AI1042">
        <v>9.4765209883986897E-3</v>
      </c>
      <c r="AJ1042">
        <v>1.3527723658798693E-3</v>
      </c>
      <c r="AK1042">
        <v>1.9381496024038596E-2</v>
      </c>
      <c r="AL1042">
        <v>0.12447242563726821</v>
      </c>
      <c r="AM1042">
        <v>3.6589687518391889E-3</v>
      </c>
      <c r="AN1042">
        <v>7.3647989351853543E-5</v>
      </c>
      <c r="AO1042">
        <v>4.8310907221443665E-4</v>
      </c>
      <c r="AP1042">
        <v>3.236843098757128E-3</v>
      </c>
      <c r="AQ1042">
        <v>1.173737783882158E-2</v>
      </c>
      <c r="AR1042">
        <v>3.1729686938619939E-2</v>
      </c>
    </row>
    <row r="1043" spans="1:44">
      <c r="A1043">
        <v>1038</v>
      </c>
      <c r="B1043" s="210">
        <v>43637</v>
      </c>
      <c r="C1043">
        <v>25</v>
      </c>
      <c r="D1043">
        <v>2019</v>
      </c>
      <c r="E1043" s="130">
        <v>1.1343072268544786E-2</v>
      </c>
      <c r="F1043" s="130">
        <v>1.6887947913684905E-3</v>
      </c>
      <c r="G1043" s="130">
        <v>2.4162678356415498E-2</v>
      </c>
      <c r="H1043" s="130">
        <v>0.13995919805705281</v>
      </c>
      <c r="I1043" s="130">
        <v>3.4115638904297215E-3</v>
      </c>
      <c r="J1043" s="130">
        <v>1.0242583962985582E-4</v>
      </c>
      <c r="K1043" s="130">
        <v>6.6628866346589801E-4</v>
      </c>
      <c r="L1043" s="130">
        <v>3.9879645286257275E-3</v>
      </c>
      <c r="M1043" s="130">
        <v>1.438241477732349E-2</v>
      </c>
      <c r="N1043" s="130">
        <v>3.996156567648719E-2</v>
      </c>
      <c r="T1043" s="130">
        <v>1.3296818062845446E-2</v>
      </c>
      <c r="U1043" s="130">
        <v>2.1551517698237535E-3</v>
      </c>
      <c r="V1043" s="130">
        <v>2.9063462116795218E-2</v>
      </c>
      <c r="W1043" s="130">
        <v>0.15329137926456143</v>
      </c>
      <c r="X1043" s="130">
        <v>3.6215301230001521E-3</v>
      </c>
      <c r="Y1043" s="130">
        <v>1.1017819175247195E-4</v>
      </c>
      <c r="Z1043" s="130">
        <v>9.3164117266399734E-4</v>
      </c>
      <c r="AA1043" s="130">
        <v>5.0118169777469074E-3</v>
      </c>
      <c r="AB1043" s="130">
        <v>1.7586426271908238E-2</v>
      </c>
      <c r="AC1043" s="130">
        <v>4.7603289250843409E-2</v>
      </c>
      <c r="AI1043">
        <v>9.38932647424413E-3</v>
      </c>
      <c r="AJ1043">
        <v>1.2224378129132268E-3</v>
      </c>
      <c r="AK1043">
        <v>1.9261894596035771E-2</v>
      </c>
      <c r="AL1043">
        <v>0.12662701684954422</v>
      </c>
      <c r="AM1043">
        <v>3.2015976578592905E-3</v>
      </c>
      <c r="AN1043">
        <v>9.4673487507239675E-5</v>
      </c>
      <c r="AO1043">
        <v>4.0093615426779869E-4</v>
      </c>
      <c r="AP1043">
        <v>2.9641120795045476E-3</v>
      </c>
      <c r="AQ1043">
        <v>1.1178403282738744E-2</v>
      </c>
      <c r="AR1043">
        <v>3.2319842102130972E-2</v>
      </c>
    </row>
    <row r="1044" spans="1:44">
      <c r="A1044">
        <v>1039</v>
      </c>
      <c r="B1044" s="210">
        <v>43644</v>
      </c>
      <c r="C1044">
        <v>26</v>
      </c>
      <c r="D1044">
        <v>2019</v>
      </c>
      <c r="E1044" s="130">
        <v>1.1467930983517342E-2</v>
      </c>
      <c r="F1044" s="130">
        <v>1.748831791748546E-3</v>
      </c>
      <c r="G1044" s="130">
        <v>2.3989718693335757E-2</v>
      </c>
      <c r="H1044" s="130">
        <v>0.14293793044725009</v>
      </c>
      <c r="I1044" s="130">
        <v>2.8893580203964465E-3</v>
      </c>
      <c r="J1044" s="130">
        <v>1.0816902063700591E-4</v>
      </c>
      <c r="K1044" s="130">
        <v>6.5210031684489458E-4</v>
      </c>
      <c r="L1044" s="130">
        <v>4.2071416553094501E-3</v>
      </c>
      <c r="M1044" s="130">
        <v>1.4216030334048498E-2</v>
      </c>
      <c r="N1044" s="130">
        <v>3.9777984504492103E-2</v>
      </c>
      <c r="T1044" s="130">
        <v>1.3677541251572629E-2</v>
      </c>
      <c r="U1044" s="130">
        <v>2.1785672027059312E-3</v>
      </c>
      <c r="V1044" s="130">
        <v>2.9476628596971328E-2</v>
      </c>
      <c r="W1044" s="130">
        <v>0.16135342724450588</v>
      </c>
      <c r="X1044" s="130">
        <v>3.186946508240134E-3</v>
      </c>
      <c r="Y1044" s="130">
        <v>9.0129060168043024E-5</v>
      </c>
      <c r="Z1044" s="130">
        <v>8.8398853560367929E-4</v>
      </c>
      <c r="AA1044" s="130">
        <v>5.1790269077029013E-3</v>
      </c>
      <c r="AB1044" s="130">
        <v>1.7694224834077801E-2</v>
      </c>
      <c r="AC1044" s="130">
        <v>4.8509742367799341E-2</v>
      </c>
      <c r="AI1044">
        <v>9.2583207154620512E-3</v>
      </c>
      <c r="AJ1044">
        <v>1.3190963807911606E-3</v>
      </c>
      <c r="AK1044">
        <v>1.8502808789700183E-2</v>
      </c>
      <c r="AL1044">
        <v>0.12452243364999428</v>
      </c>
      <c r="AM1044">
        <v>2.5917695325527591E-3</v>
      </c>
      <c r="AN1044">
        <v>1.2620898110596884E-4</v>
      </c>
      <c r="AO1044">
        <v>4.2021209808611003E-4</v>
      </c>
      <c r="AP1044">
        <v>3.2352564029159993E-3</v>
      </c>
      <c r="AQ1044">
        <v>1.07378358340192E-2</v>
      </c>
      <c r="AR1044">
        <v>3.1046226641184848E-2</v>
      </c>
    </row>
    <row r="1045" spans="1:44">
      <c r="A1045">
        <v>1040</v>
      </c>
      <c r="B1045" s="210">
        <v>43651</v>
      </c>
      <c r="C1045">
        <v>27</v>
      </c>
      <c r="D1045">
        <v>2019</v>
      </c>
      <c r="E1045" s="130">
        <v>1.0832407141285713E-2</v>
      </c>
      <c r="F1045" s="130">
        <v>1.6092178957279771E-3</v>
      </c>
      <c r="G1045" s="130">
        <v>2.3415412105229513E-2</v>
      </c>
      <c r="H1045" s="130">
        <v>0.13131132660956685</v>
      </c>
      <c r="I1045" s="130">
        <v>2.4245478159103519E-3</v>
      </c>
      <c r="J1045" s="130">
        <v>1.3242873546288989E-4</v>
      </c>
      <c r="K1045" s="130">
        <v>6.091783448777823E-4</v>
      </c>
      <c r="L1045" s="130">
        <v>3.8483881001091596E-3</v>
      </c>
      <c r="M1045" s="130">
        <v>1.380193998590384E-2</v>
      </c>
      <c r="N1045" s="130">
        <v>3.8944867067217136E-2</v>
      </c>
      <c r="T1045" s="130">
        <v>1.23843047451289E-2</v>
      </c>
      <c r="U1045" s="130">
        <v>1.92745845642908E-3</v>
      </c>
      <c r="V1045" s="130">
        <v>2.7706477173682385E-2</v>
      </c>
      <c r="W1045" s="130">
        <v>0.14140887788601336</v>
      </c>
      <c r="X1045" s="130">
        <v>3.4768961272324058E-3</v>
      </c>
      <c r="Y1045" s="130">
        <v>1.7021555618809198E-4</v>
      </c>
      <c r="Z1045" s="130">
        <v>8.0784854228617648E-4</v>
      </c>
      <c r="AA1045" s="130">
        <v>4.4691332704004712E-3</v>
      </c>
      <c r="AB1045" s="130">
        <v>1.6614694362331307E-2</v>
      </c>
      <c r="AC1045" s="130">
        <v>4.5623972484326432E-2</v>
      </c>
      <c r="AI1045">
        <v>9.2805095374425238E-3</v>
      </c>
      <c r="AJ1045">
        <v>1.2909773350268737E-3</v>
      </c>
      <c r="AK1045">
        <v>1.9124347036776641E-2</v>
      </c>
      <c r="AL1045">
        <v>0.12121377533312035</v>
      </c>
      <c r="AM1045">
        <v>1.3721995045882977E-3</v>
      </c>
      <c r="AN1045">
        <v>9.4641914737687768E-5</v>
      </c>
      <c r="AO1045">
        <v>4.1050814746938807E-4</v>
      </c>
      <c r="AP1045">
        <v>3.2276429298178483E-3</v>
      </c>
      <c r="AQ1045">
        <v>1.0989185609476376E-2</v>
      </c>
      <c r="AR1045">
        <v>3.226576165010784E-2</v>
      </c>
    </row>
    <row r="1046" spans="1:44">
      <c r="A1046">
        <v>1041</v>
      </c>
      <c r="B1046" s="210">
        <v>43658</v>
      </c>
      <c r="C1046">
        <v>28</v>
      </c>
      <c r="D1046">
        <v>2019</v>
      </c>
      <c r="E1046" s="130">
        <v>1.1053175537732413E-2</v>
      </c>
      <c r="F1046" s="130">
        <v>1.6479928100120369E-3</v>
      </c>
      <c r="G1046" s="130">
        <v>2.3216602964592468E-2</v>
      </c>
      <c r="H1046" s="130">
        <v>0.13839097042005652</v>
      </c>
      <c r="I1046" s="130">
        <v>3.2683791514123398E-3</v>
      </c>
      <c r="J1046" s="130">
        <v>8.2361949507643511E-5</v>
      </c>
      <c r="K1046" s="130">
        <v>6.1864839482577729E-4</v>
      </c>
      <c r="L1046" s="130">
        <v>3.9490933512665079E-3</v>
      </c>
      <c r="M1046" s="130">
        <v>1.3815460755096093E-2</v>
      </c>
      <c r="N1046" s="130">
        <v>3.8403063456855846E-2</v>
      </c>
      <c r="T1046" s="130">
        <v>1.2961612294804775E-2</v>
      </c>
      <c r="U1046" s="130">
        <v>2.0563978793613591E-3</v>
      </c>
      <c r="V1046" s="130">
        <v>2.7261563011624624E-2</v>
      </c>
      <c r="W1046" s="130">
        <v>0.15776586855191277</v>
      </c>
      <c r="X1046" s="130">
        <v>3.3335504472388521E-3</v>
      </c>
      <c r="Y1046" s="130">
        <v>7.0085378494622489E-5</v>
      </c>
      <c r="Z1046" s="130">
        <v>8.2682580018594192E-4</v>
      </c>
      <c r="AA1046" s="130">
        <v>4.8956912361081293E-3</v>
      </c>
      <c r="AB1046" s="130">
        <v>1.6426518527918051E-2</v>
      </c>
      <c r="AC1046" s="130">
        <v>4.4764327177612161E-2</v>
      </c>
      <c r="AI1046">
        <v>9.1447387806600482E-3</v>
      </c>
      <c r="AJ1046">
        <v>1.2395877406627151E-3</v>
      </c>
      <c r="AK1046">
        <v>1.9171642917560319E-2</v>
      </c>
      <c r="AL1046">
        <v>0.11901607228820028</v>
      </c>
      <c r="AM1046">
        <v>3.2032078555858283E-3</v>
      </c>
      <c r="AN1046">
        <v>9.4638520520664532E-5</v>
      </c>
      <c r="AO1046">
        <v>4.1047098946561254E-4</v>
      </c>
      <c r="AP1046">
        <v>3.0024954664248861E-3</v>
      </c>
      <c r="AQ1046">
        <v>1.1204402982274136E-2</v>
      </c>
      <c r="AR1046">
        <v>3.2041799736099545E-2</v>
      </c>
    </row>
    <row r="1047" spans="1:44">
      <c r="A1047">
        <v>1042</v>
      </c>
      <c r="B1047" s="210">
        <v>43665</v>
      </c>
      <c r="C1047">
        <v>29</v>
      </c>
      <c r="D1047">
        <v>2019</v>
      </c>
      <c r="E1047" s="130">
        <v>1.0904981948388398E-2</v>
      </c>
      <c r="F1047" s="130">
        <v>1.6637511508672245E-3</v>
      </c>
      <c r="G1047" s="130">
        <v>2.281139091662333E-2</v>
      </c>
      <c r="H1047" s="130">
        <v>0.13597261737323063</v>
      </c>
      <c r="I1047" s="130">
        <v>3.3157578165552452E-3</v>
      </c>
      <c r="J1047" s="130">
        <v>7.1088633351835083E-5</v>
      </c>
      <c r="K1047" s="130">
        <v>6.6667020674092924E-4</v>
      </c>
      <c r="L1047" s="130">
        <v>3.9326948102574892E-3</v>
      </c>
      <c r="M1047" s="130">
        <v>1.3245411599406561E-2</v>
      </c>
      <c r="N1047" s="130">
        <v>3.8264126736742732E-2</v>
      </c>
      <c r="T1047" s="130">
        <v>1.2653009395426205E-2</v>
      </c>
      <c r="U1047" s="130">
        <v>2.05477903515963E-3</v>
      </c>
      <c r="V1047" s="130">
        <v>2.6660187984074886E-2</v>
      </c>
      <c r="W1047" s="130">
        <v>0.15288314791142291</v>
      </c>
      <c r="X1047" s="130">
        <v>4.4951035612424139E-3</v>
      </c>
      <c r="Y1047" s="130">
        <v>1.0011719031510745E-4</v>
      </c>
      <c r="Z1047" s="130">
        <v>8.5530545391721555E-4</v>
      </c>
      <c r="AA1047" s="130">
        <v>4.7891035345481872E-3</v>
      </c>
      <c r="AB1047" s="130">
        <v>1.5745983039425829E-2</v>
      </c>
      <c r="AC1047" s="130">
        <v>4.4290826740815671E-2</v>
      </c>
      <c r="AI1047">
        <v>9.1569545013505931E-3</v>
      </c>
      <c r="AJ1047">
        <v>1.2727232665748192E-3</v>
      </c>
      <c r="AK1047">
        <v>1.8962593849171778E-2</v>
      </c>
      <c r="AL1047">
        <v>0.11906208683503836</v>
      </c>
      <c r="AM1047">
        <v>2.1364120718680765E-3</v>
      </c>
      <c r="AN1047">
        <v>4.2060076388562719E-5</v>
      </c>
      <c r="AO1047">
        <v>4.7803495956464276E-4</v>
      </c>
      <c r="AP1047">
        <v>3.0762860859667911E-3</v>
      </c>
      <c r="AQ1047">
        <v>1.0744840159387292E-2</v>
      </c>
      <c r="AR1047">
        <v>3.2237426732669792E-2</v>
      </c>
    </row>
    <row r="1048" spans="1:44">
      <c r="A1048">
        <v>1043</v>
      </c>
      <c r="B1048" s="210">
        <v>43672</v>
      </c>
      <c r="C1048">
        <v>30</v>
      </c>
      <c r="D1048">
        <v>2019</v>
      </c>
      <c r="E1048" s="130">
        <v>1.0875374012074793E-2</v>
      </c>
      <c r="F1048" s="130">
        <v>1.6391846975903801E-3</v>
      </c>
      <c r="G1048" s="130">
        <v>2.31921476424269E-2</v>
      </c>
      <c r="H1048" s="130">
        <v>0.133587725782563</v>
      </c>
      <c r="I1048" s="130">
        <v>4.2142705928800905E-3</v>
      </c>
      <c r="J1048" s="130">
        <v>7.184064357716521E-5</v>
      </c>
      <c r="K1048" s="130">
        <v>6.382391298718757E-4</v>
      </c>
      <c r="L1048" s="130">
        <v>3.8645056971455373E-3</v>
      </c>
      <c r="M1048" s="130">
        <v>1.4127794460507779E-2</v>
      </c>
      <c r="N1048" s="130">
        <v>3.7834564320911632E-2</v>
      </c>
      <c r="T1048" s="130">
        <v>1.2503612541790088E-2</v>
      </c>
      <c r="U1048" s="130">
        <v>1.9710310854128693E-3</v>
      </c>
      <c r="V1048" s="130">
        <v>2.7565732915583997E-2</v>
      </c>
      <c r="W1048" s="130">
        <v>0.14478905978937714</v>
      </c>
      <c r="X1048" s="130">
        <v>5.2225115834325774E-3</v>
      </c>
      <c r="Y1048" s="130">
        <v>7.0078722570374047E-5</v>
      </c>
      <c r="Z1048" s="130">
        <v>7.8400144323185453E-4</v>
      </c>
      <c r="AA1048" s="130">
        <v>4.626500192865559E-3</v>
      </c>
      <c r="AB1048" s="130">
        <v>1.7345999390301271E-2</v>
      </c>
      <c r="AC1048" s="130">
        <v>4.4074533225656083E-2</v>
      </c>
      <c r="AI1048">
        <v>9.2471354823594979E-3</v>
      </c>
      <c r="AJ1048">
        <v>1.3073383097678907E-3</v>
      </c>
      <c r="AK1048">
        <v>1.8818562369269799E-2</v>
      </c>
      <c r="AL1048">
        <v>0.12238639177574885</v>
      </c>
      <c r="AM1048">
        <v>3.206029602327604E-3</v>
      </c>
      <c r="AN1048">
        <v>7.3602564583956373E-5</v>
      </c>
      <c r="AO1048">
        <v>4.9247681651189666E-4</v>
      </c>
      <c r="AP1048">
        <v>3.1025112014255157E-3</v>
      </c>
      <c r="AQ1048">
        <v>1.0909589530714286E-2</v>
      </c>
      <c r="AR1048">
        <v>3.1594595416167173E-2</v>
      </c>
    </row>
    <row r="1049" spans="1:44">
      <c r="A1049">
        <v>1044</v>
      </c>
      <c r="B1049" s="210">
        <v>43679</v>
      </c>
      <c r="C1049">
        <v>31</v>
      </c>
      <c r="D1049">
        <v>2019</v>
      </c>
      <c r="E1049" s="130">
        <v>1.1133314855428511E-2</v>
      </c>
      <c r="F1049" s="130">
        <v>1.642178913675899E-3</v>
      </c>
      <c r="G1049" s="130">
        <v>2.366441516475784E-2</v>
      </c>
      <c r="H1049" s="130">
        <v>0.13829243224677593</v>
      </c>
      <c r="I1049" s="130">
        <v>4.2389710083011985E-3</v>
      </c>
      <c r="J1049" s="130">
        <v>5.6318059523347214E-5</v>
      </c>
      <c r="K1049" s="130">
        <v>6.3341359252279341E-4</v>
      </c>
      <c r="L1049" s="130">
        <v>3.888375250335559E-3</v>
      </c>
      <c r="M1049" s="130">
        <v>1.4094053709418282E-2</v>
      </c>
      <c r="N1049" s="130">
        <v>3.9124229823383289E-2</v>
      </c>
      <c r="T1049" s="130">
        <v>1.3066095808623019E-2</v>
      </c>
      <c r="U1049" s="130">
        <v>2.0525748831781176E-3</v>
      </c>
      <c r="V1049" s="130">
        <v>2.8085815332593786E-2</v>
      </c>
      <c r="W1049" s="130">
        <v>0.15587781087213926</v>
      </c>
      <c r="X1049" s="130">
        <v>4.3540875784250956E-3</v>
      </c>
      <c r="Y1049" s="130">
        <v>6.0064668434009464E-5</v>
      </c>
      <c r="Z1049" s="130">
        <v>7.7922192594642302E-4</v>
      </c>
      <c r="AA1049" s="130">
        <v>4.9195014077335533E-3</v>
      </c>
      <c r="AB1049" s="130">
        <v>1.6793533252837087E-2</v>
      </c>
      <c r="AC1049" s="130">
        <v>4.6327194076816146E-2</v>
      </c>
      <c r="AI1049">
        <v>9.2005339022340048E-3</v>
      </c>
      <c r="AJ1049">
        <v>1.2317829441736807E-3</v>
      </c>
      <c r="AK1049">
        <v>1.9243014996921895E-2</v>
      </c>
      <c r="AL1049">
        <v>0.12070705362141257</v>
      </c>
      <c r="AM1049">
        <v>4.1238544381773014E-3</v>
      </c>
      <c r="AN1049">
        <v>5.2571450612684978E-5</v>
      </c>
      <c r="AO1049">
        <v>4.8760525909916384E-4</v>
      </c>
      <c r="AP1049">
        <v>2.8572490929375657E-3</v>
      </c>
      <c r="AQ1049">
        <v>1.1394574165999479E-2</v>
      </c>
      <c r="AR1049">
        <v>3.1921265569950431E-2</v>
      </c>
    </row>
    <row r="1050" spans="1:44">
      <c r="A1050">
        <v>1045</v>
      </c>
      <c r="B1050" s="210">
        <v>43686</v>
      </c>
      <c r="C1050">
        <v>32</v>
      </c>
      <c r="D1050">
        <v>2019</v>
      </c>
      <c r="E1050" s="130">
        <v>1.0900978723508351E-2</v>
      </c>
      <c r="F1050" s="130">
        <v>1.5874712674728681E-3</v>
      </c>
      <c r="G1050" s="130">
        <v>2.3077987560107024E-2</v>
      </c>
      <c r="H1050" s="130">
        <v>0.13674468163924181</v>
      </c>
      <c r="I1050" s="130">
        <v>4.2560779730219222E-3</v>
      </c>
      <c r="J1050" s="130">
        <v>6.0817317308084719E-5</v>
      </c>
      <c r="K1050" s="130">
        <v>5.8540941730211924E-4</v>
      </c>
      <c r="L1050" s="130">
        <v>3.7878317525072507E-3</v>
      </c>
      <c r="M1050" s="130">
        <v>1.3941174968428203E-2</v>
      </c>
      <c r="N1050" s="130">
        <v>3.7837454054357435E-2</v>
      </c>
      <c r="T1050" s="130">
        <v>1.2665619376038318E-2</v>
      </c>
      <c r="U1050" s="130">
        <v>1.9403098134855674E-3</v>
      </c>
      <c r="V1050" s="130">
        <v>2.7835775329420897E-2</v>
      </c>
      <c r="W1050" s="130">
        <v>0.14853858062056702</v>
      </c>
      <c r="X1050" s="130">
        <v>3.7752727997951083E-3</v>
      </c>
      <c r="Y1050" s="130">
        <v>9.0092834988442894E-5</v>
      </c>
      <c r="Z1050" s="130">
        <v>7.4118484248183656E-4</v>
      </c>
      <c r="AA1050" s="130">
        <v>4.6378585149681765E-3</v>
      </c>
      <c r="AB1050" s="130">
        <v>1.7098290429633053E-2</v>
      </c>
      <c r="AC1050" s="130">
        <v>4.5180943244462791E-2</v>
      </c>
      <c r="AI1050">
        <v>9.1363380709783837E-3</v>
      </c>
      <c r="AJ1050">
        <v>1.2346327214601683E-3</v>
      </c>
      <c r="AK1050">
        <v>1.8320199790793152E-2</v>
      </c>
      <c r="AL1050">
        <v>0.12495078265791665</v>
      </c>
      <c r="AM1050">
        <v>4.7368831462487352E-3</v>
      </c>
      <c r="AN1050">
        <v>3.154179962772655E-5</v>
      </c>
      <c r="AO1050">
        <v>4.2963399212240188E-4</v>
      </c>
      <c r="AP1050">
        <v>2.9378049900463258E-3</v>
      </c>
      <c r="AQ1050">
        <v>1.0784059507223347E-2</v>
      </c>
      <c r="AR1050">
        <v>3.0493964864252078E-2</v>
      </c>
    </row>
    <row r="1051" spans="1:44">
      <c r="A1051">
        <v>1046</v>
      </c>
      <c r="B1051" s="210">
        <v>43693</v>
      </c>
      <c r="C1051">
        <v>33</v>
      </c>
      <c r="D1051">
        <v>2019</v>
      </c>
      <c r="E1051" s="130">
        <v>1.0924961250636961E-2</v>
      </c>
      <c r="F1051" s="130">
        <v>1.8007545193023328E-3</v>
      </c>
      <c r="G1051" s="130">
        <v>2.276870242444641E-2</v>
      </c>
      <c r="H1051" s="130">
        <v>0.1330675984220924</v>
      </c>
      <c r="I1051" s="130">
        <v>4.0210826812987549E-3</v>
      </c>
      <c r="J1051" s="130">
        <v>1.228887669202281E-4</v>
      </c>
      <c r="K1051" s="130">
        <v>6.6105233431986267E-4</v>
      </c>
      <c r="L1051" s="130">
        <v>4.300993808097388E-3</v>
      </c>
      <c r="M1051" s="130">
        <v>1.3887138482541949E-2</v>
      </c>
      <c r="N1051" s="130">
        <v>3.7115844176753621E-2</v>
      </c>
      <c r="T1051" s="130">
        <v>1.297880854470965E-2</v>
      </c>
      <c r="U1051" s="130">
        <v>2.2296570170896373E-3</v>
      </c>
      <c r="V1051" s="130">
        <v>2.7222075385249404E-2</v>
      </c>
      <c r="W1051" s="130">
        <v>0.1537302562437155</v>
      </c>
      <c r="X1051" s="130">
        <v>4.0675434358780375E-3</v>
      </c>
      <c r="Y1051" s="130">
        <v>1.3012813911889674E-4</v>
      </c>
      <c r="Z1051" s="130">
        <v>9.3595073043005038E-4</v>
      </c>
      <c r="AA1051" s="130">
        <v>5.2038413810080132E-3</v>
      </c>
      <c r="AB1051" s="130">
        <v>1.6892763659005255E-2</v>
      </c>
      <c r="AC1051" s="130">
        <v>4.390788663533611E-2</v>
      </c>
      <c r="AI1051">
        <v>8.8711139565642739E-3</v>
      </c>
      <c r="AJ1051">
        <v>1.3718520215150281E-3</v>
      </c>
      <c r="AK1051">
        <v>1.8315329463643421E-2</v>
      </c>
      <c r="AL1051">
        <v>0.11240494060046929</v>
      </c>
      <c r="AM1051">
        <v>3.9746219267194731E-3</v>
      </c>
      <c r="AN1051">
        <v>1.1564939472155944E-4</v>
      </c>
      <c r="AO1051">
        <v>3.8615393820967502E-4</v>
      </c>
      <c r="AP1051">
        <v>3.3981462351867632E-3</v>
      </c>
      <c r="AQ1051">
        <v>1.0881513306078646E-2</v>
      </c>
      <c r="AR1051">
        <v>3.0323801718171124E-2</v>
      </c>
    </row>
    <row r="1052" spans="1:44">
      <c r="A1052">
        <v>1047</v>
      </c>
      <c r="B1052" s="210">
        <v>43700</v>
      </c>
      <c r="C1052">
        <v>34</v>
      </c>
      <c r="D1052">
        <v>2019</v>
      </c>
      <c r="E1052" s="130">
        <v>1.0814374032906554E-2</v>
      </c>
      <c r="F1052" s="130">
        <v>1.6311603597379204E-3</v>
      </c>
      <c r="G1052" s="130">
        <v>2.2541681926148169E-2</v>
      </c>
      <c r="H1052" s="130">
        <v>0.1358683975244491</v>
      </c>
      <c r="I1052" s="130">
        <v>3.476209413261894E-3</v>
      </c>
      <c r="J1052" s="130">
        <v>4.104527628276927E-5</v>
      </c>
      <c r="K1052" s="130">
        <v>6.3070616185612115E-4</v>
      </c>
      <c r="L1052" s="130">
        <v>3.8962145755043975E-3</v>
      </c>
      <c r="M1052" s="130">
        <v>1.3969041865526692E-2</v>
      </c>
      <c r="N1052" s="130">
        <v>3.6389792793305939E-2</v>
      </c>
      <c r="T1052" s="130">
        <v>1.2775804372416079E-2</v>
      </c>
      <c r="U1052" s="130">
        <v>2.0121041746009659E-3</v>
      </c>
      <c r="V1052" s="130">
        <v>2.720760910133457E-2</v>
      </c>
      <c r="W1052" s="130">
        <v>0.15399563358393636</v>
      </c>
      <c r="X1052" s="130">
        <v>4.5054184178300663E-3</v>
      </c>
      <c r="Y1052" s="130">
        <v>4.0037614547158811E-5</v>
      </c>
      <c r="Z1052" s="130">
        <v>8.028945538392097E-4</v>
      </c>
      <c r="AA1052" s="130">
        <v>4.7682419008849173E-3</v>
      </c>
      <c r="AB1052" s="130">
        <v>1.7161161053254152E-2</v>
      </c>
      <c r="AC1052" s="130">
        <v>4.3436486717464466E-2</v>
      </c>
      <c r="AI1052">
        <v>8.8529436933970258E-3</v>
      </c>
      <c r="AJ1052">
        <v>1.2502165448748748E-3</v>
      </c>
      <c r="AK1052">
        <v>1.7875754750961769E-2</v>
      </c>
      <c r="AL1052">
        <v>0.11774116146496179</v>
      </c>
      <c r="AM1052">
        <v>2.4470004086937221E-3</v>
      </c>
      <c r="AN1052">
        <v>4.2052938018379716E-5</v>
      </c>
      <c r="AO1052">
        <v>4.5851776987303243E-4</v>
      </c>
      <c r="AP1052">
        <v>3.024187250123878E-3</v>
      </c>
      <c r="AQ1052">
        <v>1.0776922677799233E-2</v>
      </c>
      <c r="AR1052">
        <v>2.9343098869147398E-2</v>
      </c>
    </row>
    <row r="1053" spans="1:44">
      <c r="A1053">
        <v>1048</v>
      </c>
      <c r="B1053" s="210">
        <v>43707</v>
      </c>
      <c r="C1053">
        <v>35</v>
      </c>
      <c r="D1053">
        <v>2019</v>
      </c>
      <c r="E1053" s="130">
        <v>9.8233623414808562E-3</v>
      </c>
      <c r="F1053" s="130">
        <v>1.4772274093100715E-3</v>
      </c>
      <c r="G1053" s="130">
        <v>2.071359678682317E-2</v>
      </c>
      <c r="H1053" s="130">
        <v>0.12226245554675998</v>
      </c>
      <c r="I1053" s="130">
        <v>3.355187702906388E-3</v>
      </c>
      <c r="J1053" s="130">
        <v>8.158345479827934E-5</v>
      </c>
      <c r="K1053" s="130">
        <v>5.3531950877979198E-4</v>
      </c>
      <c r="L1053" s="130">
        <v>3.5470085128659658E-3</v>
      </c>
      <c r="M1053" s="130">
        <v>1.2526788011695853E-2</v>
      </c>
      <c r="N1053" s="130">
        <v>3.3938441731259608E-2</v>
      </c>
      <c r="T1053" s="130">
        <v>1.1331292617229207E-2</v>
      </c>
      <c r="U1053" s="130">
        <v>1.8190666145455E-3</v>
      </c>
      <c r="V1053" s="130">
        <v>2.4684782332181958E-2</v>
      </c>
      <c r="W1053" s="130">
        <v>0.13179581574435237</v>
      </c>
      <c r="X1053" s="130">
        <v>3.3442646021065612E-3</v>
      </c>
      <c r="Y1053" s="130">
        <v>1.0008955337917118E-4</v>
      </c>
      <c r="Z1053" s="130">
        <v>6.5559578846852726E-4</v>
      </c>
      <c r="AA1053" s="130">
        <v>4.402891117219419E-3</v>
      </c>
      <c r="AB1053" s="130">
        <v>1.5407938866689681E-2</v>
      </c>
      <c r="AC1053" s="130">
        <v>3.9670452545669484E-2</v>
      </c>
      <c r="AI1053">
        <v>8.3154320657325038E-3</v>
      </c>
      <c r="AJ1053">
        <v>1.1353882040746432E-3</v>
      </c>
      <c r="AK1053">
        <v>1.6742411241464382E-2</v>
      </c>
      <c r="AL1053">
        <v>0.11272909534916757</v>
      </c>
      <c r="AM1053">
        <v>3.3661108037062143E-3</v>
      </c>
      <c r="AN1053">
        <v>6.3077356217387489E-5</v>
      </c>
      <c r="AO1053">
        <v>4.1504322909105659E-4</v>
      </c>
      <c r="AP1053">
        <v>2.691125908512513E-3</v>
      </c>
      <c r="AQ1053">
        <v>9.6456371567020232E-3</v>
      </c>
      <c r="AR1053">
        <v>2.8206430916849722E-2</v>
      </c>
    </row>
    <row r="1054" spans="1:44">
      <c r="A1054">
        <v>1049</v>
      </c>
      <c r="B1054" s="210">
        <v>43714</v>
      </c>
      <c r="C1054">
        <v>36</v>
      </c>
      <c r="D1054">
        <v>2019</v>
      </c>
      <c r="E1054" s="130">
        <v>1.1577917424079324E-2</v>
      </c>
      <c r="F1054" s="130">
        <v>1.733565454691242E-3</v>
      </c>
      <c r="G1054" s="130">
        <v>2.4469592275972733E-2</v>
      </c>
      <c r="H1054" s="130">
        <v>0.14400111247471026</v>
      </c>
      <c r="I1054" s="130">
        <v>4.022716802229459E-3</v>
      </c>
      <c r="J1054" s="130">
        <v>9.7601083430997275E-5</v>
      </c>
      <c r="K1054" s="130">
        <v>6.3976485971695292E-4</v>
      </c>
      <c r="L1054" s="130">
        <v>4.1416687313096754E-3</v>
      </c>
      <c r="M1054" s="130">
        <v>1.4483147365413859E-2</v>
      </c>
      <c r="N1054" s="130">
        <v>4.0601541746875532E-2</v>
      </c>
      <c r="T1054" s="130">
        <v>1.3392706526832681E-2</v>
      </c>
      <c r="U1054" s="130">
        <v>2.1266639561356719E-3</v>
      </c>
      <c r="V1054" s="130">
        <v>2.8919828939107203E-2</v>
      </c>
      <c r="W1054" s="130">
        <v>0.15826924551998481</v>
      </c>
      <c r="X1054" s="130">
        <v>4.2186184257159143E-3</v>
      </c>
      <c r="Y1054" s="130">
        <v>9.007660758097358E-5</v>
      </c>
      <c r="Z1054" s="130">
        <v>8.6934794992230002E-4</v>
      </c>
      <c r="AA1054" s="130">
        <v>5.0034512766959898E-3</v>
      </c>
      <c r="AB1054" s="130">
        <v>1.7388397415739127E-2</v>
      </c>
      <c r="AC1054" s="130">
        <v>4.7547526015317185E-2</v>
      </c>
      <c r="AI1054">
        <v>9.7631283213259687E-3</v>
      </c>
      <c r="AJ1054">
        <v>1.340466953246812E-3</v>
      </c>
      <c r="AK1054">
        <v>2.0019355612838258E-2</v>
      </c>
      <c r="AL1054">
        <v>0.12973297942943571</v>
      </c>
      <c r="AM1054">
        <v>3.8268151787430012E-3</v>
      </c>
      <c r="AN1054">
        <v>1.0512555928102098E-4</v>
      </c>
      <c r="AO1054">
        <v>4.1018176951160572E-4</v>
      </c>
      <c r="AP1054">
        <v>3.2798861859233606E-3</v>
      </c>
      <c r="AQ1054">
        <v>1.1577897315088587E-2</v>
      </c>
      <c r="AR1054">
        <v>3.3655557478433878E-2</v>
      </c>
    </row>
    <row r="1055" spans="1:44">
      <c r="A1055">
        <v>1050</v>
      </c>
      <c r="B1055" s="210">
        <v>43721</v>
      </c>
      <c r="C1055">
        <v>37</v>
      </c>
      <c r="D1055">
        <v>2019</v>
      </c>
      <c r="E1055" s="130">
        <v>1.1417660264691066E-2</v>
      </c>
      <c r="F1055" s="130">
        <v>1.731660564245633E-3</v>
      </c>
      <c r="G1055" s="130">
        <v>2.3642795754936868E-2</v>
      </c>
      <c r="H1055" s="130">
        <v>0.1446743302364138</v>
      </c>
      <c r="I1055" s="130">
        <v>4.4763484862436961E-3</v>
      </c>
      <c r="J1055" s="130">
        <v>6.2317119005197251E-5</v>
      </c>
      <c r="K1055" s="130">
        <v>7.098863363506142E-4</v>
      </c>
      <c r="L1055" s="130">
        <v>4.0381845044954135E-3</v>
      </c>
      <c r="M1055" s="130">
        <v>1.4254191158008812E-2</v>
      </c>
      <c r="N1055" s="130">
        <v>3.8809003180743727E-2</v>
      </c>
      <c r="T1055" s="130">
        <v>1.3394156967705937E-2</v>
      </c>
      <c r="U1055" s="130">
        <v>2.0936023022685613E-3</v>
      </c>
      <c r="V1055" s="130">
        <v>2.7999796934246091E-2</v>
      </c>
      <c r="W1055" s="130">
        <v>0.1653749147418821</v>
      </c>
      <c r="X1055" s="130">
        <v>4.5116300857051071E-3</v>
      </c>
      <c r="Y1055" s="130">
        <v>3.0024220434451236E-5</v>
      </c>
      <c r="Z1055" s="130">
        <v>8.4556741258042618E-4</v>
      </c>
      <c r="AA1055" s="130">
        <v>4.9600539721638172E-3</v>
      </c>
      <c r="AB1055" s="130">
        <v>1.7219988799858442E-2</v>
      </c>
      <c r="AC1055" s="130">
        <v>4.5413333151333821E-2</v>
      </c>
      <c r="AI1055">
        <v>9.4411635616761906E-3</v>
      </c>
      <c r="AJ1055">
        <v>1.3697188262227042E-3</v>
      </c>
      <c r="AK1055">
        <v>1.9285794575627645E-2</v>
      </c>
      <c r="AL1055">
        <v>0.12397374573094551</v>
      </c>
      <c r="AM1055">
        <v>4.4410668867822861E-3</v>
      </c>
      <c r="AN1055">
        <v>9.4610017575943268E-5</v>
      </c>
      <c r="AO1055">
        <v>5.7420526012080233E-4</v>
      </c>
      <c r="AP1055">
        <v>3.1163150368270103E-3</v>
      </c>
      <c r="AQ1055">
        <v>1.1288393516159182E-2</v>
      </c>
      <c r="AR1055">
        <v>3.2204673210153634E-2</v>
      </c>
    </row>
    <row r="1056" spans="1:44">
      <c r="A1056">
        <v>1051</v>
      </c>
      <c r="B1056" s="210">
        <v>43728</v>
      </c>
      <c r="C1056">
        <v>38</v>
      </c>
      <c r="D1056">
        <v>2019</v>
      </c>
      <c r="E1056" s="130">
        <v>1.128139410702504E-2</v>
      </c>
      <c r="F1056" s="130">
        <v>1.691364388435603E-3</v>
      </c>
      <c r="G1056" s="130">
        <v>2.3686082027056094E-2</v>
      </c>
      <c r="H1056" s="130">
        <v>0.14107059330303992</v>
      </c>
      <c r="I1056" s="130">
        <v>3.3597259509272415E-3</v>
      </c>
      <c r="J1056" s="130">
        <v>9.1833660523634865E-5</v>
      </c>
      <c r="K1056" s="130">
        <v>6.3072326755353469E-4</v>
      </c>
      <c r="L1056" s="130">
        <v>4.0547214431415086E-3</v>
      </c>
      <c r="M1056" s="130">
        <v>1.4020776133599876E-2</v>
      </c>
      <c r="N1056" s="130">
        <v>3.9299268470331515E-2</v>
      </c>
      <c r="T1056" s="130">
        <v>1.2999494149325648E-2</v>
      </c>
      <c r="U1056" s="130">
        <v>2.0805656589025362E-3</v>
      </c>
      <c r="V1056" s="130">
        <v>2.7563372670517797E-2</v>
      </c>
      <c r="W1056" s="130">
        <v>0.1563395113475281</v>
      </c>
      <c r="X1056" s="130">
        <v>3.3488774949213544E-3</v>
      </c>
      <c r="Y1056" s="130">
        <v>1.1008403897545235E-4</v>
      </c>
      <c r="Z1056" s="130">
        <v>7.8378705005679517E-4</v>
      </c>
      <c r="AA1056" s="130">
        <v>5.0076033796204846E-3</v>
      </c>
      <c r="AB1056" s="130">
        <v>1.6706037409044909E-2</v>
      </c>
      <c r="AC1056" s="130">
        <v>4.5102145015973989E-2</v>
      </c>
      <c r="AI1056">
        <v>9.5632940647244306E-3</v>
      </c>
      <c r="AJ1056">
        <v>1.3021631179686696E-3</v>
      </c>
      <c r="AK1056">
        <v>1.9808791383594392E-2</v>
      </c>
      <c r="AL1056">
        <v>0.12580167525855171</v>
      </c>
      <c r="AM1056">
        <v>3.3705744069331286E-3</v>
      </c>
      <c r="AN1056">
        <v>7.358328207181735E-5</v>
      </c>
      <c r="AO1056">
        <v>4.7765948505027421E-4</v>
      </c>
      <c r="AP1056">
        <v>3.1018395066625321E-3</v>
      </c>
      <c r="AQ1056">
        <v>1.1335514858154842E-2</v>
      </c>
      <c r="AR1056">
        <v>3.3496391924689041E-2</v>
      </c>
    </row>
    <row r="1057" spans="1:44">
      <c r="A1057">
        <v>1052</v>
      </c>
      <c r="B1057" s="210">
        <v>43735</v>
      </c>
      <c r="C1057">
        <v>39</v>
      </c>
      <c r="D1057">
        <v>2019</v>
      </c>
      <c r="E1057" s="130">
        <v>1.1425063529512404E-2</v>
      </c>
      <c r="F1057" s="130">
        <v>1.727218773869969E-3</v>
      </c>
      <c r="G1057" s="130">
        <v>2.3882600796754718E-2</v>
      </c>
      <c r="H1057" s="130">
        <v>0.14327758908464208</v>
      </c>
      <c r="I1057" s="130">
        <v>4.1086064893618452E-3</v>
      </c>
      <c r="J1057" s="130">
        <v>7.1563572080346276E-5</v>
      </c>
      <c r="K1057" s="130">
        <v>6.4241698177206592E-4</v>
      </c>
      <c r="L1057" s="130">
        <v>4.1300832422123375E-3</v>
      </c>
      <c r="M1057" s="130">
        <v>1.3641536914588566E-2</v>
      </c>
      <c r="N1057" s="130">
        <v>4.0425857837176969E-2</v>
      </c>
      <c r="T1057" s="130">
        <v>1.3483203640123195E-2</v>
      </c>
      <c r="U1057" s="130">
        <v>2.0761191332769172E-3</v>
      </c>
      <c r="V1057" s="130">
        <v>2.884188980180008E-2</v>
      </c>
      <c r="W1057" s="130">
        <v>0.16312073428809262</v>
      </c>
      <c r="X1057" s="130">
        <v>4.0787696844176618E-3</v>
      </c>
      <c r="Y1057" s="130">
        <v>8.0057689875291939E-5</v>
      </c>
      <c r="Z1057" s="130">
        <v>8.2651265182186846E-4</v>
      </c>
      <c r="AA1057" s="130">
        <v>4.9222820538495776E-3</v>
      </c>
      <c r="AB1057" s="130">
        <v>1.6774677756890975E-2</v>
      </c>
      <c r="AC1057" s="130">
        <v>4.8335078489730177E-2</v>
      </c>
      <c r="AI1057">
        <v>9.3669234189016123E-3</v>
      </c>
      <c r="AJ1057">
        <v>1.3783184144630204E-3</v>
      </c>
      <c r="AK1057">
        <v>1.8923311791709359E-2</v>
      </c>
      <c r="AL1057">
        <v>0.12343444388119153</v>
      </c>
      <c r="AM1057">
        <v>4.1384432943060278E-3</v>
      </c>
      <c r="AN1057">
        <v>6.3069454285400586E-5</v>
      </c>
      <c r="AO1057">
        <v>4.5832131172226349E-4</v>
      </c>
      <c r="AP1057">
        <v>3.3378844305750974E-3</v>
      </c>
      <c r="AQ1057">
        <v>1.0508396072286152E-2</v>
      </c>
      <c r="AR1057">
        <v>3.2516637184623769E-2</v>
      </c>
    </row>
    <row r="1058" spans="1:44">
      <c r="A1058">
        <v>1053</v>
      </c>
      <c r="B1058" s="210">
        <v>43742</v>
      </c>
      <c r="C1058">
        <v>40</v>
      </c>
      <c r="D1058">
        <v>2019</v>
      </c>
      <c r="E1058" s="130">
        <v>1.1684740100030046E-2</v>
      </c>
      <c r="F1058" s="130">
        <v>1.7939316038212913E-3</v>
      </c>
      <c r="G1058" s="130">
        <v>2.4569419391744108E-2</v>
      </c>
      <c r="H1058" s="130">
        <v>0.14513054399867692</v>
      </c>
      <c r="I1058" s="130">
        <v>5.072965660964779E-3</v>
      </c>
      <c r="J1058" s="130">
        <v>7.7068792080041261E-5</v>
      </c>
      <c r="K1058" s="130">
        <v>7.758271826122917E-4</v>
      </c>
      <c r="L1058" s="130">
        <v>4.1019269292898652E-3</v>
      </c>
      <c r="M1058" s="130">
        <v>1.4649100129223809E-2</v>
      </c>
      <c r="N1058" s="130">
        <v>4.0594550508123051E-2</v>
      </c>
      <c r="T1058" s="130">
        <v>1.3514324533147935E-2</v>
      </c>
      <c r="U1058" s="130">
        <v>2.1910580055167776E-3</v>
      </c>
      <c r="V1058" s="130">
        <v>2.8839389519208201E-2</v>
      </c>
      <c r="W1058" s="130">
        <v>0.16103407449606799</v>
      </c>
      <c r="X1058" s="130">
        <v>5.3922832096847412E-3</v>
      </c>
      <c r="Y1058" s="130">
        <v>7.0047512189746225E-5</v>
      </c>
      <c r="Z1058" s="130">
        <v>1.0354832610189593E-3</v>
      </c>
      <c r="AA1058" s="130">
        <v>4.927879608786761E-3</v>
      </c>
      <c r="AB1058" s="130">
        <v>1.7279962000005727E-2</v>
      </c>
      <c r="AC1058" s="130">
        <v>4.7512310896381423E-2</v>
      </c>
      <c r="AI1058">
        <v>9.8551556669121566E-3</v>
      </c>
      <c r="AJ1058">
        <v>1.3968052021258045E-3</v>
      </c>
      <c r="AK1058">
        <v>2.0299449264280015E-2</v>
      </c>
      <c r="AL1058">
        <v>0.12922701350128585</v>
      </c>
      <c r="AM1058">
        <v>4.7536481122448159E-3</v>
      </c>
      <c r="AN1058">
        <v>8.409007197033631E-5</v>
      </c>
      <c r="AO1058">
        <v>5.16171104205624E-4</v>
      </c>
      <c r="AP1058">
        <v>3.2759742497929698E-3</v>
      </c>
      <c r="AQ1058">
        <v>1.2018238258441892E-2</v>
      </c>
      <c r="AR1058">
        <v>3.3676790119864679E-2</v>
      </c>
    </row>
    <row r="1059" spans="1:44">
      <c r="A1059">
        <v>1054</v>
      </c>
      <c r="B1059" s="210">
        <v>43749</v>
      </c>
      <c r="C1059">
        <v>41</v>
      </c>
      <c r="D1059">
        <v>2019</v>
      </c>
      <c r="E1059" s="130">
        <v>1.1932149903103095E-2</v>
      </c>
      <c r="F1059" s="130">
        <v>1.689329249561207E-3</v>
      </c>
      <c r="G1059" s="130">
        <v>2.4687029306129253E-2</v>
      </c>
      <c r="H1059" s="130">
        <v>0.15479645441694598</v>
      </c>
      <c r="I1059" s="130">
        <v>3.4295718657707162E-3</v>
      </c>
      <c r="J1059" s="130">
        <v>8.1564684667831199E-5</v>
      </c>
      <c r="K1059" s="130">
        <v>7.206871189274777E-4</v>
      </c>
      <c r="L1059" s="130">
        <v>3.9227113937601822E-3</v>
      </c>
      <c r="M1059" s="130">
        <v>1.4068362391821089E-2</v>
      </c>
      <c r="N1059" s="130">
        <v>4.1840260475396289E-2</v>
      </c>
      <c r="T1059" s="130">
        <v>1.3920122149160942E-2</v>
      </c>
      <c r="U1059" s="130">
        <v>2.1101566675273509E-3</v>
      </c>
      <c r="V1059" s="130">
        <v>2.9446239190651518E-2</v>
      </c>
      <c r="W1059" s="130">
        <v>0.17175895810340719</v>
      </c>
      <c r="X1059" s="130">
        <v>3.79091658269942E-3</v>
      </c>
      <c r="Y1059" s="130">
        <v>1.0006368565557613E-4</v>
      </c>
      <c r="Z1059" s="130">
        <v>9.8795341920536201E-4</v>
      </c>
      <c r="AA1059" s="130">
        <v>4.7937173561741469E-3</v>
      </c>
      <c r="AB1059" s="130">
        <v>1.7566918785905414E-2</v>
      </c>
      <c r="AC1059" s="130">
        <v>4.8635910613702919E-2</v>
      </c>
      <c r="AI1059">
        <v>9.94417765704525E-3</v>
      </c>
      <c r="AJ1059">
        <v>1.2685018315950636E-3</v>
      </c>
      <c r="AK1059">
        <v>1.9927819421606988E-2</v>
      </c>
      <c r="AL1059">
        <v>0.13783395073048474</v>
      </c>
      <c r="AM1059">
        <v>3.0682271488420118E-3</v>
      </c>
      <c r="AN1059">
        <v>6.3065683680086279E-5</v>
      </c>
      <c r="AO1059">
        <v>4.5342081864959327E-4</v>
      </c>
      <c r="AP1059">
        <v>3.0517054313462183E-3</v>
      </c>
      <c r="AQ1059">
        <v>1.0569805997736761E-2</v>
      </c>
      <c r="AR1059">
        <v>3.5044610337089666E-2</v>
      </c>
    </row>
    <row r="1060" spans="1:44">
      <c r="A1060">
        <v>1055</v>
      </c>
      <c r="B1060" s="210">
        <v>43756</v>
      </c>
      <c r="C1060">
        <v>42</v>
      </c>
      <c r="D1060">
        <v>2019</v>
      </c>
      <c r="E1060" s="130">
        <v>1.2138308673285867E-2</v>
      </c>
      <c r="F1060" s="130">
        <v>1.7143073472853981E-3</v>
      </c>
      <c r="G1060" s="130">
        <v>2.511921056557391E-2</v>
      </c>
      <c r="H1060" s="130">
        <v>0.15770290051777924</v>
      </c>
      <c r="I1060" s="130">
        <v>4.0222184932050169E-3</v>
      </c>
      <c r="J1060" s="130">
        <v>7.105105391575296E-5</v>
      </c>
      <c r="K1060" s="130">
        <v>7.2361678855308855E-4</v>
      </c>
      <c r="L1060" s="130">
        <v>3.9779743090383353E-3</v>
      </c>
      <c r="M1060" s="130">
        <v>1.4322155579406123E-2</v>
      </c>
      <c r="N1060" s="130">
        <v>4.2560607081691113E-2</v>
      </c>
      <c r="T1060" s="130">
        <v>1.396559329935464E-2</v>
      </c>
      <c r="U1060" s="130">
        <v>2.063962690407567E-3</v>
      </c>
      <c r="V1060" s="130">
        <v>2.9425471972961414E-2</v>
      </c>
      <c r="W1060" s="130">
        <v>0.17511342840273048</v>
      </c>
      <c r="X1060" s="130">
        <v>4.6678926614622997E-3</v>
      </c>
      <c r="Y1060" s="130">
        <v>1.0005954558976489E-4</v>
      </c>
      <c r="Z1060" s="130">
        <v>9.1667882586414528E-4</v>
      </c>
      <c r="AA1060" s="130">
        <v>4.7225062396099174E-3</v>
      </c>
      <c r="AB1060" s="130">
        <v>1.7035727515031057E-2</v>
      </c>
      <c r="AC1060" s="130">
        <v>4.9439674558848921E-2</v>
      </c>
      <c r="AI1060">
        <v>1.0311024047217092E-2</v>
      </c>
      <c r="AJ1060">
        <v>1.3646520041632299E-3</v>
      </c>
      <c r="AK1060">
        <v>2.0812949158186406E-2</v>
      </c>
      <c r="AL1060">
        <v>0.14029237263282798</v>
      </c>
      <c r="AM1060">
        <v>3.3765443249477349E-3</v>
      </c>
      <c r="AN1060">
        <v>4.2042562241741054E-5</v>
      </c>
      <c r="AO1060">
        <v>5.3055475124203183E-4</v>
      </c>
      <c r="AP1060">
        <v>3.2334423784667523E-3</v>
      </c>
      <c r="AQ1060">
        <v>1.1608583643781187E-2</v>
      </c>
      <c r="AR1060">
        <v>3.5681539604533304E-2</v>
      </c>
    </row>
    <row r="1061" spans="1:44">
      <c r="A1061">
        <v>1056</v>
      </c>
      <c r="B1061" s="210">
        <v>43763</v>
      </c>
      <c r="C1061">
        <v>43</v>
      </c>
      <c r="D1061">
        <v>2019</v>
      </c>
      <c r="E1061" s="130">
        <v>1.1993176296911597E-2</v>
      </c>
      <c r="F1061" s="130">
        <v>1.7346737605450655E-3</v>
      </c>
      <c r="G1061" s="130">
        <v>2.4698313518889188E-2</v>
      </c>
      <c r="H1061" s="130">
        <v>0.15517984401214022</v>
      </c>
      <c r="I1061" s="130">
        <v>3.6744116074680973E-3</v>
      </c>
      <c r="J1061" s="130">
        <v>7.2057991623132028E-5</v>
      </c>
      <c r="K1061" s="130">
        <v>6.7078672590127674E-4</v>
      </c>
      <c r="L1061" s="130">
        <v>4.1281532323703468E-3</v>
      </c>
      <c r="M1061" s="130">
        <v>1.4630696671073692E-2</v>
      </c>
      <c r="N1061" s="130">
        <v>4.0961386888437291E-2</v>
      </c>
      <c r="T1061" s="130">
        <v>1.3978548820317249E-2</v>
      </c>
      <c r="U1061" s="130">
        <v>2.0769491899579073E-3</v>
      </c>
      <c r="V1061" s="130">
        <v>2.9693231080907104E-2</v>
      </c>
      <c r="W1061" s="130">
        <v>0.17249202125498511</v>
      </c>
      <c r="X1061" s="130">
        <v>3.3565939937425307E-3</v>
      </c>
      <c r="Y1061" s="130">
        <v>6.0033272585330202E-5</v>
      </c>
      <c r="Z1061" s="130">
        <v>8.8340490122858553E-4</v>
      </c>
      <c r="AA1061" s="130">
        <v>4.8818086966944466E-3</v>
      </c>
      <c r="AB1061" s="130">
        <v>1.7504645012123159E-2</v>
      </c>
      <c r="AC1061" s="130">
        <v>4.9382485499711949E-2</v>
      </c>
      <c r="AI1061">
        <v>1.0007803773505942E-2</v>
      </c>
      <c r="AJ1061">
        <v>1.3923983311322232E-3</v>
      </c>
      <c r="AK1061">
        <v>1.9703395956871272E-2</v>
      </c>
      <c r="AL1061">
        <v>0.13786766676929535</v>
      </c>
      <c r="AM1061">
        <v>3.992229221193664E-3</v>
      </c>
      <c r="AN1061">
        <v>8.4082710660933867E-5</v>
      </c>
      <c r="AO1061">
        <v>4.5816855057396783E-4</v>
      </c>
      <c r="AP1061">
        <v>3.3744977680462461E-3</v>
      </c>
      <c r="AQ1061">
        <v>1.1756748330024222E-2</v>
      </c>
      <c r="AR1061">
        <v>3.2540288277162648E-2</v>
      </c>
    </row>
    <row r="1062" spans="1:44">
      <c r="A1062">
        <v>1057</v>
      </c>
      <c r="B1062" s="210">
        <v>43770</v>
      </c>
      <c r="C1062">
        <v>44</v>
      </c>
      <c r="D1062">
        <v>2019</v>
      </c>
      <c r="E1062" s="130">
        <v>1.2098162389646437E-2</v>
      </c>
      <c r="F1062" s="130">
        <v>1.7414710350305892E-3</v>
      </c>
      <c r="G1062" s="130">
        <v>2.5333817312983477E-2</v>
      </c>
      <c r="H1062" s="130">
        <v>0.15397546180852351</v>
      </c>
      <c r="I1062" s="130">
        <v>3.3536210453851754E-3</v>
      </c>
      <c r="J1062" s="130">
        <v>9.7573345751474322E-5</v>
      </c>
      <c r="K1062" s="130">
        <v>6.9041003562089049E-4</v>
      </c>
      <c r="L1062" s="130">
        <v>4.1183251220645763E-3</v>
      </c>
      <c r="M1062" s="130">
        <v>1.463914257654535E-2</v>
      </c>
      <c r="N1062" s="130">
        <v>4.2609830348768134E-2</v>
      </c>
      <c r="T1062" s="130">
        <v>1.3674341621343709E-2</v>
      </c>
      <c r="U1062" s="130">
        <v>2.0278593213916151E-3</v>
      </c>
      <c r="V1062" s="130">
        <v>2.927555870385453E-2</v>
      </c>
      <c r="W1062" s="130">
        <v>0.16773992364829809</v>
      </c>
      <c r="X1062" s="130">
        <v>3.942166182380127E-3</v>
      </c>
      <c r="Y1062" s="130">
        <v>9.0046270586468906E-5</v>
      </c>
      <c r="Z1062" s="130">
        <v>8.3588534170170271E-4</v>
      </c>
      <c r="AA1062" s="130">
        <v>4.7617423451389871E-3</v>
      </c>
      <c r="AB1062" s="130">
        <v>1.7809932993735299E-2</v>
      </c>
      <c r="AC1062" s="130">
        <v>4.7796954081739444E-2</v>
      </c>
      <c r="AI1062">
        <v>1.0521983157949166E-2</v>
      </c>
      <c r="AJ1062">
        <v>1.4550827486695631E-3</v>
      </c>
      <c r="AK1062">
        <v>2.1392075922112421E-2</v>
      </c>
      <c r="AL1062">
        <v>0.14021099996874897</v>
      </c>
      <c r="AM1062">
        <v>2.7650759083902242E-3</v>
      </c>
      <c r="AN1062">
        <v>1.0510042091647975E-4</v>
      </c>
      <c r="AO1062">
        <v>5.4493472954007815E-4</v>
      </c>
      <c r="AP1062">
        <v>3.4749078989901672E-3</v>
      </c>
      <c r="AQ1062">
        <v>1.14683521593554E-2</v>
      </c>
      <c r="AR1062">
        <v>3.742270661579683E-2</v>
      </c>
    </row>
    <row r="1063" spans="1:44">
      <c r="A1063">
        <v>1058</v>
      </c>
      <c r="B1063" s="210">
        <v>43777</v>
      </c>
      <c r="C1063">
        <v>45</v>
      </c>
      <c r="D1063">
        <v>2019</v>
      </c>
      <c r="E1063" s="130">
        <v>1.2771744886189311E-2</v>
      </c>
      <c r="F1063" s="130">
        <v>1.8108008724540216E-3</v>
      </c>
      <c r="G1063" s="130">
        <v>2.5822346674248133E-2</v>
      </c>
      <c r="H1063" s="130">
        <v>0.16945901745060274</v>
      </c>
      <c r="I1063" s="130">
        <v>3.8854253370864244E-3</v>
      </c>
      <c r="J1063" s="130">
        <v>3.6026613350504491E-5</v>
      </c>
      <c r="K1063" s="130">
        <v>7.4981365582325204E-4</v>
      </c>
      <c r="L1063" s="130">
        <v>4.2585179914687221E-3</v>
      </c>
      <c r="M1063" s="130">
        <v>1.4752671270587251E-2</v>
      </c>
      <c r="N1063" s="130">
        <v>4.3704130018623381E-2</v>
      </c>
      <c r="T1063" s="130">
        <v>1.473835184004582E-2</v>
      </c>
      <c r="U1063" s="130">
        <v>2.2001126229941404E-3</v>
      </c>
      <c r="V1063" s="130">
        <v>3.0786956926821631E-2</v>
      </c>
      <c r="W1063" s="130">
        <v>0.18516413469179571</v>
      </c>
      <c r="X1063" s="130">
        <v>4.2361315749916001E-3</v>
      </c>
      <c r="Y1063" s="130">
        <v>3.0014225370428138E-5</v>
      </c>
      <c r="Z1063" s="130">
        <v>9.4509292261692201E-4</v>
      </c>
      <c r="AA1063" s="130">
        <v>5.1512901938127248E-3</v>
      </c>
      <c r="AB1063" s="130">
        <v>1.8006208693539364E-2</v>
      </c>
      <c r="AC1063" s="130">
        <v>5.1432780995969901E-2</v>
      </c>
      <c r="AI1063">
        <v>1.0805137932332802E-2</v>
      </c>
      <c r="AJ1063">
        <v>1.4214891219139025E-3</v>
      </c>
      <c r="AK1063">
        <v>2.0857736421674624E-2</v>
      </c>
      <c r="AL1063">
        <v>0.15375390020940979</v>
      </c>
      <c r="AM1063">
        <v>3.5347190991812478E-3</v>
      </c>
      <c r="AN1063">
        <v>4.203900133058085E-5</v>
      </c>
      <c r="AO1063">
        <v>5.5453438902958196E-4</v>
      </c>
      <c r="AP1063">
        <v>3.3657457891247203E-3</v>
      </c>
      <c r="AQ1063">
        <v>1.1499133847635143E-2</v>
      </c>
      <c r="AR1063">
        <v>3.5975479041276862E-2</v>
      </c>
    </row>
    <row r="1064" spans="1:44">
      <c r="A1064">
        <v>1059</v>
      </c>
      <c r="B1064" s="210">
        <v>43784</v>
      </c>
      <c r="C1064">
        <v>46</v>
      </c>
      <c r="D1064">
        <v>2019</v>
      </c>
      <c r="E1064" s="130">
        <v>1.2695088014001302E-2</v>
      </c>
      <c r="F1064" s="130">
        <v>1.7881965352264397E-3</v>
      </c>
      <c r="G1064" s="130">
        <v>2.6171560725500479E-2</v>
      </c>
      <c r="H1064" s="130">
        <v>0.16552976613387127</v>
      </c>
      <c r="I1064" s="130">
        <v>3.4639854080783551E-3</v>
      </c>
      <c r="J1064" s="130">
        <v>9.7566880457638987E-5</v>
      </c>
      <c r="K1064" s="130">
        <v>6.4709201771838583E-4</v>
      </c>
      <c r="L1064" s="130">
        <v>4.3182202187730867E-3</v>
      </c>
      <c r="M1064" s="130">
        <v>1.4716780810126619E-2</v>
      </c>
      <c r="N1064" s="130">
        <v>4.4675435973412086E-2</v>
      </c>
      <c r="T1064" s="130">
        <v>1.4547099678283677E-2</v>
      </c>
      <c r="U1064" s="130">
        <v>2.1344483596713098E-3</v>
      </c>
      <c r="V1064" s="130">
        <v>3.0882509581065372E-2</v>
      </c>
      <c r="W1064" s="130">
        <v>0.18030482561593997</v>
      </c>
      <c r="X1064" s="130">
        <v>2.7766773361308354E-3</v>
      </c>
      <c r="Y1064" s="130">
        <v>9.0039125407761605E-5</v>
      </c>
      <c r="Z1064" s="130">
        <v>8.1684091966853967E-4</v>
      </c>
      <c r="AA1064" s="130">
        <v>5.1568254259957997E-3</v>
      </c>
      <c r="AB1064" s="130">
        <v>1.7802881691590992E-2</v>
      </c>
      <c r="AC1064" s="130">
        <v>5.2011139248677819E-2</v>
      </c>
      <c r="AI1064">
        <v>1.0843076349718921E-2</v>
      </c>
      <c r="AJ1064">
        <v>1.4419447107815689E-3</v>
      </c>
      <c r="AK1064">
        <v>2.1460611869935579E-2</v>
      </c>
      <c r="AL1064">
        <v>0.15075470665180254</v>
      </c>
      <c r="AM1064">
        <v>4.1512934800258753E-3</v>
      </c>
      <c r="AN1064">
        <v>1.0509463550751636E-4</v>
      </c>
      <c r="AO1064">
        <v>4.7734311576823194E-4</v>
      </c>
      <c r="AP1064">
        <v>3.4796150115503723E-3</v>
      </c>
      <c r="AQ1064">
        <v>1.1630679928662246E-2</v>
      </c>
      <c r="AR1064">
        <v>3.7339732698146347E-2</v>
      </c>
    </row>
    <row r="1065" spans="1:44">
      <c r="A1065">
        <v>1060</v>
      </c>
      <c r="B1065" s="210">
        <v>43791</v>
      </c>
      <c r="C1065">
        <v>47</v>
      </c>
      <c r="D1065">
        <v>2019</v>
      </c>
      <c r="E1065" s="130">
        <v>1.3011120661747014E-2</v>
      </c>
      <c r="F1065" s="130">
        <v>1.7786247989130055E-3</v>
      </c>
      <c r="G1065" s="130">
        <v>2.7111848044904175E-2</v>
      </c>
      <c r="H1065" s="130">
        <v>0.16970822066127364</v>
      </c>
      <c r="I1065" s="130">
        <v>4.2620821791648274E-3</v>
      </c>
      <c r="J1065" s="130">
        <v>9.756371792141859E-5</v>
      </c>
      <c r="K1065" s="130">
        <v>6.7613354625722791E-4</v>
      </c>
      <c r="L1065" s="130">
        <v>4.2173842870466497E-3</v>
      </c>
      <c r="M1065" s="130">
        <v>1.5343945644939606E-2</v>
      </c>
      <c r="N1065" s="130">
        <v>4.6121536537154638E-2</v>
      </c>
      <c r="T1065" s="130">
        <v>1.5167845042527373E-2</v>
      </c>
      <c r="U1065" s="130">
        <v>2.1141749383059871E-3</v>
      </c>
      <c r="V1065" s="130">
        <v>3.2647913068421706E-2</v>
      </c>
      <c r="W1065" s="130">
        <v>0.18919101207157213</v>
      </c>
      <c r="X1065" s="130">
        <v>4.6786683044840608E-3</v>
      </c>
      <c r="Y1065" s="130">
        <v>9.0035618431464135E-5</v>
      </c>
      <c r="Z1065" s="130">
        <v>7.9782223453524767E-4</v>
      </c>
      <c r="AA1065" s="130">
        <v>5.0507409449183603E-3</v>
      </c>
      <c r="AB1065" s="130">
        <v>1.892564586538252E-2</v>
      </c>
      <c r="AC1065" s="130">
        <v>5.4814652396408106E-2</v>
      </c>
      <c r="AI1065">
        <v>1.0854396280966658E-2</v>
      </c>
      <c r="AJ1065">
        <v>1.443074659520024E-3</v>
      </c>
      <c r="AK1065">
        <v>2.157578302138664E-2</v>
      </c>
      <c r="AL1065">
        <v>0.15022542925097521</v>
      </c>
      <c r="AM1065">
        <v>3.8454960538455928E-3</v>
      </c>
      <c r="AN1065">
        <v>1.0509181741137305E-4</v>
      </c>
      <c r="AO1065">
        <v>5.5444485797920804E-4</v>
      </c>
      <c r="AP1065">
        <v>3.3840276291749391E-3</v>
      </c>
      <c r="AQ1065">
        <v>1.1762245424496691E-2</v>
      </c>
      <c r="AR1065">
        <v>3.742842067790117E-2</v>
      </c>
    </row>
    <row r="1066" spans="1:44">
      <c r="A1066">
        <v>1061</v>
      </c>
      <c r="B1066" s="210">
        <v>43798</v>
      </c>
      <c r="C1066">
        <v>48</v>
      </c>
      <c r="D1066">
        <v>2019</v>
      </c>
      <c r="E1066" s="130">
        <v>1.3115905135691032E-2</v>
      </c>
      <c r="F1066" s="130">
        <v>1.8183814736287321E-3</v>
      </c>
      <c r="G1066" s="130">
        <v>2.7048631148210357E-2</v>
      </c>
      <c r="H1066" s="130">
        <v>0.17200513268182707</v>
      </c>
      <c r="I1066" s="130">
        <v>4.175653993830953E-3</v>
      </c>
      <c r="J1066" s="130">
        <v>7.1035673763664056E-5</v>
      </c>
      <c r="K1066" s="130">
        <v>7.4452576213314718E-4</v>
      </c>
      <c r="L1066" s="130">
        <v>4.2583600213497146E-3</v>
      </c>
      <c r="M1066" s="130">
        <v>1.5384508423336133E-2</v>
      </c>
      <c r="N1066" s="130">
        <v>4.589067554993026E-2</v>
      </c>
      <c r="T1066" s="130">
        <v>1.5371356111908711E-2</v>
      </c>
      <c r="U1066" s="130">
        <v>2.247388419473494E-3</v>
      </c>
      <c r="V1066" s="130">
        <v>3.2521242389359391E-2</v>
      </c>
      <c r="W1066" s="130">
        <v>0.1925338614009055</v>
      </c>
      <c r="X1066" s="130">
        <v>5.1196571626807652E-3</v>
      </c>
      <c r="Y1066" s="130">
        <v>1.0003572793133186E-4</v>
      </c>
      <c r="Z1066" s="130">
        <v>9.925014856485921E-4</v>
      </c>
      <c r="AA1066" s="130">
        <v>5.1539440842007173E-3</v>
      </c>
      <c r="AB1066" s="130">
        <v>1.8304817512860561E-2</v>
      </c>
      <c r="AC1066" s="130">
        <v>5.5486236420626743E-2</v>
      </c>
      <c r="AI1066">
        <v>1.0860454159473355E-2</v>
      </c>
      <c r="AJ1066">
        <v>1.3893745277839703E-3</v>
      </c>
      <c r="AK1066">
        <v>2.1576019907061317E-2</v>
      </c>
      <c r="AL1066">
        <v>0.15147640396274861</v>
      </c>
      <c r="AM1066">
        <v>3.2316508249811411E-3</v>
      </c>
      <c r="AN1066">
        <v>4.2035619595996248E-5</v>
      </c>
      <c r="AO1066">
        <v>4.9655003861770203E-4</v>
      </c>
      <c r="AP1066">
        <v>3.362775958498712E-3</v>
      </c>
      <c r="AQ1066">
        <v>1.2464199333811708E-2</v>
      </c>
      <c r="AR1066">
        <v>3.6295114679233763E-2</v>
      </c>
    </row>
    <row r="1067" spans="1:44">
      <c r="A1067">
        <v>1062</v>
      </c>
      <c r="B1067" s="210">
        <v>43805</v>
      </c>
      <c r="C1067">
        <v>49</v>
      </c>
      <c r="D1067">
        <v>2019</v>
      </c>
      <c r="E1067" s="130">
        <v>1.2897091859464365E-2</v>
      </c>
      <c r="F1067" s="130">
        <v>1.861625577753595E-3</v>
      </c>
      <c r="G1067" s="130">
        <v>2.6271613108760708E-2</v>
      </c>
      <c r="H1067" s="130">
        <v>0.16894478533717361</v>
      </c>
      <c r="I1067" s="130">
        <v>3.7271046403568025E-3</v>
      </c>
      <c r="J1067" s="130">
        <v>8.6543459632245541E-5</v>
      </c>
      <c r="K1067" s="130">
        <v>7.5190285687805867E-4</v>
      </c>
      <c r="L1067" s="130">
        <v>4.3872941099229318E-3</v>
      </c>
      <c r="M1067" s="130">
        <v>1.4845732809887028E-2</v>
      </c>
      <c r="N1067" s="130">
        <v>4.4728804360787425E-2</v>
      </c>
      <c r="T1067" s="130">
        <v>1.4854431628486283E-2</v>
      </c>
      <c r="U1067" s="130">
        <v>2.2711523335310806E-3</v>
      </c>
      <c r="V1067" s="130">
        <v>3.0951250868415815E-2</v>
      </c>
      <c r="W1067" s="130">
        <v>0.1860809386321195</v>
      </c>
      <c r="X1067" s="130">
        <v>4.6829925046457544E-3</v>
      </c>
      <c r="Y1067" s="130">
        <v>1.100351211471283E-4</v>
      </c>
      <c r="Z1067" s="130">
        <v>9.687311896252103E-4</v>
      </c>
      <c r="AA1067" s="130">
        <v>5.2710361630808047E-3</v>
      </c>
      <c r="AB1067" s="130">
        <v>1.788405802198809E-2</v>
      </c>
      <c r="AC1067" s="130">
        <v>5.2059793158799085E-2</v>
      </c>
      <c r="AI1067">
        <v>1.0939752090442449E-2</v>
      </c>
      <c r="AJ1067">
        <v>1.4520988219761091E-3</v>
      </c>
      <c r="AK1067">
        <v>2.1591975349105594E-2</v>
      </c>
      <c r="AL1067">
        <v>0.15180863204222769</v>
      </c>
      <c r="AM1067">
        <v>2.7712167760678506E-3</v>
      </c>
      <c r="AN1067">
        <v>6.3051798117362798E-5</v>
      </c>
      <c r="AO1067">
        <v>5.3507452413090672E-4</v>
      </c>
      <c r="AP1067">
        <v>3.5035520567650584E-3</v>
      </c>
      <c r="AQ1067">
        <v>1.1807407597785969E-2</v>
      </c>
      <c r="AR1067">
        <v>3.7397815562775751E-2</v>
      </c>
    </row>
    <row r="1068" spans="1:44">
      <c r="A1068">
        <v>1063</v>
      </c>
      <c r="B1068" s="210">
        <v>43812</v>
      </c>
      <c r="C1068">
        <v>50</v>
      </c>
      <c r="D1068">
        <v>2019</v>
      </c>
      <c r="E1068" s="130">
        <v>1.3309942933998455E-2</v>
      </c>
      <c r="F1068" s="130">
        <v>1.9198575489025515E-3</v>
      </c>
      <c r="G1068" s="130">
        <v>2.7578825456176705E-2</v>
      </c>
      <c r="H1068" s="130">
        <v>0.17167678828448341</v>
      </c>
      <c r="I1068" s="130">
        <v>3.8942484045652727E-3</v>
      </c>
      <c r="J1068" s="130">
        <v>1.6408947049586278E-4</v>
      </c>
      <c r="K1068" s="130">
        <v>7.5247707211963046E-4</v>
      </c>
      <c r="L1068" s="130">
        <v>4.5131627729851414E-3</v>
      </c>
      <c r="M1068" s="130">
        <v>1.574475125299481E-2</v>
      </c>
      <c r="N1068" s="130">
        <v>4.6695406861316707E-2</v>
      </c>
      <c r="T1068" s="130">
        <v>1.5163679569709139E-2</v>
      </c>
      <c r="U1068" s="130">
        <v>2.2134943066529859E-3</v>
      </c>
      <c r="V1068" s="130">
        <v>3.2295607210270943E-2</v>
      </c>
      <c r="W1068" s="130">
        <v>0.18857171552870533</v>
      </c>
      <c r="X1068" s="130">
        <v>4.2459240782199105E-3</v>
      </c>
      <c r="Y1068" s="130">
        <v>1.6004508342257887E-4</v>
      </c>
      <c r="Z1068" s="130">
        <v>8.87979965686507E-4</v>
      </c>
      <c r="AA1068" s="130">
        <v>5.1998661381101726E-3</v>
      </c>
      <c r="AB1068" s="130">
        <v>1.8661690250648087E-2</v>
      </c>
      <c r="AC1068" s="130">
        <v>5.4319626914277108E-2</v>
      </c>
      <c r="AI1068">
        <v>1.1456206298287771E-2</v>
      </c>
      <c r="AJ1068">
        <v>1.6262207911521167E-3</v>
      </c>
      <c r="AK1068">
        <v>2.2862043702082471E-2</v>
      </c>
      <c r="AL1068">
        <v>0.15478186104026148</v>
      </c>
      <c r="AM1068">
        <v>3.5425727309106349E-3</v>
      </c>
      <c r="AN1068">
        <v>1.6813385756914666E-4</v>
      </c>
      <c r="AO1068">
        <v>6.1697417855275381E-4</v>
      </c>
      <c r="AP1068">
        <v>3.8264594078601098E-3</v>
      </c>
      <c r="AQ1068">
        <v>1.2827812255341534E-2</v>
      </c>
      <c r="AR1068">
        <v>3.9071186808356299E-2</v>
      </c>
    </row>
    <row r="1069" spans="1:44">
      <c r="A1069">
        <v>1064</v>
      </c>
      <c r="B1069" s="210">
        <v>43819</v>
      </c>
      <c r="C1069">
        <v>51</v>
      </c>
      <c r="D1069">
        <v>2019</v>
      </c>
      <c r="E1069" s="130">
        <v>1.4224568315673248E-2</v>
      </c>
      <c r="F1069" s="130">
        <v>1.97190788149261E-3</v>
      </c>
      <c r="G1069" s="130">
        <v>2.8608358172584284E-2</v>
      </c>
      <c r="H1069" s="130">
        <v>0.19145114289873483</v>
      </c>
      <c r="I1069" s="130">
        <v>3.9882934764467045E-3</v>
      </c>
      <c r="J1069" s="130">
        <v>9.7551534108191338E-5</v>
      </c>
      <c r="K1069" s="130">
        <v>8.7866688777518611E-4</v>
      </c>
      <c r="L1069" s="130">
        <v>4.5244406127029589E-3</v>
      </c>
      <c r="M1069" s="130">
        <v>1.6710462374019356E-2</v>
      </c>
      <c r="N1069" s="130">
        <v>4.7828036001035329E-2</v>
      </c>
      <c r="T1069" s="130">
        <v>1.6278077783526475E-2</v>
      </c>
      <c r="U1069" s="130">
        <v>2.3373155706036199E-3</v>
      </c>
      <c r="V1069" s="130">
        <v>3.3301484323508476E-2</v>
      </c>
      <c r="W1069" s="130">
        <v>0.21223095090960364</v>
      </c>
      <c r="X1069" s="130">
        <v>3.6619724260756083E-3</v>
      </c>
      <c r="Y1069" s="130">
        <v>9.0022026918289144E-5</v>
      </c>
      <c r="Z1069" s="130">
        <v>1.0873909107578608E-3</v>
      </c>
      <c r="AA1069" s="130">
        <v>5.3517262639601023E-3</v>
      </c>
      <c r="AB1069" s="130">
        <v>1.9874811816788237E-2</v>
      </c>
      <c r="AC1069" s="130">
        <v>5.4990724526671933E-2</v>
      </c>
      <c r="AI1069">
        <v>1.2171058847820024E-2</v>
      </c>
      <c r="AJ1069">
        <v>1.6065001923815994E-3</v>
      </c>
      <c r="AK1069">
        <v>2.3915232021660095E-2</v>
      </c>
      <c r="AL1069">
        <v>0.17067133488786598</v>
      </c>
      <c r="AM1069">
        <v>4.3146145268178025E-3</v>
      </c>
      <c r="AN1069">
        <v>1.0508104129809353E-4</v>
      </c>
      <c r="AO1069">
        <v>6.6994286479251156E-4</v>
      </c>
      <c r="AP1069">
        <v>3.6971549614458156E-3</v>
      </c>
      <c r="AQ1069">
        <v>1.354611293125047E-2</v>
      </c>
      <c r="AR1069">
        <v>4.0665347475398725E-2</v>
      </c>
    </row>
    <row r="1070" spans="1:44">
      <c r="A1070">
        <v>1065</v>
      </c>
      <c r="B1070" s="210">
        <v>43826</v>
      </c>
      <c r="C1070">
        <v>52</v>
      </c>
      <c r="D1070">
        <v>2019</v>
      </c>
      <c r="E1070" s="130">
        <v>8.9426414982316117E-3</v>
      </c>
      <c r="F1070" s="130">
        <v>1.0854754163733052E-3</v>
      </c>
      <c r="G1070" s="130">
        <v>1.8726567694050414E-2</v>
      </c>
      <c r="H1070" s="130">
        <v>0.1201866582525335</v>
      </c>
      <c r="I1070" s="130">
        <v>2.5446001969045497E-3</v>
      </c>
      <c r="J1070" s="130">
        <v>6.6783710858618403E-5</v>
      </c>
      <c r="K1070" s="130">
        <v>3.5361294090564035E-4</v>
      </c>
      <c r="L1070" s="130">
        <v>2.6564952227869031E-3</v>
      </c>
      <c r="M1070" s="130">
        <v>1.0392867182859453E-2</v>
      </c>
      <c r="N1070" s="130">
        <v>3.2188699289051194E-2</v>
      </c>
      <c r="T1070" s="130">
        <v>9.9303689154111377E-3</v>
      </c>
      <c r="U1070" s="130">
        <v>1.2655153683518729E-3</v>
      </c>
      <c r="V1070" s="130">
        <v>2.1083342255955789E-2</v>
      </c>
      <c r="W1070" s="130">
        <v>0.12952890826005042</v>
      </c>
      <c r="X1070" s="130">
        <v>2.9309336330610534E-3</v>
      </c>
      <c r="Y1070" s="130">
        <v>6.0012491946700221E-5</v>
      </c>
      <c r="Z1070" s="130">
        <v>4.0360636475964012E-4</v>
      </c>
      <c r="AA1070" s="130">
        <v>3.1209745011018075E-3</v>
      </c>
      <c r="AB1070" s="130">
        <v>1.2086405739626738E-2</v>
      </c>
      <c r="AC1070" s="130">
        <v>3.5616855090025802E-2</v>
      </c>
      <c r="AI1070">
        <v>7.9549140810520891E-3</v>
      </c>
      <c r="AJ1070">
        <v>9.0543546439473773E-4</v>
      </c>
      <c r="AK1070">
        <v>1.6369793132145032E-2</v>
      </c>
      <c r="AL1070">
        <v>0.11084440824501654</v>
      </c>
      <c r="AM1070">
        <v>2.1582667607480456E-3</v>
      </c>
      <c r="AN1070">
        <v>7.3554929770536611E-5</v>
      </c>
      <c r="AO1070">
        <v>3.0361951705164052E-4</v>
      </c>
      <c r="AP1070">
        <v>2.1920159444719987E-3</v>
      </c>
      <c r="AQ1070">
        <v>8.6993286260921669E-3</v>
      </c>
      <c r="AR1070">
        <v>2.8760543488076589E-2</v>
      </c>
    </row>
    <row r="1071" spans="1:44">
      <c r="A1071">
        <v>1066</v>
      </c>
      <c r="B1071" s="129">
        <v>43833</v>
      </c>
      <c r="C1071">
        <v>1</v>
      </c>
      <c r="D1071">
        <v>2020</v>
      </c>
      <c r="E1071" s="130">
        <v>1.4608704868427132E-2</v>
      </c>
      <c r="F1071" s="130">
        <v>1.6302098966038537E-3</v>
      </c>
      <c r="G1071" s="130">
        <v>2.9963968354913006E-2</v>
      </c>
      <c r="H1071" s="130">
        <v>0.20472728286894168</v>
      </c>
      <c r="I1071" s="130">
        <v>3.5872925074038821E-3</v>
      </c>
      <c r="J1071" s="130">
        <v>8.2099577444055409E-5</v>
      </c>
      <c r="K1071" s="130">
        <v>4.5141714798216148E-4</v>
      </c>
      <c r="L1071" s="130">
        <v>4.1229909012914494E-3</v>
      </c>
      <c r="M1071" s="130">
        <v>1.6364468699090876E-2</v>
      </c>
      <c r="N1071" s="130">
        <v>5.1932390875856445E-2</v>
      </c>
      <c r="T1071" s="130">
        <v>1.6485454554028441E-2</v>
      </c>
      <c r="U1071" s="130">
        <v>1.8521101823499176E-3</v>
      </c>
      <c r="V1071" s="130">
        <v>3.5253017037508994E-2</v>
      </c>
      <c r="W1071" s="130">
        <v>0.22093240053493182</v>
      </c>
      <c r="X1071" s="130">
        <v>4.3984358708451434E-3</v>
      </c>
      <c r="Y1071" s="130">
        <v>8.0110003499404803E-5</v>
      </c>
      <c r="Z1071" s="130">
        <v>5.4620740033790068E-4</v>
      </c>
      <c r="AA1071" s="130">
        <v>4.6316566997355452E-3</v>
      </c>
      <c r="AB1071" s="130">
        <v>2.0189559405190544E-2</v>
      </c>
      <c r="AC1071" s="130">
        <v>5.9586294751254175E-2</v>
      </c>
      <c r="AI1071">
        <v>1.2731955182825822E-2</v>
      </c>
      <c r="AJ1071">
        <v>1.4083096108577899E-3</v>
      </c>
      <c r="AK1071">
        <v>2.4674919672317018E-2</v>
      </c>
      <c r="AL1071">
        <v>0.18852216520295148</v>
      </c>
      <c r="AM1071">
        <v>2.7761491439626204E-3</v>
      </c>
      <c r="AN1071">
        <v>8.4089151388706002E-5</v>
      </c>
      <c r="AO1071">
        <v>3.5662689562642228E-4</v>
      </c>
      <c r="AP1071">
        <v>3.6143251028473529E-3</v>
      </c>
      <c r="AQ1071">
        <v>1.2539377992991209E-2</v>
      </c>
      <c r="AR1071">
        <v>4.4278487000458715E-2</v>
      </c>
    </row>
    <row r="1072" spans="1:44">
      <c r="A1072">
        <v>1067</v>
      </c>
      <c r="B1072" s="129">
        <v>43840</v>
      </c>
      <c r="C1072">
        <v>2</v>
      </c>
      <c r="D1072">
        <v>2020</v>
      </c>
      <c r="E1072" s="130">
        <v>1.6765193999706485E-2</v>
      </c>
      <c r="F1072" s="130">
        <v>2.0780112986578791E-3</v>
      </c>
      <c r="G1072" s="130">
        <v>3.4158616341853902E-2</v>
      </c>
      <c r="H1072" s="130">
        <v>0.230019487091427</v>
      </c>
      <c r="I1072" s="130">
        <v>3.7470366078695776E-3</v>
      </c>
      <c r="J1072" s="130">
        <v>1.3301727026006975E-4</v>
      </c>
      <c r="K1072" s="130">
        <v>6.566287567683609E-4</v>
      </c>
      <c r="L1072" s="130">
        <v>5.1541781555845632E-3</v>
      </c>
      <c r="M1072" s="130">
        <v>1.9310321728966757E-2</v>
      </c>
      <c r="N1072" s="130">
        <v>5.8144323024210062E-2</v>
      </c>
      <c r="T1072" s="130">
        <v>1.9017206458746595E-2</v>
      </c>
      <c r="U1072" s="130">
        <v>2.5019333532967205E-3</v>
      </c>
      <c r="V1072" s="130">
        <v>3.9655391128743535E-2</v>
      </c>
      <c r="W1072" s="130">
        <v>0.25015309478553549</v>
      </c>
      <c r="X1072" s="130">
        <v>4.2537907384123134E-3</v>
      </c>
      <c r="Y1072" s="130">
        <v>1.5037638384865978E-4</v>
      </c>
      <c r="Z1072" s="130">
        <v>8.3615831884106568E-4</v>
      </c>
      <c r="AA1072" s="130">
        <v>6.1555540501238987E-3</v>
      </c>
      <c r="AB1072" s="130">
        <v>2.306439431216285E-2</v>
      </c>
      <c r="AC1072" s="130">
        <v>6.6456232140143109E-2</v>
      </c>
      <c r="AI1072">
        <v>1.4513181540666371E-2</v>
      </c>
      <c r="AJ1072">
        <v>1.654089244019037E-3</v>
      </c>
      <c r="AK1072">
        <v>2.8661841554964273E-2</v>
      </c>
      <c r="AL1072">
        <v>0.20988587939731843</v>
      </c>
      <c r="AM1072">
        <v>3.2402824773268418E-3</v>
      </c>
      <c r="AN1072">
        <v>1.156581566714797E-4</v>
      </c>
      <c r="AO1072">
        <v>4.7709919469565601E-4</v>
      </c>
      <c r="AP1072">
        <v>4.1528022610452268E-3</v>
      </c>
      <c r="AQ1072">
        <v>1.5556249145770664E-2</v>
      </c>
      <c r="AR1072">
        <v>4.9832413908277008E-2</v>
      </c>
    </row>
    <row r="1073" spans="1:44">
      <c r="A1073">
        <v>1068</v>
      </c>
      <c r="B1073" s="129">
        <v>43847</v>
      </c>
      <c r="C1073">
        <v>3</v>
      </c>
      <c r="D1073">
        <v>2020</v>
      </c>
      <c r="E1073" s="130">
        <v>1.5466323117803318E-2</v>
      </c>
      <c r="F1073" s="130">
        <v>2.1515369878767408E-3</v>
      </c>
      <c r="G1073" s="130">
        <v>3.1512573486458195E-2</v>
      </c>
      <c r="H1073" s="130">
        <v>0.20519369342435281</v>
      </c>
      <c r="I1073" s="130">
        <v>5.1809600431589825E-3</v>
      </c>
      <c r="J1073" s="130">
        <v>8.1419425046755524E-5</v>
      </c>
      <c r="K1073" s="130">
        <v>7.4950612010999795E-4</v>
      </c>
      <c r="L1073" s="130">
        <v>5.2194431524919763E-3</v>
      </c>
      <c r="M1073" s="130">
        <v>1.7677593449541347E-2</v>
      </c>
      <c r="N1073" s="130">
        <v>5.386138739224694E-2</v>
      </c>
      <c r="T1073" s="130">
        <v>1.7756674310095557E-2</v>
      </c>
      <c r="U1073" s="130">
        <v>2.7058654040422805E-3</v>
      </c>
      <c r="V1073" s="130">
        <v>3.6839737823207791E-2</v>
      </c>
      <c r="W1073" s="130">
        <v>0.22355128037546337</v>
      </c>
      <c r="X1073" s="130">
        <v>5.5765156720628756E-3</v>
      </c>
      <c r="Y1073" s="130">
        <v>1.1026851109803089E-4</v>
      </c>
      <c r="Z1073" s="130">
        <v>9.8340172356974173E-4</v>
      </c>
      <c r="AA1073" s="130">
        <v>6.5366926864611355E-3</v>
      </c>
      <c r="AB1073" s="130">
        <v>2.1077947874231857E-2</v>
      </c>
      <c r="AC1073" s="130">
        <v>6.2301090817707371E-2</v>
      </c>
      <c r="AI1073">
        <v>1.3175971925511081E-2</v>
      </c>
      <c r="AJ1073">
        <v>1.5972085717112007E-3</v>
      </c>
      <c r="AK1073">
        <v>2.6185409149708593E-2</v>
      </c>
      <c r="AL1073">
        <v>0.18683610647324222</v>
      </c>
      <c r="AM1073">
        <v>4.7854044142550903E-3</v>
      </c>
      <c r="AN1073">
        <v>5.2570338995480158E-5</v>
      </c>
      <c r="AO1073">
        <v>5.1561051665025438E-4</v>
      </c>
      <c r="AP1073">
        <v>3.9021936185228193E-3</v>
      </c>
      <c r="AQ1073">
        <v>1.4277239024850834E-2</v>
      </c>
      <c r="AR1073">
        <v>4.5421683966786502E-2</v>
      </c>
    </row>
    <row r="1074" spans="1:44">
      <c r="A1074">
        <v>1069</v>
      </c>
      <c r="B1074" s="129">
        <v>43854</v>
      </c>
      <c r="C1074">
        <v>4</v>
      </c>
      <c r="D1074">
        <v>2020</v>
      </c>
      <c r="E1074" s="130">
        <v>1.4127239248480661E-2</v>
      </c>
      <c r="F1074" s="130">
        <v>1.9568278614267671E-3</v>
      </c>
      <c r="G1074" s="130">
        <v>2.9117419731871094E-2</v>
      </c>
      <c r="H1074" s="130">
        <v>0.18537871465154804</v>
      </c>
      <c r="I1074" s="130">
        <v>3.9859165845275652E-3</v>
      </c>
      <c r="J1074" s="130">
        <v>1.0696430014451002E-4</v>
      </c>
      <c r="K1074" s="130">
        <v>7.4923077716843218E-4</v>
      </c>
      <c r="L1074" s="130">
        <v>4.6589997066324206E-3</v>
      </c>
      <c r="M1074" s="130">
        <v>1.7199927132220797E-2</v>
      </c>
      <c r="N1074" s="130">
        <v>4.8368753931306185E-2</v>
      </c>
      <c r="T1074" s="130">
        <v>1.6311503659038308E-2</v>
      </c>
      <c r="U1074" s="130">
        <v>2.4357112186618262E-3</v>
      </c>
      <c r="V1074" s="130">
        <v>3.4269963238959471E-2</v>
      </c>
      <c r="W1074" s="130">
        <v>0.20396549039191</v>
      </c>
      <c r="X1074" s="130">
        <v>4.1109165612771784E-3</v>
      </c>
      <c r="Y1074" s="130">
        <v>1.4033226231350437E-4</v>
      </c>
      <c r="Z1074" s="130">
        <v>1.0166217015464682E-3</v>
      </c>
      <c r="AA1074" s="130">
        <v>5.7066878470766608E-3</v>
      </c>
      <c r="AB1074" s="130">
        <v>2.0780825074002984E-2</v>
      </c>
      <c r="AC1074" s="130">
        <v>5.6060109505427627E-2</v>
      </c>
      <c r="AI1074">
        <v>1.1942974837923018E-2</v>
      </c>
      <c r="AJ1074">
        <v>1.4779445041917078E-3</v>
      </c>
      <c r="AK1074">
        <v>2.3964876224782723E-2</v>
      </c>
      <c r="AL1074">
        <v>0.16679193891118607</v>
      </c>
      <c r="AM1074">
        <v>3.8609166077779519E-3</v>
      </c>
      <c r="AN1074">
        <v>7.3596337975515662E-5</v>
      </c>
      <c r="AO1074">
        <v>4.8183985279039626E-4</v>
      </c>
      <c r="AP1074">
        <v>3.6113115661881791E-3</v>
      </c>
      <c r="AQ1074">
        <v>1.3619029190438609E-2</v>
      </c>
      <c r="AR1074">
        <v>4.0677398357184757E-2</v>
      </c>
    </row>
    <row r="1075" spans="1:44">
      <c r="A1075">
        <v>1070</v>
      </c>
      <c r="B1075" s="129">
        <v>43861</v>
      </c>
      <c r="C1075">
        <v>5</v>
      </c>
      <c r="D1075">
        <v>2020</v>
      </c>
      <c r="E1075" s="130">
        <v>1.3818698584266941E-2</v>
      </c>
      <c r="F1075" s="130">
        <v>1.9340543356247476E-3</v>
      </c>
      <c r="G1075" s="130">
        <v>2.8511009673997674E-2</v>
      </c>
      <c r="H1075" s="130">
        <v>0.1802684288639802</v>
      </c>
      <c r="I1075" s="130">
        <v>3.7788291057266649E-3</v>
      </c>
      <c r="J1075" s="130">
        <v>7.6153759964075476E-5</v>
      </c>
      <c r="K1075" s="130">
        <v>7.353822071906387E-4</v>
      </c>
      <c r="L1075" s="130">
        <v>4.6349326279003823E-3</v>
      </c>
      <c r="M1075" s="130">
        <v>1.6925742692063653E-2</v>
      </c>
      <c r="N1075" s="130">
        <v>4.7225671721737243E-2</v>
      </c>
      <c r="T1075" s="130">
        <v>1.5952698622881841E-2</v>
      </c>
      <c r="U1075" s="130">
        <v>2.4630645115397954E-3</v>
      </c>
      <c r="V1075" s="130">
        <v>3.3683938079011745E-2</v>
      </c>
      <c r="W1075" s="130">
        <v>0.19520319394785129</v>
      </c>
      <c r="X1075" s="130">
        <v>3.2315040543786891E-3</v>
      </c>
      <c r="Y1075" s="130">
        <v>1.1025367120374687E-4</v>
      </c>
      <c r="Z1075" s="130">
        <v>9.2632931411360116E-4</v>
      </c>
      <c r="AA1075" s="130">
        <v>5.9694667969887472E-3</v>
      </c>
      <c r="AB1075" s="130">
        <v>2.032075784488967E-2</v>
      </c>
      <c r="AC1075" s="130">
        <v>5.527061384182428E-2</v>
      </c>
      <c r="AI1075">
        <v>1.1684698545652038E-2</v>
      </c>
      <c r="AJ1075">
        <v>1.4050441597097002E-3</v>
      </c>
      <c r="AK1075">
        <v>2.3338081268983617E-2</v>
      </c>
      <c r="AL1075">
        <v>0.16533366378010916</v>
      </c>
      <c r="AM1075">
        <v>4.3261541570746393E-3</v>
      </c>
      <c r="AN1075">
        <v>4.205384872440409E-5</v>
      </c>
      <c r="AO1075">
        <v>5.4443510026767623E-4</v>
      </c>
      <c r="AP1075">
        <v>3.3003984588120174E-3</v>
      </c>
      <c r="AQ1075">
        <v>1.353072753923764E-2</v>
      </c>
      <c r="AR1075">
        <v>3.9180729601650185E-2</v>
      </c>
    </row>
    <row r="1076" spans="1:44">
      <c r="A1076">
        <v>1071</v>
      </c>
      <c r="B1076" s="129">
        <v>43868</v>
      </c>
      <c r="C1076">
        <v>6</v>
      </c>
      <c r="D1076">
        <v>2020</v>
      </c>
      <c r="E1076" s="130">
        <v>1.3099229512718575E-2</v>
      </c>
      <c r="F1076" s="130">
        <v>1.8502763025339277E-3</v>
      </c>
      <c r="G1076" s="130">
        <v>2.668911219373948E-2</v>
      </c>
      <c r="H1076" s="130">
        <v>0.1721244799574739</v>
      </c>
      <c r="I1076" s="130">
        <v>2.265278239539841E-3</v>
      </c>
      <c r="J1076" s="130">
        <v>8.1406084038575835E-5</v>
      </c>
      <c r="K1076" s="130">
        <v>6.4692623560424925E-4</v>
      </c>
      <c r="L1076" s="130">
        <v>4.5614217321094811E-3</v>
      </c>
      <c r="M1076" s="130">
        <v>1.5874761263420401E-2</v>
      </c>
      <c r="N1076" s="130">
        <v>4.4158448311947214E-2</v>
      </c>
      <c r="T1076" s="130">
        <v>1.4951905447850395E-2</v>
      </c>
      <c r="U1076" s="130">
        <v>2.2313854065627876E-3</v>
      </c>
      <c r="V1076" s="130">
        <v>3.0962180648224411E-2</v>
      </c>
      <c r="W1076" s="130">
        <v>0.18920169046201796</v>
      </c>
      <c r="X1076" s="130">
        <v>2.0573659461370158E-3</v>
      </c>
      <c r="Y1076" s="130">
        <v>1.1024633490713386E-4</v>
      </c>
      <c r="Z1076" s="130">
        <v>8.2654299206949035E-4</v>
      </c>
      <c r="AA1076" s="130">
        <v>5.4530879456573507E-3</v>
      </c>
      <c r="AB1076" s="130">
        <v>1.9026779847501025E-2</v>
      </c>
      <c r="AC1076" s="130">
        <v>5.0242443480162179E-2</v>
      </c>
      <c r="AI1076">
        <v>1.1246553577586754E-2</v>
      </c>
      <c r="AJ1076">
        <v>1.4691671985050674E-3</v>
      </c>
      <c r="AK1076">
        <v>2.241604373925455E-2</v>
      </c>
      <c r="AL1076">
        <v>0.15504726945292988</v>
      </c>
      <c r="AM1076">
        <v>2.4731905329426671E-3</v>
      </c>
      <c r="AN1076">
        <v>5.2565833170017803E-5</v>
      </c>
      <c r="AO1076">
        <v>4.6730947913900826E-4</v>
      </c>
      <c r="AP1076">
        <v>3.6697555185616106E-3</v>
      </c>
      <c r="AQ1076">
        <v>1.2722742679339779E-2</v>
      </c>
      <c r="AR1076">
        <v>3.8074453143732256E-2</v>
      </c>
    </row>
    <row r="1077" spans="1:44">
      <c r="A1077">
        <v>1072</v>
      </c>
      <c r="B1077" s="129">
        <v>43875</v>
      </c>
      <c r="C1077">
        <v>7</v>
      </c>
      <c r="D1077">
        <v>2020</v>
      </c>
      <c r="E1077" s="130">
        <v>1.3078303542798965E-2</v>
      </c>
      <c r="F1077" s="130">
        <v>1.8286858355725285E-3</v>
      </c>
      <c r="G1077" s="130">
        <v>2.6174173362434664E-2</v>
      </c>
      <c r="H1077" s="130">
        <v>0.17594859339844143</v>
      </c>
      <c r="I1077" s="130">
        <v>3.2143361829322548E-3</v>
      </c>
      <c r="J1077" s="130">
        <v>6.1112680678174057E-5</v>
      </c>
      <c r="K1077" s="130">
        <v>6.8268748408435481E-4</v>
      </c>
      <c r="L1077" s="130">
        <v>4.4202286405765354E-3</v>
      </c>
      <c r="M1077" s="130">
        <v>1.5417370362942752E-2</v>
      </c>
      <c r="N1077" s="130">
        <v>4.3550547438536986E-2</v>
      </c>
      <c r="T1077" s="130">
        <v>1.5181610322158191E-2</v>
      </c>
      <c r="U1077" s="130">
        <v>2.2361827159433929E-3</v>
      </c>
      <c r="V1077" s="130">
        <v>3.1168493686265373E-2</v>
      </c>
      <c r="W1077" s="130">
        <v>0.19559480480222777</v>
      </c>
      <c r="X1077" s="130">
        <v>4.26366515099576E-3</v>
      </c>
      <c r="Y1077" s="130">
        <v>8.0173857668104729E-5</v>
      </c>
      <c r="Z1077" s="130">
        <v>8.7401650854471873E-4</v>
      </c>
      <c r="AA1077" s="130">
        <v>5.3333512563293007E-3</v>
      </c>
      <c r="AB1077" s="130">
        <v>1.922059872074074E-2</v>
      </c>
      <c r="AC1077" s="130">
        <v>5.0468939399805172E-2</v>
      </c>
      <c r="AI1077">
        <v>1.0974996763439739E-2</v>
      </c>
      <c r="AJ1077">
        <v>1.4211889552016637E-3</v>
      </c>
      <c r="AK1077">
        <v>2.1179853038603959E-2</v>
      </c>
      <c r="AL1077">
        <v>0.15630238199465513</v>
      </c>
      <c r="AM1077">
        <v>2.1650072148687491E-3</v>
      </c>
      <c r="AN1077">
        <v>4.2051503688243357E-5</v>
      </c>
      <c r="AO1077">
        <v>4.9135845962399068E-4</v>
      </c>
      <c r="AP1077">
        <v>3.5071060248237696E-3</v>
      </c>
      <c r="AQ1077">
        <v>1.1614142005144767E-2</v>
      </c>
      <c r="AR1077">
        <v>3.6632155477268794E-2</v>
      </c>
    </row>
    <row r="1078" spans="1:44">
      <c r="A1078">
        <v>1073</v>
      </c>
      <c r="B1078" s="129">
        <v>43882</v>
      </c>
      <c r="C1078">
        <v>8</v>
      </c>
      <c r="D1078">
        <v>2020</v>
      </c>
      <c r="E1078" s="130">
        <v>1.2940176840574724E-2</v>
      </c>
      <c r="F1078" s="130">
        <v>1.8606970225400264E-3</v>
      </c>
      <c r="G1078" s="130">
        <v>2.6286213183296641E-2</v>
      </c>
      <c r="H1078" s="130">
        <v>0.17030877666417818</v>
      </c>
      <c r="I1078" s="130">
        <v>3.8232273900239205E-3</v>
      </c>
      <c r="J1078" s="130">
        <v>9.190997979290053E-5</v>
      </c>
      <c r="K1078" s="130">
        <v>7.6634648927157562E-4</v>
      </c>
      <c r="L1078" s="130">
        <v>4.3570968541598049E-3</v>
      </c>
      <c r="M1078" s="130">
        <v>1.5277431860605199E-2</v>
      </c>
      <c r="N1078" s="130">
        <v>4.4069629166105885E-2</v>
      </c>
      <c r="T1078" s="130">
        <v>1.5003484961679381E-2</v>
      </c>
      <c r="U1078" s="130">
        <v>2.1910321627638639E-3</v>
      </c>
      <c r="V1078" s="130">
        <v>3.1379177006829281E-2</v>
      </c>
      <c r="W1078" s="130">
        <v>0.19044476702417573</v>
      </c>
      <c r="X1078" s="130">
        <v>4.7069192135398581E-3</v>
      </c>
      <c r="Y1078" s="130">
        <v>1.1023182930075584E-4</v>
      </c>
      <c r="Z1078" s="130">
        <v>9.5948680003465317E-4</v>
      </c>
      <c r="AA1078" s="130">
        <v>5.0398941150235094E-3</v>
      </c>
      <c r="AB1078" s="130">
        <v>1.8091147311056831E-2</v>
      </c>
      <c r="AC1078" s="130">
        <v>5.2844455746153998E-2</v>
      </c>
      <c r="AI1078">
        <v>1.0876868719470066E-2</v>
      </c>
      <c r="AJ1078">
        <v>1.5303618823161887E-3</v>
      </c>
      <c r="AK1078">
        <v>2.1193249359764001E-2</v>
      </c>
      <c r="AL1078">
        <v>0.15017278630418063</v>
      </c>
      <c r="AM1078">
        <v>2.9395355665079834E-3</v>
      </c>
      <c r="AN1078">
        <v>7.3588130285045231E-5</v>
      </c>
      <c r="AO1078">
        <v>5.7320617850849828E-4</v>
      </c>
      <c r="AP1078">
        <v>3.6742995932961E-3</v>
      </c>
      <c r="AQ1078">
        <v>1.246371641015356E-2</v>
      </c>
      <c r="AR1078">
        <v>3.5294802586057772E-2</v>
      </c>
    </row>
    <row r="1079" spans="1:44">
      <c r="A1079">
        <v>1074</v>
      </c>
      <c r="B1079" s="129">
        <v>43889</v>
      </c>
      <c r="C1079">
        <v>9</v>
      </c>
      <c r="D1079">
        <v>2020</v>
      </c>
      <c r="E1079" s="130">
        <v>1.2913674649137806E-2</v>
      </c>
      <c r="F1079" s="130">
        <v>1.8376046569329003E-3</v>
      </c>
      <c r="G1079" s="130">
        <v>2.6135177183244433E-2</v>
      </c>
      <c r="H1079" s="130">
        <v>0.17123582913342431</v>
      </c>
      <c r="I1079" s="130">
        <v>3.6778177845830425E-3</v>
      </c>
      <c r="J1079" s="130">
        <v>1.0143394964518706E-4</v>
      </c>
      <c r="K1079" s="130">
        <v>7.5182574154042836E-4</v>
      </c>
      <c r="L1079" s="130">
        <v>4.3078667802000517E-3</v>
      </c>
      <c r="M1079" s="130">
        <v>1.5737212441318621E-2</v>
      </c>
      <c r="N1079" s="130">
        <v>4.293188945866306E-2</v>
      </c>
      <c r="T1079" s="130">
        <v>1.49916595889262E-2</v>
      </c>
      <c r="U1079" s="130">
        <v>2.1783328907500794E-3</v>
      </c>
      <c r="V1079" s="130">
        <v>3.0993020805320844E-2</v>
      </c>
      <c r="W1079" s="130">
        <v>0.19323541024559118</v>
      </c>
      <c r="X1079" s="130">
        <v>4.4147873421712929E-3</v>
      </c>
      <c r="Y1079" s="130">
        <v>1.5030635436309142E-4</v>
      </c>
      <c r="Z1079" s="130">
        <v>9.6420572100119309E-4</v>
      </c>
      <c r="AA1079" s="130">
        <v>4.9828904773478646E-3</v>
      </c>
      <c r="AB1079" s="130">
        <v>1.9282128202354882E-2</v>
      </c>
      <c r="AC1079" s="130">
        <v>4.9910616548573546E-2</v>
      </c>
      <c r="AI1079">
        <v>1.083568970934941E-2</v>
      </c>
      <c r="AJ1079">
        <v>1.4968764231157216E-3</v>
      </c>
      <c r="AK1079">
        <v>2.1277333561168021E-2</v>
      </c>
      <c r="AL1079">
        <v>0.14923624802125743</v>
      </c>
      <c r="AM1079">
        <v>2.940848226994793E-3</v>
      </c>
      <c r="AN1079">
        <v>5.2561544927282687E-5</v>
      </c>
      <c r="AO1079">
        <v>5.3944576207966375E-4</v>
      </c>
      <c r="AP1079">
        <v>3.6328430830522384E-3</v>
      </c>
      <c r="AQ1079">
        <v>1.219229668028236E-2</v>
      </c>
      <c r="AR1079">
        <v>3.595316236875256E-2</v>
      </c>
    </row>
    <row r="1080" spans="1:44">
      <c r="A1080">
        <v>1075</v>
      </c>
      <c r="B1080" s="129">
        <v>43896</v>
      </c>
      <c r="C1080">
        <v>10</v>
      </c>
      <c r="D1080">
        <v>2020</v>
      </c>
      <c r="E1080" s="130">
        <v>1.2968404827536107E-2</v>
      </c>
      <c r="F1080" s="130">
        <v>1.8361585150093015E-3</v>
      </c>
      <c r="G1080" s="130">
        <v>2.6845012088371874E-2</v>
      </c>
      <c r="H1080" s="130">
        <v>0.16839212401674855</v>
      </c>
      <c r="I1080" s="130">
        <v>4.2176668457437772E-3</v>
      </c>
      <c r="J1080" s="130">
        <v>1.0265904827169444E-4</v>
      </c>
      <c r="K1080" s="130">
        <v>7.4456524941169961E-4</v>
      </c>
      <c r="L1080" s="130">
        <v>4.2928199400296234E-3</v>
      </c>
      <c r="M1080" s="130">
        <v>1.5511141805314753E-2</v>
      </c>
      <c r="N1080" s="130">
        <v>4.5153571776387229E-2</v>
      </c>
      <c r="T1080" s="130">
        <v>1.5015222876600657E-2</v>
      </c>
      <c r="U1080" s="130">
        <v>2.2321313997526889E-3</v>
      </c>
      <c r="V1080" s="130">
        <v>3.1646067997282902E-2</v>
      </c>
      <c r="W1080" s="130">
        <v>0.18756134395005061</v>
      </c>
      <c r="X1080" s="130">
        <v>4.5640678226031477E-3</v>
      </c>
      <c r="Y1080" s="130">
        <v>1.0019776902572123E-4</v>
      </c>
      <c r="Z1080" s="130">
        <v>9.6417517139098393E-4</v>
      </c>
      <c r="AA1080" s="130">
        <v>5.1690900682734011E-3</v>
      </c>
      <c r="AB1080" s="130">
        <v>1.8733324703875284E-2</v>
      </c>
      <c r="AC1080" s="130">
        <v>5.2505114855864454E-2</v>
      </c>
      <c r="AI1080">
        <v>1.0921586778471553E-2</v>
      </c>
      <c r="AJ1080">
        <v>1.4401856302659135E-3</v>
      </c>
      <c r="AK1080">
        <v>2.2043956179460835E-2</v>
      </c>
      <c r="AL1080">
        <v>0.14922290408344652</v>
      </c>
      <c r="AM1080">
        <v>3.8712658688844067E-3</v>
      </c>
      <c r="AN1080">
        <v>1.0512032751766769E-4</v>
      </c>
      <c r="AO1080">
        <v>5.2495532743241518E-4</v>
      </c>
      <c r="AP1080">
        <v>3.4165498117858439E-3</v>
      </c>
      <c r="AQ1080">
        <v>1.2288958906754223E-2</v>
      </c>
      <c r="AR1080">
        <v>3.7802028696909989E-2</v>
      </c>
    </row>
    <row r="1081" spans="1:44">
      <c r="A1081">
        <v>1076</v>
      </c>
      <c r="B1081" s="129">
        <v>43903</v>
      </c>
      <c r="C1081">
        <v>11</v>
      </c>
      <c r="D1081">
        <v>2020</v>
      </c>
      <c r="E1081" s="130">
        <v>1.3130531481619781E-2</v>
      </c>
      <c r="F1081" s="130">
        <v>1.9343286831701382E-3</v>
      </c>
      <c r="G1081" s="130">
        <v>2.6652010963501387E-2</v>
      </c>
      <c r="H1081" s="130">
        <v>0.17161674771258539</v>
      </c>
      <c r="I1081" s="130">
        <v>4.013895452064457E-3</v>
      </c>
      <c r="J1081" s="130">
        <v>1.1365887022814191E-4</v>
      </c>
      <c r="K1081" s="130">
        <v>7.4228759912902515E-4</v>
      </c>
      <c r="L1081" s="130">
        <v>4.5957642159549653E-3</v>
      </c>
      <c r="M1081" s="130">
        <v>1.5383608992976685E-2</v>
      </c>
      <c r="N1081" s="130">
        <v>4.4854814146656673E-2</v>
      </c>
      <c r="T1081" s="130">
        <v>1.5340539350627611E-2</v>
      </c>
      <c r="U1081" s="130">
        <v>2.3754040001719686E-3</v>
      </c>
      <c r="V1081" s="130">
        <v>3.1667639369674934E-2</v>
      </c>
      <c r="W1081" s="130">
        <v>0.19246654460467405</v>
      </c>
      <c r="X1081" s="130">
        <v>3.5351153790537299E-3</v>
      </c>
      <c r="Y1081" s="130">
        <v>8.0153081763830857E-5</v>
      </c>
      <c r="Z1081" s="130">
        <v>9.4039766919451018E-4</v>
      </c>
      <c r="AA1081" s="130">
        <v>5.6885848671298454E-3</v>
      </c>
      <c r="AB1081" s="130">
        <v>1.9000016433990713E-2</v>
      </c>
      <c r="AC1081" s="130">
        <v>5.2130722573472524E-2</v>
      </c>
      <c r="AI1081">
        <v>1.0920523612611956E-2</v>
      </c>
      <c r="AJ1081">
        <v>1.4932533661683081E-3</v>
      </c>
      <c r="AK1081">
        <v>2.1636382557327832E-2</v>
      </c>
      <c r="AL1081">
        <v>0.15076695082049668</v>
      </c>
      <c r="AM1081">
        <v>4.4926755250751836E-3</v>
      </c>
      <c r="AN1081">
        <v>1.4716465869245299E-4</v>
      </c>
      <c r="AO1081">
        <v>5.4417752906354023E-4</v>
      </c>
      <c r="AP1081">
        <v>3.5029435647800865E-3</v>
      </c>
      <c r="AQ1081">
        <v>1.1767201551962652E-2</v>
      </c>
      <c r="AR1081">
        <v>3.7578905719840815E-2</v>
      </c>
    </row>
    <row r="1082" spans="1:44">
      <c r="A1082">
        <v>1077</v>
      </c>
      <c r="B1082" s="129">
        <v>43910</v>
      </c>
      <c r="C1082">
        <v>12</v>
      </c>
      <c r="D1082">
        <v>2020</v>
      </c>
      <c r="E1082" s="130">
        <v>1.270441708182E-2</v>
      </c>
      <c r="F1082" s="130">
        <v>1.7887012302118261E-3</v>
      </c>
      <c r="G1082" s="130">
        <v>2.6593932274593935E-2</v>
      </c>
      <c r="H1082" s="130">
        <v>0.16266259824573234</v>
      </c>
      <c r="I1082" s="130">
        <v>3.3144593473657161E-3</v>
      </c>
      <c r="J1082" s="130">
        <v>6.1096983751893531E-5</v>
      </c>
      <c r="K1082" s="130">
        <v>6.5600486328333324E-4</v>
      </c>
      <c r="L1082" s="130">
        <v>4.3332584952317432E-3</v>
      </c>
      <c r="M1082" s="130">
        <v>1.5593864116592202E-2</v>
      </c>
      <c r="N1082" s="130">
        <v>4.4363273145212115E-2</v>
      </c>
      <c r="T1082" s="130">
        <v>1.4833921641675891E-2</v>
      </c>
      <c r="U1082" s="130">
        <v>2.2287106672450492E-3</v>
      </c>
      <c r="V1082" s="130">
        <v>3.1511508539153091E-2</v>
      </c>
      <c r="W1082" s="130">
        <v>0.18235716157991849</v>
      </c>
      <c r="X1082" s="130">
        <v>3.6841254427595004E-3</v>
      </c>
      <c r="Y1082" s="130">
        <v>8.0147988578863942E-5</v>
      </c>
      <c r="Z1082" s="130">
        <v>8.7862739084748566E-4</v>
      </c>
      <c r="AA1082" s="130">
        <v>5.3259253807388515E-3</v>
      </c>
      <c r="AB1082" s="130">
        <v>1.8705362422152042E-2</v>
      </c>
      <c r="AC1082" s="130">
        <v>5.2198359958924009E-2</v>
      </c>
      <c r="AI1082">
        <v>1.0574912521964104E-2</v>
      </c>
      <c r="AJ1082">
        <v>1.348691793178603E-3</v>
      </c>
      <c r="AK1082">
        <v>2.1676356010034779E-2</v>
      </c>
      <c r="AL1082">
        <v>0.14296803491154619</v>
      </c>
      <c r="AM1082">
        <v>2.9447932519719314E-3</v>
      </c>
      <c r="AN1082">
        <v>4.2045978924923139E-5</v>
      </c>
      <c r="AO1082">
        <v>4.3338233571918087E-4</v>
      </c>
      <c r="AP1082">
        <v>3.3405916097246366E-3</v>
      </c>
      <c r="AQ1082">
        <v>1.2482365811032363E-2</v>
      </c>
      <c r="AR1082">
        <v>3.6528186331500227E-2</v>
      </c>
    </row>
    <row r="1083" spans="1:44">
      <c r="A1083">
        <v>1078</v>
      </c>
      <c r="B1083" s="129">
        <v>43917</v>
      </c>
      <c r="C1083">
        <v>13</v>
      </c>
      <c r="D1083">
        <v>2020</v>
      </c>
      <c r="E1083" s="130">
        <v>1.3338382402754916E-2</v>
      </c>
      <c r="F1083" s="130">
        <v>1.8440266690080819E-3</v>
      </c>
      <c r="G1083" s="130">
        <v>2.7775750399363985E-2</v>
      </c>
      <c r="H1083" s="130">
        <v>0.17295378362371025</v>
      </c>
      <c r="I1083" s="130">
        <v>3.6959969257638384E-3</v>
      </c>
      <c r="J1083" s="130">
        <v>6.7089599123704459E-5</v>
      </c>
      <c r="K1083" s="130">
        <v>6.7520205480749911E-4</v>
      </c>
      <c r="L1083" s="130">
        <v>4.4560048248998571E-3</v>
      </c>
      <c r="M1083" s="130">
        <v>1.5837720507857592E-2</v>
      </c>
      <c r="N1083" s="130">
        <v>4.7060260224105074E-2</v>
      </c>
      <c r="T1083" s="130">
        <v>1.5797424643888884E-2</v>
      </c>
      <c r="U1083" s="130">
        <v>2.2216814541305896E-3</v>
      </c>
      <c r="V1083" s="130">
        <v>3.3787790600446767E-2</v>
      </c>
      <c r="W1083" s="130">
        <v>0.19730064629734465</v>
      </c>
      <c r="X1083" s="130">
        <v>3.9807078781309204E-3</v>
      </c>
      <c r="Y1083" s="130">
        <v>5.0089334763349217E-5</v>
      </c>
      <c r="Z1083" s="130">
        <v>8.8335000822666575E-4</v>
      </c>
      <c r="AA1083" s="130">
        <v>5.3036229752950201E-3</v>
      </c>
      <c r="AB1083" s="130">
        <v>1.9714425361061296E-2</v>
      </c>
      <c r="AC1083" s="130">
        <v>5.6521688294838696E-2</v>
      </c>
      <c r="AI1083">
        <v>1.0879340161620947E-2</v>
      </c>
      <c r="AJ1083">
        <v>1.4663718838855741E-3</v>
      </c>
      <c r="AK1083">
        <v>2.1763710198281192E-2</v>
      </c>
      <c r="AL1083">
        <v>0.14860692095007585</v>
      </c>
      <c r="AM1083">
        <v>3.4112859733967573E-3</v>
      </c>
      <c r="AN1083">
        <v>8.40898634840597E-5</v>
      </c>
      <c r="AO1083">
        <v>4.6705410138833241E-4</v>
      </c>
      <c r="AP1083">
        <v>3.6083866745046946E-3</v>
      </c>
      <c r="AQ1083">
        <v>1.1961015654653894E-2</v>
      </c>
      <c r="AR1083">
        <v>3.759883215337146E-2</v>
      </c>
    </row>
    <row r="1084" spans="1:44">
      <c r="A1084">
        <v>1079</v>
      </c>
      <c r="B1084" s="129">
        <v>43924</v>
      </c>
      <c r="C1084">
        <v>14</v>
      </c>
      <c r="D1084">
        <v>2020</v>
      </c>
      <c r="E1084" s="130">
        <v>1.9788046977321373E-2</v>
      </c>
      <c r="F1084" s="130">
        <v>2.4915270757279312E-3</v>
      </c>
      <c r="G1084" s="130">
        <v>4.267599988732329E-2</v>
      </c>
      <c r="H1084" s="130">
        <v>0.25362412374783999</v>
      </c>
      <c r="I1084" s="130">
        <v>3.8566279812510466E-3</v>
      </c>
      <c r="J1084" s="130">
        <v>1.086371728508908E-4</v>
      </c>
      <c r="K1084" s="130">
        <v>6.8730607332606586E-4</v>
      </c>
      <c r="L1084" s="130">
        <v>6.3760042730450391E-3</v>
      </c>
      <c r="M1084" s="130">
        <v>2.4018980804975533E-2</v>
      </c>
      <c r="N1084" s="130">
        <v>7.2814261481885037E-2</v>
      </c>
      <c r="T1084" s="130">
        <v>2.4302135462758157E-2</v>
      </c>
      <c r="U1084" s="130">
        <v>3.1142291272072478E-3</v>
      </c>
      <c r="V1084" s="130">
        <v>5.3625722329817785E-2</v>
      </c>
      <c r="W1084" s="130">
        <v>0.3007618352978958</v>
      </c>
      <c r="X1084" s="130">
        <v>3.8350597072621599E-3</v>
      </c>
      <c r="Y1084" s="130">
        <v>7.0120682491322774E-5</v>
      </c>
      <c r="Z1084" s="130">
        <v>8.6907655413373942E-4</v>
      </c>
      <c r="AA1084" s="130">
        <v>8.0295722920177091E-3</v>
      </c>
      <c r="AB1084" s="130">
        <v>3.0786058016809933E-2</v>
      </c>
      <c r="AC1084" s="130">
        <v>9.0520564681599663E-2</v>
      </c>
      <c r="AI1084">
        <v>1.5273958491884598E-2</v>
      </c>
      <c r="AJ1084">
        <v>1.8688250242486148E-3</v>
      </c>
      <c r="AK1084">
        <v>3.1726277444828789E-2</v>
      </c>
      <c r="AL1084">
        <v>0.20648641219778413</v>
      </c>
      <c r="AM1084">
        <v>3.8781962552399342E-3</v>
      </c>
      <c r="AN1084">
        <v>1.4715366321045879E-4</v>
      </c>
      <c r="AO1084">
        <v>5.0553559251839231E-4</v>
      </c>
      <c r="AP1084">
        <v>4.722436254072369E-3</v>
      </c>
      <c r="AQ1084">
        <v>1.7251903593141136E-2</v>
      </c>
      <c r="AR1084">
        <v>5.510795828217039E-2</v>
      </c>
    </row>
    <row r="1085" spans="1:44">
      <c r="A1085">
        <v>1080</v>
      </c>
      <c r="B1085" s="129">
        <v>43931</v>
      </c>
      <c r="C1085">
        <v>15</v>
      </c>
      <c r="D1085">
        <v>2020</v>
      </c>
      <c r="E1085" s="130">
        <v>2.24359239329203E-2</v>
      </c>
      <c r="F1085" s="130">
        <v>2.8044085381506456E-3</v>
      </c>
      <c r="G1085" s="130">
        <v>4.7203008104123312E-2</v>
      </c>
      <c r="H1085" s="130">
        <v>0.29535969629062975</v>
      </c>
      <c r="I1085" s="130">
        <v>2.8419809906603199E-3</v>
      </c>
      <c r="J1085" s="130">
        <v>7.1845698847021228E-5</v>
      </c>
      <c r="K1085" s="130">
        <v>7.9259987063323495E-4</v>
      </c>
      <c r="L1085" s="130">
        <v>7.2345821042905057E-3</v>
      </c>
      <c r="M1085" s="130">
        <v>2.5854840250260261E-2</v>
      </c>
      <c r="N1085" s="130">
        <v>8.1688510021902111E-2</v>
      </c>
      <c r="T1085" s="130">
        <v>2.7606201921343703E-2</v>
      </c>
      <c r="U1085" s="130">
        <v>3.5183915171372328E-3</v>
      </c>
      <c r="V1085" s="130">
        <v>5.9245806119605629E-2</v>
      </c>
      <c r="W1085" s="130">
        <v>0.35346193061717268</v>
      </c>
      <c r="X1085" s="130">
        <v>4.1319888890371673E-3</v>
      </c>
      <c r="Y1085" s="130">
        <v>7.011633143602842E-5</v>
      </c>
      <c r="Z1085" s="130">
        <v>9.5453153137043593E-4</v>
      </c>
      <c r="AA1085" s="130">
        <v>9.1235692481846445E-3</v>
      </c>
      <c r="AB1085" s="130">
        <v>3.2642460691103672E-2</v>
      </c>
      <c r="AC1085" s="130">
        <v>0.10222044104257035</v>
      </c>
      <c r="AI1085">
        <v>1.7265645944496904E-2</v>
      </c>
      <c r="AJ1085">
        <v>2.0904255591640574E-3</v>
      </c>
      <c r="AK1085">
        <v>3.5160210088640995E-2</v>
      </c>
      <c r="AL1085">
        <v>0.23725746196408681</v>
      </c>
      <c r="AM1085">
        <v>1.5519730922834722E-3</v>
      </c>
      <c r="AN1085">
        <v>7.3575066258014008E-5</v>
      </c>
      <c r="AO1085">
        <v>6.3066820989603385E-4</v>
      </c>
      <c r="AP1085">
        <v>5.3455949603963661E-3</v>
      </c>
      <c r="AQ1085">
        <v>1.9067219809416842E-2</v>
      </c>
      <c r="AR1085">
        <v>6.1156579001233842E-2</v>
      </c>
    </row>
    <row r="1086" spans="1:44">
      <c r="A1086">
        <v>1081</v>
      </c>
      <c r="B1086" s="129">
        <v>43938</v>
      </c>
      <c r="C1086">
        <v>16</v>
      </c>
      <c r="D1086">
        <v>2020</v>
      </c>
      <c r="E1086" s="130">
        <v>2.6856953505508922E-2</v>
      </c>
      <c r="F1086" s="130">
        <v>3.0464254370917332E-3</v>
      </c>
      <c r="G1086" s="130">
        <v>5.5219532261827811E-2</v>
      </c>
      <c r="H1086" s="130">
        <v>0.37235378754599729</v>
      </c>
      <c r="I1086" s="130">
        <v>3.867780185345455E-3</v>
      </c>
      <c r="J1086" s="130">
        <v>7.7097913147425063E-5</v>
      </c>
      <c r="K1086" s="130">
        <v>8.4258742801892152E-4</v>
      </c>
      <c r="L1086" s="130">
        <v>7.8564028882493874E-3</v>
      </c>
      <c r="M1086" s="130">
        <v>2.9657436967425416E-2</v>
      </c>
      <c r="N1086" s="130">
        <v>9.6512147737400952E-2</v>
      </c>
      <c r="T1086" s="130">
        <v>3.1914848158775502E-2</v>
      </c>
      <c r="U1086" s="130">
        <v>3.7424700283847411E-3</v>
      </c>
      <c r="V1086" s="130">
        <v>6.8089440330892412E-2</v>
      </c>
      <c r="W1086" s="130">
        <v>0.42122302993422478</v>
      </c>
      <c r="X1086" s="130">
        <v>3.5433559478394326E-3</v>
      </c>
      <c r="Y1086" s="130">
        <v>7.0112015464625073E-5</v>
      </c>
      <c r="Z1086" s="130">
        <v>1.0304844436370263E-3</v>
      </c>
      <c r="AA1086" s="130">
        <v>9.7175619715832405E-3</v>
      </c>
      <c r="AB1086" s="130">
        <v>3.7465028972312679E-2</v>
      </c>
      <c r="AC1086" s="130">
        <v>0.11755964329475198</v>
      </c>
      <c r="AI1086">
        <v>2.1799058852242335E-2</v>
      </c>
      <c r="AJ1086">
        <v>2.3503808457987262E-3</v>
      </c>
      <c r="AK1086">
        <v>4.2349624192763231E-2</v>
      </c>
      <c r="AL1086">
        <v>0.32348454515776981</v>
      </c>
      <c r="AM1086">
        <v>4.1922044228514784E-3</v>
      </c>
      <c r="AN1086">
        <v>8.408381083022508E-5</v>
      </c>
      <c r="AO1086">
        <v>6.546904124008166E-4</v>
      </c>
      <c r="AP1086">
        <v>5.9952438049155317E-3</v>
      </c>
      <c r="AQ1086">
        <v>2.184984496253815E-2</v>
      </c>
      <c r="AR1086">
        <v>7.5464652180049899E-2</v>
      </c>
    </row>
    <row r="1087" spans="1:44">
      <c r="A1087">
        <v>1082</v>
      </c>
      <c r="B1087" s="129">
        <v>43945</v>
      </c>
      <c r="C1087">
        <v>17</v>
      </c>
      <c r="D1087">
        <v>2020</v>
      </c>
      <c r="E1087" s="130">
        <v>2.6354850409181303E-2</v>
      </c>
      <c r="F1087" s="130">
        <v>3.0916151306078026E-3</v>
      </c>
      <c r="G1087" s="130">
        <v>5.3608124267588923E-2</v>
      </c>
      <c r="H1087" s="130">
        <v>0.36616301902450843</v>
      </c>
      <c r="I1087" s="130">
        <v>4.068225810734705E-3</v>
      </c>
      <c r="J1087" s="130">
        <v>6.0834608538778112E-5</v>
      </c>
      <c r="K1087" s="130">
        <v>9.6419045310568998E-4</v>
      </c>
      <c r="L1087" s="130">
        <v>7.8209447493243611E-3</v>
      </c>
      <c r="M1087" s="130">
        <v>2.8426487331729051E-2</v>
      </c>
      <c r="N1087" s="130">
        <v>9.4286153163977968E-2</v>
      </c>
      <c r="T1087" s="130">
        <v>3.1202303813884235E-2</v>
      </c>
      <c r="U1087" s="130">
        <v>3.9133847577418491E-3</v>
      </c>
      <c r="V1087" s="130">
        <v>6.6064588251382547E-2</v>
      </c>
      <c r="W1087" s="130">
        <v>0.40788862669353781</v>
      </c>
      <c r="X1087" s="130">
        <v>4.8743869267100035E-3</v>
      </c>
      <c r="Y1087" s="130">
        <v>9.0138515836023808E-5</v>
      </c>
      <c r="Z1087" s="130">
        <v>1.1919090527428449E-3</v>
      </c>
      <c r="AA1087" s="130">
        <v>9.9437156350845463E-3</v>
      </c>
      <c r="AB1087" s="130">
        <v>3.6443799068653256E-2</v>
      </c>
      <c r="AC1087" s="130">
        <v>0.11391355539271447</v>
      </c>
      <c r="AI1087">
        <v>2.1507397004478374E-2</v>
      </c>
      <c r="AJ1087">
        <v>2.2698455034737552E-3</v>
      </c>
      <c r="AK1087">
        <v>4.1151660283795313E-2</v>
      </c>
      <c r="AL1087">
        <v>0.32443741135547893</v>
      </c>
      <c r="AM1087">
        <v>3.2620646947594061E-3</v>
      </c>
      <c r="AN1087">
        <v>3.1530701241532409E-5</v>
      </c>
      <c r="AO1087">
        <v>7.3647185346853525E-4</v>
      </c>
      <c r="AP1087">
        <v>5.6981738635641732E-3</v>
      </c>
      <c r="AQ1087">
        <v>2.0409175594804846E-2</v>
      </c>
      <c r="AR1087">
        <v>7.4658750935241477E-2</v>
      </c>
    </row>
    <row r="1088" spans="1:44">
      <c r="A1088">
        <v>1083</v>
      </c>
      <c r="B1088" s="129">
        <v>43952</v>
      </c>
      <c r="C1088">
        <v>18</v>
      </c>
      <c r="D1088">
        <v>2020</v>
      </c>
      <c r="E1088" s="130">
        <v>2.1376857269507672E-2</v>
      </c>
      <c r="F1088" s="130">
        <v>2.5825099686132922E-3</v>
      </c>
      <c r="G1088" s="130">
        <v>4.2421750166410033E-2</v>
      </c>
      <c r="H1088" s="130">
        <v>0.30200350885520716</v>
      </c>
      <c r="I1088" s="130">
        <v>3.6153188790485177E-3</v>
      </c>
      <c r="J1088" s="130">
        <v>5.6566948003178637E-5</v>
      </c>
      <c r="K1088" s="130">
        <v>8.2338648043943808E-4</v>
      </c>
      <c r="L1088" s="130">
        <v>6.495831815757554E-3</v>
      </c>
      <c r="M1088" s="130">
        <v>2.2795763993262875E-2</v>
      </c>
      <c r="N1088" s="130">
        <v>7.4125266292263139E-2</v>
      </c>
      <c r="T1088" s="130">
        <v>2.4618098950526159E-2</v>
      </c>
      <c r="U1088" s="130">
        <v>3.2415452045027929E-3</v>
      </c>
      <c r="V1088" s="130">
        <v>5.0727539804333886E-2</v>
      </c>
      <c r="W1088" s="130">
        <v>0.32651733554201212</v>
      </c>
      <c r="X1088" s="130">
        <v>4.433328678228321E-3</v>
      </c>
      <c r="Y1088" s="130">
        <v>5.0073920444111405E-5</v>
      </c>
      <c r="Z1088" s="130">
        <v>1.011432482400698E-3</v>
      </c>
      <c r="AA1088" s="130">
        <v>8.2009629111833311E-3</v>
      </c>
      <c r="AB1088" s="130">
        <v>2.8407327022773779E-2</v>
      </c>
      <c r="AC1088" s="130">
        <v>8.6783268143777112E-2</v>
      </c>
      <c r="AI1088">
        <v>1.8135615588489185E-2</v>
      </c>
      <c r="AJ1088">
        <v>1.9234747327237921E-3</v>
      </c>
      <c r="AK1088">
        <v>3.4115960528486172E-2</v>
      </c>
      <c r="AL1088">
        <v>0.2774896821684022</v>
      </c>
      <c r="AM1088">
        <v>2.7973090798687136E-3</v>
      </c>
      <c r="AN1088">
        <v>6.3059975562245875E-5</v>
      </c>
      <c r="AO1088">
        <v>6.3534047847817817E-4</v>
      </c>
      <c r="AP1088">
        <v>4.7907007203317762E-3</v>
      </c>
      <c r="AQ1088">
        <v>1.7184200963751967E-2</v>
      </c>
      <c r="AR1088">
        <v>6.1467264440749146E-2</v>
      </c>
    </row>
    <row r="1089" spans="1:44">
      <c r="A1089">
        <v>1084</v>
      </c>
      <c r="B1089" s="129">
        <v>43959</v>
      </c>
      <c r="C1089">
        <v>19</v>
      </c>
      <c r="D1089">
        <v>2020</v>
      </c>
      <c r="E1089" s="130">
        <v>1.5016951904069228E-2</v>
      </c>
      <c r="F1089" s="130">
        <v>1.8513226881880409E-3</v>
      </c>
      <c r="G1089" s="130">
        <v>3.0471923827398179E-2</v>
      </c>
      <c r="H1089" s="130">
        <v>0.20657983369765417</v>
      </c>
      <c r="I1089" s="130">
        <v>2.1156275291891544E-3</v>
      </c>
      <c r="J1089" s="130">
        <v>1.0187635652424032E-4</v>
      </c>
      <c r="K1089" s="130">
        <v>5.5595764182669188E-4</v>
      </c>
      <c r="L1089" s="130">
        <v>4.6891061559498201E-3</v>
      </c>
      <c r="M1089" s="130">
        <v>1.6927236887735675E-2</v>
      </c>
      <c r="N1089" s="130">
        <v>5.2351802729929925E-2</v>
      </c>
      <c r="T1089" s="130">
        <v>1.7162128254442282E-2</v>
      </c>
      <c r="U1089" s="130">
        <v>2.315527540245233E-3</v>
      </c>
      <c r="V1089" s="130">
        <v>3.6386909304430344E-2</v>
      </c>
      <c r="W1089" s="130">
        <v>0.21915189733949694</v>
      </c>
      <c r="X1089" s="130">
        <v>2.3655458372233732E-3</v>
      </c>
      <c r="Y1089" s="130">
        <v>1.3018437282484097E-4</v>
      </c>
      <c r="Z1089" s="130">
        <v>6.980117456753084E-4</v>
      </c>
      <c r="AA1089" s="130">
        <v>5.8700833669616433E-3</v>
      </c>
      <c r="AB1089" s="130">
        <v>2.0410642056102539E-2</v>
      </c>
      <c r="AC1089" s="130">
        <v>6.2194725628652199E-2</v>
      </c>
      <c r="AI1089">
        <v>1.2871775553696176E-2</v>
      </c>
      <c r="AJ1089">
        <v>1.3871178361308486E-3</v>
      </c>
      <c r="AK1089">
        <v>2.4556938350366011E-2</v>
      </c>
      <c r="AL1089">
        <v>0.19400777005581143</v>
      </c>
      <c r="AM1089">
        <v>1.8657092211549356E-3</v>
      </c>
      <c r="AN1089">
        <v>7.3568340223639677E-5</v>
      </c>
      <c r="AO1089">
        <v>4.1390353797807552E-4</v>
      </c>
      <c r="AP1089">
        <v>3.508128944937996E-3</v>
      </c>
      <c r="AQ1089">
        <v>1.3443831719368813E-2</v>
      </c>
      <c r="AR1089">
        <v>4.2508879831207644E-2</v>
      </c>
    </row>
    <row r="1090" spans="1:44">
      <c r="A1090">
        <v>1085</v>
      </c>
      <c r="B1090" s="129">
        <v>43966</v>
      </c>
      <c r="C1090">
        <v>20</v>
      </c>
      <c r="D1090">
        <v>2020</v>
      </c>
      <c r="E1090" s="130">
        <v>1.7320325391445884E-2</v>
      </c>
      <c r="F1090" s="130">
        <v>2.2434922777901782E-3</v>
      </c>
      <c r="G1090" s="130">
        <v>3.4832443904349239E-2</v>
      </c>
      <c r="H1090" s="130">
        <v>0.23753712664585983</v>
      </c>
      <c r="I1090" s="130">
        <v>4.2255673491637105E-3</v>
      </c>
      <c r="J1090" s="130">
        <v>9.7112861250112149E-5</v>
      </c>
      <c r="K1090" s="130">
        <v>6.8481034235819908E-4</v>
      </c>
      <c r="L1090" s="130">
        <v>5.6187198145125419E-3</v>
      </c>
      <c r="M1090" s="130">
        <v>1.9145698910641124E-2</v>
      </c>
      <c r="N1090" s="130">
        <v>6.0172570432646955E-2</v>
      </c>
      <c r="T1090" s="130">
        <v>2.000388864110552E-2</v>
      </c>
      <c r="U1090" s="130">
        <v>2.7376257963530933E-3</v>
      </c>
      <c r="V1090" s="130">
        <v>4.1941002520638024E-2</v>
      </c>
      <c r="W1090" s="130">
        <v>0.25808681359449814</v>
      </c>
      <c r="X1090" s="130">
        <v>5.0291328308477781E-3</v>
      </c>
      <c r="Y1090" s="130">
        <v>1.1014944546761696E-4</v>
      </c>
      <c r="Z1090" s="130">
        <v>8.5468524956813818E-4</v>
      </c>
      <c r="AA1090" s="130">
        <v>6.8384702871687802E-3</v>
      </c>
      <c r="AB1090" s="130">
        <v>2.331652859622985E-2</v>
      </c>
      <c r="AC1090" s="130">
        <v>7.2026691167758908E-2</v>
      </c>
      <c r="AI1090">
        <v>1.463676214178625E-2</v>
      </c>
      <c r="AJ1090">
        <v>1.749358759227263E-3</v>
      </c>
      <c r="AK1090">
        <v>2.7723885288060454E-2</v>
      </c>
      <c r="AL1090">
        <v>0.21698743969722151</v>
      </c>
      <c r="AM1090">
        <v>3.4220018674796428E-3</v>
      </c>
      <c r="AN1090">
        <v>8.407627703260733E-5</v>
      </c>
      <c r="AO1090">
        <v>5.1493543514826009E-4</v>
      </c>
      <c r="AP1090">
        <v>4.3989693418563019E-3</v>
      </c>
      <c r="AQ1090">
        <v>1.4974869225052402E-2</v>
      </c>
      <c r="AR1090">
        <v>4.8318449697535008E-2</v>
      </c>
    </row>
    <row r="1091" spans="1:44">
      <c r="A1091">
        <v>1086</v>
      </c>
      <c r="B1091" s="129">
        <v>43973</v>
      </c>
      <c r="C1091">
        <v>21</v>
      </c>
      <c r="D1091">
        <v>2020</v>
      </c>
      <c r="E1091" s="130">
        <v>1.4553474416318274E-2</v>
      </c>
      <c r="F1091" s="130">
        <v>2.1122464551644967E-3</v>
      </c>
      <c r="G1091" s="130">
        <v>2.916273307537208E-2</v>
      </c>
      <c r="H1091" s="130">
        <v>0.19329175938354257</v>
      </c>
      <c r="I1091" s="130">
        <v>3.8689944686784187E-3</v>
      </c>
      <c r="J1091" s="130">
        <v>8.1096588465629318E-5</v>
      </c>
      <c r="K1091" s="130">
        <v>8.0855168733747558E-4</v>
      </c>
      <c r="L1091" s="130">
        <v>5.0651106500473608E-3</v>
      </c>
      <c r="M1091" s="130">
        <v>1.6483080497567248E-2</v>
      </c>
      <c r="N1091" s="130">
        <v>4.9645248777979871E-2</v>
      </c>
      <c r="T1091" s="130">
        <v>1.6719540287033034E-2</v>
      </c>
      <c r="U1091" s="130">
        <v>2.6336268902037467E-3</v>
      </c>
      <c r="V1091" s="130">
        <v>3.4417516426207023E-2</v>
      </c>
      <c r="W1091" s="130">
        <v>0.20920412051215823</v>
      </c>
      <c r="X1091" s="130">
        <v>3.847604610333896E-3</v>
      </c>
      <c r="Y1091" s="130">
        <v>1.2015593236019349E-4</v>
      </c>
      <c r="Z1091" s="130">
        <v>1.0540839267304271E-3</v>
      </c>
      <c r="AA1091" s="130">
        <v>6.2755408245248525E-3</v>
      </c>
      <c r="AB1091" s="130">
        <v>2.0312100794856736E-2</v>
      </c>
      <c r="AC1091" s="130">
        <v>5.7203187830695952E-2</v>
      </c>
      <c r="AI1091">
        <v>1.2387408545603515E-2</v>
      </c>
      <c r="AJ1091">
        <v>1.5908660201252465E-3</v>
      </c>
      <c r="AK1091">
        <v>2.3907949724537129E-2</v>
      </c>
      <c r="AL1091">
        <v>0.17737939825492685</v>
      </c>
      <c r="AM1091">
        <v>3.8903843270229406E-3</v>
      </c>
      <c r="AN1091">
        <v>4.2037244571065132E-5</v>
      </c>
      <c r="AO1091">
        <v>5.6301944794452424E-4</v>
      </c>
      <c r="AP1091">
        <v>3.8546804755698692E-3</v>
      </c>
      <c r="AQ1091">
        <v>1.2654060200277765E-2</v>
      </c>
      <c r="AR1091">
        <v>4.2087309725263797E-2</v>
      </c>
    </row>
    <row r="1092" spans="1:44">
      <c r="A1092">
        <v>1087</v>
      </c>
      <c r="B1092" s="129">
        <v>43980</v>
      </c>
      <c r="C1092">
        <v>22</v>
      </c>
      <c r="D1092">
        <v>2020</v>
      </c>
      <c r="E1092" s="130">
        <v>1.163051500042064E-2</v>
      </c>
      <c r="F1092" s="130">
        <v>1.5751765660051795E-3</v>
      </c>
      <c r="G1092" s="130">
        <v>2.4292125193234679E-2</v>
      </c>
      <c r="H1092" s="130">
        <v>0.15134281352014697</v>
      </c>
      <c r="I1092" s="130">
        <v>3.0297611891811332E-3</v>
      </c>
      <c r="J1092" s="130">
        <v>7.1576908297656239E-5</v>
      </c>
      <c r="K1092" s="130">
        <v>5.5319205228371055E-4</v>
      </c>
      <c r="L1092" s="130">
        <v>3.8368679533203761E-3</v>
      </c>
      <c r="M1092" s="130">
        <v>1.3685210584926876E-2</v>
      </c>
      <c r="N1092" s="130">
        <v>4.1426371868193444E-2</v>
      </c>
      <c r="T1092" s="130">
        <v>1.325707940653849E-2</v>
      </c>
      <c r="U1092" s="130">
        <v>1.9141091030564291E-3</v>
      </c>
      <c r="V1092" s="130">
        <v>2.8465997883582794E-2</v>
      </c>
      <c r="W1092" s="130">
        <v>0.16340955717374944</v>
      </c>
      <c r="X1092" s="130">
        <v>3.2571875280089997E-3</v>
      </c>
      <c r="Y1092" s="130">
        <v>8.009926203956124E-5</v>
      </c>
      <c r="Z1092" s="130">
        <v>7.4068838180915621E-4</v>
      </c>
      <c r="AA1092" s="130">
        <v>4.5841867105166859E-3</v>
      </c>
      <c r="AB1092" s="130">
        <v>1.6152630782023506E-2</v>
      </c>
      <c r="AC1092" s="130">
        <v>4.8356821663024727E-2</v>
      </c>
      <c r="AI1092">
        <v>1.0003950594302787E-2</v>
      </c>
      <c r="AJ1092">
        <v>1.2362440289539298E-3</v>
      </c>
      <c r="AK1092">
        <v>2.0118252502886562E-2</v>
      </c>
      <c r="AL1092">
        <v>0.13927606986654453</v>
      </c>
      <c r="AM1092">
        <v>2.8023348503532666E-3</v>
      </c>
      <c r="AN1092">
        <v>6.3054554555751238E-5</v>
      </c>
      <c r="AO1092">
        <v>3.6569572275826505E-4</v>
      </c>
      <c r="AP1092">
        <v>3.0895491961240654E-3</v>
      </c>
      <c r="AQ1092">
        <v>1.121779038783024E-2</v>
      </c>
      <c r="AR1092">
        <v>3.4495922073362169E-2</v>
      </c>
    </row>
    <row r="1093" spans="1:44">
      <c r="A1093">
        <v>1088</v>
      </c>
      <c r="B1093" s="129">
        <v>43987</v>
      </c>
      <c r="C1093">
        <v>23</v>
      </c>
      <c r="D1093">
        <v>2020</v>
      </c>
      <c r="E1093" s="130">
        <v>1.2688510346045625E-2</v>
      </c>
      <c r="F1093" s="130">
        <v>1.8288461205920904E-3</v>
      </c>
      <c r="G1093" s="130">
        <v>2.6916416270295476E-2</v>
      </c>
      <c r="H1093" s="130">
        <v>0.15879880880248087</v>
      </c>
      <c r="I1093" s="130">
        <v>3.3502950350626083E-3</v>
      </c>
      <c r="J1093" s="130">
        <v>8.1337239852397313E-5</v>
      </c>
      <c r="K1093" s="130">
        <v>6.3689307383963376E-4</v>
      </c>
      <c r="L1093" s="130">
        <v>4.4698046139210797E-3</v>
      </c>
      <c r="M1093" s="130">
        <v>1.5645555678712744E-2</v>
      </c>
      <c r="N1093" s="130">
        <v>4.5123191072082978E-2</v>
      </c>
      <c r="T1093" s="130">
        <v>1.4586929865318577E-2</v>
      </c>
      <c r="U1093" s="130">
        <v>2.2409481254675617E-3</v>
      </c>
      <c r="V1093" s="130">
        <v>3.1457766901593485E-2</v>
      </c>
      <c r="W1093" s="130">
        <v>0.17441447791219433</v>
      </c>
      <c r="X1093" s="130">
        <v>2.9624645821671146E-3</v>
      </c>
      <c r="Y1093" s="130">
        <v>1.1013008733242931E-4</v>
      </c>
      <c r="Z1093" s="130">
        <v>8.118877086577531E-4</v>
      </c>
      <c r="AA1093" s="130">
        <v>5.4690632180751141E-3</v>
      </c>
      <c r="AB1093" s="130">
        <v>1.8642557883917849E-2</v>
      </c>
      <c r="AC1093" s="130">
        <v>5.21592583916849E-2</v>
      </c>
      <c r="AI1093">
        <v>1.0790090826772675E-2</v>
      </c>
      <c r="AJ1093">
        <v>1.4167441157166192E-3</v>
      </c>
      <c r="AK1093">
        <v>2.2375065638997469E-2</v>
      </c>
      <c r="AL1093">
        <v>0.14318313969276747</v>
      </c>
      <c r="AM1093">
        <v>3.7381254879581029E-3</v>
      </c>
      <c r="AN1093">
        <v>5.2544392372365295E-5</v>
      </c>
      <c r="AO1093">
        <v>4.6189843902151454E-4</v>
      </c>
      <c r="AP1093">
        <v>3.4705460097670449E-3</v>
      </c>
      <c r="AQ1093">
        <v>1.2648553473507632E-2</v>
      </c>
      <c r="AR1093">
        <v>3.808712375248105E-2</v>
      </c>
    </row>
    <row r="1094" spans="1:44">
      <c r="A1094">
        <v>1089</v>
      </c>
      <c r="B1094" s="129">
        <v>43994</v>
      </c>
      <c r="C1094">
        <v>24</v>
      </c>
      <c r="D1094">
        <v>2020</v>
      </c>
      <c r="E1094" s="130">
        <v>1.1805137121881989E-2</v>
      </c>
      <c r="F1094" s="130">
        <v>1.803511170759803E-3</v>
      </c>
      <c r="G1094" s="130">
        <v>2.5003035790689805E-2</v>
      </c>
      <c r="H1094" s="130">
        <v>0.14476078157426608</v>
      </c>
      <c r="I1094" s="130">
        <v>3.3251139820567044E-3</v>
      </c>
      <c r="J1094" s="130">
        <v>5.6056711666663344E-5</v>
      </c>
      <c r="K1094" s="130">
        <v>6.8488252769550648E-4</v>
      </c>
      <c r="L1094" s="130">
        <v>4.3392886240255935E-3</v>
      </c>
      <c r="M1094" s="130">
        <v>1.5004276291173718E-2</v>
      </c>
      <c r="N1094" s="130">
        <v>4.1154878059138873E-2</v>
      </c>
      <c r="T1094" s="130">
        <v>1.3544662270986722E-2</v>
      </c>
      <c r="U1094" s="130">
        <v>2.2116024063445695E-3</v>
      </c>
      <c r="V1094" s="130">
        <v>2.9142210844043039E-2</v>
      </c>
      <c r="W1094" s="130">
        <v>0.15856390389222158</v>
      </c>
      <c r="X1094" s="130">
        <v>4.0011987010541558E-3</v>
      </c>
      <c r="Y1094" s="130">
        <v>7.0078746196708958E-5</v>
      </c>
      <c r="Z1094" s="130">
        <v>8.261106683211801E-4</v>
      </c>
      <c r="AA1094" s="130">
        <v>5.3429965441708759E-3</v>
      </c>
      <c r="AB1094" s="130">
        <v>1.7645876575244485E-2</v>
      </c>
      <c r="AC1094" s="130">
        <v>4.7713212355179176E-2</v>
      </c>
      <c r="AI1094">
        <v>1.0065611972777264E-2</v>
      </c>
      <c r="AJ1094">
        <v>1.3954199351750359E-3</v>
      </c>
      <c r="AK1094">
        <v>2.0863860737336568E-2</v>
      </c>
      <c r="AL1094">
        <v>0.13095765925631053</v>
      </c>
      <c r="AM1094">
        <v>2.6490292630592526E-3</v>
      </c>
      <c r="AN1094">
        <v>4.2034677136617737E-5</v>
      </c>
      <c r="AO1094">
        <v>5.4365438706983286E-4</v>
      </c>
      <c r="AP1094">
        <v>3.3355807038803103E-3</v>
      </c>
      <c r="AQ1094">
        <v>1.2362676007102953E-2</v>
      </c>
      <c r="AR1094">
        <v>3.459654376309855E-2</v>
      </c>
    </row>
    <row r="1095" spans="1:44">
      <c r="A1095">
        <v>1090</v>
      </c>
      <c r="B1095" s="129">
        <v>44001</v>
      </c>
      <c r="C1095">
        <v>25</v>
      </c>
      <c r="D1095">
        <v>2020</v>
      </c>
      <c r="E1095" s="130">
        <v>1.1054205430416991E-2</v>
      </c>
      <c r="F1095" s="130">
        <v>1.7142015452558245E-3</v>
      </c>
      <c r="G1095" s="130">
        <v>2.3509551011538166E-2</v>
      </c>
      <c r="H1095" s="130">
        <v>0.13454140850194427</v>
      </c>
      <c r="I1095" s="130">
        <v>3.6308035997113771E-3</v>
      </c>
      <c r="J1095" s="130">
        <v>9.734148061077072E-5</v>
      </c>
      <c r="K1095" s="130">
        <v>6.2706097512313483E-4</v>
      </c>
      <c r="L1095" s="130">
        <v>4.1159993030015782E-3</v>
      </c>
      <c r="M1095" s="130">
        <v>1.4112199498261672E-2</v>
      </c>
      <c r="N1095" s="130">
        <v>3.8689888071446354E-2</v>
      </c>
      <c r="T1095" s="130">
        <v>1.2916814062624342E-2</v>
      </c>
      <c r="U1095" s="130">
        <v>2.0654589716360139E-3</v>
      </c>
      <c r="V1095" s="130">
        <v>2.8535645555731869E-2</v>
      </c>
      <c r="W1095" s="130">
        <v>0.14798662002399277</v>
      </c>
      <c r="X1095" s="130">
        <v>4.2995958181063932E-3</v>
      </c>
      <c r="Y1095" s="130">
        <v>1.001067775636987E-4</v>
      </c>
      <c r="Z1095" s="130">
        <v>8.3558566384513101E-4</v>
      </c>
      <c r="AA1095" s="130">
        <v>4.8572073399631042E-3</v>
      </c>
      <c r="AB1095" s="130">
        <v>1.7046935912382797E-2</v>
      </c>
      <c r="AC1095" s="130">
        <v>4.7094330364218853E-2</v>
      </c>
      <c r="AI1095">
        <v>9.1915967982096371E-3</v>
      </c>
      <c r="AJ1095">
        <v>1.3629441188756351E-3</v>
      </c>
      <c r="AK1095">
        <v>1.8483456467344457E-2</v>
      </c>
      <c r="AL1095">
        <v>0.12109619697989572</v>
      </c>
      <c r="AM1095">
        <v>2.9620113813163605E-3</v>
      </c>
      <c r="AN1095">
        <v>9.4576183657842769E-5</v>
      </c>
      <c r="AO1095">
        <v>4.1853628640113854E-4</v>
      </c>
      <c r="AP1095">
        <v>3.3747912660400522E-3</v>
      </c>
      <c r="AQ1095">
        <v>1.1177463084140549E-2</v>
      </c>
      <c r="AR1095">
        <v>3.0285445778673849E-2</v>
      </c>
    </row>
    <row r="1096" spans="1:44">
      <c r="A1096">
        <v>1091</v>
      </c>
      <c r="B1096" s="129">
        <v>44008</v>
      </c>
      <c r="C1096">
        <v>26</v>
      </c>
      <c r="D1096">
        <v>2020</v>
      </c>
      <c r="E1096" s="130">
        <v>1.0619261982078118E-2</v>
      </c>
      <c r="F1096" s="130">
        <v>1.5943445829529953E-3</v>
      </c>
      <c r="G1096" s="130">
        <v>2.2730362253035718E-2</v>
      </c>
      <c r="H1096" s="130">
        <v>0.12969197111491279</v>
      </c>
      <c r="I1096" s="130">
        <v>3.5659453926947687E-3</v>
      </c>
      <c r="J1096" s="130">
        <v>5.6300995971427787E-5</v>
      </c>
      <c r="K1096" s="130">
        <v>5.2218176984320918E-4</v>
      </c>
      <c r="L1096" s="130">
        <v>3.9279762770342641E-3</v>
      </c>
      <c r="M1096" s="130">
        <v>1.3678397640016314E-2</v>
      </c>
      <c r="N1096" s="130">
        <v>3.7352766627913217E-2</v>
      </c>
      <c r="T1096" s="130">
        <v>1.2218710440302977E-2</v>
      </c>
      <c r="U1096" s="130">
        <v>1.9939630026340545E-3</v>
      </c>
      <c r="V1096" s="130">
        <v>2.626086417245074E-2</v>
      </c>
      <c r="W1096" s="130">
        <v>0.14330872304255385</v>
      </c>
      <c r="X1096" s="130">
        <v>3.8566156209350676E-3</v>
      </c>
      <c r="Y1096" s="130">
        <v>6.006066609027137E-5</v>
      </c>
      <c r="Z1096" s="130">
        <v>6.8839205310991134E-4</v>
      </c>
      <c r="AA1096" s="130">
        <v>4.8904753993047403E-3</v>
      </c>
      <c r="AB1096" s="130">
        <v>1.6014979251013611E-2</v>
      </c>
      <c r="AC1096" s="130">
        <v>4.2811909045541482E-2</v>
      </c>
      <c r="AI1096">
        <v>9.0198135238532609E-3</v>
      </c>
      <c r="AJ1096">
        <v>1.194726163271936E-3</v>
      </c>
      <c r="AK1096">
        <v>1.9199860333620693E-2</v>
      </c>
      <c r="AL1096">
        <v>0.11607521918727171</v>
      </c>
      <c r="AM1096">
        <v>3.2752751644544702E-3</v>
      </c>
      <c r="AN1096">
        <v>5.2541325852584211E-5</v>
      </c>
      <c r="AO1096">
        <v>3.5597148657650685E-4</v>
      </c>
      <c r="AP1096">
        <v>2.9654771547637866E-3</v>
      </c>
      <c r="AQ1096">
        <v>1.1341816029019023E-2</v>
      </c>
      <c r="AR1096">
        <v>3.1893624210284945E-2</v>
      </c>
    </row>
    <row r="1097" spans="1:44">
      <c r="A1097">
        <v>1092</v>
      </c>
      <c r="B1097" s="129">
        <v>44015</v>
      </c>
      <c r="C1097">
        <v>27</v>
      </c>
      <c r="D1097">
        <v>2020</v>
      </c>
      <c r="E1097" s="130">
        <v>1.0780359930144754E-2</v>
      </c>
      <c r="F1097" s="130">
        <v>1.6904828672558005E-3</v>
      </c>
      <c r="G1097" s="130">
        <v>2.3129443777591924E-2</v>
      </c>
      <c r="H1097" s="130">
        <v>0.12909329194722155</v>
      </c>
      <c r="I1097" s="130">
        <v>3.5675862462377934E-3</v>
      </c>
      <c r="J1097" s="130">
        <v>6.605911200198974E-5</v>
      </c>
      <c r="K1097" s="130">
        <v>6.4897064434698182E-4</v>
      </c>
      <c r="L1097" s="130">
        <v>4.0326231472693963E-3</v>
      </c>
      <c r="M1097" s="130">
        <v>1.398231880452357E-2</v>
      </c>
      <c r="N1097" s="130">
        <v>3.7905568734086952E-2</v>
      </c>
      <c r="T1097" s="130">
        <v>1.2507818315050266E-2</v>
      </c>
      <c r="U1097" s="130">
        <v>2.0871744391968189E-3</v>
      </c>
      <c r="V1097" s="130">
        <v>2.7925962715503076E-2</v>
      </c>
      <c r="W1097" s="130">
        <v>0.13831850187209427</v>
      </c>
      <c r="X1097" s="130">
        <v>3.8584228902929863E-3</v>
      </c>
      <c r="Y1097" s="130">
        <v>9.0085943047949277E-5</v>
      </c>
      <c r="Z1097" s="130">
        <v>7.8807158861536229E-4</v>
      </c>
      <c r="AA1097" s="130">
        <v>5.0136267906395436E-3</v>
      </c>
      <c r="AB1097" s="130">
        <v>1.6824797312430195E-2</v>
      </c>
      <c r="AC1097" s="130">
        <v>4.5858614520466953E-2</v>
      </c>
      <c r="AI1097">
        <v>9.0529015452392395E-3</v>
      </c>
      <c r="AJ1097">
        <v>1.2937912953147827E-3</v>
      </c>
      <c r="AK1097">
        <v>1.8332924839680766E-2</v>
      </c>
      <c r="AL1097">
        <v>0.11986808202234889</v>
      </c>
      <c r="AM1097">
        <v>3.2767496021825996E-3</v>
      </c>
      <c r="AN1097">
        <v>4.2032280956030197E-5</v>
      </c>
      <c r="AO1097">
        <v>5.0986970007860135E-4</v>
      </c>
      <c r="AP1097">
        <v>3.0516195038992489E-3</v>
      </c>
      <c r="AQ1097">
        <v>1.1139840296616939E-2</v>
      </c>
      <c r="AR1097">
        <v>2.9952522947706946E-2</v>
      </c>
    </row>
    <row r="1098" spans="1:44">
      <c r="A1098">
        <v>1093</v>
      </c>
      <c r="B1098" s="129">
        <v>44022</v>
      </c>
      <c r="C1098">
        <v>28</v>
      </c>
      <c r="D1098">
        <v>2020</v>
      </c>
      <c r="E1098" s="130">
        <v>1.0248917724820254E-2</v>
      </c>
      <c r="F1098" s="130">
        <v>1.6068267613857667E-3</v>
      </c>
      <c r="G1098" s="130">
        <v>2.2197542705590715E-2</v>
      </c>
      <c r="H1098" s="130">
        <v>0.12167083695991494</v>
      </c>
      <c r="I1098" s="130">
        <v>4.4086914579358405E-3</v>
      </c>
      <c r="J1098" s="130">
        <v>5.1295926082653396E-5</v>
      </c>
      <c r="K1098" s="130">
        <v>6.2939926354629362E-4</v>
      </c>
      <c r="L1098" s="130">
        <v>3.7831793180233744E-3</v>
      </c>
      <c r="M1098" s="130">
        <v>1.3454780370870792E-2</v>
      </c>
      <c r="N1098" s="130">
        <v>3.6320466477061372E-2</v>
      </c>
      <c r="T1098" s="130">
        <v>1.1890545050249196E-2</v>
      </c>
      <c r="U1098" s="130">
        <v>2.0176949386001676E-3</v>
      </c>
      <c r="V1098" s="130">
        <v>2.6139652117305803E-2</v>
      </c>
      <c r="W1098" s="130">
        <v>0.13340246530672079</v>
      </c>
      <c r="X1098" s="130">
        <v>4.6024438901426786E-3</v>
      </c>
      <c r="Y1098" s="130">
        <v>5.0048595601591409E-5</v>
      </c>
      <c r="Z1098" s="130">
        <v>8.2115838643246047E-4</v>
      </c>
      <c r="AA1098" s="130">
        <v>4.7497075867439032E-3</v>
      </c>
      <c r="AB1098" s="130">
        <v>1.5790275981863496E-2</v>
      </c>
      <c r="AC1098" s="130">
        <v>4.2857875105328014E-2</v>
      </c>
      <c r="AI1098">
        <v>8.6072903993913135E-3</v>
      </c>
      <c r="AJ1098">
        <v>1.1959585841713658E-3</v>
      </c>
      <c r="AK1098">
        <v>1.8255433293875634E-2</v>
      </c>
      <c r="AL1098">
        <v>0.1099392086131091</v>
      </c>
      <c r="AM1098">
        <v>4.2149390257290014E-3</v>
      </c>
      <c r="AN1098">
        <v>5.254325656371539E-5</v>
      </c>
      <c r="AO1098">
        <v>4.376401406601265E-4</v>
      </c>
      <c r="AP1098">
        <v>2.816651049302846E-3</v>
      </c>
      <c r="AQ1098">
        <v>1.1119284759878091E-2</v>
      </c>
      <c r="AR1098">
        <v>2.9783057848794734E-2</v>
      </c>
    </row>
    <row r="1099" spans="1:44">
      <c r="A1099">
        <v>1094</v>
      </c>
      <c r="B1099" s="129">
        <v>44029</v>
      </c>
      <c r="C1099">
        <v>29</v>
      </c>
      <c r="D1099">
        <v>2020</v>
      </c>
      <c r="E1099" s="130">
        <v>1.0361642389496974E-2</v>
      </c>
      <c r="F1099" s="130">
        <v>1.6994464500621812E-3</v>
      </c>
      <c r="G1099" s="130">
        <v>2.2282770258095365E-2</v>
      </c>
      <c r="H1099" s="130">
        <v>0.12097184480300767</v>
      </c>
      <c r="I1099" s="130">
        <v>2.6643243318325641E-3</v>
      </c>
      <c r="J1099" s="130">
        <v>5.1048771474871159E-5</v>
      </c>
      <c r="K1099" s="130">
        <v>6.60401986822269E-4</v>
      </c>
      <c r="L1099" s="130">
        <v>4.0860418047850471E-3</v>
      </c>
      <c r="M1099" s="130">
        <v>1.3487333091762241E-2</v>
      </c>
      <c r="N1099" s="130">
        <v>3.6490784142171939E-2</v>
      </c>
      <c r="T1099" s="130">
        <v>1.1737789753714702E-2</v>
      </c>
      <c r="U1099" s="130">
        <v>2.0610015435009107E-3</v>
      </c>
      <c r="V1099" s="130">
        <v>2.6158556812666833E-2</v>
      </c>
      <c r="W1099" s="130">
        <v>0.12638548702844643</v>
      </c>
      <c r="X1099" s="130">
        <v>2.6735451463160841E-3</v>
      </c>
      <c r="Y1099" s="130">
        <v>6.0060082803410705E-5</v>
      </c>
      <c r="Z1099" s="130">
        <v>8.3997517177409231E-4</v>
      </c>
      <c r="AA1099" s="130">
        <v>4.9214008051336059E-3</v>
      </c>
      <c r="AB1099" s="130">
        <v>1.6109082114185051E-2</v>
      </c>
      <c r="AC1099" s="130">
        <v>4.2392323633291241E-2</v>
      </c>
      <c r="AI1099">
        <v>8.985495025279247E-3</v>
      </c>
      <c r="AJ1099">
        <v>1.3378913566234516E-3</v>
      </c>
      <c r="AK1099">
        <v>1.8406983703523894E-2</v>
      </c>
      <c r="AL1099">
        <v>0.11555820257756889</v>
      </c>
      <c r="AM1099">
        <v>2.6551035173490441E-3</v>
      </c>
      <c r="AN1099">
        <v>4.2037460146331605E-5</v>
      </c>
      <c r="AO1099">
        <v>4.8082880187044557E-4</v>
      </c>
      <c r="AP1099">
        <v>3.2506828044364874E-3</v>
      </c>
      <c r="AQ1099">
        <v>1.0865584069339435E-2</v>
      </c>
      <c r="AR1099">
        <v>3.0589244651052637E-2</v>
      </c>
    </row>
    <row r="1100" spans="1:44">
      <c r="A1100">
        <v>1095</v>
      </c>
      <c r="B1100" s="129">
        <v>44036</v>
      </c>
      <c r="C1100">
        <v>30</v>
      </c>
      <c r="D1100">
        <v>2020</v>
      </c>
      <c r="E1100" s="130">
        <v>1.0465473650951266E-2</v>
      </c>
      <c r="F1100" s="130">
        <v>1.724717067016799E-3</v>
      </c>
      <c r="G1100" s="130">
        <v>2.1903021301588187E-2</v>
      </c>
      <c r="H1100" s="130">
        <v>0.12647789416166372</v>
      </c>
      <c r="I1100" s="130">
        <v>3.7095248118056271E-3</v>
      </c>
      <c r="J1100" s="130">
        <v>6.1561184594632768E-5</v>
      </c>
      <c r="K1100" s="130">
        <v>6.5568241105115025E-4</v>
      </c>
      <c r="L1100" s="130">
        <v>4.1241830073276775E-3</v>
      </c>
      <c r="M1100" s="130">
        <v>1.3227269600781301E-2</v>
      </c>
      <c r="N1100" s="130">
        <v>3.5917697125968553E-2</v>
      </c>
      <c r="T1100" s="130">
        <v>1.2084931138854945E-2</v>
      </c>
      <c r="U1100" s="130">
        <v>2.1848962614655176E-3</v>
      </c>
      <c r="V1100" s="130">
        <v>2.5814162844790118E-2</v>
      </c>
      <c r="W1100" s="130">
        <v>0.1363861712489996</v>
      </c>
      <c r="X1100" s="130">
        <v>4.6064355662870536E-3</v>
      </c>
      <c r="Y1100" s="130">
        <v>6.0061872281110196E-5</v>
      </c>
      <c r="Z1100" s="130">
        <v>8.065934306614274E-4</v>
      </c>
      <c r="AA1100" s="130">
        <v>5.2726881144277817E-3</v>
      </c>
      <c r="AB1100" s="130">
        <v>1.574256895568573E-2</v>
      </c>
      <c r="AC1100" s="130">
        <v>4.2083660665651078E-2</v>
      </c>
      <c r="AI1100">
        <v>8.8460161630475875E-3</v>
      </c>
      <c r="AJ1100">
        <v>1.2645378725680797E-3</v>
      </c>
      <c r="AK1100">
        <v>1.7991879758386255E-2</v>
      </c>
      <c r="AL1100">
        <v>0.11656961707432788</v>
      </c>
      <c r="AM1100">
        <v>2.8126140573242002E-3</v>
      </c>
      <c r="AN1100">
        <v>6.3060496908155339E-5</v>
      </c>
      <c r="AO1100">
        <v>5.047713914408732E-4</v>
      </c>
      <c r="AP1100">
        <v>2.9756779002275738E-3</v>
      </c>
      <c r="AQ1100">
        <v>1.0711970245876872E-2</v>
      </c>
      <c r="AR1100">
        <v>2.9751733586286033E-2</v>
      </c>
    </row>
    <row r="1101" spans="1:44">
      <c r="A1101">
        <v>1096</v>
      </c>
      <c r="B1101" s="129">
        <v>44043</v>
      </c>
      <c r="C1101">
        <v>31</v>
      </c>
      <c r="D1101">
        <v>2020</v>
      </c>
      <c r="E1101" s="130">
        <v>1.0549387442132787E-2</v>
      </c>
      <c r="F1101" s="130">
        <v>1.7428419260691601E-3</v>
      </c>
      <c r="G1101" s="130">
        <v>2.2485296419424726E-2</v>
      </c>
      <c r="H1101" s="130">
        <v>0.12468608180381348</v>
      </c>
      <c r="I1101" s="130">
        <v>3.4138703245993403E-3</v>
      </c>
      <c r="J1101" s="130">
        <v>9.685149944830701E-5</v>
      </c>
      <c r="K1101" s="130">
        <v>6.8644900509704703E-4</v>
      </c>
      <c r="L1101" s="130">
        <v>4.1263045297568173E-3</v>
      </c>
      <c r="M1101" s="130">
        <v>1.376751422030988E-2</v>
      </c>
      <c r="N1101" s="130">
        <v>3.6567867664148698E-2</v>
      </c>
      <c r="T1101" s="130">
        <v>1.2284032788091936E-2</v>
      </c>
      <c r="U1101" s="130">
        <v>2.2083298301295725E-3</v>
      </c>
      <c r="V1101" s="130">
        <v>2.6365743768790615E-2</v>
      </c>
      <c r="W1101" s="130">
        <v>0.13829499592634131</v>
      </c>
      <c r="X1101" s="130">
        <v>4.0137973565422987E-3</v>
      </c>
      <c r="Y1101" s="130">
        <v>1.2012736629794212E-4</v>
      </c>
      <c r="Z1101" s="130">
        <v>8.5861235356168636E-4</v>
      </c>
      <c r="AA1101" s="130">
        <v>5.2576443033613227E-3</v>
      </c>
      <c r="AB1101" s="130">
        <v>1.6710422058307028E-2</v>
      </c>
      <c r="AC1101" s="130">
        <v>4.196280191649486E-2</v>
      </c>
      <c r="AI1101">
        <v>8.8147420961736406E-3</v>
      </c>
      <c r="AJ1101">
        <v>1.277354022008748E-3</v>
      </c>
      <c r="AK1101">
        <v>1.8604849070058833E-2</v>
      </c>
      <c r="AL1101">
        <v>0.11107716768128564</v>
      </c>
      <c r="AM1101">
        <v>2.8139432926563819E-3</v>
      </c>
      <c r="AN1101">
        <v>7.3575632598671904E-5</v>
      </c>
      <c r="AO1101">
        <v>5.1428565663240759E-4</v>
      </c>
      <c r="AP1101">
        <v>2.9949647561523123E-3</v>
      </c>
      <c r="AQ1101">
        <v>1.0824606382312732E-2</v>
      </c>
      <c r="AR1101">
        <v>3.1172933411802536E-2</v>
      </c>
    </row>
    <row r="1102" spans="1:44">
      <c r="A1102">
        <v>1097</v>
      </c>
      <c r="B1102" s="129">
        <v>44050</v>
      </c>
      <c r="C1102">
        <v>32</v>
      </c>
      <c r="D1102">
        <v>2020</v>
      </c>
      <c r="E1102" s="130">
        <v>1.0534175277282766E-2</v>
      </c>
      <c r="F1102" s="130">
        <v>1.7493434769049665E-3</v>
      </c>
      <c r="G1102" s="130">
        <v>2.1925210821589283E-2</v>
      </c>
      <c r="H1102" s="130">
        <v>0.1277398147624759</v>
      </c>
      <c r="I1102" s="130">
        <v>3.3564056035888562E-3</v>
      </c>
      <c r="J1102" s="130">
        <v>7.7334645190179049E-5</v>
      </c>
      <c r="K1102" s="130">
        <v>7.8394724713134187E-4</v>
      </c>
      <c r="L1102" s="130">
        <v>4.0194614799402744E-3</v>
      </c>
      <c r="M1102" s="130">
        <v>1.2930059962820388E-2</v>
      </c>
      <c r="N1102" s="130">
        <v>3.6455839131908273E-2</v>
      </c>
      <c r="T1102" s="130">
        <v>1.2190715591188962E-2</v>
      </c>
      <c r="U1102" s="130">
        <v>2.1364355443627032E-3</v>
      </c>
      <c r="V1102" s="130">
        <v>2.6036288722613314E-2</v>
      </c>
      <c r="W1102" s="130">
        <v>0.13936257635256705</v>
      </c>
      <c r="X1102" s="130">
        <v>3.2719210255475807E-3</v>
      </c>
      <c r="Y1102" s="130">
        <v>6.006551540102221E-5</v>
      </c>
      <c r="Z1102" s="130">
        <v>9.9123782154450046E-4</v>
      </c>
      <c r="AA1102" s="130">
        <v>4.9110611451299501E-3</v>
      </c>
      <c r="AB1102" s="130">
        <v>1.6019907954613867E-2</v>
      </c>
      <c r="AC1102" s="130">
        <v>4.221659611707395E-2</v>
      </c>
      <c r="AI1102">
        <v>8.8776349633765683E-3</v>
      </c>
      <c r="AJ1102">
        <v>1.3622514094472297E-3</v>
      </c>
      <c r="AK1102">
        <v>1.7814132920565256E-2</v>
      </c>
      <c r="AL1102">
        <v>0.11611705317238473</v>
      </c>
      <c r="AM1102">
        <v>3.4408901816301313E-3</v>
      </c>
      <c r="AN1102">
        <v>9.4603774979335847E-5</v>
      </c>
      <c r="AO1102">
        <v>5.7665667271818339E-4</v>
      </c>
      <c r="AP1102">
        <v>3.1278618147505982E-3</v>
      </c>
      <c r="AQ1102">
        <v>9.8402119710269131E-3</v>
      </c>
      <c r="AR1102">
        <v>3.0695082146742582E-2</v>
      </c>
    </row>
    <row r="1103" spans="1:44">
      <c r="A1103">
        <v>1098</v>
      </c>
      <c r="B1103" s="129">
        <v>44057</v>
      </c>
      <c r="C1103">
        <v>33</v>
      </c>
      <c r="D1103">
        <v>2020</v>
      </c>
      <c r="E1103" s="130">
        <v>1.1084343466754965E-2</v>
      </c>
      <c r="F1103" s="130">
        <v>1.6759439997521318E-3</v>
      </c>
      <c r="G1103" s="130">
        <v>2.3508570465057037E-2</v>
      </c>
      <c r="H1103" s="130">
        <v>0.13671382966209372</v>
      </c>
      <c r="I1103" s="130">
        <v>3.8119844123219245E-3</v>
      </c>
      <c r="J1103" s="130">
        <v>7.5835759791639362E-5</v>
      </c>
      <c r="K1103" s="130">
        <v>6.8873640068541748E-4</v>
      </c>
      <c r="L1103" s="130">
        <v>3.9166787903699698E-3</v>
      </c>
      <c r="M1103" s="130">
        <v>1.3961867472652132E-2</v>
      </c>
      <c r="N1103" s="130">
        <v>3.8930167606634203E-2</v>
      </c>
      <c r="T1103" s="130">
        <v>1.2868637980951326E-2</v>
      </c>
      <c r="U1103" s="130">
        <v>1.9806803354063987E-3</v>
      </c>
      <c r="V1103" s="130">
        <v>2.8338703925113166E-2</v>
      </c>
      <c r="W1103" s="130">
        <v>0.15048943632714182</v>
      </c>
      <c r="X1103" s="130">
        <v>3.8684947765782437E-3</v>
      </c>
      <c r="Y1103" s="130">
        <v>1.2013473806271716E-4</v>
      </c>
      <c r="Z1103" s="130">
        <v>8.3455985175969599E-4</v>
      </c>
      <c r="AA1103" s="130">
        <v>4.6060745956916088E-3</v>
      </c>
      <c r="AB1103" s="130">
        <v>1.7023342136278478E-2</v>
      </c>
      <c r="AC1103" s="130">
        <v>4.6617365276307658E-2</v>
      </c>
      <c r="AI1103">
        <v>9.3000489525585997E-3</v>
      </c>
      <c r="AJ1103">
        <v>1.3712076640978643E-3</v>
      </c>
      <c r="AK1103">
        <v>1.8678437005000912E-2</v>
      </c>
      <c r="AL1103">
        <v>0.12293822299704564</v>
      </c>
      <c r="AM1103">
        <v>3.7554740480656048E-3</v>
      </c>
      <c r="AN1103">
        <v>3.1536781520561561E-5</v>
      </c>
      <c r="AO1103">
        <v>5.4291294961113907E-4</v>
      </c>
      <c r="AP1103">
        <v>3.2272829850483308E-3</v>
      </c>
      <c r="AQ1103">
        <v>1.0900392809025786E-2</v>
      </c>
      <c r="AR1103">
        <v>3.1242969936960734E-2</v>
      </c>
    </row>
    <row r="1104" spans="1:44">
      <c r="A1104">
        <v>1099</v>
      </c>
      <c r="B1104" s="129">
        <v>44064</v>
      </c>
      <c r="C1104">
        <v>34</v>
      </c>
      <c r="D1104">
        <v>2020</v>
      </c>
      <c r="E1104" s="130">
        <v>1.1313595385361596E-2</v>
      </c>
      <c r="F1104" s="130">
        <v>1.7957880659635076E-3</v>
      </c>
      <c r="G1104" s="130">
        <v>2.3888579087569091E-2</v>
      </c>
      <c r="H1104" s="130">
        <v>0.1374752072648506</v>
      </c>
      <c r="I1104" s="130">
        <v>3.6969410192140067E-3</v>
      </c>
      <c r="J1104" s="130">
        <v>8.2599594605363468E-5</v>
      </c>
      <c r="K1104" s="130">
        <v>7.0229006893201239E-4</v>
      </c>
      <c r="L1104" s="130">
        <v>4.261810632164206E-3</v>
      </c>
      <c r="M1104" s="130">
        <v>1.3667033443510616E-2</v>
      </c>
      <c r="N1104" s="130">
        <v>4.0400306666432767E-2</v>
      </c>
      <c r="T1104" s="130">
        <v>1.2967692338739381E-2</v>
      </c>
      <c r="U1104" s="130">
        <v>2.2163189782841478E-3</v>
      </c>
      <c r="V1104" s="130">
        <v>2.8218137899140915E-2</v>
      </c>
      <c r="W1104" s="130">
        <v>0.14714941832162148</v>
      </c>
      <c r="X1104" s="130">
        <v>5.3587041984362706E-3</v>
      </c>
      <c r="Y1104" s="130">
        <v>6.0069244034140928E-5</v>
      </c>
      <c r="Z1104" s="130">
        <v>9.4343364400945018E-4</v>
      </c>
      <c r="AA1104" s="130">
        <v>5.1435266573798648E-3</v>
      </c>
      <c r="AB1104" s="130">
        <v>1.6171423886141994E-2</v>
      </c>
      <c r="AC1104" s="130">
        <v>4.7678214381677637E-2</v>
      </c>
      <c r="AI1104">
        <v>9.6594984319838123E-3</v>
      </c>
      <c r="AJ1104">
        <v>1.3752571536428673E-3</v>
      </c>
      <c r="AK1104">
        <v>1.9559020275997263E-2</v>
      </c>
      <c r="AL1104">
        <v>0.12780099620807975</v>
      </c>
      <c r="AM1104">
        <v>2.0351778399917428E-3</v>
      </c>
      <c r="AN1104">
        <v>1.0512994517658599E-4</v>
      </c>
      <c r="AO1104">
        <v>4.6114649385457459E-4</v>
      </c>
      <c r="AP1104">
        <v>3.3800946069485463E-3</v>
      </c>
      <c r="AQ1104">
        <v>1.1162643000879239E-2</v>
      </c>
      <c r="AR1104">
        <v>3.312239895118791E-2</v>
      </c>
    </row>
    <row r="1105" spans="1:44">
      <c r="A1105">
        <v>1100</v>
      </c>
      <c r="B1105" s="129">
        <v>44071</v>
      </c>
      <c r="C1105">
        <v>35</v>
      </c>
      <c r="D1105">
        <v>2020</v>
      </c>
      <c r="E1105" s="130">
        <v>1.0628911682556979E-2</v>
      </c>
      <c r="F1105" s="130">
        <v>1.7448283295864201E-3</v>
      </c>
      <c r="G1105" s="130">
        <v>2.2596212890402426E-2</v>
      </c>
      <c r="H1105" s="130">
        <v>0.12609888665123761</v>
      </c>
      <c r="I1105" s="130">
        <v>2.8872492289646287E-3</v>
      </c>
      <c r="J1105" s="130">
        <v>9.2616089863781031E-5</v>
      </c>
      <c r="K1105" s="130">
        <v>6.4499026848044894E-4</v>
      </c>
      <c r="L1105" s="130">
        <v>4.214058858585978E-3</v>
      </c>
      <c r="M1105" s="130">
        <v>1.3710603997235881E-2</v>
      </c>
      <c r="N1105" s="130">
        <v>3.6949888794748378E-2</v>
      </c>
      <c r="T1105" s="130">
        <v>1.229740240510478E-2</v>
      </c>
      <c r="U1105" s="130">
        <v>2.2301564201547158E-3</v>
      </c>
      <c r="V1105" s="130">
        <v>2.6198278831215754E-2</v>
      </c>
      <c r="W1105" s="130">
        <v>0.1386848473070417</v>
      </c>
      <c r="X1105" s="130">
        <v>3.4251044398828363E-3</v>
      </c>
      <c r="Y1105" s="130">
        <v>8.0094853871461123E-5</v>
      </c>
      <c r="Z1105" s="130">
        <v>8.7214719720646501E-4</v>
      </c>
      <c r="AA1105" s="130">
        <v>5.3494140030435544E-3</v>
      </c>
      <c r="AB1105" s="130">
        <v>1.6544377519671104E-2</v>
      </c>
      <c r="AC1105" s="130">
        <v>4.179304248832634E-2</v>
      </c>
      <c r="AI1105">
        <v>8.9604209600091782E-3</v>
      </c>
      <c r="AJ1105">
        <v>1.2595002390181249E-3</v>
      </c>
      <c r="AK1105">
        <v>1.8994146949589102E-2</v>
      </c>
      <c r="AL1105">
        <v>0.11351292599543354</v>
      </c>
      <c r="AM1105">
        <v>2.3493940180464219E-3</v>
      </c>
      <c r="AN1105">
        <v>1.0513732585610091E-4</v>
      </c>
      <c r="AO1105">
        <v>4.1783333975443275E-4</v>
      </c>
      <c r="AP1105">
        <v>3.0787037141284039E-3</v>
      </c>
      <c r="AQ1105">
        <v>1.0876830474800658E-2</v>
      </c>
      <c r="AR1105">
        <v>3.2106735101170417E-2</v>
      </c>
    </row>
    <row r="1106" spans="1:44">
      <c r="A1106">
        <v>1101</v>
      </c>
      <c r="B1106" s="129">
        <v>44078</v>
      </c>
      <c r="C1106">
        <v>36</v>
      </c>
      <c r="D1106">
        <v>2020</v>
      </c>
      <c r="E1106" s="130">
        <v>9.1442365823160079E-3</v>
      </c>
      <c r="F1106" s="130">
        <v>1.452600551654146E-3</v>
      </c>
      <c r="G1106" s="130">
        <v>1.9593406230059278E-2</v>
      </c>
      <c r="H1106" s="130">
        <v>0.10873056221106629</v>
      </c>
      <c r="I1106" s="130">
        <v>2.1988344622503905E-3</v>
      </c>
      <c r="J1106" s="130">
        <v>5.0814329310830082E-5</v>
      </c>
      <c r="K1106" s="130">
        <v>5.7639931455498352E-4</v>
      </c>
      <c r="L1106" s="130">
        <v>3.4743441906851529E-3</v>
      </c>
      <c r="M1106" s="130">
        <v>1.1990944407207133E-2</v>
      </c>
      <c r="N1106" s="130">
        <v>3.1874306097743506E-2</v>
      </c>
      <c r="T1106" s="130">
        <v>1.058706807951303E-2</v>
      </c>
      <c r="U1106" s="130">
        <v>1.712838028250181E-3</v>
      </c>
      <c r="V1106" s="130">
        <v>2.3145499694268119E-2</v>
      </c>
      <c r="W1106" s="130">
        <v>0.12196714342573141</v>
      </c>
      <c r="X1106" s="130">
        <v>2.8306642801854023E-3</v>
      </c>
      <c r="Y1106" s="130">
        <v>7.008523448968493E-5</v>
      </c>
      <c r="Z1106" s="130">
        <v>6.9663165384076275E-4</v>
      </c>
      <c r="AA1106" s="130">
        <v>4.0577175709682984E-3</v>
      </c>
      <c r="AB1106" s="130">
        <v>1.446964931182544E-2</v>
      </c>
      <c r="AC1106" s="130">
        <v>3.7160334927444763E-2</v>
      </c>
      <c r="AI1106">
        <v>7.7014050851189828E-3</v>
      </c>
      <c r="AJ1106">
        <v>1.1923630750581113E-3</v>
      </c>
      <c r="AK1106">
        <v>1.6041312765850434E-2</v>
      </c>
      <c r="AL1106">
        <v>9.5493980996401176E-2</v>
      </c>
      <c r="AM1106">
        <v>1.5670046443153787E-3</v>
      </c>
      <c r="AN1106">
        <v>3.154342413197524E-5</v>
      </c>
      <c r="AO1106">
        <v>4.5616697526920435E-4</v>
      </c>
      <c r="AP1106">
        <v>2.8909708104020073E-3</v>
      </c>
      <c r="AQ1106">
        <v>9.5122395025888252E-3</v>
      </c>
      <c r="AR1106">
        <v>2.6588277268042249E-2</v>
      </c>
    </row>
    <row r="1107" spans="1:44">
      <c r="A1107">
        <v>1102</v>
      </c>
      <c r="B1107" s="129">
        <v>44085</v>
      </c>
      <c r="C1107">
        <v>37</v>
      </c>
      <c r="D1107">
        <v>2020</v>
      </c>
      <c r="E1107" s="130">
        <v>1.1605943264776139E-2</v>
      </c>
      <c r="F1107" s="130">
        <v>1.7473793361151705E-3</v>
      </c>
      <c r="G1107" s="130">
        <v>2.445684660128182E-2</v>
      </c>
      <c r="H1107" s="130">
        <v>0.14400998237732401</v>
      </c>
      <c r="I1107" s="130">
        <v>2.9836950772472396E-3</v>
      </c>
      <c r="J1107" s="130">
        <v>7.1344300146737176E-5</v>
      </c>
      <c r="K1107" s="130">
        <v>7.2104843885137826E-4</v>
      </c>
      <c r="L1107" s="130">
        <v>4.121144766093229E-3</v>
      </c>
      <c r="M1107" s="130">
        <v>1.5006271365179782E-2</v>
      </c>
      <c r="N1107" s="130">
        <v>3.9723160444215894E-2</v>
      </c>
      <c r="T1107" s="130">
        <v>1.3593020868432315E-2</v>
      </c>
      <c r="U1107" s="130">
        <v>2.2435680587007153E-3</v>
      </c>
      <c r="V1107" s="130">
        <v>2.8481479984862584E-2</v>
      </c>
      <c r="W1107" s="130">
        <v>0.16328893521134139</v>
      </c>
      <c r="X1107" s="130">
        <v>2.8318955280342774E-3</v>
      </c>
      <c r="Y1107" s="130">
        <v>9.0112495829637284E-5</v>
      </c>
      <c r="Z1107" s="130">
        <v>9.4761076891084373E-4</v>
      </c>
      <c r="AA1107" s="130">
        <v>5.2986579826911967E-3</v>
      </c>
      <c r="AB1107" s="130">
        <v>1.784779866066968E-2</v>
      </c>
      <c r="AC1107" s="130">
        <v>4.5658965200866507E-2</v>
      </c>
      <c r="AI1107">
        <v>9.6188656611199599E-3</v>
      </c>
      <c r="AJ1107">
        <v>1.2511906135296257E-3</v>
      </c>
      <c r="AK1107">
        <v>2.043221321770106E-2</v>
      </c>
      <c r="AL1107">
        <v>0.12473102954330662</v>
      </c>
      <c r="AM1107">
        <v>3.1354946264602018E-3</v>
      </c>
      <c r="AN1107">
        <v>5.2576104463837082E-5</v>
      </c>
      <c r="AO1107">
        <v>4.9448610879191269E-4</v>
      </c>
      <c r="AP1107">
        <v>2.9436315494952617E-3</v>
      </c>
      <c r="AQ1107">
        <v>1.2164744069689881E-2</v>
      </c>
      <c r="AR1107">
        <v>3.3787355687565274E-2</v>
      </c>
    </row>
    <row r="1108" spans="1:44">
      <c r="A1108">
        <v>1103</v>
      </c>
      <c r="B1108" s="129">
        <v>44092</v>
      </c>
      <c r="C1108">
        <v>38</v>
      </c>
      <c r="D1108">
        <v>2020</v>
      </c>
      <c r="E1108" s="130">
        <v>1.1215962259537247E-2</v>
      </c>
      <c r="F1108" s="130">
        <v>1.7836240650590295E-3</v>
      </c>
      <c r="G1108" s="130">
        <v>2.3658819658836806E-2</v>
      </c>
      <c r="H1108" s="130">
        <v>0.13599589373898885</v>
      </c>
      <c r="I1108" s="130">
        <v>2.769123698885882E-3</v>
      </c>
      <c r="J1108" s="130">
        <v>7.6857204065199322E-5</v>
      </c>
      <c r="K1108" s="130">
        <v>7.5416170913007025E-4</v>
      </c>
      <c r="L1108" s="130">
        <v>4.1887400200168049E-3</v>
      </c>
      <c r="M1108" s="130">
        <v>1.4017957789594788E-2</v>
      </c>
      <c r="N1108" s="130">
        <v>3.9232519601458522E-2</v>
      </c>
      <c r="T1108" s="130">
        <v>1.3044538901657975E-2</v>
      </c>
      <c r="U1108" s="130">
        <v>2.1589269270988333E-3</v>
      </c>
      <c r="V1108" s="130">
        <v>2.845308393370196E-2</v>
      </c>
      <c r="W1108" s="130">
        <v>0.14866622391604464</v>
      </c>
      <c r="X1108" s="130">
        <v>2.0875678875988766E-3</v>
      </c>
      <c r="Y1108" s="130">
        <v>8.0102610206995894E-5</v>
      </c>
      <c r="Z1108" s="130">
        <v>9.9953219740185921E-4</v>
      </c>
      <c r="AA1108" s="130">
        <v>5.0008410222445888E-3</v>
      </c>
      <c r="AB1108" s="130">
        <v>1.7069239496664317E-2</v>
      </c>
      <c r="AC1108" s="130">
        <v>4.6842371101224314E-2</v>
      </c>
      <c r="AI1108">
        <v>9.3873856174165188E-3</v>
      </c>
      <c r="AJ1108">
        <v>1.4083212030192253E-3</v>
      </c>
      <c r="AK1108">
        <v>1.8864555383971648E-2</v>
      </c>
      <c r="AL1108">
        <v>0.12332556356193311</v>
      </c>
      <c r="AM1108">
        <v>3.4506795101728869E-3</v>
      </c>
      <c r="AN1108">
        <v>7.3611797923402763E-5</v>
      </c>
      <c r="AO1108">
        <v>5.0879122085828129E-4</v>
      </c>
      <c r="AP1108">
        <v>3.3766390177890192E-3</v>
      </c>
      <c r="AQ1108">
        <v>1.0966676082525257E-2</v>
      </c>
      <c r="AR1108">
        <v>3.1622668101692737E-2</v>
      </c>
    </row>
    <row r="1109" spans="1:44">
      <c r="A1109">
        <v>1104</v>
      </c>
      <c r="B1109" s="129">
        <v>44099</v>
      </c>
      <c r="C1109">
        <v>39</v>
      </c>
      <c r="D1109">
        <v>2020</v>
      </c>
      <c r="E1109" s="130">
        <v>1.1329332492192968E-2</v>
      </c>
      <c r="F1109" s="130">
        <v>1.8159584320532811E-3</v>
      </c>
      <c r="G1109" s="130">
        <v>2.3866547658242841E-2</v>
      </c>
      <c r="H1109" s="130">
        <v>0.13743309764868764</v>
      </c>
      <c r="I1109" s="130">
        <v>3.4455659606623655E-3</v>
      </c>
      <c r="J1109" s="130">
        <v>8.7881459571988776E-5</v>
      </c>
      <c r="K1109" s="130">
        <v>7.4697337995631983E-4</v>
      </c>
      <c r="L1109" s="130">
        <v>4.2655048108568589E-3</v>
      </c>
      <c r="M1109" s="130">
        <v>1.4135183536675703E-2</v>
      </c>
      <c r="N1109" s="130">
        <v>3.9586443546928224E-2</v>
      </c>
      <c r="T1109" s="130">
        <v>1.3227717739981689E-2</v>
      </c>
      <c r="U1109" s="130">
        <v>2.2469199465817795E-3</v>
      </c>
      <c r="V1109" s="130">
        <v>2.8700020930129241E-2</v>
      </c>
      <c r="W1109" s="130">
        <v>0.15024504023131274</v>
      </c>
      <c r="X1109" s="130">
        <v>3.2818919619303517E-3</v>
      </c>
      <c r="Y1109" s="130">
        <v>6.0078939434970695E-5</v>
      </c>
      <c r="Z1109" s="130">
        <v>9.756546371108123E-4</v>
      </c>
      <c r="AA1109" s="130">
        <v>5.2686454126855652E-3</v>
      </c>
      <c r="AB1109" s="130">
        <v>1.7621907076007921E-2</v>
      </c>
      <c r="AC1109" s="130">
        <v>4.659543561755599E-2</v>
      </c>
      <c r="AI1109">
        <v>9.4309472444042506E-3</v>
      </c>
      <c r="AJ1109">
        <v>1.3849969175247822E-3</v>
      </c>
      <c r="AK1109">
        <v>1.9033074386356437E-2</v>
      </c>
      <c r="AL1109">
        <v>0.12462115506606253</v>
      </c>
      <c r="AM1109">
        <v>3.6092399593943788E-3</v>
      </c>
      <c r="AN1109">
        <v>1.1568397970900684E-4</v>
      </c>
      <c r="AO1109">
        <v>5.1829212280182747E-4</v>
      </c>
      <c r="AP1109">
        <v>3.2623642090281522E-3</v>
      </c>
      <c r="AQ1109">
        <v>1.0648459997343483E-2</v>
      </c>
      <c r="AR1109">
        <v>3.2577451476300444E-2</v>
      </c>
    </row>
    <row r="1110" spans="1:44">
      <c r="A1110">
        <v>1105</v>
      </c>
      <c r="B1110" s="129">
        <v>44106</v>
      </c>
      <c r="C1110">
        <v>40</v>
      </c>
      <c r="D1110">
        <v>2020</v>
      </c>
      <c r="E1110" s="130">
        <v>1.1717730101196687E-2</v>
      </c>
      <c r="F1110" s="130">
        <v>1.7802765351139034E-3</v>
      </c>
      <c r="G1110" s="130">
        <v>2.5117101136584011E-2</v>
      </c>
      <c r="H1110" s="130">
        <v>0.14222685687853312</v>
      </c>
      <c r="I1110" s="130">
        <v>3.5847449202603674E-3</v>
      </c>
      <c r="J1110" s="130">
        <v>8.1115910116089749E-5</v>
      </c>
      <c r="K1110" s="130">
        <v>6.6383566711347795E-4</v>
      </c>
      <c r="L1110" s="130">
        <v>4.2749064963907672E-3</v>
      </c>
      <c r="M1110" s="130">
        <v>1.4850189748725073E-2</v>
      </c>
      <c r="N1110" s="130">
        <v>4.1702111840048454E-2</v>
      </c>
      <c r="T1110" s="130">
        <v>1.3679094659981161E-2</v>
      </c>
      <c r="U1110" s="130">
        <v>2.1386121931585671E-3</v>
      </c>
      <c r="V1110" s="130">
        <v>3.0302077559084022E-2</v>
      </c>
      <c r="W1110" s="130">
        <v>0.15756091488332616</v>
      </c>
      <c r="X1110" s="130">
        <v>4.0295307409809146E-3</v>
      </c>
      <c r="Y1110" s="130">
        <v>1.201618851069675E-4</v>
      </c>
      <c r="Z1110" s="130">
        <v>8.2867019500329302E-4</v>
      </c>
      <c r="AA1110" s="130">
        <v>5.0881832121341172E-3</v>
      </c>
      <c r="AB1110" s="130">
        <v>1.8408123164587023E-2</v>
      </c>
      <c r="AC1110" s="130">
        <v>4.9515388504040705E-2</v>
      </c>
      <c r="AI1110">
        <v>9.7563655424122118E-3</v>
      </c>
      <c r="AJ1110">
        <v>1.4219408770692393E-3</v>
      </c>
      <c r="AK1110">
        <v>1.9932124714084006E-2</v>
      </c>
      <c r="AL1110">
        <v>0.12689279887374008</v>
      </c>
      <c r="AM1110">
        <v>3.1399590995398216E-3</v>
      </c>
      <c r="AN1110">
        <v>4.2069935125212013E-5</v>
      </c>
      <c r="AO1110">
        <v>4.9900113922366298E-4</v>
      </c>
      <c r="AP1110">
        <v>3.4616297806474186E-3</v>
      </c>
      <c r="AQ1110">
        <v>1.1292256332863123E-2</v>
      </c>
      <c r="AR1110">
        <v>3.3888835176056203E-2</v>
      </c>
    </row>
    <row r="1111" spans="1:44">
      <c r="A1111">
        <v>1106</v>
      </c>
      <c r="B1111" s="129">
        <v>44113</v>
      </c>
      <c r="C1111">
        <v>41</v>
      </c>
      <c r="D1111">
        <v>2020</v>
      </c>
      <c r="E1111" s="130">
        <v>1.1751197841980386E-2</v>
      </c>
      <c r="F1111" s="130">
        <v>1.7645239884173103E-3</v>
      </c>
      <c r="G1111" s="130">
        <v>2.4439985494643972E-2</v>
      </c>
      <c r="H1111" s="130">
        <v>0.14838042263842954</v>
      </c>
      <c r="I1111" s="130">
        <v>3.4254129955201768E-3</v>
      </c>
      <c r="J1111" s="130">
        <v>8.637858248432517E-5</v>
      </c>
      <c r="K1111" s="130">
        <v>6.9429184832624539E-4</v>
      </c>
      <c r="L1111" s="130">
        <v>4.1864150603174001E-3</v>
      </c>
      <c r="M1111" s="130">
        <v>1.4455558365405831E-2</v>
      </c>
      <c r="N1111" s="130">
        <v>4.056867547264404E-2</v>
      </c>
      <c r="T1111" s="130">
        <v>1.3797161219068672E-2</v>
      </c>
      <c r="U1111" s="130">
        <v>2.166609139320754E-3</v>
      </c>
      <c r="V1111" s="130">
        <v>2.9536252258060437E-2</v>
      </c>
      <c r="W1111" s="130">
        <v>0.16570205549761732</v>
      </c>
      <c r="X1111" s="130">
        <v>4.1805934198173769E-3</v>
      </c>
      <c r="Y1111" s="130">
        <v>1.2016593401081108E-4</v>
      </c>
      <c r="Z1111" s="130">
        <v>9.1846031240636083E-4</v>
      </c>
      <c r="AA1111" s="130">
        <v>5.0387721288263927E-3</v>
      </c>
      <c r="AB1111" s="130">
        <v>1.7091359245912749E-2</v>
      </c>
      <c r="AC1111" s="130">
        <v>4.9639540969991312E-2</v>
      </c>
      <c r="AI1111">
        <v>9.7052344648920954E-3</v>
      </c>
      <c r="AJ1111">
        <v>1.3624388375138672E-3</v>
      </c>
      <c r="AK1111">
        <v>1.9343718731227512E-2</v>
      </c>
      <c r="AL1111">
        <v>0.13105878977924179</v>
      </c>
      <c r="AM1111">
        <v>2.6702325712229763E-3</v>
      </c>
      <c r="AN1111">
        <v>5.2591230957839244E-5</v>
      </c>
      <c r="AO1111">
        <v>4.7012338424613006E-4</v>
      </c>
      <c r="AP1111">
        <v>3.3340579918084067E-3</v>
      </c>
      <c r="AQ1111">
        <v>1.1819757484898915E-2</v>
      </c>
      <c r="AR1111">
        <v>3.1497809975296776E-2</v>
      </c>
    </row>
    <row r="1112" spans="1:44">
      <c r="A1112">
        <v>1107</v>
      </c>
      <c r="B1112" s="129">
        <v>44120</v>
      </c>
      <c r="C1112">
        <v>42</v>
      </c>
      <c r="D1112">
        <v>2020</v>
      </c>
      <c r="E1112" s="130">
        <v>1.2413510536096699E-2</v>
      </c>
      <c r="F1112" s="130">
        <v>1.8732094518451952E-3</v>
      </c>
      <c r="G1112" s="130">
        <v>2.5661899291741976E-2</v>
      </c>
      <c r="H1112" s="130">
        <v>0.15713758827680083</v>
      </c>
      <c r="I1112" s="130">
        <v>3.1437647354530984E-3</v>
      </c>
      <c r="J1112" s="130">
        <v>6.5596941045554226E-5</v>
      </c>
      <c r="K1112" s="130">
        <v>7.0384455496243573E-4</v>
      </c>
      <c r="L1112" s="130">
        <v>4.5252659975029887E-3</v>
      </c>
      <c r="M1112" s="130">
        <v>1.4948546811407016E-2</v>
      </c>
      <c r="N1112" s="130">
        <v>4.2968084067667674E-2</v>
      </c>
      <c r="T1112" s="130">
        <v>1.4279201193485495E-2</v>
      </c>
      <c r="U1112" s="130">
        <v>2.274335780970217E-3</v>
      </c>
      <c r="V1112" s="130">
        <v>2.9883691284358183E-2</v>
      </c>
      <c r="W1112" s="130">
        <v>0.17445851018109859</v>
      </c>
      <c r="X1112" s="130">
        <v>2.9874398619921722E-3</v>
      </c>
      <c r="Y1112" s="130">
        <v>1.1015585677327145E-4</v>
      </c>
      <c r="Z1112" s="130">
        <v>9.0408079473097431E-4</v>
      </c>
      <c r="AA1112" s="130">
        <v>5.4373276398012879E-3</v>
      </c>
      <c r="AB1112" s="130">
        <v>1.7500293694192613E-2</v>
      </c>
      <c r="AC1112" s="130">
        <v>4.9887641237702555E-2</v>
      </c>
      <c r="AI1112">
        <v>1.0547819878707907E-2</v>
      </c>
      <c r="AJ1112">
        <v>1.4720831227201733E-3</v>
      </c>
      <c r="AK1112">
        <v>2.1440107299125766E-2</v>
      </c>
      <c r="AL1112">
        <v>0.13981666637250309</v>
      </c>
      <c r="AM1112">
        <v>3.3000896089140242E-3</v>
      </c>
      <c r="AN1112">
        <v>2.103802531783701E-5</v>
      </c>
      <c r="AO1112">
        <v>5.0360831519389714E-4</v>
      </c>
      <c r="AP1112">
        <v>3.6132043552046895E-3</v>
      </c>
      <c r="AQ1112">
        <v>1.2396799928621416E-2</v>
      </c>
      <c r="AR1112">
        <v>3.6048526897632806E-2</v>
      </c>
    </row>
    <row r="1113" spans="1:44">
      <c r="A1113">
        <v>1108</v>
      </c>
      <c r="B1113" s="129">
        <v>44127</v>
      </c>
      <c r="C1113">
        <v>43</v>
      </c>
      <c r="D1113">
        <v>2020</v>
      </c>
      <c r="E1113" s="130">
        <v>1.2652384044419072E-2</v>
      </c>
      <c r="F1113" s="130">
        <v>1.9016480841666677E-3</v>
      </c>
      <c r="G1113" s="130">
        <v>2.6801340588016209E-2</v>
      </c>
      <c r="H1113" s="130">
        <v>0.15584173645232519</v>
      </c>
      <c r="I1113" s="130">
        <v>2.587139377551389E-3</v>
      </c>
      <c r="J1113" s="130">
        <v>7.1617402809056064E-5</v>
      </c>
      <c r="K1113" s="130">
        <v>7.7762846411159252E-4</v>
      </c>
      <c r="L1113" s="130">
        <v>4.5234486309241127E-3</v>
      </c>
      <c r="M1113" s="130">
        <v>1.5939499577084723E-2</v>
      </c>
      <c r="N1113" s="130">
        <v>4.4347391451828609E-2</v>
      </c>
      <c r="T1113" s="130">
        <v>1.4607740117177671E-2</v>
      </c>
      <c r="U1113" s="130">
        <v>2.3531852104831229E-3</v>
      </c>
      <c r="V1113" s="130">
        <v>3.1224866595097798E-2</v>
      </c>
      <c r="W1113" s="130">
        <v>0.17310144253581161</v>
      </c>
      <c r="X1113" s="130">
        <v>3.2876169725679981E-3</v>
      </c>
      <c r="Y1113" s="130">
        <v>8.0116106517705589E-5</v>
      </c>
      <c r="Z1113" s="130">
        <v>9.6542706962571148E-4</v>
      </c>
      <c r="AA1113" s="130">
        <v>5.5945593293502171E-3</v>
      </c>
      <c r="AB1113" s="130">
        <v>1.87893639896063E-2</v>
      </c>
      <c r="AC1113" s="130">
        <v>5.1312986188584056E-2</v>
      </c>
      <c r="AI1113">
        <v>1.069702797166047E-2</v>
      </c>
      <c r="AJ1113">
        <v>1.4501109578502125E-3</v>
      </c>
      <c r="AK1113">
        <v>2.2377814580934619E-2</v>
      </c>
      <c r="AL1113">
        <v>0.13858203036883879</v>
      </c>
      <c r="AM1113">
        <v>1.8866617825347794E-3</v>
      </c>
      <c r="AN1113">
        <v>6.3118699100406554E-5</v>
      </c>
      <c r="AO1113">
        <v>5.8982985859747355E-4</v>
      </c>
      <c r="AP1113">
        <v>3.4523379324980087E-3</v>
      </c>
      <c r="AQ1113">
        <v>1.3089635164563147E-2</v>
      </c>
      <c r="AR1113">
        <v>3.7381796715073148E-2</v>
      </c>
    </row>
    <row r="1114" spans="1:44">
      <c r="A1114">
        <v>1109</v>
      </c>
      <c r="B1114" s="129">
        <v>44134</v>
      </c>
      <c r="C1114">
        <v>44</v>
      </c>
      <c r="D1114">
        <v>2020</v>
      </c>
      <c r="E1114" s="130">
        <v>1.2861859870344454E-2</v>
      </c>
      <c r="F1114" s="130">
        <v>1.9208411067969339E-3</v>
      </c>
      <c r="G1114" s="130">
        <v>2.7055551671692071E-2</v>
      </c>
      <c r="H1114" s="130">
        <v>0.15994845391741494</v>
      </c>
      <c r="I1114" s="130">
        <v>2.3718458793556521E-3</v>
      </c>
      <c r="J1114" s="130">
        <v>6.6360839951885574E-5</v>
      </c>
      <c r="K1114" s="130">
        <v>7.6751292516573605E-4</v>
      </c>
      <c r="L1114" s="130">
        <v>4.607356960838538E-3</v>
      </c>
      <c r="M1114" s="130">
        <v>1.6044405983102604E-2</v>
      </c>
      <c r="N1114" s="130">
        <v>4.4842787014798116E-2</v>
      </c>
      <c r="T1114" s="130">
        <v>1.5048154234114486E-2</v>
      </c>
      <c r="U1114" s="130">
        <v>2.404227753576486E-3</v>
      </c>
      <c r="V1114" s="130">
        <v>3.1800860212927017E-2</v>
      </c>
      <c r="W1114" s="130">
        <v>0.18111404569589223</v>
      </c>
      <c r="X1114" s="130">
        <v>2.5415396775967515E-3</v>
      </c>
      <c r="Y1114" s="130">
        <v>8.0118891078394117E-5</v>
      </c>
      <c r="Z1114" s="130">
        <v>1.0220183640024334E-3</v>
      </c>
      <c r="AA1114" s="130">
        <v>5.6966155957374346E-3</v>
      </c>
      <c r="AB1114" s="130">
        <v>1.9664921063205949E-2</v>
      </c>
      <c r="AC1114" s="130">
        <v>5.1405069608630269E-2</v>
      </c>
      <c r="AI1114">
        <v>1.0675565506574424E-2</v>
      </c>
      <c r="AJ1114">
        <v>1.4374544600173813E-3</v>
      </c>
      <c r="AK1114">
        <v>2.2310243130457118E-2</v>
      </c>
      <c r="AL1114">
        <v>0.13878286213893765</v>
      </c>
      <c r="AM1114">
        <v>2.2021520811145528E-3</v>
      </c>
      <c r="AN1114">
        <v>5.2602788825377016E-5</v>
      </c>
      <c r="AO1114">
        <v>5.1300748632903878E-4</v>
      </c>
      <c r="AP1114">
        <v>3.5180983259396419E-3</v>
      </c>
      <c r="AQ1114">
        <v>1.242389090299926E-2</v>
      </c>
      <c r="AR1114">
        <v>3.828050442096597E-2</v>
      </c>
    </row>
    <row r="1115" spans="1:44">
      <c r="A1115">
        <v>1110</v>
      </c>
      <c r="B1115" s="129">
        <v>44141</v>
      </c>
      <c r="C1115">
        <v>45</v>
      </c>
      <c r="D1115">
        <v>2020</v>
      </c>
      <c r="E1115" s="130">
        <v>1.3930099850133503E-2</v>
      </c>
      <c r="F1115" s="130">
        <v>1.9667196748904539E-3</v>
      </c>
      <c r="G1115" s="130">
        <v>2.9636876873863044E-2</v>
      </c>
      <c r="H1115" s="130">
        <v>0.17479938555868035</v>
      </c>
      <c r="I1115" s="130">
        <v>3.278133744614171E-3</v>
      </c>
      <c r="J1115" s="130">
        <v>6.1609648232969526E-5</v>
      </c>
      <c r="K1115" s="130">
        <v>7.7487071954864017E-4</v>
      </c>
      <c r="L1115" s="130">
        <v>4.7046629440650753E-3</v>
      </c>
      <c r="M1115" s="130">
        <v>1.712659641688449E-2</v>
      </c>
      <c r="N1115" s="130">
        <v>4.9845791458212996E-2</v>
      </c>
      <c r="T1115" s="130">
        <v>1.6280293102148367E-2</v>
      </c>
      <c r="U1115" s="130">
        <v>2.4325137864390752E-3</v>
      </c>
      <c r="V1115" s="130">
        <v>3.5479847134506498E-2</v>
      </c>
      <c r="W1115" s="130">
        <v>0.1943180864233375</v>
      </c>
      <c r="X1115" s="130">
        <v>4.0383249233228585E-3</v>
      </c>
      <c r="Y1115" s="130">
        <v>6.0091278041849707E-5</v>
      </c>
      <c r="Z1115" s="130">
        <v>9.7451387720279216E-4</v>
      </c>
      <c r="AA1115" s="130">
        <v>5.8055146558750508E-3</v>
      </c>
      <c r="AB1115" s="130">
        <v>2.0755693669890243E-2</v>
      </c>
      <c r="AC1115" s="130">
        <v>5.9265018115809663E-2</v>
      </c>
      <c r="AI1115">
        <v>1.1579906598118639E-2</v>
      </c>
      <c r="AJ1115">
        <v>1.5009255633418326E-3</v>
      </c>
      <c r="AK1115">
        <v>2.3793906613219583E-2</v>
      </c>
      <c r="AL1115">
        <v>0.1552806846940232</v>
      </c>
      <c r="AM1115">
        <v>2.5179425659054844E-3</v>
      </c>
      <c r="AN1115">
        <v>6.3128018424089344E-5</v>
      </c>
      <c r="AO1115">
        <v>5.7522756189448817E-4</v>
      </c>
      <c r="AP1115">
        <v>3.6038112322551007E-3</v>
      </c>
      <c r="AQ1115">
        <v>1.3497499163878737E-2</v>
      </c>
      <c r="AR1115">
        <v>4.0426564800616328E-2</v>
      </c>
    </row>
    <row r="1116" spans="1:44">
      <c r="A1116">
        <v>1111</v>
      </c>
      <c r="B1116" s="129">
        <v>44148</v>
      </c>
      <c r="C1116">
        <v>46</v>
      </c>
      <c r="D1116">
        <v>2020</v>
      </c>
      <c r="E1116" s="130">
        <v>1.4452903438872653E-2</v>
      </c>
      <c r="F1116" s="130">
        <v>2.0847387220240278E-3</v>
      </c>
      <c r="G1116" s="130">
        <v>3.0760089112158627E-2</v>
      </c>
      <c r="H1116" s="130">
        <v>0.18002103625283286</v>
      </c>
      <c r="I1116" s="130">
        <v>3.4605012534979166E-3</v>
      </c>
      <c r="J1116" s="130">
        <v>9.2166317303214937E-5</v>
      </c>
      <c r="K1116" s="130">
        <v>7.5816868836524809E-4</v>
      </c>
      <c r="L1116" s="130">
        <v>5.0629456963022157E-3</v>
      </c>
      <c r="M1116" s="130">
        <v>1.755039083523369E-2</v>
      </c>
      <c r="N1116" s="130">
        <v>5.2098832482575831E-2</v>
      </c>
      <c r="T1116" s="130">
        <v>1.7109669814733705E-2</v>
      </c>
      <c r="U1116" s="130">
        <v>2.5418925910849098E-3</v>
      </c>
      <c r="V1116" s="130">
        <v>3.7947285059644231E-2</v>
      </c>
      <c r="W1116" s="130">
        <v>0.19991683147866507</v>
      </c>
      <c r="X1116" s="130">
        <v>3.1422909529314853E-3</v>
      </c>
      <c r="Y1116" s="130">
        <v>1.0015568180397677E-4</v>
      </c>
      <c r="Z1116" s="130">
        <v>9.4121742354839845E-4</v>
      </c>
      <c r="AA1116" s="130">
        <v>6.1966590682077348E-3</v>
      </c>
      <c r="AB1116" s="130">
        <v>2.2169265387875437E-2</v>
      </c>
      <c r="AC1116" s="130">
        <v>6.3434855298655349E-2</v>
      </c>
      <c r="AI1116">
        <v>1.1796137063011599E-2</v>
      </c>
      <c r="AJ1116">
        <v>1.627584852963147E-3</v>
      </c>
      <c r="AK1116">
        <v>2.3572893164673026E-2</v>
      </c>
      <c r="AL1116">
        <v>0.16012524102700065</v>
      </c>
      <c r="AM1116">
        <v>3.7787115540643479E-3</v>
      </c>
      <c r="AN1116">
        <v>8.4176952802453081E-5</v>
      </c>
      <c r="AO1116">
        <v>5.7511995318209773E-4</v>
      </c>
      <c r="AP1116">
        <v>3.9292323243966965E-3</v>
      </c>
      <c r="AQ1116">
        <v>1.2931516282591945E-2</v>
      </c>
      <c r="AR1116">
        <v>4.0762809666496307E-2</v>
      </c>
    </row>
    <row r="1117" spans="1:44">
      <c r="A1117">
        <v>1112</v>
      </c>
      <c r="B1117" s="129">
        <v>44155</v>
      </c>
      <c r="C1117">
        <v>47</v>
      </c>
      <c r="D1117">
        <v>2020</v>
      </c>
      <c r="E1117" s="130">
        <v>1.4791292444298476E-2</v>
      </c>
      <c r="F1117" s="130">
        <v>2.1133169658195338E-3</v>
      </c>
      <c r="G1117" s="130">
        <v>3.1476719594332174E-2</v>
      </c>
      <c r="H1117" s="130">
        <v>0.18521395766362628</v>
      </c>
      <c r="I1117" s="130">
        <v>4.1200835347768279E-3</v>
      </c>
      <c r="J1117" s="130">
        <v>1.0694165881882952E-4</v>
      </c>
      <c r="K1117" s="130">
        <v>7.7006672396892975E-4</v>
      </c>
      <c r="L1117" s="130">
        <v>5.0994442196450503E-3</v>
      </c>
      <c r="M1117" s="130">
        <v>1.7605292557726387E-2</v>
      </c>
      <c r="N1117" s="130">
        <v>5.3884409422695373E-2</v>
      </c>
      <c r="T1117" s="130">
        <v>1.7589780895657891E-2</v>
      </c>
      <c r="U1117" s="130">
        <v>2.6569162425829568E-3</v>
      </c>
      <c r="V1117" s="130">
        <v>3.8472436836658019E-2</v>
      </c>
      <c r="W1117" s="130">
        <v>0.20872957436899325</v>
      </c>
      <c r="X1117" s="130">
        <v>5.0897412600536159E-3</v>
      </c>
      <c r="Y1117" s="130">
        <v>1.402229766592994E-4</v>
      </c>
      <c r="Z1117" s="130">
        <v>9.3157837046468656E-4</v>
      </c>
      <c r="AA1117" s="130">
        <v>6.4637242845406347E-3</v>
      </c>
      <c r="AB1117" s="130">
        <v>2.218254129644287E-2</v>
      </c>
      <c r="AC1117" s="130">
        <v>6.4786883478544027E-2</v>
      </c>
      <c r="AI1117">
        <v>1.1992803992939064E-2</v>
      </c>
      <c r="AJ1117">
        <v>1.5697176890561103E-3</v>
      </c>
      <c r="AK1117">
        <v>2.4481002352006332E-2</v>
      </c>
      <c r="AL1117">
        <v>0.16169834095825933</v>
      </c>
      <c r="AM1117">
        <v>3.1504258095000405E-3</v>
      </c>
      <c r="AN1117">
        <v>7.3660340978359625E-5</v>
      </c>
      <c r="AO1117">
        <v>6.0855507747317283E-4</v>
      </c>
      <c r="AP1117">
        <v>3.7351641547494676E-3</v>
      </c>
      <c r="AQ1117">
        <v>1.3028043819009903E-2</v>
      </c>
      <c r="AR1117">
        <v>4.2981935366846705E-2</v>
      </c>
    </row>
    <row r="1118" spans="1:44">
      <c r="A1118">
        <v>1113</v>
      </c>
      <c r="B1118" s="129">
        <v>44162</v>
      </c>
      <c r="C1118">
        <v>48</v>
      </c>
      <c r="D1118">
        <v>2020</v>
      </c>
      <c r="E1118" s="130">
        <v>1.4700467226323068E-2</v>
      </c>
      <c r="F1118" s="130">
        <v>2.187224537718962E-3</v>
      </c>
      <c r="G1118" s="130">
        <v>3.0112767138599419E-2</v>
      </c>
      <c r="H1118" s="130">
        <v>0.18888261849790777</v>
      </c>
      <c r="I1118" s="130">
        <v>3.3652951300248298E-3</v>
      </c>
      <c r="J1118" s="130">
        <v>8.716808796095951E-5</v>
      </c>
      <c r="K1118" s="130">
        <v>8.3125754791480517E-4</v>
      </c>
      <c r="L1118" s="130">
        <v>5.2758857364594205E-3</v>
      </c>
      <c r="M1118" s="130">
        <v>1.7398900529807571E-2</v>
      </c>
      <c r="N1118" s="130">
        <v>5.0650551660493939E-2</v>
      </c>
      <c r="T1118" s="130">
        <v>1.7434297409132458E-2</v>
      </c>
      <c r="U1118" s="130">
        <v>2.7240416680849137E-3</v>
      </c>
      <c r="V1118" s="130">
        <v>3.685256091088366E-2</v>
      </c>
      <c r="W1118" s="130">
        <v>0.21202838995084736</v>
      </c>
      <c r="X1118" s="130">
        <v>3.8938561825653324E-3</v>
      </c>
      <c r="Y1118" s="130">
        <v>9.0146602599011381E-5</v>
      </c>
      <c r="Z1118" s="130">
        <v>1.0732367366053765E-3</v>
      </c>
      <c r="AA1118" s="130">
        <v>6.5379737006898402E-3</v>
      </c>
      <c r="AB1118" s="130">
        <v>2.2070386589998086E-2</v>
      </c>
      <c r="AC1118" s="130">
        <v>6.0731457890775734E-2</v>
      </c>
      <c r="AI1118">
        <v>1.1966637043513679E-2</v>
      </c>
      <c r="AJ1118">
        <v>1.6504074073530105E-3</v>
      </c>
      <c r="AK1118">
        <v>2.3372973366315178E-2</v>
      </c>
      <c r="AL1118">
        <v>0.16573684704496819</v>
      </c>
      <c r="AM1118">
        <v>2.8367340774843267E-3</v>
      </c>
      <c r="AN1118">
        <v>8.4189573322907652E-5</v>
      </c>
      <c r="AO1118">
        <v>5.8927835922423363E-4</v>
      </c>
      <c r="AP1118">
        <v>4.0137977722290016E-3</v>
      </c>
      <c r="AQ1118">
        <v>1.2727414469617055E-2</v>
      </c>
      <c r="AR1118">
        <v>4.0569645430212152E-2</v>
      </c>
    </row>
    <row r="1119" spans="1:44">
      <c r="A1119">
        <v>1114</v>
      </c>
      <c r="B1119" s="129">
        <v>44169</v>
      </c>
      <c r="C1119">
        <v>49</v>
      </c>
      <c r="D1119">
        <v>2020</v>
      </c>
      <c r="E1119" s="130">
        <v>1.4503116529895074E-2</v>
      </c>
      <c r="F1119" s="130">
        <v>2.1514321969839903E-3</v>
      </c>
      <c r="G1119" s="130">
        <v>2.9905985162028564E-2</v>
      </c>
      <c r="H1119" s="130">
        <v>0.18534530924466311</v>
      </c>
      <c r="I1119" s="130">
        <v>3.8241523162426887E-3</v>
      </c>
      <c r="J1119" s="130">
        <v>7.664842210259157E-5</v>
      </c>
      <c r="K1119" s="130">
        <v>8.0500698061706166E-4</v>
      </c>
      <c r="L1119" s="130">
        <v>5.1934395451313691E-3</v>
      </c>
      <c r="M1119" s="130">
        <v>1.7600592779589686E-2</v>
      </c>
      <c r="N1119" s="130">
        <v>4.9783926702891369E-2</v>
      </c>
      <c r="T1119" s="130">
        <v>1.7053743711350513E-2</v>
      </c>
      <c r="U1119" s="130">
        <v>2.6858969215394751E-3</v>
      </c>
      <c r="V1119" s="130">
        <v>3.5844981273056457E-2</v>
      </c>
      <c r="W1119" s="130">
        <v>0.20837061073444763</v>
      </c>
      <c r="X1119" s="130">
        <v>4.4948755056076432E-3</v>
      </c>
      <c r="Y1119" s="130">
        <v>9.0149894998958118E-5</v>
      </c>
      <c r="Z1119" s="130">
        <v>1.0352148748991679E-3</v>
      </c>
      <c r="AA1119" s="130">
        <v>6.4539401134780152E-3</v>
      </c>
      <c r="AB1119" s="130">
        <v>2.1169096226648601E-2</v>
      </c>
      <c r="AC1119" s="130">
        <v>5.9552180194176831E-2</v>
      </c>
      <c r="AI1119">
        <v>1.1952489348439637E-2</v>
      </c>
      <c r="AJ1119">
        <v>1.6169674724285047E-3</v>
      </c>
      <c r="AK1119">
        <v>2.3966989051000677E-2</v>
      </c>
      <c r="AL1119">
        <v>0.16232000775487859</v>
      </c>
      <c r="AM1119">
        <v>3.1534291268777346E-3</v>
      </c>
      <c r="AN1119">
        <v>6.3146949206225022E-5</v>
      </c>
      <c r="AO1119">
        <v>5.7479908633495565E-4</v>
      </c>
      <c r="AP1119">
        <v>3.932938976784723E-3</v>
      </c>
      <c r="AQ1119">
        <v>1.4032089332530773E-2</v>
      </c>
      <c r="AR1119">
        <v>4.0015673211605908E-2</v>
      </c>
    </row>
    <row r="1120" spans="1:44">
      <c r="A1120">
        <v>1115</v>
      </c>
      <c r="B1120" s="129">
        <v>44176</v>
      </c>
      <c r="C1120">
        <v>50</v>
      </c>
      <c r="D1120">
        <v>2020</v>
      </c>
      <c r="E1120" s="130">
        <v>1.4454001442219186E-2</v>
      </c>
      <c r="F1120" s="130">
        <v>2.1157452984015023E-3</v>
      </c>
      <c r="G1120" s="130">
        <v>3.0299995084377938E-2</v>
      </c>
      <c r="H1120" s="130">
        <v>0.182231792623473</v>
      </c>
      <c r="I1120" s="130">
        <v>3.4668543728611535E-3</v>
      </c>
      <c r="J1120" s="130">
        <v>1.0220330806537089E-4</v>
      </c>
      <c r="K1120" s="130">
        <v>7.3632631550262417E-4</v>
      </c>
      <c r="L1120" s="130">
        <v>5.1825355674860176E-3</v>
      </c>
      <c r="M1120" s="130">
        <v>1.7342383360537946E-2</v>
      </c>
      <c r="N1120" s="130">
        <v>5.1231521715196383E-2</v>
      </c>
      <c r="T1120" s="130">
        <v>1.7024161453643421E-2</v>
      </c>
      <c r="U1120" s="130">
        <v>2.6819605283082163E-3</v>
      </c>
      <c r="V1120" s="130">
        <v>3.6730184974406735E-2</v>
      </c>
      <c r="W1120" s="130">
        <v>0.20108760172640605</v>
      </c>
      <c r="X1120" s="130">
        <v>3.1477892250432737E-3</v>
      </c>
      <c r="Y1120" s="130">
        <v>1.2020429244102115E-4</v>
      </c>
      <c r="Z1120" s="130">
        <v>8.979598502278079E-4</v>
      </c>
      <c r="AA1120" s="130">
        <v>6.6726224380564561E-3</v>
      </c>
      <c r="AB1120" s="130">
        <v>2.1631495255994889E-2</v>
      </c>
      <c r="AC1120" s="130">
        <v>6.1120376057995092E-2</v>
      </c>
      <c r="AI1120">
        <v>1.1883841430794951E-2</v>
      </c>
      <c r="AJ1120">
        <v>1.5495300684947885E-3</v>
      </c>
      <c r="AK1120">
        <v>2.3869805194349138E-2</v>
      </c>
      <c r="AL1120">
        <v>0.16337598352053992</v>
      </c>
      <c r="AM1120">
        <v>3.7859195206790337E-3</v>
      </c>
      <c r="AN1120">
        <v>8.4202323689720634E-5</v>
      </c>
      <c r="AO1120">
        <v>5.7469278077744055E-4</v>
      </c>
      <c r="AP1120">
        <v>3.6924486969155805E-3</v>
      </c>
      <c r="AQ1120">
        <v>1.3053271465081007E-2</v>
      </c>
      <c r="AR1120">
        <v>4.1342667372397654E-2</v>
      </c>
    </row>
    <row r="1121" spans="1:44">
      <c r="A1121">
        <v>1116</v>
      </c>
      <c r="B1121" s="129">
        <v>44183</v>
      </c>
      <c r="C1121">
        <v>51</v>
      </c>
      <c r="D1121">
        <v>2020</v>
      </c>
      <c r="E1121" s="130">
        <v>1.5386880291066034E-2</v>
      </c>
      <c r="F1121" s="130">
        <v>2.1165102210060635E-3</v>
      </c>
      <c r="G1121" s="130">
        <v>3.1249586669866204E-2</v>
      </c>
      <c r="H1121" s="130">
        <v>0.20489913465459536</v>
      </c>
      <c r="I1121" s="130">
        <v>3.5316340904606252E-3</v>
      </c>
      <c r="J1121" s="130">
        <v>7.1647869488081131E-5</v>
      </c>
      <c r="K1121" s="130">
        <v>7.5493093275768772E-4</v>
      </c>
      <c r="L1121" s="130">
        <v>5.1730318948458179E-3</v>
      </c>
      <c r="M1121" s="130">
        <v>1.7818393134182917E-2</v>
      </c>
      <c r="N1121" s="130">
        <v>5.2946130073662299E-2</v>
      </c>
      <c r="T1121" s="130">
        <v>1.8156932622293596E-2</v>
      </c>
      <c r="U1121" s="130">
        <v>2.6107723119482215E-3</v>
      </c>
      <c r="V1121" s="130">
        <v>3.7369254885369761E-2</v>
      </c>
      <c r="W1121" s="130">
        <v>0.23464909717061</v>
      </c>
      <c r="X1121" s="130">
        <v>3.7490080962517703E-3</v>
      </c>
      <c r="Y1121" s="130">
        <v>8.0139178299854346E-5</v>
      </c>
      <c r="Z1121" s="130">
        <v>9.5921618338763162E-4</v>
      </c>
      <c r="AA1121" s="130">
        <v>6.3685230329189541E-3</v>
      </c>
      <c r="AB1121" s="130">
        <v>2.2040094107469058E-2</v>
      </c>
      <c r="AC1121" s="130">
        <v>6.2131745372747842E-2</v>
      </c>
      <c r="AI1121">
        <v>1.2616827959838468E-2</v>
      </c>
      <c r="AJ1121">
        <v>1.6222481300639056E-3</v>
      </c>
      <c r="AK1121">
        <v>2.5129918454362649E-2</v>
      </c>
      <c r="AL1121">
        <v>0.17514917213858067</v>
      </c>
      <c r="AM1121">
        <v>3.3142600846694801E-3</v>
      </c>
      <c r="AN1121">
        <v>6.3156560676307943E-5</v>
      </c>
      <c r="AO1121">
        <v>5.5064568212774404E-4</v>
      </c>
      <c r="AP1121">
        <v>3.9775407567726809E-3</v>
      </c>
      <c r="AQ1121">
        <v>1.3596692160896776E-2</v>
      </c>
      <c r="AR1121">
        <v>4.3760514774576757E-2</v>
      </c>
    </row>
    <row r="1122" spans="1:44">
      <c r="A1122">
        <v>1117</v>
      </c>
      <c r="B1122" s="129">
        <v>44190</v>
      </c>
      <c r="C1122">
        <v>52</v>
      </c>
      <c r="D1122">
        <v>2020</v>
      </c>
      <c r="E1122" s="130">
        <v>1.3631410315195672E-2</v>
      </c>
      <c r="F1122" s="130">
        <v>1.8327054300720088E-3</v>
      </c>
      <c r="G1122" s="130">
        <v>2.8161682483247217E-2</v>
      </c>
      <c r="H1122" s="130">
        <v>0.17957111051808342</v>
      </c>
      <c r="I1122" s="130">
        <v>2.5265918792265222E-3</v>
      </c>
      <c r="J1122" s="130">
        <v>9.2451034081550732E-5</v>
      </c>
      <c r="K1122" s="130">
        <v>6.6716878720905987E-4</v>
      </c>
      <c r="L1122" s="130">
        <v>4.4629062572227414E-3</v>
      </c>
      <c r="M1122" s="130">
        <v>1.6329334549049807E-2</v>
      </c>
      <c r="N1122" s="130">
        <v>4.7275475300027639E-2</v>
      </c>
      <c r="T1122" s="130">
        <v>1.6140524591838679E-2</v>
      </c>
      <c r="U1122" s="130">
        <v>2.2552103386909534E-3</v>
      </c>
      <c r="V1122" s="130">
        <v>3.3916223841393076E-2</v>
      </c>
      <c r="W1122" s="130">
        <v>0.20591788766532379</v>
      </c>
      <c r="X1122" s="130">
        <v>3.0005196027926818E-3</v>
      </c>
      <c r="Y1122" s="130">
        <v>9.0159963761666815E-5</v>
      </c>
      <c r="Z1122" s="130">
        <v>8.1730454901963014E-4</v>
      </c>
      <c r="AA1122" s="130">
        <v>5.5144883148172865E-3</v>
      </c>
      <c r="AB1122" s="130">
        <v>1.9544013690686146E-2</v>
      </c>
      <c r="AC1122" s="130">
        <v>5.7132871007919646E-2</v>
      </c>
      <c r="AI1122">
        <v>1.112229603855266E-2</v>
      </c>
      <c r="AJ1122">
        <v>1.4102005214530642E-3</v>
      </c>
      <c r="AK1122">
        <v>2.2407141125101362E-2</v>
      </c>
      <c r="AL1122">
        <v>0.15322433337084301</v>
      </c>
      <c r="AM1122">
        <v>2.0526641556603618E-3</v>
      </c>
      <c r="AN1122">
        <v>9.4742104401434663E-5</v>
      </c>
      <c r="AO1122">
        <v>5.1703302539848959E-4</v>
      </c>
      <c r="AP1122">
        <v>3.4113241996281962E-3</v>
      </c>
      <c r="AQ1122">
        <v>1.3114655407413465E-2</v>
      </c>
      <c r="AR1122">
        <v>3.7418079592135646E-2</v>
      </c>
    </row>
    <row r="1123" spans="1:44">
      <c r="A1123">
        <v>1118</v>
      </c>
      <c r="B1123" s="129">
        <v>44197</v>
      </c>
      <c r="C1123">
        <v>53</v>
      </c>
      <c r="D1123">
        <v>2020</v>
      </c>
      <c r="E1123" s="130">
        <v>1.1924582223772393E-2</v>
      </c>
      <c r="F1123" s="130">
        <v>1.4578963877266682E-3</v>
      </c>
      <c r="G1123" s="130">
        <v>2.440159736112214E-2</v>
      </c>
      <c r="H1123" s="130">
        <v>0.1632859076637059</v>
      </c>
      <c r="I1123" s="130">
        <v>2.464514740736726E-3</v>
      </c>
      <c r="J1123" s="130">
        <v>7.1400970899396837E-5</v>
      </c>
      <c r="K1123" s="130">
        <v>4.273767239843668E-4</v>
      </c>
      <c r="L1123" s="130">
        <v>3.6824458262778559E-3</v>
      </c>
      <c r="M1123" s="130">
        <v>1.3960358404651367E-2</v>
      </c>
      <c r="N1123" s="130">
        <v>4.1268214136959538E-2</v>
      </c>
      <c r="T1123" s="130">
        <v>1.4029887347814726E-2</v>
      </c>
      <c r="U1123" s="130">
        <v>1.7380199418476597E-3</v>
      </c>
      <c r="V1123" s="130">
        <v>2.9186824870190791E-2</v>
      </c>
      <c r="W1123" s="130">
        <v>0.18798751947754438</v>
      </c>
      <c r="X1123" s="130">
        <v>2.4014671031397051E-3</v>
      </c>
      <c r="Y1123" s="130">
        <v>9.016338384685225E-5</v>
      </c>
      <c r="Z1123" s="130">
        <v>5.1012796697617673E-4</v>
      </c>
      <c r="AA1123" s="130">
        <v>4.4064839514263935E-3</v>
      </c>
      <c r="AB1123" s="130">
        <v>1.6941353395877382E-2</v>
      </c>
      <c r="AC1123" s="130">
        <v>4.8967971097927818E-2</v>
      </c>
      <c r="AI1123">
        <v>9.8192770997300605E-3</v>
      </c>
      <c r="AJ1123">
        <v>1.1777728336056766E-3</v>
      </c>
      <c r="AK1123">
        <v>1.9616369852053488E-2</v>
      </c>
      <c r="AL1123">
        <v>0.13858429584986737</v>
      </c>
      <c r="AM1123">
        <v>2.5275623783337473E-3</v>
      </c>
      <c r="AN1123">
        <v>5.263855795194141E-5</v>
      </c>
      <c r="AO1123">
        <v>3.4462548099255702E-4</v>
      </c>
      <c r="AP1123">
        <v>2.9584077011293179E-3</v>
      </c>
      <c r="AQ1123">
        <v>1.0979363413425355E-2</v>
      </c>
      <c r="AR1123">
        <v>3.3568457175991238E-2</v>
      </c>
    </row>
  </sheetData>
  <phoneticPr fontId="38"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4356B-94C7-45A7-A285-AB645310894A}">
  <dimension ref="A4:F23"/>
  <sheetViews>
    <sheetView workbookViewId="0">
      <selection activeCell="E31" sqref="E31"/>
    </sheetView>
  </sheetViews>
  <sheetFormatPr baseColWidth="10" defaultColWidth="8.83203125" defaultRowHeight="15"/>
  <cols>
    <col min="1" max="1" width="29.5" customWidth="1"/>
  </cols>
  <sheetData>
    <row r="4" spans="1:6">
      <c r="A4" s="166" t="s">
        <v>360</v>
      </c>
      <c r="B4" s="167"/>
      <c r="C4" s="167"/>
      <c r="D4" s="167"/>
      <c r="E4" s="167"/>
      <c r="F4" s="167"/>
    </row>
    <row r="5" spans="1:6">
      <c r="A5" s="167"/>
      <c r="B5" s="167"/>
      <c r="C5" s="167"/>
      <c r="D5" s="167"/>
      <c r="E5" s="167"/>
      <c r="F5" s="167"/>
    </row>
    <row r="6" spans="1:6">
      <c r="A6" s="168" t="s">
        <v>361</v>
      </c>
      <c r="B6" s="169">
        <v>2019</v>
      </c>
      <c r="C6" s="169">
        <v>2018</v>
      </c>
      <c r="D6" s="169">
        <v>2017</v>
      </c>
      <c r="E6" s="169">
        <v>2016</v>
      </c>
      <c r="F6" s="169">
        <v>2015</v>
      </c>
    </row>
    <row r="7" spans="1:6">
      <c r="A7" s="170" t="s">
        <v>362</v>
      </c>
      <c r="B7" s="171">
        <v>265300</v>
      </c>
      <c r="C7" s="171">
        <v>267960</v>
      </c>
      <c r="D7" s="171">
        <v>262678</v>
      </c>
      <c r="E7" s="171">
        <v>257811</v>
      </c>
      <c r="F7" s="171">
        <v>257207</v>
      </c>
    </row>
    <row r="8" spans="1:6">
      <c r="A8" s="172" t="s">
        <v>363</v>
      </c>
      <c r="B8" s="173">
        <v>29382509</v>
      </c>
      <c r="C8" s="173">
        <v>29215251</v>
      </c>
      <c r="D8" s="173">
        <v>29021253</v>
      </c>
      <c r="E8" s="173">
        <v>28834958</v>
      </c>
      <c r="F8" s="173">
        <v>28554847</v>
      </c>
    </row>
    <row r="9" spans="1:6">
      <c r="A9" s="174" t="s">
        <v>364</v>
      </c>
      <c r="B9" s="175">
        <f>B7/B8</f>
        <v>9.0291812724366052E-3</v>
      </c>
      <c r="C9" s="175">
        <f t="shared" ref="C9:F9" si="0">C7/C8</f>
        <v>9.1719218842240997E-3</v>
      </c>
      <c r="D9" s="175">
        <f t="shared" si="0"/>
        <v>9.0512287667248552E-3</v>
      </c>
      <c r="E9" s="175">
        <f>E7/E8</f>
        <v>8.9409181730037545E-3</v>
      </c>
      <c r="F9" s="175">
        <f t="shared" si="0"/>
        <v>9.007472531721147E-3</v>
      </c>
    </row>
    <row r="10" spans="1:6">
      <c r="A10" s="167"/>
      <c r="B10" s="167"/>
      <c r="C10" s="167"/>
      <c r="D10" s="167"/>
      <c r="E10" s="167"/>
      <c r="F10" s="167"/>
    </row>
    <row r="11" spans="1:6">
      <c r="A11" s="166" t="s">
        <v>365</v>
      </c>
      <c r="B11" s="167"/>
      <c r="C11" s="167"/>
      <c r="D11" s="167"/>
      <c r="E11" s="167"/>
      <c r="F11" s="167"/>
    </row>
    <row r="12" spans="1:6">
      <c r="A12" s="167"/>
      <c r="B12" s="167"/>
      <c r="C12" s="167"/>
      <c r="D12" s="167"/>
      <c r="E12" s="167"/>
      <c r="F12" s="167"/>
    </row>
    <row r="13" spans="1:6">
      <c r="A13" s="168" t="s">
        <v>361</v>
      </c>
      <c r="B13" s="169">
        <v>2019</v>
      </c>
      <c r="C13" s="169">
        <v>2018</v>
      </c>
      <c r="D13" s="169">
        <v>2017</v>
      </c>
      <c r="E13" s="169">
        <v>2016</v>
      </c>
      <c r="F13" s="169">
        <v>2015</v>
      </c>
    </row>
    <row r="14" spans="1:6">
      <c r="A14" s="170" t="s">
        <v>362</v>
      </c>
      <c r="B14" s="171">
        <v>265541</v>
      </c>
      <c r="C14" s="171">
        <v>273629</v>
      </c>
      <c r="D14" s="171">
        <v>270575</v>
      </c>
      <c r="E14" s="171">
        <v>267237</v>
      </c>
      <c r="F14" s="171">
        <v>272448</v>
      </c>
    </row>
    <row r="15" spans="1:6">
      <c r="A15" s="172" t="s">
        <v>363</v>
      </c>
      <c r="B15" s="173">
        <v>30057331</v>
      </c>
      <c r="C15" s="173">
        <v>29900558</v>
      </c>
      <c r="D15" s="173">
        <v>29723342</v>
      </c>
      <c r="E15" s="173">
        <v>29546259</v>
      </c>
      <c r="F15" s="173">
        <v>29330566</v>
      </c>
    </row>
    <row r="16" spans="1:6">
      <c r="A16" s="174" t="s">
        <v>364</v>
      </c>
      <c r="B16" s="175">
        <f>B14/B15</f>
        <v>8.8344836738830871E-3</v>
      </c>
      <c r="C16" s="175">
        <f t="shared" ref="C16:F16" si="1">C14/C15</f>
        <v>9.1513007884334464E-3</v>
      </c>
      <c r="D16" s="175">
        <f t="shared" si="1"/>
        <v>9.1031149861950239E-3</v>
      </c>
      <c r="E16" s="175">
        <f t="shared" si="1"/>
        <v>9.0446983491209495E-3</v>
      </c>
      <c r="F16" s="175">
        <f t="shared" si="1"/>
        <v>9.2888763210365599E-3</v>
      </c>
    </row>
    <row r="17" spans="1:6">
      <c r="A17" s="167"/>
      <c r="B17" s="167"/>
      <c r="C17" s="167"/>
      <c r="D17" s="167"/>
      <c r="E17" s="167"/>
      <c r="F17" s="167"/>
    </row>
    <row r="18" spans="1:6">
      <c r="A18" s="166" t="s">
        <v>366</v>
      </c>
      <c r="B18" s="167"/>
      <c r="C18" s="167"/>
      <c r="D18" s="167"/>
      <c r="E18" s="167"/>
      <c r="F18" s="167"/>
    </row>
    <row r="19" spans="1:6">
      <c r="A19" s="167"/>
      <c r="B19" s="167"/>
      <c r="C19" s="167"/>
      <c r="D19" s="167"/>
      <c r="E19" s="167"/>
      <c r="F19" s="167"/>
    </row>
    <row r="20" spans="1:6">
      <c r="A20" s="168" t="s">
        <v>361</v>
      </c>
      <c r="B20" s="169">
        <v>2019</v>
      </c>
      <c r="C20" s="169">
        <v>2018</v>
      </c>
      <c r="D20" s="169">
        <v>2017</v>
      </c>
      <c r="E20" s="169">
        <v>2016</v>
      </c>
      <c r="F20" s="169">
        <v>2015</v>
      </c>
    </row>
    <row r="21" spans="1:6">
      <c r="A21" s="170" t="s">
        <v>362</v>
      </c>
      <c r="B21" s="171">
        <f>B7+B14</f>
        <v>530841</v>
      </c>
      <c r="C21" s="171">
        <f>C7+C14</f>
        <v>541589</v>
      </c>
      <c r="D21" s="171">
        <f t="shared" ref="D21:F21" si="2">D7+D14</f>
        <v>533253</v>
      </c>
      <c r="E21" s="171">
        <f t="shared" si="2"/>
        <v>525048</v>
      </c>
      <c r="F21" s="171">
        <f t="shared" si="2"/>
        <v>529655</v>
      </c>
    </row>
    <row r="22" spans="1:6">
      <c r="A22" s="172" t="s">
        <v>363</v>
      </c>
      <c r="B22" s="173">
        <f>B8+B15</f>
        <v>59439840</v>
      </c>
      <c r="C22" s="173">
        <f t="shared" ref="C22:F22" si="3">C8+C15</f>
        <v>59115809</v>
      </c>
      <c r="D22" s="173">
        <f t="shared" si="3"/>
        <v>58744595</v>
      </c>
      <c r="E22" s="173">
        <f t="shared" si="3"/>
        <v>58381217</v>
      </c>
      <c r="F22" s="173">
        <f t="shared" si="3"/>
        <v>57885413</v>
      </c>
    </row>
    <row r="23" spans="1:6">
      <c r="A23" s="174" t="s">
        <v>364</v>
      </c>
      <c r="B23" s="175">
        <f>B21/B22</f>
        <v>8.9307272697907673E-3</v>
      </c>
      <c r="C23" s="175">
        <f t="shared" ref="C23:F23" si="4">C21/C22</f>
        <v>9.1614918100841689E-3</v>
      </c>
      <c r="D23" s="175">
        <f t="shared" si="4"/>
        <v>9.0774819368488278E-3</v>
      </c>
      <c r="E23" s="175">
        <f t="shared" si="4"/>
        <v>8.9934404758982671E-3</v>
      </c>
      <c r="F23" s="175">
        <f t="shared" si="4"/>
        <v>9.150059964157119E-3</v>
      </c>
    </row>
  </sheetData>
  <phoneticPr fontId="38"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276B0-909F-4B49-B928-1A9C89F02988}">
  <dimension ref="A5:AK99"/>
  <sheetViews>
    <sheetView topLeftCell="J1" workbookViewId="0">
      <selection activeCell="L24" sqref="L24"/>
    </sheetView>
  </sheetViews>
  <sheetFormatPr baseColWidth="10" defaultColWidth="8.83203125" defaultRowHeight="15"/>
  <cols>
    <col min="1" max="1" width="9.6640625" customWidth="1"/>
    <col min="2" max="2" width="10.33203125" customWidth="1"/>
    <col min="3" max="3" width="10.83203125" customWidth="1"/>
    <col min="4" max="4" width="10.33203125" customWidth="1"/>
    <col min="7" max="8" width="10" customWidth="1"/>
    <col min="9" max="9" width="11.6640625" customWidth="1"/>
    <col min="10" max="10" width="26.83203125" customWidth="1"/>
    <col min="11" max="11" width="18" customWidth="1"/>
    <col min="12" max="12" width="34.6640625" customWidth="1"/>
    <col min="13" max="13" width="34.83203125" customWidth="1"/>
    <col min="14" max="14" width="20.33203125" customWidth="1"/>
    <col min="15" max="15" width="21.6640625" customWidth="1"/>
    <col min="16" max="18" width="26.1640625" customWidth="1"/>
    <col min="19" max="19" width="38" customWidth="1"/>
    <col min="20" max="20" width="39.5" customWidth="1"/>
    <col min="21" max="21" width="23" customWidth="1"/>
    <col min="23" max="23" width="13.33203125" customWidth="1"/>
    <col min="24" max="24" width="25.83203125" customWidth="1"/>
    <col min="25" max="25" width="36.1640625" customWidth="1"/>
    <col min="26" max="26" width="15.83203125" customWidth="1"/>
    <col min="27" max="27" width="11.1640625" customWidth="1"/>
  </cols>
  <sheetData>
    <row r="5" spans="1:37">
      <c r="A5" s="193">
        <v>2019</v>
      </c>
      <c r="B5" s="194"/>
      <c r="C5" s="194"/>
      <c r="D5" s="194"/>
      <c r="E5" s="194"/>
      <c r="F5" s="194"/>
      <c r="G5" s="194"/>
      <c r="H5" s="194"/>
      <c r="I5" s="194"/>
      <c r="J5" s="194"/>
      <c r="K5" s="194"/>
      <c r="L5" s="194"/>
      <c r="M5" s="194"/>
      <c r="N5" s="194"/>
      <c r="O5" s="194"/>
    </row>
    <row r="6" spans="1:37" ht="14" customHeight="1">
      <c r="A6" s="194"/>
      <c r="B6" s="194"/>
      <c r="C6" s="194"/>
      <c r="D6" s="194"/>
      <c r="E6" s="194"/>
      <c r="F6" s="194"/>
      <c r="G6" s="194"/>
      <c r="H6" s="194"/>
      <c r="I6" s="194"/>
      <c r="J6" s="194"/>
      <c r="K6" s="245"/>
      <c r="L6" s="245"/>
      <c r="M6" s="245"/>
      <c r="N6" s="245"/>
      <c r="O6" s="245"/>
      <c r="P6" s="183"/>
      <c r="Q6" s="246"/>
      <c r="R6" s="246"/>
      <c r="S6" s="246"/>
      <c r="T6" s="246"/>
      <c r="U6" s="246"/>
      <c r="V6" s="184"/>
      <c r="W6" s="246"/>
      <c r="X6" s="246"/>
      <c r="Y6" s="246"/>
      <c r="Z6" s="246"/>
      <c r="AA6" s="246"/>
      <c r="AB6" s="184"/>
      <c r="AC6" s="184"/>
      <c r="AD6" s="184"/>
      <c r="AE6" s="184"/>
      <c r="AF6" s="184"/>
      <c r="AG6" s="184"/>
      <c r="AH6" s="184"/>
      <c r="AI6" s="184"/>
      <c r="AJ6" s="184"/>
      <c r="AK6" s="184"/>
    </row>
    <row r="7" spans="1:37" ht="80">
      <c r="A7" s="174" t="s">
        <v>369</v>
      </c>
      <c r="B7" s="176" t="s">
        <v>374</v>
      </c>
      <c r="C7" s="176" t="s">
        <v>375</v>
      </c>
      <c r="D7" s="176" t="s">
        <v>376</v>
      </c>
      <c r="E7" s="176" t="s">
        <v>377</v>
      </c>
      <c r="F7" s="176" t="s">
        <v>378</v>
      </c>
      <c r="G7" s="176" t="s">
        <v>379</v>
      </c>
      <c r="H7" s="176" t="s">
        <v>397</v>
      </c>
      <c r="I7" s="176" t="s">
        <v>398</v>
      </c>
      <c r="J7" s="176" t="s">
        <v>399</v>
      </c>
      <c r="K7" s="176" t="s">
        <v>400</v>
      </c>
      <c r="L7" s="185"/>
      <c r="M7" s="185"/>
      <c r="N7" s="185"/>
      <c r="O7" s="185"/>
      <c r="P7" s="184"/>
      <c r="Q7" s="185"/>
      <c r="R7" s="185"/>
      <c r="S7" s="185"/>
      <c r="T7" s="185"/>
      <c r="U7" s="185"/>
      <c r="V7" s="184"/>
      <c r="W7" s="185"/>
      <c r="X7" s="185"/>
      <c r="Y7" s="185"/>
      <c r="Z7" s="185"/>
      <c r="AA7" s="185"/>
      <c r="AB7" s="184"/>
      <c r="AC7" s="184"/>
      <c r="AD7" s="184"/>
      <c r="AE7" s="184"/>
      <c r="AF7" s="184"/>
      <c r="AG7" s="184"/>
      <c r="AH7" s="184"/>
      <c r="AI7" s="184"/>
      <c r="AJ7" s="184"/>
      <c r="AK7" s="184"/>
    </row>
    <row r="8" spans="1:37">
      <c r="A8" s="173">
        <v>0</v>
      </c>
      <c r="B8" s="179">
        <v>333765</v>
      </c>
      <c r="C8" s="178">
        <v>315623</v>
      </c>
      <c r="D8" s="181">
        <v>649388</v>
      </c>
      <c r="E8" s="171">
        <v>1435</v>
      </c>
      <c r="F8" s="173">
        <v>1119</v>
      </c>
      <c r="G8" s="182">
        <f>E8+F8</f>
        <v>2554</v>
      </c>
      <c r="H8" s="182">
        <v>1000</v>
      </c>
      <c r="I8" s="232">
        <f>((E8)/(B8))*(H8)</f>
        <v>4.2994322352553445</v>
      </c>
      <c r="J8" s="233">
        <f>((F8)/(C8))*(H8)</f>
        <v>3.545369000358022</v>
      </c>
      <c r="K8" s="192">
        <f>(G8/D8)*(H8)</f>
        <v>3.9329337776491098</v>
      </c>
      <c r="L8" s="186"/>
      <c r="M8" s="186"/>
      <c r="N8" s="186"/>
      <c r="O8" s="186"/>
      <c r="P8" s="184"/>
      <c r="Q8" s="186"/>
      <c r="R8" s="186"/>
      <c r="S8" s="186"/>
      <c r="T8" s="186"/>
      <c r="U8" s="186"/>
      <c r="V8" s="184"/>
      <c r="W8" s="186"/>
      <c r="X8" s="186"/>
      <c r="Y8" s="186"/>
      <c r="Z8" s="186"/>
      <c r="AA8" s="186"/>
      <c r="AB8" s="184"/>
      <c r="AC8" s="184"/>
      <c r="AD8" s="184"/>
      <c r="AE8" s="184"/>
      <c r="AF8" s="184"/>
      <c r="AG8" s="184"/>
      <c r="AH8" s="184"/>
      <c r="AI8" s="184"/>
      <c r="AJ8" s="184"/>
      <c r="AK8" s="184"/>
    </row>
    <row r="9" spans="1:37">
      <c r="A9" s="173">
        <f>A8+1</f>
        <v>1</v>
      </c>
      <c r="B9" s="179">
        <v>347033</v>
      </c>
      <c r="C9" s="178">
        <v>329379</v>
      </c>
      <c r="D9" s="181">
        <v>676412</v>
      </c>
      <c r="E9" s="171">
        <v>79</v>
      </c>
      <c r="F9" s="173">
        <v>78</v>
      </c>
      <c r="G9" s="182">
        <f t="shared" ref="G9:G72" si="0">E9+F9</f>
        <v>157</v>
      </c>
      <c r="H9" s="182">
        <v>1000</v>
      </c>
      <c r="I9" s="232">
        <f t="shared" ref="I9:I72" si="1">((E9)/(B9))*(H9)</f>
        <v>0.22764405690525108</v>
      </c>
      <c r="J9" s="233">
        <f t="shared" ref="J9:J72" si="2">((F9)/(C9))*(H9)</f>
        <v>0.23680926835044128</v>
      </c>
      <c r="K9" s="192">
        <f t="shared" ref="K9:K72" si="3">(G9/D9)*(H9)</f>
        <v>0.23210705901137177</v>
      </c>
      <c r="L9" s="186"/>
      <c r="M9" s="186"/>
      <c r="N9" s="186"/>
      <c r="O9" s="186"/>
      <c r="P9" s="184"/>
      <c r="Q9" s="187"/>
      <c r="R9" s="186"/>
      <c r="S9" s="186"/>
      <c r="T9" s="186"/>
      <c r="U9" s="186"/>
      <c r="V9" s="184"/>
      <c r="W9" s="187"/>
      <c r="X9" s="186"/>
      <c r="Y9" s="186"/>
      <c r="Z9" s="186"/>
      <c r="AA9" s="186"/>
      <c r="AB9" s="184"/>
      <c r="AC9" s="184"/>
      <c r="AD9" s="184"/>
      <c r="AE9" s="184"/>
      <c r="AF9" s="184"/>
      <c r="AG9" s="184"/>
      <c r="AH9" s="184"/>
      <c r="AI9" s="184"/>
      <c r="AJ9" s="184"/>
      <c r="AK9" s="184"/>
    </row>
    <row r="10" spans="1:37">
      <c r="A10" s="173">
        <f t="shared" ref="A10:A73" si="4">A9+1</f>
        <v>2</v>
      </c>
      <c r="B10" s="179">
        <v>358209</v>
      </c>
      <c r="C10" s="178">
        <v>340628</v>
      </c>
      <c r="D10" s="181">
        <v>698837</v>
      </c>
      <c r="E10" s="171">
        <v>49</v>
      </c>
      <c r="F10" s="173">
        <v>51</v>
      </c>
      <c r="G10" s="182">
        <f t="shared" si="0"/>
        <v>100</v>
      </c>
      <c r="H10" s="182">
        <v>1000</v>
      </c>
      <c r="I10" s="232">
        <f t="shared" si="1"/>
        <v>0.13679164956771048</v>
      </c>
      <c r="J10" s="233">
        <f t="shared" si="2"/>
        <v>0.14972345197693671</v>
      </c>
      <c r="K10" s="192">
        <f t="shared" si="3"/>
        <v>0.14309488478715351</v>
      </c>
      <c r="L10" s="186"/>
      <c r="M10" s="195" t="s">
        <v>367</v>
      </c>
      <c r="N10" s="186"/>
      <c r="O10" s="186"/>
      <c r="P10" s="184"/>
      <c r="Q10" s="186"/>
      <c r="R10" s="186"/>
      <c r="S10" s="186"/>
      <c r="T10" s="186"/>
      <c r="U10" s="186"/>
      <c r="V10" s="184"/>
      <c r="W10" s="186"/>
      <c r="X10" s="186"/>
      <c r="Y10" s="186"/>
      <c r="Z10" s="186"/>
      <c r="AA10" s="186"/>
      <c r="AB10" s="184"/>
      <c r="AC10" s="184"/>
      <c r="AD10" s="184"/>
      <c r="AE10" s="184"/>
      <c r="AF10" s="184"/>
      <c r="AG10" s="184"/>
      <c r="AH10" s="184"/>
      <c r="AI10" s="184"/>
      <c r="AJ10" s="184"/>
      <c r="AK10" s="184"/>
    </row>
    <row r="11" spans="1:37">
      <c r="A11" s="173">
        <f t="shared" si="4"/>
        <v>3</v>
      </c>
      <c r="B11" s="179">
        <v>369596</v>
      </c>
      <c r="C11" s="178">
        <v>351125</v>
      </c>
      <c r="D11" s="181">
        <v>720721</v>
      </c>
      <c r="E11" s="171">
        <v>33</v>
      </c>
      <c r="F11" s="173">
        <v>34</v>
      </c>
      <c r="G11" s="182">
        <f t="shared" si="0"/>
        <v>67</v>
      </c>
      <c r="H11" s="182">
        <v>1000</v>
      </c>
      <c r="I11" s="232">
        <f t="shared" si="1"/>
        <v>8.9286680591781298E-2</v>
      </c>
      <c r="J11" s="233">
        <f t="shared" si="2"/>
        <v>9.6831612673549297E-2</v>
      </c>
      <c r="K11" s="192">
        <f t="shared" si="3"/>
        <v>9.2962463977045218E-2</v>
      </c>
      <c r="L11" s="186"/>
      <c r="M11" s="186"/>
      <c r="N11" s="186"/>
      <c r="O11" s="186"/>
      <c r="P11" s="184"/>
      <c r="Q11" s="186"/>
      <c r="R11" s="186"/>
      <c r="S11" s="186"/>
      <c r="T11" s="186"/>
      <c r="U11" s="186"/>
      <c r="V11" s="184"/>
      <c r="W11" s="186"/>
      <c r="X11" s="186"/>
      <c r="Y11" s="186"/>
      <c r="Z11" s="186"/>
      <c r="AA11" s="186"/>
      <c r="AB11" s="184"/>
      <c r="AC11" s="184"/>
      <c r="AD11" s="184"/>
      <c r="AE11" s="184"/>
      <c r="AF11" s="184"/>
      <c r="AG11" s="184"/>
      <c r="AH11" s="184"/>
      <c r="AI11" s="184"/>
      <c r="AJ11" s="184"/>
      <c r="AK11" s="184"/>
    </row>
    <row r="12" spans="1:37" ht="15" customHeight="1">
      <c r="A12" s="173">
        <f t="shared" si="4"/>
        <v>4</v>
      </c>
      <c r="B12" s="179">
        <v>369309</v>
      </c>
      <c r="C12" s="178">
        <v>350512</v>
      </c>
      <c r="D12" s="181">
        <v>719821</v>
      </c>
      <c r="E12" s="171">
        <v>27</v>
      </c>
      <c r="F12" s="173">
        <v>27</v>
      </c>
      <c r="G12" s="182">
        <f t="shared" si="0"/>
        <v>54</v>
      </c>
      <c r="H12" s="182">
        <v>1000</v>
      </c>
      <c r="I12" s="232">
        <f t="shared" si="1"/>
        <v>7.310950992258515E-2</v>
      </c>
      <c r="J12" s="233">
        <f t="shared" si="2"/>
        <v>7.7030173004062633E-2</v>
      </c>
      <c r="K12" s="192">
        <f t="shared" si="3"/>
        <v>7.5018650470047424E-2</v>
      </c>
      <c r="L12" s="186"/>
      <c r="M12" s="168" t="s">
        <v>370</v>
      </c>
      <c r="N12" s="229">
        <v>100000</v>
      </c>
      <c r="O12" s="186"/>
      <c r="P12" s="184"/>
      <c r="Q12" s="186"/>
      <c r="R12" s="186"/>
      <c r="S12" s="186"/>
      <c r="T12" s="186"/>
      <c r="U12" s="186"/>
      <c r="V12" s="184"/>
      <c r="W12" s="186"/>
      <c r="X12" s="186"/>
      <c r="Y12" s="186"/>
      <c r="Z12" s="186"/>
      <c r="AA12" s="186"/>
      <c r="AB12" s="184"/>
      <c r="AC12" s="184"/>
      <c r="AD12" s="184"/>
      <c r="AE12" s="184"/>
      <c r="AF12" s="184"/>
      <c r="AG12" s="184"/>
      <c r="AH12" s="184"/>
      <c r="AI12" s="184"/>
      <c r="AJ12" s="184"/>
      <c r="AK12" s="184"/>
    </row>
    <row r="13" spans="1:37">
      <c r="A13" s="173">
        <f t="shared" si="4"/>
        <v>5</v>
      </c>
      <c r="B13" s="179">
        <v>372325</v>
      </c>
      <c r="C13" s="178">
        <v>353992</v>
      </c>
      <c r="D13" s="181">
        <v>726317</v>
      </c>
      <c r="E13" s="171">
        <v>30</v>
      </c>
      <c r="F13" s="173">
        <v>31</v>
      </c>
      <c r="G13" s="182">
        <f t="shared" si="0"/>
        <v>61</v>
      </c>
      <c r="H13" s="182">
        <v>1100</v>
      </c>
      <c r="I13" s="232">
        <f t="shared" si="1"/>
        <v>8.8632243335795335E-2</v>
      </c>
      <c r="J13" s="233">
        <f t="shared" si="2"/>
        <v>9.6329860561820607E-2</v>
      </c>
      <c r="K13" s="192">
        <f t="shared" si="3"/>
        <v>9.238390399784116E-2</v>
      </c>
      <c r="L13" s="186"/>
      <c r="M13" s="174" t="s">
        <v>553</v>
      </c>
      <c r="N13" s="230">
        <f>SUM(I8:I98)</f>
        <v>1095.0005351596451</v>
      </c>
      <c r="O13" s="186"/>
      <c r="P13" s="184"/>
      <c r="Q13" s="186"/>
      <c r="R13" s="186"/>
      <c r="S13" s="186"/>
      <c r="T13" s="186"/>
      <c r="U13" s="186"/>
      <c r="V13" s="184"/>
      <c r="W13" s="186"/>
      <c r="X13" s="186"/>
      <c r="Y13" s="186"/>
      <c r="Z13" s="186"/>
      <c r="AA13" s="186"/>
      <c r="AB13" s="184"/>
      <c r="AC13" s="184"/>
      <c r="AD13" s="184"/>
      <c r="AE13" s="184"/>
      <c r="AF13" s="184"/>
      <c r="AG13" s="184"/>
      <c r="AH13" s="184"/>
      <c r="AI13" s="184"/>
      <c r="AJ13" s="184"/>
      <c r="AK13" s="184"/>
    </row>
    <row r="14" spans="1:37" ht="16" customHeight="1">
      <c r="A14" s="173">
        <f t="shared" si="4"/>
        <v>6</v>
      </c>
      <c r="B14" s="179">
        <v>380825</v>
      </c>
      <c r="C14" s="178">
        <v>361919</v>
      </c>
      <c r="D14" s="181">
        <v>742744</v>
      </c>
      <c r="E14" s="171">
        <v>40</v>
      </c>
      <c r="F14" s="173">
        <v>33</v>
      </c>
      <c r="G14" s="182">
        <f t="shared" si="0"/>
        <v>73</v>
      </c>
      <c r="H14" s="182">
        <v>1100</v>
      </c>
      <c r="I14" s="232">
        <f t="shared" si="1"/>
        <v>0.11553863323048645</v>
      </c>
      <c r="J14" s="233">
        <f t="shared" si="2"/>
        <v>0.10029868561750005</v>
      </c>
      <c r="K14" s="192">
        <f t="shared" si="3"/>
        <v>0.1081126202298504</v>
      </c>
      <c r="L14" s="186"/>
      <c r="M14" s="169" t="s">
        <v>371</v>
      </c>
      <c r="N14" s="228">
        <f>N13/N12</f>
        <v>1.095000535159645E-2</v>
      </c>
      <c r="O14" s="186"/>
      <c r="P14" s="184"/>
      <c r="Q14" s="188"/>
      <c r="R14" s="186"/>
      <c r="S14" s="186"/>
      <c r="T14" s="186"/>
      <c r="U14" s="186"/>
      <c r="V14" s="184"/>
      <c r="W14" s="188"/>
      <c r="X14" s="186"/>
      <c r="Y14" s="186"/>
      <c r="Z14" s="186"/>
      <c r="AA14" s="186"/>
      <c r="AB14" s="184"/>
      <c r="AC14" s="184"/>
      <c r="AD14" s="184"/>
      <c r="AE14" s="184"/>
      <c r="AF14" s="184"/>
      <c r="AG14" s="184"/>
      <c r="AH14" s="184"/>
      <c r="AI14" s="184"/>
      <c r="AJ14" s="184"/>
      <c r="AK14" s="184"/>
    </row>
    <row r="15" spans="1:37">
      <c r="A15" s="173">
        <f t="shared" si="4"/>
        <v>7</v>
      </c>
      <c r="B15" s="179">
        <v>391546</v>
      </c>
      <c r="C15" s="178">
        <v>373679</v>
      </c>
      <c r="D15" s="181">
        <v>765225</v>
      </c>
      <c r="E15" s="171">
        <v>21</v>
      </c>
      <c r="F15" s="173">
        <v>21</v>
      </c>
      <c r="G15" s="182">
        <f t="shared" si="0"/>
        <v>42</v>
      </c>
      <c r="H15" s="182">
        <v>1100</v>
      </c>
      <c r="I15" s="232">
        <f t="shared" si="1"/>
        <v>5.8996899470304891E-2</v>
      </c>
      <c r="J15" s="233">
        <f t="shared" si="2"/>
        <v>6.1817763374447054E-2</v>
      </c>
      <c r="K15" s="192">
        <f t="shared" si="3"/>
        <v>6.0374399686366757E-2</v>
      </c>
      <c r="L15" s="186"/>
      <c r="M15" s="186"/>
      <c r="N15" s="231"/>
      <c r="O15" s="186"/>
      <c r="P15" s="184"/>
      <c r="Q15" s="186"/>
      <c r="R15" s="186"/>
      <c r="S15" s="186"/>
      <c r="T15" s="186"/>
      <c r="U15" s="186"/>
      <c r="V15" s="184"/>
      <c r="W15" s="186"/>
      <c r="X15" s="186"/>
      <c r="Y15" s="186"/>
      <c r="Z15" s="186"/>
      <c r="AA15" s="186"/>
      <c r="AB15" s="184"/>
      <c r="AC15" s="184"/>
      <c r="AD15" s="184"/>
      <c r="AE15" s="184"/>
      <c r="AF15" s="184"/>
      <c r="AG15" s="184"/>
      <c r="AH15" s="184"/>
      <c r="AI15" s="184"/>
      <c r="AJ15" s="184"/>
      <c r="AK15" s="184"/>
    </row>
    <row r="16" spans="1:37">
      <c r="A16" s="173">
        <f t="shared" si="4"/>
        <v>8</v>
      </c>
      <c r="B16" s="179">
        <v>384456</v>
      </c>
      <c r="C16" s="178">
        <v>365717</v>
      </c>
      <c r="D16" s="181">
        <v>750173</v>
      </c>
      <c r="E16" s="171">
        <v>19</v>
      </c>
      <c r="F16" s="173">
        <v>19</v>
      </c>
      <c r="G16" s="182">
        <f t="shared" si="0"/>
        <v>38</v>
      </c>
      <c r="H16" s="182">
        <v>1100</v>
      </c>
      <c r="I16" s="232">
        <f t="shared" si="1"/>
        <v>5.4362527831533385E-2</v>
      </c>
      <c r="J16" s="233">
        <f t="shared" si="2"/>
        <v>5.7148013354588384E-2</v>
      </c>
      <c r="K16" s="192">
        <f t="shared" si="3"/>
        <v>5.5720480475836907E-2</v>
      </c>
      <c r="L16" s="189"/>
      <c r="M16" s="195" t="s">
        <v>368</v>
      </c>
      <c r="N16" s="231"/>
      <c r="O16" s="186"/>
      <c r="P16" s="184"/>
      <c r="Q16" s="186"/>
      <c r="R16" s="189"/>
      <c r="S16" s="186"/>
      <c r="T16" s="186"/>
      <c r="U16" s="186"/>
      <c r="V16" s="184"/>
      <c r="W16" s="186"/>
      <c r="X16" s="189"/>
      <c r="Y16" s="186"/>
      <c r="Z16" s="186"/>
      <c r="AA16" s="186"/>
      <c r="AB16" s="184"/>
      <c r="AC16" s="184"/>
      <c r="AD16" s="184"/>
      <c r="AE16" s="184"/>
      <c r="AF16" s="184"/>
      <c r="AG16" s="184"/>
      <c r="AH16" s="184"/>
      <c r="AI16" s="184"/>
      <c r="AJ16" s="184"/>
      <c r="AK16" s="184"/>
    </row>
    <row r="17" spans="1:37">
      <c r="A17" s="173">
        <f t="shared" si="4"/>
        <v>9</v>
      </c>
      <c r="B17" s="179">
        <v>377526</v>
      </c>
      <c r="C17" s="178">
        <v>360005</v>
      </c>
      <c r="D17" s="181">
        <v>737531</v>
      </c>
      <c r="E17" s="171">
        <v>19</v>
      </c>
      <c r="F17" s="173">
        <v>18</v>
      </c>
      <c r="G17" s="182">
        <f t="shared" si="0"/>
        <v>37</v>
      </c>
      <c r="H17" s="182">
        <v>1100</v>
      </c>
      <c r="I17" s="232">
        <f t="shared" si="1"/>
        <v>5.5360425507117395E-2</v>
      </c>
      <c r="J17" s="233">
        <f t="shared" si="2"/>
        <v>5.4999236121720529E-2</v>
      </c>
      <c r="K17" s="192">
        <f t="shared" si="3"/>
        <v>5.5184121074232817E-2</v>
      </c>
      <c r="L17" s="186"/>
      <c r="M17" s="186"/>
      <c r="N17" s="231"/>
      <c r="O17" s="186"/>
      <c r="P17" s="184"/>
      <c r="Q17" s="186"/>
      <c r="R17" s="186"/>
      <c r="S17" s="186"/>
      <c r="T17" s="186"/>
      <c r="U17" s="186"/>
      <c r="V17" s="184"/>
      <c r="W17" s="186"/>
      <c r="X17" s="186"/>
      <c r="Y17" s="186"/>
      <c r="Z17" s="186"/>
      <c r="AA17" s="186"/>
      <c r="AB17" s="184"/>
      <c r="AC17" s="184"/>
      <c r="AD17" s="184"/>
      <c r="AE17" s="184"/>
      <c r="AF17" s="184"/>
      <c r="AG17" s="184"/>
      <c r="AH17" s="184"/>
      <c r="AI17" s="184"/>
      <c r="AJ17" s="184"/>
      <c r="AK17" s="184"/>
    </row>
    <row r="18" spans="1:37">
      <c r="A18" s="173">
        <f t="shared" si="4"/>
        <v>10</v>
      </c>
      <c r="B18" s="179">
        <v>372267</v>
      </c>
      <c r="C18" s="178">
        <v>354261</v>
      </c>
      <c r="D18" s="181">
        <v>726528</v>
      </c>
      <c r="E18" s="171">
        <v>27</v>
      </c>
      <c r="F18" s="173">
        <v>26</v>
      </c>
      <c r="G18" s="182">
        <f t="shared" si="0"/>
        <v>53</v>
      </c>
      <c r="H18" s="182">
        <v>1100</v>
      </c>
      <c r="I18" s="232">
        <f t="shared" si="1"/>
        <v>7.9781447187099577E-2</v>
      </c>
      <c r="J18" s="233">
        <f t="shared" si="2"/>
        <v>8.0731438120481794E-2</v>
      </c>
      <c r="K18" s="192">
        <f t="shared" si="3"/>
        <v>8.0244670542635663E-2</v>
      </c>
      <c r="L18" s="186"/>
      <c r="M18" s="168" t="s">
        <v>370</v>
      </c>
      <c r="N18" s="229">
        <v>100000</v>
      </c>
      <c r="O18" s="186"/>
      <c r="P18" s="184"/>
      <c r="Q18" s="184"/>
      <c r="R18" s="184"/>
      <c r="S18" s="184"/>
      <c r="T18" s="184"/>
      <c r="U18" s="184"/>
      <c r="V18" s="184"/>
      <c r="W18" s="184"/>
      <c r="X18" s="184"/>
      <c r="Y18" s="184"/>
      <c r="Z18" s="184"/>
      <c r="AA18" s="184"/>
      <c r="AB18" s="184"/>
      <c r="AC18" s="184"/>
      <c r="AD18" s="184"/>
      <c r="AE18" s="184"/>
      <c r="AF18" s="184"/>
      <c r="AG18" s="184"/>
      <c r="AH18" s="184"/>
      <c r="AI18" s="184"/>
      <c r="AJ18" s="184"/>
      <c r="AK18" s="184"/>
    </row>
    <row r="19" spans="1:37">
      <c r="A19" s="173">
        <f t="shared" si="4"/>
        <v>11</v>
      </c>
      <c r="B19" s="179">
        <v>376082</v>
      </c>
      <c r="C19" s="178">
        <v>357185</v>
      </c>
      <c r="D19" s="181">
        <v>733267</v>
      </c>
      <c r="E19" s="171">
        <v>30</v>
      </c>
      <c r="F19" s="173">
        <v>17</v>
      </c>
      <c r="G19" s="182">
        <f t="shared" si="0"/>
        <v>47</v>
      </c>
      <c r="H19" s="182">
        <v>1100</v>
      </c>
      <c r="I19" s="232">
        <f t="shared" si="1"/>
        <v>8.7746821171978448E-2</v>
      </c>
      <c r="J19" s="233">
        <f t="shared" si="2"/>
        <v>5.235382224897462E-2</v>
      </c>
      <c r="K19" s="192">
        <f t="shared" si="3"/>
        <v>7.0506377622339467E-2</v>
      </c>
      <c r="L19" s="186"/>
      <c r="M19" s="174" t="s">
        <v>556</v>
      </c>
      <c r="N19" s="230">
        <f>SUM(J8:J98)</f>
        <v>807.97699084404894</v>
      </c>
      <c r="O19" s="186"/>
      <c r="P19" s="184"/>
      <c r="Q19" s="184"/>
      <c r="R19" s="184"/>
      <c r="S19" s="184"/>
      <c r="T19" s="184"/>
      <c r="U19" s="184"/>
      <c r="V19" s="184"/>
      <c r="W19" s="184"/>
      <c r="X19" s="184"/>
      <c r="Y19" s="184"/>
      <c r="Z19" s="184"/>
      <c r="AA19" s="184"/>
      <c r="AB19" s="184"/>
      <c r="AC19" s="184"/>
      <c r="AD19" s="184"/>
      <c r="AE19" s="184"/>
      <c r="AF19" s="184"/>
      <c r="AG19" s="184"/>
      <c r="AH19" s="184"/>
      <c r="AI19" s="184"/>
      <c r="AJ19" s="184"/>
      <c r="AK19" s="184"/>
    </row>
    <row r="20" spans="1:37">
      <c r="A20" s="173">
        <f t="shared" si="4"/>
        <v>12</v>
      </c>
      <c r="B20" s="179">
        <v>364655</v>
      </c>
      <c r="C20" s="178">
        <v>345303</v>
      </c>
      <c r="D20" s="181">
        <v>709958</v>
      </c>
      <c r="E20" s="171">
        <v>43</v>
      </c>
      <c r="F20" s="173">
        <v>13</v>
      </c>
      <c r="G20" s="182">
        <f t="shared" si="0"/>
        <v>56</v>
      </c>
      <c r="H20" s="182">
        <v>1100</v>
      </c>
      <c r="I20" s="232">
        <f t="shared" si="1"/>
        <v>0.12971164525373297</v>
      </c>
      <c r="J20" s="233">
        <f t="shared" si="2"/>
        <v>4.1412904029214923E-2</v>
      </c>
      <c r="K20" s="192">
        <f t="shared" si="3"/>
        <v>8.6765695998918257E-2</v>
      </c>
      <c r="L20" s="186"/>
      <c r="M20" s="169" t="s">
        <v>372</v>
      </c>
      <c r="N20" s="228">
        <f>N19/N18</f>
        <v>8.07976990844049E-3</v>
      </c>
      <c r="O20" s="186"/>
      <c r="P20" s="184"/>
      <c r="Q20" s="184"/>
      <c r="R20" s="184"/>
      <c r="S20" s="184"/>
      <c r="T20" s="184"/>
      <c r="U20" s="184"/>
      <c r="V20" s="184"/>
      <c r="W20" s="184"/>
      <c r="X20" s="184"/>
      <c r="Y20" s="184"/>
      <c r="Z20" s="184"/>
      <c r="AA20" s="184"/>
      <c r="AB20" s="184"/>
      <c r="AC20" s="184"/>
      <c r="AD20" s="184"/>
      <c r="AE20" s="184"/>
      <c r="AF20" s="184"/>
      <c r="AG20" s="184"/>
      <c r="AH20" s="184"/>
      <c r="AI20" s="184"/>
      <c r="AJ20" s="184"/>
      <c r="AK20" s="184"/>
    </row>
    <row r="21" spans="1:37">
      <c r="A21" s="173">
        <f t="shared" si="4"/>
        <v>13</v>
      </c>
      <c r="B21" s="179">
        <v>356851</v>
      </c>
      <c r="C21" s="178">
        <v>339871</v>
      </c>
      <c r="D21" s="181">
        <v>696722</v>
      </c>
      <c r="E21" s="171">
        <v>51</v>
      </c>
      <c r="F21" s="173">
        <v>32</v>
      </c>
      <c r="G21" s="182">
        <f t="shared" si="0"/>
        <v>83</v>
      </c>
      <c r="H21" s="182">
        <v>1100</v>
      </c>
      <c r="I21" s="232">
        <f t="shared" si="1"/>
        <v>0.15720847076230696</v>
      </c>
      <c r="J21" s="233">
        <f t="shared" si="2"/>
        <v>0.10356870695057831</v>
      </c>
      <c r="K21" s="192">
        <f t="shared" si="3"/>
        <v>0.13104222344062624</v>
      </c>
      <c r="L21" s="186"/>
      <c r="M21" s="191"/>
      <c r="N21" s="231"/>
      <c r="O21" s="186"/>
      <c r="P21" s="184"/>
      <c r="Q21" s="184"/>
      <c r="R21" s="184"/>
      <c r="S21" s="190"/>
      <c r="T21" s="184"/>
      <c r="U21" s="184"/>
      <c r="V21" s="184"/>
      <c r="W21" s="184"/>
      <c r="X21" s="184"/>
      <c r="Y21" s="190"/>
      <c r="Z21" s="184"/>
      <c r="AA21" s="184"/>
      <c r="AB21" s="184"/>
      <c r="AC21" s="184"/>
      <c r="AD21" s="184"/>
      <c r="AE21" s="184"/>
      <c r="AF21" s="184"/>
      <c r="AG21" s="184"/>
      <c r="AH21" s="184"/>
      <c r="AI21" s="184"/>
      <c r="AJ21" s="184"/>
      <c r="AK21" s="184"/>
    </row>
    <row r="22" spans="1:37">
      <c r="A22" s="173">
        <f t="shared" si="4"/>
        <v>14</v>
      </c>
      <c r="B22" s="179">
        <v>342314</v>
      </c>
      <c r="C22" s="178">
        <v>326276</v>
      </c>
      <c r="D22" s="181">
        <v>668590</v>
      </c>
      <c r="E22" s="171">
        <v>36</v>
      </c>
      <c r="F22" s="173">
        <v>34</v>
      </c>
      <c r="G22" s="182">
        <f t="shared" si="0"/>
        <v>70</v>
      </c>
      <c r="H22" s="182">
        <v>1100</v>
      </c>
      <c r="I22" s="232">
        <f t="shared" si="1"/>
        <v>0.11568326156686551</v>
      </c>
      <c r="J22" s="233">
        <f t="shared" si="2"/>
        <v>0.11462688030992166</v>
      </c>
      <c r="K22" s="192">
        <f t="shared" si="3"/>
        <v>0.11516774106702164</v>
      </c>
      <c r="L22" s="186"/>
      <c r="M22" s="195" t="s">
        <v>380</v>
      </c>
      <c r="N22" s="231"/>
      <c r="O22" s="186"/>
      <c r="P22" s="184"/>
      <c r="Q22" s="184"/>
      <c r="R22" s="184"/>
      <c r="S22" s="190"/>
      <c r="T22" s="184"/>
      <c r="U22" s="184"/>
      <c r="V22" s="184"/>
      <c r="W22" s="184"/>
      <c r="X22" s="184"/>
      <c r="Y22" s="190"/>
      <c r="Z22" s="184"/>
      <c r="AA22" s="184"/>
      <c r="AB22" s="184"/>
      <c r="AC22" s="184"/>
      <c r="AD22" s="184"/>
      <c r="AE22" s="184"/>
      <c r="AF22" s="184"/>
      <c r="AG22" s="184"/>
      <c r="AH22" s="184"/>
      <c r="AI22" s="184"/>
      <c r="AJ22" s="184"/>
      <c r="AK22" s="184"/>
    </row>
    <row r="23" spans="1:37">
      <c r="A23" s="173">
        <f t="shared" si="4"/>
        <v>15</v>
      </c>
      <c r="B23" s="179">
        <v>337364</v>
      </c>
      <c r="C23" s="178">
        <v>320916</v>
      </c>
      <c r="D23" s="181">
        <v>658280</v>
      </c>
      <c r="E23" s="171">
        <v>45</v>
      </c>
      <c r="F23" s="173">
        <v>30</v>
      </c>
      <c r="G23" s="182">
        <f t="shared" si="0"/>
        <v>75</v>
      </c>
      <c r="H23" s="182">
        <v>1100</v>
      </c>
      <c r="I23" s="232">
        <f t="shared" si="1"/>
        <v>0.14672579172644384</v>
      </c>
      <c r="J23" s="233">
        <f t="shared" si="2"/>
        <v>0.10283064727218337</v>
      </c>
      <c r="K23" s="192">
        <f t="shared" si="3"/>
        <v>0.12532660873792306</v>
      </c>
      <c r="L23" s="186"/>
      <c r="M23" s="186"/>
      <c r="N23" s="231"/>
      <c r="O23" s="186"/>
      <c r="P23" s="184"/>
      <c r="Q23" s="184"/>
      <c r="R23" s="184"/>
      <c r="S23" s="184"/>
      <c r="T23" s="184"/>
      <c r="U23" s="184"/>
      <c r="V23" s="184"/>
      <c r="W23" s="184"/>
      <c r="X23" s="184"/>
      <c r="Y23" s="184"/>
      <c r="Z23" s="184"/>
      <c r="AA23" s="184"/>
      <c r="AB23" s="184"/>
      <c r="AC23" s="184"/>
      <c r="AD23" s="184"/>
      <c r="AE23" s="184"/>
      <c r="AF23" s="184"/>
      <c r="AG23" s="184"/>
      <c r="AH23" s="184"/>
      <c r="AI23" s="184"/>
      <c r="AJ23" s="184"/>
      <c r="AK23" s="184"/>
    </row>
    <row r="24" spans="1:37">
      <c r="A24" s="173">
        <f t="shared" si="4"/>
        <v>16</v>
      </c>
      <c r="B24" s="179">
        <v>329348</v>
      </c>
      <c r="C24" s="178">
        <v>311260</v>
      </c>
      <c r="D24" s="181">
        <v>640608</v>
      </c>
      <c r="E24" s="171">
        <v>66</v>
      </c>
      <c r="F24" s="173">
        <v>40</v>
      </c>
      <c r="G24" s="182">
        <f t="shared" si="0"/>
        <v>106</v>
      </c>
      <c r="H24" s="182">
        <v>1100</v>
      </c>
      <c r="I24" s="232">
        <f t="shared" si="1"/>
        <v>0.22043552716275791</v>
      </c>
      <c r="J24" s="233">
        <f t="shared" si="2"/>
        <v>0.14136092013108012</v>
      </c>
      <c r="K24" s="192">
        <f t="shared" si="3"/>
        <v>0.18201458614316401</v>
      </c>
      <c r="L24" s="186"/>
      <c r="M24" s="168" t="s">
        <v>370</v>
      </c>
      <c r="N24" s="229">
        <v>100000</v>
      </c>
      <c r="O24" s="186"/>
      <c r="P24" s="184"/>
      <c r="Q24" s="184"/>
      <c r="R24" s="184"/>
      <c r="S24" s="184"/>
      <c r="T24" s="184"/>
      <c r="U24" s="184"/>
      <c r="V24" s="184"/>
      <c r="W24" s="184"/>
      <c r="X24" s="184"/>
      <c r="Y24" s="184"/>
      <c r="Z24" s="184"/>
      <c r="AA24" s="184"/>
      <c r="AB24" s="184"/>
      <c r="AC24" s="184"/>
      <c r="AD24" s="184"/>
      <c r="AE24" s="184"/>
      <c r="AF24" s="184"/>
      <c r="AG24" s="184"/>
      <c r="AH24" s="184"/>
      <c r="AI24" s="184"/>
      <c r="AJ24" s="184"/>
      <c r="AK24" s="184"/>
    </row>
    <row r="25" spans="1:37">
      <c r="A25" s="173">
        <f t="shared" si="4"/>
        <v>17</v>
      </c>
      <c r="B25" s="179">
        <v>325550</v>
      </c>
      <c r="C25" s="178">
        <v>306835</v>
      </c>
      <c r="D25" s="181">
        <v>632385</v>
      </c>
      <c r="E25" s="171">
        <v>83</v>
      </c>
      <c r="F25" s="173">
        <v>50</v>
      </c>
      <c r="G25" s="182">
        <f t="shared" si="0"/>
        <v>133</v>
      </c>
      <c r="H25" s="182">
        <v>1100</v>
      </c>
      <c r="I25" s="232">
        <f t="shared" si="1"/>
        <v>0.28044847181692523</v>
      </c>
      <c r="J25" s="233">
        <f t="shared" si="2"/>
        <v>0.17924943373474345</v>
      </c>
      <c r="K25" s="192">
        <f t="shared" si="3"/>
        <v>0.23134641080987059</v>
      </c>
      <c r="L25" s="186"/>
      <c r="M25" s="174" t="s">
        <v>558</v>
      </c>
      <c r="N25" s="230">
        <f>SUM(K8:K98)</f>
        <v>936.4572679269811</v>
      </c>
      <c r="O25" s="186"/>
      <c r="P25" s="184"/>
      <c r="Q25" s="184"/>
      <c r="R25" s="184"/>
      <c r="S25" s="184"/>
      <c r="T25" s="184"/>
      <c r="U25" s="184"/>
      <c r="V25" s="184"/>
      <c r="W25" s="184"/>
      <c r="X25" s="184"/>
      <c r="Y25" s="184"/>
      <c r="Z25" s="184"/>
      <c r="AA25" s="184"/>
      <c r="AB25" s="184"/>
      <c r="AC25" s="184"/>
      <c r="AD25" s="184"/>
      <c r="AE25" s="184"/>
      <c r="AF25" s="184"/>
      <c r="AG25" s="184"/>
      <c r="AH25" s="184"/>
      <c r="AI25" s="184"/>
      <c r="AJ25" s="184"/>
      <c r="AK25" s="184"/>
    </row>
    <row r="26" spans="1:37">
      <c r="A26" s="173">
        <f t="shared" si="4"/>
        <v>18</v>
      </c>
      <c r="B26" s="179">
        <v>335493</v>
      </c>
      <c r="C26" s="178">
        <v>318239</v>
      </c>
      <c r="D26" s="181">
        <v>653732</v>
      </c>
      <c r="E26" s="171">
        <v>117</v>
      </c>
      <c r="F26" s="173">
        <v>76</v>
      </c>
      <c r="G26" s="182">
        <f t="shared" si="0"/>
        <v>193</v>
      </c>
      <c r="H26" s="182">
        <v>1100</v>
      </c>
      <c r="I26" s="232">
        <f t="shared" si="1"/>
        <v>0.38361456125761195</v>
      </c>
      <c r="J26" s="233">
        <f t="shared" si="2"/>
        <v>0.26269564698229947</v>
      </c>
      <c r="K26" s="192">
        <f t="shared" si="3"/>
        <v>0.32475081531881567</v>
      </c>
      <c r="L26" s="186"/>
      <c r="M26" s="169" t="s">
        <v>373</v>
      </c>
      <c r="N26" s="228">
        <f>N25/N24</f>
        <v>9.3645726792698104E-3</v>
      </c>
      <c r="O26" s="186"/>
      <c r="P26" s="184"/>
      <c r="Q26" s="184"/>
      <c r="R26" s="184"/>
      <c r="S26" s="184"/>
      <c r="T26" s="184"/>
      <c r="U26" s="184"/>
      <c r="V26" s="184"/>
      <c r="W26" s="184"/>
      <c r="X26" s="184"/>
      <c r="Y26" s="184"/>
      <c r="Z26" s="184"/>
      <c r="AA26" s="184"/>
      <c r="AB26" s="184"/>
      <c r="AC26" s="184"/>
      <c r="AD26" s="184"/>
      <c r="AE26" s="184"/>
      <c r="AF26" s="184"/>
      <c r="AG26" s="184"/>
      <c r="AH26" s="184"/>
      <c r="AI26" s="184"/>
      <c r="AJ26" s="184"/>
      <c r="AK26" s="184"/>
    </row>
    <row r="27" spans="1:37">
      <c r="A27" s="173">
        <f t="shared" si="4"/>
        <v>19</v>
      </c>
      <c r="B27" s="179">
        <v>349262</v>
      </c>
      <c r="C27" s="178">
        <v>328346</v>
      </c>
      <c r="D27" s="181">
        <v>677608</v>
      </c>
      <c r="E27" s="171">
        <v>147</v>
      </c>
      <c r="F27" s="173">
        <v>66</v>
      </c>
      <c r="G27" s="182">
        <f t="shared" si="0"/>
        <v>213</v>
      </c>
      <c r="H27" s="182">
        <v>1100</v>
      </c>
      <c r="I27" s="232">
        <f t="shared" si="1"/>
        <v>0.46297621842628173</v>
      </c>
      <c r="J27" s="233">
        <f t="shared" si="2"/>
        <v>0.22110822120567936</v>
      </c>
      <c r="K27" s="192">
        <f t="shared" si="3"/>
        <v>0.34577513842811775</v>
      </c>
      <c r="L27" s="186"/>
      <c r="M27" s="186"/>
      <c r="N27" s="186"/>
      <c r="O27" s="186"/>
      <c r="P27" s="184"/>
      <c r="Q27" s="184"/>
      <c r="R27" s="184"/>
      <c r="S27" s="184"/>
      <c r="T27" s="184"/>
      <c r="U27" s="184"/>
      <c r="V27" s="184"/>
      <c r="W27" s="184"/>
      <c r="X27" s="184"/>
      <c r="Y27" s="184"/>
      <c r="Z27" s="184"/>
      <c r="AA27" s="184"/>
      <c r="AB27" s="184"/>
      <c r="AC27" s="184"/>
      <c r="AD27" s="184"/>
      <c r="AE27" s="184"/>
      <c r="AF27" s="184"/>
      <c r="AG27" s="184"/>
      <c r="AH27" s="184"/>
      <c r="AI27" s="184"/>
      <c r="AJ27" s="184"/>
      <c r="AK27" s="184"/>
    </row>
    <row r="28" spans="1:37">
      <c r="A28" s="173">
        <f t="shared" si="4"/>
        <v>20</v>
      </c>
      <c r="B28" s="179">
        <v>364369</v>
      </c>
      <c r="C28" s="178">
        <v>343967</v>
      </c>
      <c r="D28" s="181">
        <v>708336</v>
      </c>
      <c r="E28" s="171">
        <v>202</v>
      </c>
      <c r="F28" s="173">
        <v>59</v>
      </c>
      <c r="G28" s="182">
        <f t="shared" si="0"/>
        <v>261</v>
      </c>
      <c r="H28" s="182">
        <v>1200</v>
      </c>
      <c r="I28" s="232">
        <f t="shared" si="1"/>
        <v>0.66525966808372838</v>
      </c>
      <c r="J28" s="233">
        <f t="shared" si="2"/>
        <v>0.20583369916300109</v>
      </c>
      <c r="K28" s="192">
        <f t="shared" si="3"/>
        <v>0.44216304126855055</v>
      </c>
      <c r="L28" s="186"/>
      <c r="M28" s="186"/>
      <c r="N28" s="186"/>
      <c r="O28" s="186"/>
      <c r="P28" s="184"/>
      <c r="Q28" s="184"/>
      <c r="R28" s="184"/>
      <c r="S28" s="184"/>
      <c r="T28" s="184"/>
      <c r="U28" s="184"/>
      <c r="V28" s="184"/>
      <c r="W28" s="184"/>
      <c r="X28" s="184"/>
      <c r="Y28" s="184"/>
      <c r="Z28" s="184"/>
      <c r="AA28" s="184"/>
      <c r="AB28" s="184"/>
      <c r="AC28" s="184"/>
      <c r="AD28" s="184"/>
      <c r="AE28" s="184"/>
      <c r="AF28" s="184"/>
      <c r="AG28" s="184"/>
      <c r="AH28" s="184"/>
      <c r="AI28" s="184"/>
      <c r="AJ28" s="184"/>
      <c r="AK28" s="184"/>
    </row>
    <row r="29" spans="1:37">
      <c r="A29" s="173">
        <f t="shared" si="4"/>
        <v>21</v>
      </c>
      <c r="B29" s="179">
        <v>371626</v>
      </c>
      <c r="C29" s="178">
        <v>349072</v>
      </c>
      <c r="D29" s="181">
        <v>720698</v>
      </c>
      <c r="E29" s="171">
        <v>196</v>
      </c>
      <c r="F29" s="173">
        <v>70</v>
      </c>
      <c r="G29" s="182">
        <f t="shared" si="0"/>
        <v>266</v>
      </c>
      <c r="H29" s="182">
        <v>1200</v>
      </c>
      <c r="I29" s="232">
        <f t="shared" si="1"/>
        <v>0.63289436153552225</v>
      </c>
      <c r="J29" s="233">
        <f t="shared" si="2"/>
        <v>0.24063803456020535</v>
      </c>
      <c r="K29" s="192">
        <f t="shared" si="3"/>
        <v>0.44290396254741932</v>
      </c>
      <c r="L29" s="186"/>
      <c r="M29" s="186"/>
      <c r="N29" s="186"/>
      <c r="O29" s="186"/>
      <c r="P29" s="184"/>
      <c r="Q29" s="184"/>
      <c r="R29" s="184"/>
      <c r="S29" s="184"/>
      <c r="T29" s="184"/>
      <c r="U29" s="184"/>
      <c r="V29" s="184"/>
      <c r="W29" s="184"/>
      <c r="X29" s="184"/>
      <c r="Y29" s="184"/>
      <c r="Z29" s="184"/>
      <c r="AA29" s="184"/>
      <c r="AB29" s="184"/>
      <c r="AC29" s="184"/>
      <c r="AD29" s="184"/>
      <c r="AE29" s="184"/>
      <c r="AF29" s="184"/>
      <c r="AG29" s="184"/>
      <c r="AH29" s="184"/>
      <c r="AI29" s="184"/>
      <c r="AJ29" s="184"/>
      <c r="AK29" s="184"/>
    </row>
    <row r="30" spans="1:37">
      <c r="A30" s="173">
        <f t="shared" si="4"/>
        <v>22</v>
      </c>
      <c r="B30" s="179">
        <v>385032</v>
      </c>
      <c r="C30" s="178">
        <v>363222</v>
      </c>
      <c r="D30" s="181">
        <v>748254</v>
      </c>
      <c r="E30" s="171">
        <v>192</v>
      </c>
      <c r="F30" s="173">
        <v>91</v>
      </c>
      <c r="G30" s="182">
        <f t="shared" si="0"/>
        <v>283</v>
      </c>
      <c r="H30" s="182">
        <v>1200</v>
      </c>
      <c r="I30" s="232">
        <f t="shared" si="1"/>
        <v>0.59839182197843288</v>
      </c>
      <c r="J30" s="233">
        <f t="shared" si="2"/>
        <v>0.3006425822224425</v>
      </c>
      <c r="K30" s="192">
        <f t="shared" si="3"/>
        <v>0.45385657811384905</v>
      </c>
      <c r="L30" s="186"/>
      <c r="M30" s="186"/>
      <c r="N30" s="186"/>
      <c r="O30" s="186"/>
      <c r="P30" s="184"/>
      <c r="Q30" s="184"/>
      <c r="R30" s="184"/>
      <c r="S30" s="184"/>
      <c r="T30" s="184"/>
      <c r="U30" s="184"/>
      <c r="V30" s="184"/>
      <c r="W30" s="184"/>
      <c r="X30" s="184"/>
      <c r="Y30" s="184"/>
      <c r="Z30" s="184"/>
      <c r="AA30" s="184"/>
      <c r="AB30" s="184"/>
      <c r="AC30" s="184"/>
      <c r="AD30" s="184"/>
      <c r="AE30" s="184"/>
      <c r="AF30" s="184"/>
      <c r="AG30" s="184"/>
      <c r="AH30" s="184"/>
      <c r="AI30" s="184"/>
      <c r="AJ30" s="184"/>
      <c r="AK30" s="184"/>
    </row>
    <row r="31" spans="1:37">
      <c r="A31" s="173">
        <f t="shared" si="4"/>
        <v>23</v>
      </c>
      <c r="B31" s="179">
        <v>389905</v>
      </c>
      <c r="C31" s="178">
        <v>365921</v>
      </c>
      <c r="D31" s="181">
        <v>755826</v>
      </c>
      <c r="E31" s="171">
        <v>182</v>
      </c>
      <c r="F31" s="173">
        <v>76</v>
      </c>
      <c r="G31" s="182">
        <f t="shared" si="0"/>
        <v>258</v>
      </c>
      <c r="H31" s="182">
        <v>1200</v>
      </c>
      <c r="I31" s="232">
        <f t="shared" si="1"/>
        <v>0.56013644349264569</v>
      </c>
      <c r="J31" s="233">
        <f t="shared" si="2"/>
        <v>0.2492341243055195</v>
      </c>
      <c r="K31" s="192">
        <f t="shared" si="3"/>
        <v>0.40961808670249505</v>
      </c>
      <c r="L31" s="186"/>
      <c r="M31" s="186"/>
      <c r="N31" s="186"/>
      <c r="O31" s="186"/>
      <c r="P31" s="184"/>
      <c r="Q31" s="184"/>
      <c r="R31" s="184"/>
      <c r="S31" s="184"/>
      <c r="T31" s="184"/>
      <c r="U31" s="184"/>
      <c r="V31" s="184"/>
      <c r="W31" s="184"/>
      <c r="X31" s="184"/>
      <c r="Y31" s="184"/>
      <c r="Z31" s="184"/>
      <c r="AA31" s="184"/>
      <c r="AB31" s="184"/>
      <c r="AC31" s="184"/>
      <c r="AD31" s="184"/>
      <c r="AE31" s="184"/>
      <c r="AF31" s="184"/>
      <c r="AG31" s="184"/>
      <c r="AH31" s="184"/>
      <c r="AI31" s="184"/>
      <c r="AJ31" s="184"/>
      <c r="AK31" s="184"/>
    </row>
    <row r="32" spans="1:37">
      <c r="A32" s="173">
        <f t="shared" si="4"/>
        <v>24</v>
      </c>
      <c r="B32" s="179">
        <v>388132</v>
      </c>
      <c r="C32" s="178">
        <v>369019</v>
      </c>
      <c r="D32" s="181">
        <v>757151</v>
      </c>
      <c r="E32" s="171">
        <v>207</v>
      </c>
      <c r="F32" s="173">
        <v>93</v>
      </c>
      <c r="G32" s="182">
        <f t="shared" si="0"/>
        <v>300</v>
      </c>
      <c r="H32" s="182">
        <v>1200</v>
      </c>
      <c r="I32" s="232">
        <f t="shared" si="1"/>
        <v>0.63998845753506539</v>
      </c>
      <c r="J32" s="233">
        <f t="shared" si="2"/>
        <v>0.30242345245095781</v>
      </c>
      <c r="K32" s="192">
        <f t="shared" si="3"/>
        <v>0.47546658460465613</v>
      </c>
      <c r="L32" s="186"/>
      <c r="M32" s="186"/>
      <c r="N32" s="186"/>
      <c r="O32" s="186"/>
      <c r="P32" s="184"/>
      <c r="Q32" s="184"/>
      <c r="R32" s="184"/>
      <c r="S32" s="184"/>
      <c r="T32" s="184"/>
      <c r="U32" s="184"/>
      <c r="V32" s="184"/>
      <c r="W32" s="184"/>
      <c r="X32" s="184"/>
      <c r="Y32" s="184"/>
      <c r="Z32" s="184"/>
      <c r="AA32" s="184"/>
      <c r="AB32" s="184"/>
      <c r="AC32" s="184"/>
      <c r="AD32" s="184"/>
      <c r="AE32" s="184"/>
      <c r="AF32" s="184"/>
      <c r="AG32" s="184"/>
      <c r="AH32" s="184"/>
      <c r="AI32" s="184"/>
      <c r="AJ32" s="184"/>
      <c r="AK32" s="184"/>
    </row>
    <row r="33" spans="1:37">
      <c r="A33" s="173">
        <f t="shared" si="4"/>
        <v>25</v>
      </c>
      <c r="B33" s="179">
        <v>401477</v>
      </c>
      <c r="C33" s="178">
        <v>381121</v>
      </c>
      <c r="D33" s="181">
        <v>782598</v>
      </c>
      <c r="E33" s="171">
        <v>223</v>
      </c>
      <c r="F33" s="173">
        <v>86</v>
      </c>
      <c r="G33" s="182">
        <f t="shared" si="0"/>
        <v>309</v>
      </c>
      <c r="H33" s="182">
        <v>1200</v>
      </c>
      <c r="I33" s="232">
        <f t="shared" si="1"/>
        <v>0.66653880546083588</v>
      </c>
      <c r="J33" s="233">
        <f t="shared" si="2"/>
        <v>0.27078014593790423</v>
      </c>
      <c r="K33" s="192">
        <f t="shared" si="3"/>
        <v>0.47380647535516318</v>
      </c>
      <c r="L33" s="186"/>
      <c r="M33" s="186"/>
      <c r="N33" s="186"/>
      <c r="O33" s="186"/>
      <c r="P33" s="184"/>
      <c r="Q33" s="184"/>
      <c r="R33" s="184"/>
      <c r="S33" s="184"/>
      <c r="T33" s="184"/>
      <c r="U33" s="184"/>
      <c r="V33" s="184"/>
      <c r="W33" s="184"/>
      <c r="X33" s="184"/>
      <c r="Y33" s="184"/>
      <c r="Z33" s="184"/>
      <c r="AA33" s="184"/>
      <c r="AB33" s="184"/>
      <c r="AC33" s="184"/>
      <c r="AD33" s="184"/>
      <c r="AE33" s="184"/>
      <c r="AF33" s="184"/>
      <c r="AG33" s="184"/>
      <c r="AH33" s="184"/>
      <c r="AI33" s="184"/>
      <c r="AJ33" s="184"/>
      <c r="AK33" s="184"/>
    </row>
    <row r="34" spans="1:37">
      <c r="A34" s="173">
        <f t="shared" si="4"/>
        <v>26</v>
      </c>
      <c r="B34" s="179">
        <v>399460</v>
      </c>
      <c r="C34" s="178">
        <v>384630</v>
      </c>
      <c r="D34" s="181">
        <v>784090</v>
      </c>
      <c r="E34" s="171">
        <v>229</v>
      </c>
      <c r="F34" s="173">
        <v>108</v>
      </c>
      <c r="G34" s="182">
        <f t="shared" si="0"/>
        <v>337</v>
      </c>
      <c r="H34" s="182">
        <v>1200</v>
      </c>
      <c r="I34" s="232">
        <f t="shared" si="1"/>
        <v>0.68792870375006254</v>
      </c>
      <c r="J34" s="233">
        <f t="shared" si="2"/>
        <v>0.33694719600655176</v>
      </c>
      <c r="K34" s="192">
        <f t="shared" si="3"/>
        <v>0.51575711971839966</v>
      </c>
      <c r="L34" s="186"/>
      <c r="M34" s="186"/>
      <c r="N34" s="186"/>
      <c r="O34" s="186"/>
      <c r="P34" s="184"/>
      <c r="Q34" s="184"/>
      <c r="R34" s="184"/>
      <c r="S34" s="184"/>
      <c r="T34" s="184"/>
      <c r="U34" s="184"/>
      <c r="V34" s="184"/>
      <c r="W34" s="184"/>
      <c r="X34" s="184"/>
      <c r="Y34" s="184"/>
      <c r="Z34" s="184"/>
      <c r="AA34" s="184"/>
      <c r="AB34" s="184"/>
      <c r="AC34" s="184"/>
      <c r="AD34" s="184"/>
      <c r="AE34" s="184"/>
      <c r="AF34" s="184"/>
      <c r="AG34" s="184"/>
      <c r="AH34" s="184"/>
      <c r="AI34" s="184"/>
      <c r="AJ34" s="184"/>
      <c r="AK34" s="184"/>
    </row>
    <row r="35" spans="1:37">
      <c r="A35" s="173">
        <f t="shared" si="4"/>
        <v>27</v>
      </c>
      <c r="B35" s="179">
        <v>407271</v>
      </c>
      <c r="C35" s="178">
        <v>399977</v>
      </c>
      <c r="D35" s="181">
        <v>807248</v>
      </c>
      <c r="E35" s="171">
        <v>255</v>
      </c>
      <c r="F35" s="173">
        <v>121</v>
      </c>
      <c r="G35" s="182">
        <f t="shared" si="0"/>
        <v>376</v>
      </c>
      <c r="H35" s="182">
        <v>1200</v>
      </c>
      <c r="I35" s="232">
        <f t="shared" si="1"/>
        <v>0.75134247221137762</v>
      </c>
      <c r="J35" s="233">
        <f t="shared" si="2"/>
        <v>0.36302087370023772</v>
      </c>
      <c r="K35" s="192">
        <f t="shared" si="3"/>
        <v>0.55893603948229043</v>
      </c>
      <c r="L35" s="186"/>
      <c r="M35" s="186"/>
      <c r="N35" s="186"/>
      <c r="O35" s="186"/>
      <c r="P35" s="184"/>
      <c r="Q35" s="184"/>
      <c r="R35" s="184"/>
      <c r="S35" s="184"/>
      <c r="T35" s="184"/>
      <c r="U35" s="184"/>
      <c r="V35" s="184"/>
      <c r="W35" s="184"/>
      <c r="X35" s="184"/>
      <c r="Y35" s="184"/>
      <c r="Z35" s="184"/>
      <c r="AA35" s="184"/>
      <c r="AB35" s="184"/>
      <c r="AC35" s="184"/>
      <c r="AD35" s="184"/>
      <c r="AE35" s="184"/>
      <c r="AF35" s="184"/>
      <c r="AG35" s="184"/>
      <c r="AH35" s="184"/>
      <c r="AI35" s="184"/>
      <c r="AJ35" s="184"/>
      <c r="AK35" s="184"/>
    </row>
    <row r="36" spans="1:37">
      <c r="A36" s="173">
        <f t="shared" si="4"/>
        <v>28</v>
      </c>
      <c r="B36" s="179">
        <v>419256</v>
      </c>
      <c r="C36" s="178">
        <v>405504</v>
      </c>
      <c r="D36" s="181">
        <v>824760</v>
      </c>
      <c r="E36" s="171">
        <v>274</v>
      </c>
      <c r="F36" s="173">
        <v>118</v>
      </c>
      <c r="G36" s="182">
        <f t="shared" si="0"/>
        <v>392</v>
      </c>
      <c r="H36" s="182">
        <v>1200</v>
      </c>
      <c r="I36" s="232">
        <f t="shared" si="1"/>
        <v>0.78424637930047514</v>
      </c>
      <c r="J36" s="233">
        <f t="shared" si="2"/>
        <v>0.34919507575757575</v>
      </c>
      <c r="K36" s="192">
        <f t="shared" si="3"/>
        <v>0.57034773752364321</v>
      </c>
      <c r="L36" s="186"/>
      <c r="M36" s="186"/>
      <c r="N36" s="186"/>
      <c r="O36" s="186"/>
      <c r="P36" s="184"/>
      <c r="Q36" s="184"/>
      <c r="R36" s="184"/>
      <c r="S36" s="184"/>
      <c r="T36" s="184"/>
      <c r="U36" s="184"/>
      <c r="V36" s="184"/>
      <c r="W36" s="184"/>
      <c r="X36" s="184"/>
      <c r="Y36" s="184"/>
      <c r="Z36" s="184"/>
      <c r="AA36" s="184"/>
      <c r="AB36" s="184"/>
      <c r="AC36" s="184"/>
      <c r="AD36" s="184"/>
      <c r="AE36" s="184"/>
      <c r="AF36" s="184"/>
      <c r="AG36" s="184"/>
      <c r="AH36" s="184"/>
      <c r="AI36" s="184"/>
      <c r="AJ36" s="184"/>
      <c r="AK36" s="184"/>
    </row>
    <row r="37" spans="1:37">
      <c r="A37" s="173">
        <f t="shared" si="4"/>
        <v>29</v>
      </c>
      <c r="B37" s="179">
        <v>412201</v>
      </c>
      <c r="C37" s="178">
        <v>398772</v>
      </c>
      <c r="D37" s="181">
        <v>810973</v>
      </c>
      <c r="E37" s="171">
        <v>288</v>
      </c>
      <c r="F37" s="173">
        <v>129</v>
      </c>
      <c r="G37" s="182">
        <f t="shared" si="0"/>
        <v>417</v>
      </c>
      <c r="H37" s="182">
        <v>1200</v>
      </c>
      <c r="I37" s="232">
        <f t="shared" si="1"/>
        <v>0.83842591357129159</v>
      </c>
      <c r="J37" s="233">
        <f t="shared" si="2"/>
        <v>0.388191748668412</v>
      </c>
      <c r="K37" s="192">
        <f t="shared" si="3"/>
        <v>0.61703657211769081</v>
      </c>
      <c r="L37" s="186"/>
      <c r="M37" s="186"/>
      <c r="N37" s="186"/>
      <c r="O37" s="186"/>
      <c r="P37" s="184"/>
      <c r="Q37" s="184"/>
      <c r="R37" s="184"/>
      <c r="S37" s="184"/>
      <c r="T37" s="184"/>
      <c r="U37" s="184"/>
      <c r="V37" s="184"/>
      <c r="W37" s="184"/>
      <c r="X37" s="184"/>
      <c r="Y37" s="184"/>
      <c r="Z37" s="184"/>
      <c r="AA37" s="184"/>
      <c r="AB37" s="184"/>
      <c r="AC37" s="184"/>
      <c r="AD37" s="184"/>
      <c r="AE37" s="184"/>
      <c r="AF37" s="184"/>
      <c r="AG37" s="184"/>
      <c r="AH37" s="184"/>
      <c r="AI37" s="184"/>
      <c r="AJ37" s="184"/>
      <c r="AK37" s="184"/>
    </row>
    <row r="38" spans="1:37">
      <c r="A38" s="173">
        <f t="shared" si="4"/>
        <v>30</v>
      </c>
      <c r="B38" s="179">
        <v>403707</v>
      </c>
      <c r="C38" s="178">
        <v>399102</v>
      </c>
      <c r="D38" s="181">
        <v>802809</v>
      </c>
      <c r="E38" s="171">
        <v>313</v>
      </c>
      <c r="F38" s="173">
        <v>154</v>
      </c>
      <c r="G38" s="182">
        <f t="shared" si="0"/>
        <v>467</v>
      </c>
      <c r="H38" s="182">
        <v>1300</v>
      </c>
      <c r="I38" s="232">
        <f t="shared" si="1"/>
        <v>1.0079092014753275</v>
      </c>
      <c r="J38" s="233">
        <f t="shared" si="2"/>
        <v>0.50162615070834027</v>
      </c>
      <c r="K38" s="192">
        <f t="shared" si="3"/>
        <v>0.75621972349587507</v>
      </c>
      <c r="L38" s="186"/>
      <c r="M38" s="186"/>
      <c r="N38" s="186"/>
      <c r="O38" s="186"/>
      <c r="P38" s="184"/>
      <c r="Q38" s="184"/>
      <c r="R38" s="184"/>
      <c r="S38" s="184"/>
      <c r="T38" s="184"/>
      <c r="U38" s="184"/>
      <c r="V38" s="184"/>
      <c r="W38" s="184"/>
      <c r="X38" s="184"/>
      <c r="Y38" s="184"/>
      <c r="Z38" s="184"/>
      <c r="AA38" s="184"/>
      <c r="AB38" s="184"/>
      <c r="AC38" s="184"/>
      <c r="AD38" s="184"/>
      <c r="AE38" s="184"/>
      <c r="AF38" s="184"/>
      <c r="AG38" s="184"/>
      <c r="AH38" s="184"/>
      <c r="AI38" s="184"/>
      <c r="AJ38" s="184"/>
      <c r="AK38" s="184"/>
    </row>
    <row r="39" spans="1:37">
      <c r="A39" s="173">
        <f t="shared" si="4"/>
        <v>31</v>
      </c>
      <c r="B39" s="179">
        <v>404660</v>
      </c>
      <c r="C39" s="178">
        <v>406246</v>
      </c>
      <c r="D39" s="181">
        <v>810906</v>
      </c>
      <c r="E39" s="171">
        <v>316</v>
      </c>
      <c r="F39" s="173">
        <v>165</v>
      </c>
      <c r="G39" s="182">
        <f t="shared" si="0"/>
        <v>481</v>
      </c>
      <c r="H39" s="182">
        <v>1300</v>
      </c>
      <c r="I39" s="232">
        <f t="shared" si="1"/>
        <v>1.0151732318489597</v>
      </c>
      <c r="J39" s="233">
        <f t="shared" si="2"/>
        <v>0.52800519882041907</v>
      </c>
      <c r="K39" s="192">
        <f t="shared" si="3"/>
        <v>0.77111280469006271</v>
      </c>
      <c r="L39" s="186"/>
      <c r="M39" s="186"/>
      <c r="N39" s="186"/>
      <c r="O39" s="186"/>
      <c r="P39" s="184"/>
      <c r="Q39" s="184"/>
      <c r="R39" s="184"/>
      <c r="S39" s="184"/>
      <c r="T39" s="184"/>
      <c r="U39" s="184"/>
      <c r="V39" s="184"/>
      <c r="W39" s="184"/>
      <c r="X39" s="184"/>
      <c r="Y39" s="184"/>
      <c r="Z39" s="184"/>
      <c r="AA39" s="184"/>
      <c r="AB39" s="184"/>
      <c r="AC39" s="184"/>
      <c r="AD39" s="184"/>
      <c r="AE39" s="184"/>
      <c r="AF39" s="184"/>
      <c r="AG39" s="184"/>
      <c r="AH39" s="184"/>
      <c r="AI39" s="184"/>
      <c r="AJ39" s="184"/>
      <c r="AK39" s="184"/>
    </row>
    <row r="40" spans="1:37">
      <c r="A40" s="173">
        <f t="shared" si="4"/>
        <v>32</v>
      </c>
      <c r="B40" s="179">
        <v>391092</v>
      </c>
      <c r="C40" s="178">
        <v>399740</v>
      </c>
      <c r="D40" s="181">
        <v>790832</v>
      </c>
      <c r="E40" s="171">
        <v>319</v>
      </c>
      <c r="F40" s="173">
        <v>162</v>
      </c>
      <c r="G40" s="182">
        <f t="shared" si="0"/>
        <v>481</v>
      </c>
      <c r="H40" s="182">
        <v>1300</v>
      </c>
      <c r="I40" s="232">
        <f t="shared" si="1"/>
        <v>1.0603643132562159</v>
      </c>
      <c r="J40" s="233">
        <f t="shared" si="2"/>
        <v>0.52684244759093413</v>
      </c>
      <c r="K40" s="192">
        <f t="shared" si="3"/>
        <v>0.79068626459222691</v>
      </c>
      <c r="L40" s="186"/>
      <c r="M40" s="186"/>
      <c r="N40" s="186"/>
      <c r="O40" s="186"/>
      <c r="P40" s="184"/>
      <c r="Q40" s="184"/>
      <c r="R40" s="184"/>
      <c r="S40" s="184"/>
      <c r="T40" s="184"/>
      <c r="U40" s="184"/>
      <c r="V40" s="184"/>
      <c r="W40" s="184"/>
      <c r="X40" s="184"/>
      <c r="Y40" s="184"/>
      <c r="Z40" s="184"/>
      <c r="AA40" s="184"/>
      <c r="AB40" s="184"/>
      <c r="AC40" s="184"/>
      <c r="AD40" s="184"/>
      <c r="AE40" s="184"/>
      <c r="AF40" s="184"/>
      <c r="AG40" s="184"/>
      <c r="AH40" s="184"/>
      <c r="AI40" s="184"/>
      <c r="AJ40" s="184"/>
      <c r="AK40" s="184"/>
    </row>
    <row r="41" spans="1:37">
      <c r="A41" s="173">
        <f t="shared" si="4"/>
        <v>33</v>
      </c>
      <c r="B41" s="179">
        <v>399077</v>
      </c>
      <c r="C41" s="178">
        <v>399338</v>
      </c>
      <c r="D41" s="181">
        <v>798415</v>
      </c>
      <c r="E41" s="171">
        <v>354</v>
      </c>
      <c r="F41" s="173">
        <v>179</v>
      </c>
      <c r="G41" s="182">
        <f t="shared" si="0"/>
        <v>533</v>
      </c>
      <c r="H41" s="182">
        <v>1300</v>
      </c>
      <c r="I41" s="232">
        <f t="shared" si="1"/>
        <v>1.1531609188201775</v>
      </c>
      <c r="J41" s="233">
        <f t="shared" si="2"/>
        <v>0.58271439231928845</v>
      </c>
      <c r="K41" s="192">
        <f t="shared" si="3"/>
        <v>0.86784441675068724</v>
      </c>
      <c r="L41" s="186"/>
      <c r="M41" s="186"/>
      <c r="N41" s="186"/>
      <c r="O41" s="186"/>
      <c r="P41" s="184"/>
      <c r="Q41" s="184"/>
      <c r="R41" s="184"/>
      <c r="S41" s="184"/>
      <c r="T41" s="184"/>
      <c r="U41" s="184"/>
      <c r="V41" s="184"/>
      <c r="W41" s="184"/>
      <c r="X41" s="184"/>
      <c r="Y41" s="184"/>
      <c r="Z41" s="184"/>
      <c r="AA41" s="184"/>
      <c r="AB41" s="184"/>
      <c r="AC41" s="184"/>
      <c r="AD41" s="184"/>
      <c r="AE41" s="184"/>
      <c r="AF41" s="184"/>
      <c r="AG41" s="184"/>
      <c r="AH41" s="184"/>
      <c r="AI41" s="184"/>
      <c r="AJ41" s="184"/>
      <c r="AK41" s="184"/>
    </row>
    <row r="42" spans="1:37">
      <c r="A42" s="173">
        <f t="shared" si="4"/>
        <v>34</v>
      </c>
      <c r="B42" s="179">
        <v>398283</v>
      </c>
      <c r="C42" s="178">
        <v>399663</v>
      </c>
      <c r="D42" s="181">
        <v>797946</v>
      </c>
      <c r="E42" s="171">
        <v>344</v>
      </c>
      <c r="F42" s="173">
        <v>220</v>
      </c>
      <c r="G42" s="182">
        <f t="shared" si="0"/>
        <v>564</v>
      </c>
      <c r="H42" s="182">
        <v>1300</v>
      </c>
      <c r="I42" s="232">
        <f t="shared" si="1"/>
        <v>1.1228197035776069</v>
      </c>
      <c r="J42" s="233">
        <f t="shared" si="2"/>
        <v>0.71560289543940769</v>
      </c>
      <c r="K42" s="192">
        <f t="shared" si="3"/>
        <v>0.91885917092134062</v>
      </c>
      <c r="L42" s="186"/>
      <c r="M42" s="186"/>
      <c r="N42" s="186"/>
      <c r="O42" s="186"/>
      <c r="P42" s="184"/>
      <c r="Q42" s="184"/>
      <c r="R42" s="184"/>
      <c r="S42" s="184"/>
      <c r="T42" s="184"/>
      <c r="U42" s="184"/>
      <c r="V42" s="184"/>
      <c r="W42" s="184"/>
      <c r="X42" s="184"/>
      <c r="Y42" s="184"/>
      <c r="Z42" s="184"/>
      <c r="AA42" s="184"/>
      <c r="AB42" s="184"/>
      <c r="AC42" s="184"/>
      <c r="AD42" s="184"/>
      <c r="AE42" s="184"/>
      <c r="AF42" s="184"/>
      <c r="AG42" s="184"/>
      <c r="AH42" s="184"/>
      <c r="AI42" s="184"/>
      <c r="AJ42" s="184"/>
      <c r="AK42" s="184"/>
    </row>
    <row r="43" spans="1:37">
      <c r="A43" s="173">
        <f t="shared" si="4"/>
        <v>35</v>
      </c>
      <c r="B43" s="179">
        <v>385617</v>
      </c>
      <c r="C43" s="178">
        <v>392203</v>
      </c>
      <c r="D43" s="181">
        <v>777820</v>
      </c>
      <c r="E43" s="171">
        <v>380</v>
      </c>
      <c r="F43" s="173">
        <v>217</v>
      </c>
      <c r="G43" s="182">
        <f t="shared" si="0"/>
        <v>597</v>
      </c>
      <c r="H43" s="182">
        <v>1400</v>
      </c>
      <c r="I43" s="232">
        <f t="shared" si="1"/>
        <v>1.3796072268598116</v>
      </c>
      <c r="J43" s="233">
        <f t="shared" si="2"/>
        <v>0.77459886844312775</v>
      </c>
      <c r="K43" s="192">
        <f t="shared" si="3"/>
        <v>1.0745416677380371</v>
      </c>
      <c r="L43" s="186"/>
      <c r="M43" s="186"/>
      <c r="N43" s="186"/>
      <c r="O43" s="186"/>
      <c r="P43" s="184"/>
      <c r="Q43" s="184"/>
      <c r="R43" s="184"/>
      <c r="S43" s="184"/>
      <c r="T43" s="184"/>
      <c r="U43" s="184"/>
      <c r="V43" s="184"/>
      <c r="W43" s="184"/>
      <c r="X43" s="184"/>
      <c r="Y43" s="184"/>
      <c r="Z43" s="184"/>
      <c r="AA43" s="184"/>
      <c r="AB43" s="184"/>
      <c r="AC43" s="184"/>
      <c r="AD43" s="184"/>
      <c r="AE43" s="184"/>
      <c r="AF43" s="184"/>
      <c r="AG43" s="184"/>
      <c r="AH43" s="184"/>
      <c r="AI43" s="184"/>
      <c r="AJ43" s="184"/>
      <c r="AK43" s="184"/>
    </row>
    <row r="44" spans="1:37">
      <c r="A44" s="173">
        <f t="shared" si="4"/>
        <v>36</v>
      </c>
      <c r="B44" s="179">
        <v>387931</v>
      </c>
      <c r="C44" s="178">
        <v>395886</v>
      </c>
      <c r="D44" s="181">
        <v>783817</v>
      </c>
      <c r="E44" s="171">
        <v>383</v>
      </c>
      <c r="F44" s="173">
        <v>227</v>
      </c>
      <c r="G44" s="182">
        <f t="shared" si="0"/>
        <v>610</v>
      </c>
      <c r="H44" s="182">
        <v>1400</v>
      </c>
      <c r="I44" s="232">
        <f t="shared" si="1"/>
        <v>1.3822045673070726</v>
      </c>
      <c r="J44" s="233">
        <f t="shared" si="2"/>
        <v>0.80275634904997906</v>
      </c>
      <c r="K44" s="192">
        <f t="shared" si="3"/>
        <v>1.0895400329413625</v>
      </c>
      <c r="L44" s="186"/>
      <c r="M44" s="186"/>
      <c r="N44" s="186"/>
      <c r="O44" s="186"/>
      <c r="P44" s="184"/>
      <c r="Q44" s="184"/>
      <c r="R44" s="184"/>
      <c r="S44" s="184"/>
      <c r="T44" s="184"/>
      <c r="U44" s="184"/>
      <c r="V44" s="184"/>
      <c r="W44" s="184"/>
      <c r="X44" s="184"/>
      <c r="Y44" s="184"/>
      <c r="Z44" s="184"/>
      <c r="AA44" s="184"/>
      <c r="AB44" s="184"/>
      <c r="AC44" s="184"/>
      <c r="AD44" s="184"/>
      <c r="AE44" s="184"/>
      <c r="AF44" s="184"/>
      <c r="AG44" s="184"/>
      <c r="AH44" s="184"/>
      <c r="AI44" s="184"/>
      <c r="AJ44" s="184"/>
      <c r="AK44" s="184"/>
    </row>
    <row r="45" spans="1:37">
      <c r="A45" s="173">
        <f t="shared" si="4"/>
        <v>37</v>
      </c>
      <c r="B45" s="179">
        <v>386129</v>
      </c>
      <c r="C45" s="178">
        <v>395296</v>
      </c>
      <c r="D45" s="181">
        <v>781425</v>
      </c>
      <c r="E45" s="171">
        <v>478</v>
      </c>
      <c r="F45" s="173">
        <v>298</v>
      </c>
      <c r="G45" s="182">
        <f t="shared" si="0"/>
        <v>776</v>
      </c>
      <c r="H45" s="182">
        <v>1400</v>
      </c>
      <c r="I45" s="232">
        <f t="shared" si="1"/>
        <v>1.733099559991609</v>
      </c>
      <c r="J45" s="233">
        <f t="shared" si="2"/>
        <v>1.0554116408969481</v>
      </c>
      <c r="K45" s="192">
        <f t="shared" si="3"/>
        <v>1.3902805771507183</v>
      </c>
      <c r="L45" s="186"/>
      <c r="M45" s="186"/>
      <c r="N45" s="186"/>
      <c r="O45" s="186"/>
      <c r="P45" s="184"/>
      <c r="Q45" s="184"/>
      <c r="R45" s="184"/>
      <c r="S45" s="184"/>
      <c r="T45" s="184"/>
      <c r="U45" s="184"/>
      <c r="V45" s="184"/>
      <c r="W45" s="184"/>
      <c r="X45" s="184"/>
      <c r="Y45" s="184"/>
      <c r="Z45" s="184"/>
      <c r="AA45" s="184"/>
      <c r="AB45" s="184"/>
      <c r="AC45" s="184"/>
      <c r="AD45" s="184"/>
      <c r="AE45" s="184"/>
      <c r="AF45" s="184"/>
      <c r="AG45" s="184"/>
      <c r="AH45" s="184"/>
      <c r="AI45" s="184"/>
      <c r="AJ45" s="184"/>
      <c r="AK45" s="184"/>
    </row>
    <row r="46" spans="1:37">
      <c r="A46" s="173">
        <f t="shared" si="4"/>
        <v>38</v>
      </c>
      <c r="B46" s="179">
        <v>389897</v>
      </c>
      <c r="C46" s="178">
        <v>397106</v>
      </c>
      <c r="D46" s="181">
        <v>787003</v>
      </c>
      <c r="E46" s="171">
        <v>482</v>
      </c>
      <c r="F46" s="173">
        <v>285</v>
      </c>
      <c r="G46" s="182">
        <f t="shared" si="0"/>
        <v>767</v>
      </c>
      <c r="H46" s="182">
        <v>1400</v>
      </c>
      <c r="I46" s="232">
        <f t="shared" si="1"/>
        <v>1.7307134961284647</v>
      </c>
      <c r="J46" s="233">
        <f t="shared" si="2"/>
        <v>1.0047695073859373</v>
      </c>
      <c r="K46" s="192">
        <f t="shared" si="3"/>
        <v>1.3644166540661218</v>
      </c>
      <c r="L46" s="186"/>
      <c r="M46" s="186"/>
      <c r="N46" s="186"/>
      <c r="O46" s="186"/>
      <c r="P46" s="184"/>
      <c r="Q46" s="184"/>
      <c r="R46" s="184"/>
      <c r="S46" s="184"/>
      <c r="T46" s="184"/>
      <c r="U46" s="184"/>
      <c r="V46" s="184"/>
      <c r="W46" s="184"/>
      <c r="X46" s="184"/>
      <c r="Y46" s="184"/>
      <c r="Z46" s="184"/>
      <c r="AA46" s="184"/>
      <c r="AB46" s="184"/>
      <c r="AC46" s="184"/>
      <c r="AD46" s="184"/>
      <c r="AE46" s="184"/>
      <c r="AF46" s="184"/>
      <c r="AG46" s="184"/>
      <c r="AH46" s="184"/>
      <c r="AI46" s="184"/>
      <c r="AJ46" s="184"/>
      <c r="AK46" s="184"/>
    </row>
    <row r="47" spans="1:37">
      <c r="A47" s="173">
        <f t="shared" si="4"/>
        <v>39</v>
      </c>
      <c r="B47" s="179">
        <v>390952</v>
      </c>
      <c r="C47" s="178">
        <v>397545</v>
      </c>
      <c r="D47" s="181">
        <v>788497</v>
      </c>
      <c r="E47" s="171">
        <v>516</v>
      </c>
      <c r="F47" s="173">
        <v>304</v>
      </c>
      <c r="G47" s="182">
        <f t="shared" si="0"/>
        <v>820</v>
      </c>
      <c r="H47" s="182">
        <v>1400</v>
      </c>
      <c r="I47" s="232">
        <f t="shared" si="1"/>
        <v>1.8477971720313491</v>
      </c>
      <c r="J47" s="233">
        <f t="shared" si="2"/>
        <v>1.070570627224591</v>
      </c>
      <c r="K47" s="192">
        <f t="shared" si="3"/>
        <v>1.4559345184572674</v>
      </c>
      <c r="L47" s="186"/>
      <c r="M47" s="186"/>
      <c r="N47" s="186"/>
      <c r="O47" s="186"/>
      <c r="P47" s="184"/>
      <c r="Q47" s="184"/>
      <c r="R47" s="184"/>
      <c r="S47" s="184"/>
      <c r="T47" s="184"/>
      <c r="U47" s="184"/>
      <c r="V47" s="184"/>
      <c r="W47" s="184"/>
      <c r="X47" s="184"/>
      <c r="Y47" s="184"/>
      <c r="Z47" s="184"/>
      <c r="AA47" s="184"/>
      <c r="AB47" s="184"/>
      <c r="AC47" s="184"/>
      <c r="AD47" s="184"/>
      <c r="AE47" s="184"/>
      <c r="AF47" s="184"/>
      <c r="AG47" s="184"/>
      <c r="AH47" s="184"/>
      <c r="AI47" s="184"/>
      <c r="AJ47" s="184"/>
      <c r="AK47" s="184"/>
    </row>
    <row r="48" spans="1:37">
      <c r="A48" s="173">
        <f t="shared" si="4"/>
        <v>40</v>
      </c>
      <c r="B48" s="179">
        <v>376940</v>
      </c>
      <c r="C48" s="178">
        <v>379931</v>
      </c>
      <c r="D48" s="181">
        <v>756871</v>
      </c>
      <c r="E48" s="171">
        <v>556</v>
      </c>
      <c r="F48" s="173">
        <v>341</v>
      </c>
      <c r="G48" s="182">
        <f t="shared" si="0"/>
        <v>897</v>
      </c>
      <c r="H48" s="182">
        <v>1400</v>
      </c>
      <c r="I48" s="232">
        <f t="shared" si="1"/>
        <v>2.0650501406059321</v>
      </c>
      <c r="J48" s="233">
        <f t="shared" si="2"/>
        <v>1.2565439514017018</v>
      </c>
      <c r="K48" s="192">
        <f t="shared" si="3"/>
        <v>1.6591995201295862</v>
      </c>
      <c r="L48" s="186"/>
      <c r="M48" s="186"/>
      <c r="N48" s="186"/>
      <c r="O48" s="186"/>
      <c r="P48" s="184"/>
      <c r="Q48" s="184"/>
      <c r="R48" s="184"/>
      <c r="S48" s="184"/>
      <c r="T48" s="184"/>
      <c r="U48" s="184"/>
      <c r="V48" s="184"/>
      <c r="W48" s="184"/>
      <c r="X48" s="184"/>
      <c r="Y48" s="184"/>
      <c r="Z48" s="184"/>
      <c r="AA48" s="184"/>
      <c r="AB48" s="184"/>
      <c r="AC48" s="184"/>
      <c r="AD48" s="184"/>
      <c r="AE48" s="184"/>
      <c r="AF48" s="184"/>
      <c r="AG48" s="184"/>
      <c r="AH48" s="184"/>
      <c r="AI48" s="184"/>
      <c r="AJ48" s="184"/>
      <c r="AK48" s="184"/>
    </row>
    <row r="49" spans="1:37">
      <c r="A49" s="173">
        <f t="shared" si="4"/>
        <v>41</v>
      </c>
      <c r="B49" s="179">
        <v>351931</v>
      </c>
      <c r="C49" s="178">
        <v>353510</v>
      </c>
      <c r="D49" s="181">
        <v>705441</v>
      </c>
      <c r="E49" s="171">
        <v>503</v>
      </c>
      <c r="F49" s="173">
        <v>316</v>
      </c>
      <c r="G49" s="182">
        <f t="shared" si="0"/>
        <v>819</v>
      </c>
      <c r="H49" s="182">
        <v>1400</v>
      </c>
      <c r="I49" s="232">
        <f t="shared" si="1"/>
        <v>2.0009604155359999</v>
      </c>
      <c r="J49" s="233">
        <f t="shared" si="2"/>
        <v>1.251449746824701</v>
      </c>
      <c r="K49" s="192">
        <f t="shared" si="3"/>
        <v>1.625366260254224</v>
      </c>
      <c r="L49" s="186"/>
      <c r="M49" s="186"/>
      <c r="N49" s="186"/>
      <c r="O49" s="186"/>
      <c r="P49" s="184"/>
      <c r="Q49" s="184"/>
      <c r="R49" s="184"/>
      <c r="S49" s="184"/>
      <c r="T49" s="184"/>
      <c r="U49" s="184"/>
      <c r="V49" s="184"/>
      <c r="W49" s="184"/>
      <c r="X49" s="184"/>
      <c r="Y49" s="184"/>
      <c r="Z49" s="184"/>
      <c r="AA49" s="184"/>
      <c r="AB49" s="184"/>
      <c r="AC49" s="184"/>
      <c r="AD49" s="184"/>
      <c r="AE49" s="184"/>
      <c r="AF49" s="184"/>
      <c r="AG49" s="184"/>
      <c r="AH49" s="184"/>
      <c r="AI49" s="184"/>
      <c r="AJ49" s="184"/>
      <c r="AK49" s="184"/>
    </row>
    <row r="50" spans="1:37">
      <c r="A50" s="173">
        <f t="shared" si="4"/>
        <v>42</v>
      </c>
      <c r="B50" s="179">
        <v>346480</v>
      </c>
      <c r="C50" s="178">
        <v>348375</v>
      </c>
      <c r="D50" s="181">
        <v>694855</v>
      </c>
      <c r="E50" s="171">
        <v>538</v>
      </c>
      <c r="F50" s="173">
        <v>367</v>
      </c>
      <c r="G50" s="182">
        <f t="shared" si="0"/>
        <v>905</v>
      </c>
      <c r="H50" s="182">
        <v>1400</v>
      </c>
      <c r="I50" s="232">
        <f t="shared" si="1"/>
        <v>2.1738628492265066</v>
      </c>
      <c r="J50" s="233">
        <f t="shared" si="2"/>
        <v>1.4748475062791533</v>
      </c>
      <c r="K50" s="192">
        <f t="shared" si="3"/>
        <v>1.823402004734801</v>
      </c>
      <c r="L50" s="186"/>
      <c r="M50" s="186"/>
      <c r="N50" s="186"/>
      <c r="O50" s="186"/>
      <c r="P50" s="184"/>
      <c r="Q50" s="184"/>
      <c r="R50" s="184"/>
      <c r="S50" s="184"/>
      <c r="T50" s="184"/>
      <c r="U50" s="184"/>
      <c r="V50" s="184"/>
      <c r="W50" s="184"/>
      <c r="X50" s="184"/>
      <c r="Y50" s="184"/>
      <c r="Z50" s="184"/>
      <c r="AA50" s="184"/>
      <c r="AB50" s="184"/>
      <c r="AC50" s="184"/>
      <c r="AD50" s="184"/>
      <c r="AE50" s="184"/>
      <c r="AF50" s="184"/>
      <c r="AG50" s="184"/>
      <c r="AH50" s="184"/>
      <c r="AI50" s="184"/>
      <c r="AJ50" s="184"/>
      <c r="AK50" s="184"/>
    </row>
    <row r="51" spans="1:37">
      <c r="A51" s="173">
        <f t="shared" si="4"/>
        <v>43</v>
      </c>
      <c r="B51" s="179">
        <v>350755</v>
      </c>
      <c r="C51" s="178">
        <v>355861</v>
      </c>
      <c r="D51" s="181">
        <v>706616</v>
      </c>
      <c r="E51" s="171">
        <v>597</v>
      </c>
      <c r="F51" s="173">
        <v>380</v>
      </c>
      <c r="G51" s="182">
        <f t="shared" si="0"/>
        <v>977</v>
      </c>
      <c r="H51" s="182">
        <v>1400</v>
      </c>
      <c r="I51" s="232">
        <f t="shared" si="1"/>
        <v>2.3828598309361233</v>
      </c>
      <c r="J51" s="233">
        <f t="shared" si="2"/>
        <v>1.4949657310017113</v>
      </c>
      <c r="K51" s="192">
        <f t="shared" si="3"/>
        <v>1.9357048241194652</v>
      </c>
      <c r="L51" s="186"/>
      <c r="M51" s="186"/>
      <c r="N51" s="186"/>
      <c r="O51" s="186"/>
      <c r="P51" s="184"/>
      <c r="Q51" s="184"/>
      <c r="R51" s="184"/>
      <c r="S51" s="184"/>
      <c r="T51" s="184"/>
      <c r="U51" s="184"/>
      <c r="V51" s="184"/>
      <c r="W51" s="184"/>
      <c r="X51" s="184"/>
      <c r="Y51" s="184"/>
      <c r="Z51" s="184"/>
      <c r="AA51" s="184"/>
      <c r="AB51" s="184"/>
      <c r="AC51" s="184"/>
      <c r="AD51" s="184"/>
      <c r="AE51" s="184"/>
      <c r="AF51" s="184"/>
      <c r="AG51" s="184"/>
      <c r="AH51" s="184"/>
      <c r="AI51" s="184"/>
      <c r="AJ51" s="184"/>
      <c r="AK51" s="184"/>
    </row>
    <row r="52" spans="1:37">
      <c r="A52" s="173">
        <f t="shared" si="4"/>
        <v>44</v>
      </c>
      <c r="B52" s="179">
        <v>357752</v>
      </c>
      <c r="C52" s="178">
        <v>362318</v>
      </c>
      <c r="D52" s="181">
        <v>720070</v>
      </c>
      <c r="E52" s="171">
        <v>705</v>
      </c>
      <c r="F52" s="173">
        <v>457</v>
      </c>
      <c r="G52" s="182">
        <f t="shared" si="0"/>
        <v>1162</v>
      </c>
      <c r="H52" s="182">
        <v>1400</v>
      </c>
      <c r="I52" s="232">
        <f t="shared" si="1"/>
        <v>2.7588944296607707</v>
      </c>
      <c r="J52" s="233">
        <f t="shared" si="2"/>
        <v>1.7658520967768645</v>
      </c>
      <c r="K52" s="192">
        <f t="shared" si="3"/>
        <v>2.2592247975891233</v>
      </c>
      <c r="L52" s="186"/>
      <c r="M52" s="186"/>
      <c r="N52" s="186"/>
      <c r="O52" s="186"/>
      <c r="P52" s="184"/>
      <c r="Q52" s="184"/>
      <c r="R52" s="184"/>
      <c r="S52" s="184"/>
      <c r="T52" s="184"/>
      <c r="U52" s="184"/>
      <c r="V52" s="184"/>
      <c r="W52" s="184"/>
      <c r="X52" s="184"/>
      <c r="Y52" s="184"/>
      <c r="Z52" s="184"/>
      <c r="AA52" s="184"/>
      <c r="AB52" s="184"/>
      <c r="AC52" s="184"/>
      <c r="AD52" s="184"/>
      <c r="AE52" s="184"/>
      <c r="AF52" s="184"/>
      <c r="AG52" s="184"/>
      <c r="AH52" s="184"/>
      <c r="AI52" s="184"/>
      <c r="AJ52" s="184"/>
      <c r="AK52" s="184"/>
    </row>
    <row r="53" spans="1:37">
      <c r="A53" s="173">
        <f t="shared" si="4"/>
        <v>45</v>
      </c>
      <c r="B53" s="179">
        <v>362929</v>
      </c>
      <c r="C53" s="178">
        <v>369438</v>
      </c>
      <c r="D53" s="181">
        <v>732367</v>
      </c>
      <c r="E53" s="171">
        <v>819</v>
      </c>
      <c r="F53" s="173">
        <v>534</v>
      </c>
      <c r="G53" s="182">
        <f t="shared" si="0"/>
        <v>1353</v>
      </c>
      <c r="H53" s="182">
        <v>1400</v>
      </c>
      <c r="I53" s="232">
        <f t="shared" si="1"/>
        <v>3.1592956198044249</v>
      </c>
      <c r="J53" s="233">
        <f t="shared" si="2"/>
        <v>2.0236142465041493</v>
      </c>
      <c r="K53" s="192">
        <f t="shared" si="3"/>
        <v>2.5864081805979788</v>
      </c>
      <c r="L53" s="186"/>
      <c r="M53" s="186"/>
      <c r="N53" s="186"/>
      <c r="O53" s="186"/>
      <c r="P53" s="184"/>
      <c r="Q53" s="184"/>
      <c r="R53" s="184"/>
      <c r="S53" s="184"/>
      <c r="T53" s="184"/>
      <c r="U53" s="184"/>
      <c r="V53" s="184"/>
      <c r="W53" s="184"/>
      <c r="X53" s="184"/>
      <c r="Y53" s="184"/>
      <c r="Z53" s="184"/>
      <c r="AA53" s="184"/>
      <c r="AB53" s="184"/>
      <c r="AC53" s="184"/>
      <c r="AD53" s="184"/>
      <c r="AE53" s="184"/>
      <c r="AF53" s="184"/>
      <c r="AG53" s="184"/>
      <c r="AH53" s="184"/>
      <c r="AI53" s="184"/>
      <c r="AJ53" s="184"/>
      <c r="AK53" s="184"/>
    </row>
    <row r="54" spans="1:37">
      <c r="A54" s="173">
        <f t="shared" si="4"/>
        <v>46</v>
      </c>
      <c r="B54" s="179">
        <v>378695</v>
      </c>
      <c r="C54" s="178">
        <v>384993</v>
      </c>
      <c r="D54" s="181">
        <v>763688</v>
      </c>
      <c r="E54" s="171">
        <v>894</v>
      </c>
      <c r="F54" s="173">
        <v>600</v>
      </c>
      <c r="G54" s="182">
        <f t="shared" si="0"/>
        <v>1494</v>
      </c>
      <c r="H54" s="182">
        <v>1400</v>
      </c>
      <c r="I54" s="232">
        <f t="shared" si="1"/>
        <v>3.3050343944335152</v>
      </c>
      <c r="J54" s="233">
        <f t="shared" si="2"/>
        <v>2.1818578519609444</v>
      </c>
      <c r="K54" s="192">
        <f t="shared" si="3"/>
        <v>2.7388148039513518</v>
      </c>
      <c r="L54" s="186"/>
      <c r="M54" s="186"/>
      <c r="N54" s="186"/>
      <c r="O54" s="186"/>
      <c r="P54" s="184"/>
      <c r="Q54" s="184"/>
      <c r="R54" s="184"/>
      <c r="S54" s="184"/>
      <c r="T54" s="184"/>
      <c r="U54" s="184"/>
      <c r="V54" s="184"/>
      <c r="W54" s="184"/>
      <c r="X54" s="184"/>
      <c r="Y54" s="184"/>
      <c r="Z54" s="184"/>
      <c r="AA54" s="184"/>
      <c r="AB54" s="184"/>
      <c r="AC54" s="184"/>
      <c r="AD54" s="184"/>
      <c r="AE54" s="184"/>
      <c r="AF54" s="184"/>
      <c r="AG54" s="184"/>
      <c r="AH54" s="184"/>
      <c r="AI54" s="184"/>
      <c r="AJ54" s="184"/>
      <c r="AK54" s="184"/>
    </row>
    <row r="55" spans="1:37">
      <c r="A55" s="173">
        <f t="shared" si="4"/>
        <v>47</v>
      </c>
      <c r="B55" s="179">
        <v>394915</v>
      </c>
      <c r="C55" s="178">
        <v>401024</v>
      </c>
      <c r="D55" s="181">
        <v>795939</v>
      </c>
      <c r="E55" s="171">
        <v>1005</v>
      </c>
      <c r="F55" s="173">
        <v>640</v>
      </c>
      <c r="G55" s="182">
        <f t="shared" si="0"/>
        <v>1645</v>
      </c>
      <c r="H55" s="182">
        <v>1400</v>
      </c>
      <c r="I55" s="232">
        <f t="shared" si="1"/>
        <v>3.5627919932137297</v>
      </c>
      <c r="J55" s="233">
        <f t="shared" si="2"/>
        <v>2.2342802425789978</v>
      </c>
      <c r="K55" s="192">
        <f t="shared" si="3"/>
        <v>2.8934378137018038</v>
      </c>
      <c r="L55" s="186"/>
      <c r="M55" s="186"/>
      <c r="N55" s="186"/>
      <c r="O55" s="186"/>
      <c r="P55" s="184"/>
      <c r="Q55" s="184"/>
      <c r="R55" s="184"/>
      <c r="S55" s="184"/>
      <c r="T55" s="184"/>
      <c r="U55" s="184"/>
      <c r="V55" s="184"/>
      <c r="W55" s="184"/>
      <c r="X55" s="184"/>
      <c r="Y55" s="184"/>
      <c r="Z55" s="184"/>
      <c r="AA55" s="184"/>
      <c r="AB55" s="184"/>
      <c r="AC55" s="184"/>
      <c r="AD55" s="184"/>
      <c r="AE55" s="184"/>
      <c r="AF55" s="184"/>
      <c r="AG55" s="184"/>
      <c r="AH55" s="184"/>
      <c r="AI55" s="184"/>
      <c r="AJ55" s="184"/>
      <c r="AK55" s="184"/>
    </row>
    <row r="56" spans="1:37">
      <c r="A56" s="173">
        <f t="shared" si="4"/>
        <v>48</v>
      </c>
      <c r="B56" s="179">
        <v>404794</v>
      </c>
      <c r="C56" s="178">
        <v>416836</v>
      </c>
      <c r="D56" s="181">
        <v>821630</v>
      </c>
      <c r="E56" s="171">
        <v>1084</v>
      </c>
      <c r="F56" s="173">
        <v>717</v>
      </c>
      <c r="G56" s="182">
        <f t="shared" si="0"/>
        <v>1801</v>
      </c>
      <c r="H56" s="182">
        <v>1400</v>
      </c>
      <c r="I56" s="232">
        <f t="shared" si="1"/>
        <v>3.7490674268887387</v>
      </c>
      <c r="J56" s="233">
        <f t="shared" si="2"/>
        <v>2.4081413313629341</v>
      </c>
      <c r="K56" s="192">
        <f t="shared" si="3"/>
        <v>3.0687779170672931</v>
      </c>
      <c r="L56" s="186"/>
      <c r="M56" s="186"/>
      <c r="N56" s="186"/>
      <c r="O56" s="186"/>
      <c r="P56" s="184"/>
      <c r="Q56" s="184"/>
      <c r="R56" s="184"/>
      <c r="S56" s="184"/>
      <c r="T56" s="184"/>
      <c r="U56" s="184"/>
      <c r="V56" s="184"/>
      <c r="W56" s="184"/>
      <c r="X56" s="184"/>
      <c r="Y56" s="184"/>
      <c r="Z56" s="184"/>
      <c r="AA56" s="184"/>
      <c r="AB56" s="184"/>
      <c r="AC56" s="184"/>
      <c r="AD56" s="184"/>
      <c r="AE56" s="184"/>
      <c r="AF56" s="184"/>
      <c r="AG56" s="184"/>
      <c r="AH56" s="184"/>
      <c r="AI56" s="184"/>
      <c r="AJ56" s="184"/>
      <c r="AK56" s="184"/>
    </row>
    <row r="57" spans="1:37">
      <c r="A57" s="173">
        <f t="shared" si="4"/>
        <v>49</v>
      </c>
      <c r="B57" s="179">
        <v>394940</v>
      </c>
      <c r="C57" s="178">
        <v>406320</v>
      </c>
      <c r="D57" s="181">
        <v>801260</v>
      </c>
      <c r="E57" s="171">
        <v>1184</v>
      </c>
      <c r="F57" s="173">
        <v>765</v>
      </c>
      <c r="G57" s="182">
        <f t="shared" si="0"/>
        <v>1949</v>
      </c>
      <c r="H57" s="182">
        <v>1400</v>
      </c>
      <c r="I57" s="232">
        <f t="shared" si="1"/>
        <v>4.1970932293512941</v>
      </c>
      <c r="J57" s="233">
        <f t="shared" si="2"/>
        <v>2.6358535144713526</v>
      </c>
      <c r="K57" s="192">
        <f t="shared" si="3"/>
        <v>3.4053865162369266</v>
      </c>
      <c r="L57" s="186"/>
      <c r="M57" s="186"/>
      <c r="N57" s="186"/>
      <c r="O57" s="186"/>
      <c r="P57" s="184"/>
      <c r="Q57" s="184"/>
      <c r="R57" s="184"/>
      <c r="S57" s="184"/>
      <c r="T57" s="184"/>
      <c r="U57" s="184"/>
      <c r="V57" s="184"/>
      <c r="W57" s="184"/>
      <c r="X57" s="184"/>
      <c r="Y57" s="184"/>
      <c r="Z57" s="184"/>
      <c r="AA57" s="184"/>
      <c r="AB57" s="184"/>
      <c r="AC57" s="184"/>
      <c r="AD57" s="184"/>
      <c r="AE57" s="184"/>
      <c r="AF57" s="184"/>
      <c r="AG57" s="184"/>
      <c r="AH57" s="184"/>
      <c r="AI57" s="184"/>
      <c r="AJ57" s="184"/>
      <c r="AK57" s="184"/>
    </row>
    <row r="58" spans="1:37">
      <c r="A58" s="173">
        <f t="shared" si="4"/>
        <v>50</v>
      </c>
      <c r="B58" s="179">
        <v>404023</v>
      </c>
      <c r="C58" s="178">
        <v>416100</v>
      </c>
      <c r="D58" s="181">
        <v>820123</v>
      </c>
      <c r="E58" s="171">
        <v>1354</v>
      </c>
      <c r="F58" s="173">
        <v>887</v>
      </c>
      <c r="G58" s="182">
        <f t="shared" si="0"/>
        <v>2241</v>
      </c>
      <c r="H58" s="182">
        <v>1400</v>
      </c>
      <c r="I58" s="232">
        <f t="shared" si="1"/>
        <v>4.6918120998061994</v>
      </c>
      <c r="J58" s="233">
        <f t="shared" si="2"/>
        <v>2.9843787551069454</v>
      </c>
      <c r="K58" s="192">
        <f t="shared" si="3"/>
        <v>3.8255237324157472</v>
      </c>
      <c r="L58" s="186"/>
      <c r="M58" s="186"/>
      <c r="N58" s="186"/>
      <c r="O58" s="186"/>
      <c r="P58" s="184"/>
      <c r="Q58" s="184"/>
      <c r="R58" s="184"/>
      <c r="S58" s="184"/>
      <c r="T58" s="184"/>
      <c r="U58" s="184"/>
      <c r="V58" s="184"/>
      <c r="W58" s="184"/>
      <c r="X58" s="184"/>
      <c r="Y58" s="184"/>
      <c r="Z58" s="184"/>
      <c r="AA58" s="184"/>
      <c r="AB58" s="184"/>
      <c r="AC58" s="184"/>
      <c r="AD58" s="184"/>
      <c r="AE58" s="184"/>
      <c r="AF58" s="184"/>
      <c r="AG58" s="184"/>
      <c r="AH58" s="184"/>
      <c r="AI58" s="184"/>
      <c r="AJ58" s="184"/>
      <c r="AK58" s="184"/>
    </row>
    <row r="59" spans="1:37">
      <c r="A59" s="173">
        <f t="shared" si="4"/>
        <v>51</v>
      </c>
      <c r="B59" s="179">
        <v>403097</v>
      </c>
      <c r="C59" s="178">
        <v>415151</v>
      </c>
      <c r="D59" s="181">
        <v>818248</v>
      </c>
      <c r="E59" s="171">
        <v>1440</v>
      </c>
      <c r="F59" s="173">
        <v>967</v>
      </c>
      <c r="G59" s="182">
        <f t="shared" si="0"/>
        <v>2407</v>
      </c>
      <c r="H59" s="182">
        <v>1400</v>
      </c>
      <c r="I59" s="232">
        <f t="shared" si="1"/>
        <v>5.0012776081191372</v>
      </c>
      <c r="J59" s="233">
        <f t="shared" si="2"/>
        <v>3.2609821486639805</v>
      </c>
      <c r="K59" s="192">
        <f t="shared" si="3"/>
        <v>4.1183113188177671</v>
      </c>
      <c r="L59" s="186"/>
      <c r="M59" s="186"/>
      <c r="N59" s="186"/>
      <c r="O59" s="186"/>
      <c r="P59" s="184"/>
      <c r="Q59" s="184"/>
      <c r="R59" s="184"/>
      <c r="S59" s="184"/>
      <c r="T59" s="184"/>
      <c r="U59" s="184"/>
      <c r="V59" s="184"/>
      <c r="W59" s="184"/>
      <c r="X59" s="184"/>
      <c r="Y59" s="184"/>
      <c r="Z59" s="184"/>
      <c r="AA59" s="184"/>
      <c r="AB59" s="184"/>
      <c r="AC59" s="184"/>
      <c r="AD59" s="184"/>
      <c r="AE59" s="184"/>
      <c r="AF59" s="184"/>
      <c r="AG59" s="184"/>
      <c r="AH59" s="184"/>
      <c r="AI59" s="184"/>
      <c r="AJ59" s="184"/>
      <c r="AK59" s="184"/>
    </row>
    <row r="60" spans="1:37">
      <c r="A60" s="173">
        <f t="shared" si="4"/>
        <v>52</v>
      </c>
      <c r="B60" s="179">
        <v>410430</v>
      </c>
      <c r="C60" s="178">
        <v>419196</v>
      </c>
      <c r="D60" s="181">
        <v>829626</v>
      </c>
      <c r="E60" s="171">
        <v>1515</v>
      </c>
      <c r="F60" s="173">
        <v>1042</v>
      </c>
      <c r="G60" s="182">
        <f t="shared" si="0"/>
        <v>2557</v>
      </c>
      <c r="H60" s="182">
        <v>1400</v>
      </c>
      <c r="I60" s="232">
        <f t="shared" si="1"/>
        <v>5.1677508954023832</v>
      </c>
      <c r="J60" s="233">
        <f t="shared" si="2"/>
        <v>3.4799950381205926</v>
      </c>
      <c r="K60" s="192">
        <f t="shared" si="3"/>
        <v>4.3149563779341538</v>
      </c>
      <c r="L60" s="186"/>
      <c r="M60" s="186"/>
      <c r="N60" s="186"/>
      <c r="O60" s="186"/>
      <c r="P60" s="184"/>
      <c r="Q60" s="184"/>
      <c r="R60" s="184"/>
      <c r="S60" s="184"/>
      <c r="T60" s="184"/>
      <c r="U60" s="184"/>
      <c r="V60" s="184"/>
      <c r="W60" s="184"/>
      <c r="X60" s="184"/>
      <c r="Y60" s="184"/>
      <c r="Z60" s="184"/>
      <c r="AA60" s="184"/>
      <c r="AB60" s="184"/>
      <c r="AC60" s="184"/>
      <c r="AD60" s="184"/>
      <c r="AE60" s="184"/>
      <c r="AF60" s="184"/>
      <c r="AG60" s="184"/>
      <c r="AH60" s="184"/>
      <c r="AI60" s="184"/>
      <c r="AJ60" s="184"/>
      <c r="AK60" s="184"/>
    </row>
    <row r="61" spans="1:37">
      <c r="A61" s="173">
        <f t="shared" si="4"/>
        <v>53</v>
      </c>
      <c r="B61" s="179">
        <v>407359</v>
      </c>
      <c r="C61" s="178">
        <v>420844</v>
      </c>
      <c r="D61" s="181">
        <v>828203</v>
      </c>
      <c r="E61" s="171">
        <v>1668</v>
      </c>
      <c r="F61" s="173">
        <v>1041</v>
      </c>
      <c r="G61" s="182">
        <f t="shared" si="0"/>
        <v>2709</v>
      </c>
      <c r="H61" s="182">
        <v>1400</v>
      </c>
      <c r="I61" s="232">
        <f t="shared" si="1"/>
        <v>5.7325356749206478</v>
      </c>
      <c r="J61" s="233">
        <f t="shared" si="2"/>
        <v>3.4630409367841768</v>
      </c>
      <c r="K61" s="192">
        <f t="shared" si="3"/>
        <v>4.5793120768700426</v>
      </c>
      <c r="L61" s="186"/>
      <c r="M61" s="186"/>
      <c r="N61" s="186"/>
      <c r="O61" s="186"/>
      <c r="P61" s="184"/>
      <c r="Q61" s="184"/>
      <c r="R61" s="184"/>
      <c r="S61" s="184"/>
      <c r="T61" s="184"/>
      <c r="U61" s="184"/>
      <c r="V61" s="184"/>
      <c r="W61" s="184"/>
      <c r="X61" s="184"/>
      <c r="Y61" s="184"/>
      <c r="Z61" s="184"/>
      <c r="AA61" s="184"/>
      <c r="AB61" s="184"/>
      <c r="AC61" s="184"/>
      <c r="AD61" s="184"/>
      <c r="AE61" s="184"/>
      <c r="AF61" s="184"/>
      <c r="AG61" s="184"/>
      <c r="AH61" s="184"/>
      <c r="AI61" s="184"/>
      <c r="AJ61" s="184"/>
      <c r="AK61" s="184"/>
    </row>
    <row r="62" spans="1:37">
      <c r="A62" s="173">
        <f t="shared" si="4"/>
        <v>54</v>
      </c>
      <c r="B62" s="179">
        <v>409311</v>
      </c>
      <c r="C62" s="178">
        <v>422430</v>
      </c>
      <c r="D62" s="181">
        <v>831741</v>
      </c>
      <c r="E62" s="171">
        <v>1797</v>
      </c>
      <c r="F62" s="173">
        <v>1195</v>
      </c>
      <c r="G62" s="182">
        <f t="shared" si="0"/>
        <v>2992</v>
      </c>
      <c r="H62" s="182">
        <v>1400</v>
      </c>
      <c r="I62" s="232">
        <f t="shared" si="1"/>
        <v>6.1464265558462881</v>
      </c>
      <c r="J62" s="233">
        <f t="shared" si="2"/>
        <v>3.9604194777833017</v>
      </c>
      <c r="K62" s="192">
        <f t="shared" si="3"/>
        <v>5.0361831387415075</v>
      </c>
      <c r="L62" s="186"/>
      <c r="M62" s="186"/>
      <c r="N62" s="186"/>
      <c r="O62" s="186"/>
      <c r="P62" s="184"/>
      <c r="Q62" s="184"/>
      <c r="R62" s="184"/>
      <c r="S62" s="184"/>
      <c r="T62" s="184"/>
      <c r="U62" s="184"/>
      <c r="V62" s="184"/>
      <c r="W62" s="184"/>
      <c r="X62" s="184"/>
      <c r="Y62" s="184"/>
      <c r="Z62" s="184"/>
      <c r="AA62" s="184"/>
      <c r="AB62" s="184"/>
      <c r="AC62" s="184"/>
      <c r="AD62" s="184"/>
      <c r="AE62" s="184"/>
      <c r="AF62" s="184"/>
      <c r="AG62" s="184"/>
      <c r="AH62" s="184"/>
      <c r="AI62" s="184"/>
      <c r="AJ62" s="184"/>
      <c r="AK62" s="184"/>
    </row>
    <row r="63" spans="1:37">
      <c r="A63" s="173">
        <f t="shared" si="4"/>
        <v>55</v>
      </c>
      <c r="B63" s="179">
        <v>405400</v>
      </c>
      <c r="C63" s="178">
        <v>417699</v>
      </c>
      <c r="D63" s="181">
        <v>823099</v>
      </c>
      <c r="E63" s="171">
        <v>1899</v>
      </c>
      <c r="F63" s="173">
        <v>1296</v>
      </c>
      <c r="G63" s="182">
        <f t="shared" si="0"/>
        <v>3195</v>
      </c>
      <c r="H63" s="182">
        <v>1300</v>
      </c>
      <c r="I63" s="232">
        <f t="shared" si="1"/>
        <v>6.0895411938825852</v>
      </c>
      <c r="J63" s="233">
        <f t="shared" si="2"/>
        <v>4.0335265346577325</v>
      </c>
      <c r="K63" s="192">
        <f t="shared" si="3"/>
        <v>5.0461730605917392</v>
      </c>
      <c r="L63" s="186"/>
      <c r="M63" s="186"/>
      <c r="N63" s="186"/>
      <c r="O63" s="186"/>
      <c r="P63" s="184"/>
      <c r="Q63" s="184"/>
      <c r="R63" s="184"/>
      <c r="S63" s="184"/>
      <c r="T63" s="184"/>
      <c r="U63" s="184"/>
      <c r="V63" s="184"/>
      <c r="W63" s="184"/>
      <c r="X63" s="184"/>
      <c r="Y63" s="184"/>
      <c r="Z63" s="184"/>
      <c r="AA63" s="184"/>
      <c r="AB63" s="184"/>
      <c r="AC63" s="184"/>
      <c r="AD63" s="184"/>
      <c r="AE63" s="184"/>
      <c r="AF63" s="184"/>
      <c r="AG63" s="184"/>
      <c r="AH63" s="184"/>
      <c r="AI63" s="184"/>
      <c r="AJ63" s="184"/>
      <c r="AK63" s="184"/>
    </row>
    <row r="64" spans="1:37">
      <c r="A64" s="173">
        <f t="shared" si="4"/>
        <v>56</v>
      </c>
      <c r="B64" s="179">
        <v>395372</v>
      </c>
      <c r="C64" s="178">
        <v>407513</v>
      </c>
      <c r="D64" s="181">
        <v>802885</v>
      </c>
      <c r="E64" s="171">
        <v>2141</v>
      </c>
      <c r="F64" s="173">
        <v>1382</v>
      </c>
      <c r="G64" s="182">
        <f t="shared" si="0"/>
        <v>3523</v>
      </c>
      <c r="H64" s="182">
        <v>1300</v>
      </c>
      <c r="I64" s="232">
        <f t="shared" si="1"/>
        <v>7.0396993211456547</v>
      </c>
      <c r="J64" s="233">
        <f t="shared" si="2"/>
        <v>4.4086937103846999</v>
      </c>
      <c r="K64" s="192">
        <f t="shared" si="3"/>
        <v>5.7043038542256985</v>
      </c>
      <c r="L64" s="186"/>
      <c r="M64" s="186"/>
      <c r="N64" s="186"/>
      <c r="O64" s="186"/>
      <c r="P64" s="184"/>
      <c r="Q64" s="184"/>
      <c r="R64" s="184"/>
      <c r="S64" s="184"/>
      <c r="T64" s="184"/>
      <c r="U64" s="184"/>
      <c r="V64" s="184"/>
      <c r="W64" s="184"/>
      <c r="X64" s="184"/>
      <c r="Y64" s="184"/>
      <c r="Z64" s="184"/>
      <c r="AA64" s="184"/>
      <c r="AB64" s="184"/>
      <c r="AC64" s="184"/>
      <c r="AD64" s="184"/>
      <c r="AE64" s="184"/>
      <c r="AF64" s="184"/>
      <c r="AG64" s="184"/>
      <c r="AH64" s="184"/>
      <c r="AI64" s="184"/>
      <c r="AJ64" s="184"/>
      <c r="AK64" s="184"/>
    </row>
    <row r="65" spans="1:37">
      <c r="A65" s="173">
        <f t="shared" si="4"/>
        <v>57</v>
      </c>
      <c r="B65" s="179">
        <v>386992</v>
      </c>
      <c r="C65" s="178">
        <v>397127</v>
      </c>
      <c r="D65" s="181">
        <v>784119</v>
      </c>
      <c r="E65" s="171">
        <v>2141</v>
      </c>
      <c r="F65" s="173">
        <v>1461</v>
      </c>
      <c r="G65" s="182">
        <f t="shared" si="0"/>
        <v>3602</v>
      </c>
      <c r="H65" s="182">
        <v>1300</v>
      </c>
      <c r="I65" s="232">
        <f t="shared" si="1"/>
        <v>7.1921383387770295</v>
      </c>
      <c r="J65" s="233">
        <f t="shared" si="2"/>
        <v>4.7826010319117058</v>
      </c>
      <c r="K65" s="192">
        <f t="shared" si="3"/>
        <v>5.9717976480610728</v>
      </c>
      <c r="L65" s="186"/>
      <c r="M65" s="186"/>
      <c r="N65" s="186"/>
      <c r="O65" s="186"/>
      <c r="P65" s="184"/>
      <c r="Q65" s="184"/>
      <c r="R65" s="184"/>
      <c r="S65" s="184"/>
      <c r="T65" s="184"/>
      <c r="U65" s="184"/>
      <c r="V65" s="184"/>
      <c r="W65" s="184"/>
      <c r="X65" s="184"/>
      <c r="Y65" s="184"/>
      <c r="Z65" s="184"/>
      <c r="AA65" s="184"/>
      <c r="AB65" s="184"/>
      <c r="AC65" s="184"/>
      <c r="AD65" s="184"/>
      <c r="AE65" s="184"/>
      <c r="AF65" s="184"/>
      <c r="AG65" s="184"/>
      <c r="AH65" s="184"/>
      <c r="AI65" s="184"/>
      <c r="AJ65" s="184"/>
      <c r="AK65" s="184"/>
    </row>
    <row r="66" spans="1:37">
      <c r="A66" s="173">
        <f t="shared" si="4"/>
        <v>58</v>
      </c>
      <c r="B66" s="179">
        <v>372260</v>
      </c>
      <c r="C66" s="178">
        <v>382989</v>
      </c>
      <c r="D66" s="181">
        <v>755249</v>
      </c>
      <c r="E66" s="171">
        <v>2288</v>
      </c>
      <c r="F66" s="173">
        <v>1527</v>
      </c>
      <c r="G66" s="182">
        <f t="shared" si="0"/>
        <v>3815</v>
      </c>
      <c r="H66" s="182">
        <v>1300</v>
      </c>
      <c r="I66" s="232">
        <f t="shared" si="1"/>
        <v>7.9901144361467793</v>
      </c>
      <c r="J66" s="233">
        <f t="shared" si="2"/>
        <v>5.1831775847348096</v>
      </c>
      <c r="K66" s="192">
        <f t="shared" si="3"/>
        <v>6.5667084630366936</v>
      </c>
      <c r="L66" s="186"/>
      <c r="M66" s="186"/>
      <c r="N66" s="186"/>
      <c r="O66" s="186"/>
      <c r="P66" s="184"/>
      <c r="Q66" s="184"/>
      <c r="R66" s="184"/>
      <c r="S66" s="184"/>
      <c r="T66" s="184"/>
      <c r="U66" s="184"/>
      <c r="V66" s="184"/>
      <c r="W66" s="184"/>
      <c r="X66" s="184"/>
      <c r="Y66" s="184"/>
      <c r="Z66" s="184"/>
      <c r="AA66" s="184"/>
      <c r="AB66" s="184"/>
      <c r="AC66" s="184"/>
      <c r="AD66" s="184"/>
      <c r="AE66" s="184"/>
      <c r="AF66" s="184"/>
      <c r="AG66" s="184"/>
      <c r="AH66" s="184"/>
      <c r="AI66" s="184"/>
      <c r="AJ66" s="184"/>
      <c r="AK66" s="184"/>
    </row>
    <row r="67" spans="1:37">
      <c r="A67" s="173">
        <f t="shared" si="4"/>
        <v>59</v>
      </c>
      <c r="B67" s="179">
        <v>355455</v>
      </c>
      <c r="C67" s="178">
        <v>367324</v>
      </c>
      <c r="D67" s="181">
        <v>722779</v>
      </c>
      <c r="E67" s="171">
        <v>2405</v>
      </c>
      <c r="F67" s="173">
        <v>1613</v>
      </c>
      <c r="G67" s="182">
        <f t="shared" si="0"/>
        <v>4018</v>
      </c>
      <c r="H67" s="182">
        <v>1300</v>
      </c>
      <c r="I67" s="232">
        <f t="shared" si="1"/>
        <v>8.7957688033647017</v>
      </c>
      <c r="J67" s="233">
        <f t="shared" si="2"/>
        <v>5.7085842471496546</v>
      </c>
      <c r="K67" s="192">
        <f t="shared" si="3"/>
        <v>7.2268286710045526</v>
      </c>
      <c r="L67" s="186"/>
      <c r="M67" s="194"/>
      <c r="N67" s="194"/>
      <c r="O67" s="194"/>
    </row>
    <row r="68" spans="1:37">
      <c r="A68" s="173">
        <f t="shared" si="4"/>
        <v>60</v>
      </c>
      <c r="B68" s="179">
        <v>346521</v>
      </c>
      <c r="C68" s="178">
        <v>358544</v>
      </c>
      <c r="D68" s="181">
        <v>705065</v>
      </c>
      <c r="E68" s="171">
        <v>2553</v>
      </c>
      <c r="F68" s="173">
        <v>1744</v>
      </c>
      <c r="G68" s="182">
        <f t="shared" si="0"/>
        <v>4297</v>
      </c>
      <c r="H68" s="182">
        <v>1200</v>
      </c>
      <c r="I68" s="232">
        <f t="shared" si="1"/>
        <v>8.8410226220055925</v>
      </c>
      <c r="J68" s="233">
        <f t="shared" si="2"/>
        <v>5.8369405149716629</v>
      </c>
      <c r="K68" s="192">
        <f t="shared" si="3"/>
        <v>7.3133682710104742</v>
      </c>
      <c r="L68" s="186"/>
      <c r="M68" s="194"/>
      <c r="N68" s="194"/>
      <c r="O68" s="194"/>
    </row>
    <row r="69" spans="1:37">
      <c r="A69" s="173">
        <f t="shared" si="4"/>
        <v>61</v>
      </c>
      <c r="B69" s="179">
        <v>338742</v>
      </c>
      <c r="C69" s="178">
        <v>350333</v>
      </c>
      <c r="D69" s="181">
        <v>689075</v>
      </c>
      <c r="E69" s="171">
        <v>2667</v>
      </c>
      <c r="F69" s="173">
        <v>1799</v>
      </c>
      <c r="G69" s="182">
        <f t="shared" si="0"/>
        <v>4466</v>
      </c>
      <c r="H69" s="182">
        <v>1200</v>
      </c>
      <c r="I69" s="232">
        <f t="shared" si="1"/>
        <v>9.4478984005526332</v>
      </c>
      <c r="J69" s="233">
        <f t="shared" si="2"/>
        <v>6.1621371666385985</v>
      </c>
      <c r="K69" s="192">
        <f t="shared" si="3"/>
        <v>7.7773827232159052</v>
      </c>
      <c r="L69" s="186"/>
      <c r="M69" s="194"/>
      <c r="N69" s="194"/>
      <c r="O69" s="194"/>
    </row>
    <row r="70" spans="1:37">
      <c r="A70" s="173">
        <f t="shared" si="4"/>
        <v>62</v>
      </c>
      <c r="B70" s="179">
        <v>324648</v>
      </c>
      <c r="C70" s="178">
        <v>337054</v>
      </c>
      <c r="D70" s="181">
        <v>661702</v>
      </c>
      <c r="E70" s="171">
        <v>2923</v>
      </c>
      <c r="F70" s="173">
        <v>2100</v>
      </c>
      <c r="G70" s="182">
        <f t="shared" si="0"/>
        <v>5023</v>
      </c>
      <c r="H70" s="182">
        <v>1200</v>
      </c>
      <c r="I70" s="232">
        <f t="shared" si="1"/>
        <v>10.804317291343239</v>
      </c>
      <c r="J70" s="233">
        <f t="shared" si="2"/>
        <v>7.4765467847881943</v>
      </c>
      <c r="K70" s="192">
        <f t="shared" si="3"/>
        <v>9.109236484097071</v>
      </c>
      <c r="L70" s="186"/>
      <c r="M70" s="194"/>
      <c r="N70" s="194"/>
      <c r="O70" s="194"/>
    </row>
    <row r="71" spans="1:37">
      <c r="A71" s="173">
        <f t="shared" si="4"/>
        <v>63</v>
      </c>
      <c r="B71" s="179">
        <v>312135</v>
      </c>
      <c r="C71" s="178">
        <v>324317</v>
      </c>
      <c r="D71" s="181">
        <v>636452</v>
      </c>
      <c r="E71" s="171">
        <v>3019</v>
      </c>
      <c r="F71" s="173">
        <v>2082</v>
      </c>
      <c r="G71" s="182">
        <f t="shared" si="0"/>
        <v>5101</v>
      </c>
      <c r="H71" s="182">
        <v>1200</v>
      </c>
      <c r="I71" s="232">
        <f t="shared" si="1"/>
        <v>11.606516411168245</v>
      </c>
      <c r="J71" s="233">
        <f t="shared" si="2"/>
        <v>7.7035739723788765</v>
      </c>
      <c r="K71" s="192">
        <f t="shared" si="3"/>
        <v>9.617693086045767</v>
      </c>
      <c r="L71" s="186"/>
      <c r="M71" s="194"/>
      <c r="N71" s="194"/>
      <c r="O71" s="194"/>
    </row>
    <row r="72" spans="1:37">
      <c r="A72" s="173">
        <f t="shared" si="4"/>
        <v>64</v>
      </c>
      <c r="B72" s="179">
        <v>299092</v>
      </c>
      <c r="C72" s="178">
        <v>313302</v>
      </c>
      <c r="D72" s="181">
        <v>612394</v>
      </c>
      <c r="E72" s="171">
        <v>3171</v>
      </c>
      <c r="F72" s="173">
        <v>2168</v>
      </c>
      <c r="G72" s="182">
        <f t="shared" si="0"/>
        <v>5339</v>
      </c>
      <c r="H72" s="182">
        <v>1200</v>
      </c>
      <c r="I72" s="232">
        <f t="shared" si="1"/>
        <v>12.722506787209285</v>
      </c>
      <c r="J72" s="233">
        <f t="shared" si="2"/>
        <v>8.303809104314686</v>
      </c>
      <c r="K72" s="192">
        <f t="shared" si="3"/>
        <v>10.461892180524302</v>
      </c>
      <c r="L72" s="186"/>
      <c r="M72" s="194"/>
      <c r="N72" s="194"/>
      <c r="O72" s="194"/>
    </row>
    <row r="73" spans="1:37">
      <c r="A73" s="173">
        <f t="shared" si="4"/>
        <v>65</v>
      </c>
      <c r="B73" s="179">
        <v>297830</v>
      </c>
      <c r="C73" s="178">
        <v>315064</v>
      </c>
      <c r="D73" s="181">
        <v>612894</v>
      </c>
      <c r="E73" s="171">
        <v>3517</v>
      </c>
      <c r="F73" s="173">
        <v>2415</v>
      </c>
      <c r="G73" s="182">
        <f t="shared" ref="G73:G98" si="5">E73+F73</f>
        <v>5932</v>
      </c>
      <c r="H73" s="182">
        <v>1100</v>
      </c>
      <c r="I73" s="232">
        <f t="shared" ref="I73:I98" si="6">((E73)/(B73))*(H73)</f>
        <v>12.989624953832722</v>
      </c>
      <c r="J73" s="233">
        <f t="shared" ref="J73:J98" si="7">((F73)/(C73))*(H73)</f>
        <v>8.4316202422364981</v>
      </c>
      <c r="K73" s="192">
        <f t="shared" ref="K73:K98" si="8">(G73/D73)*(H73)</f>
        <v>10.646539205800677</v>
      </c>
      <c r="L73" s="186"/>
      <c r="M73" s="194"/>
      <c r="N73" s="194"/>
      <c r="O73" s="194"/>
    </row>
    <row r="74" spans="1:37">
      <c r="A74" s="173">
        <f t="shared" ref="A74:A97" si="9">A73+1</f>
        <v>66</v>
      </c>
      <c r="B74" s="179">
        <v>293332</v>
      </c>
      <c r="C74" s="178">
        <v>309565</v>
      </c>
      <c r="D74" s="181">
        <v>602897</v>
      </c>
      <c r="E74" s="171">
        <v>3728</v>
      </c>
      <c r="F74" s="173">
        <v>2493</v>
      </c>
      <c r="G74" s="182">
        <f t="shared" si="5"/>
        <v>6221</v>
      </c>
      <c r="H74" s="182">
        <v>1100</v>
      </c>
      <c r="I74" s="232">
        <f t="shared" si="6"/>
        <v>13.980063545743389</v>
      </c>
      <c r="J74" s="233">
        <f t="shared" si="7"/>
        <v>8.8585595916851076</v>
      </c>
      <c r="K74" s="192">
        <f t="shared" si="8"/>
        <v>11.350363329059522</v>
      </c>
      <c r="L74" s="186"/>
      <c r="M74" s="194"/>
      <c r="N74" s="194"/>
      <c r="O74" s="194"/>
    </row>
    <row r="75" spans="1:37">
      <c r="A75" s="173">
        <f t="shared" si="9"/>
        <v>67</v>
      </c>
      <c r="B75" s="179">
        <v>282145</v>
      </c>
      <c r="C75" s="178">
        <v>301315</v>
      </c>
      <c r="D75" s="181">
        <v>583460</v>
      </c>
      <c r="E75" s="171">
        <v>3957</v>
      </c>
      <c r="F75" s="173">
        <v>2701</v>
      </c>
      <c r="G75" s="182">
        <f t="shared" si="5"/>
        <v>6658</v>
      </c>
      <c r="H75" s="182">
        <v>1100</v>
      </c>
      <c r="I75" s="232">
        <f t="shared" si="6"/>
        <v>15.427173970830601</v>
      </c>
      <c r="J75" s="233">
        <f t="shared" si="7"/>
        <v>9.8604450492010027</v>
      </c>
      <c r="K75" s="192">
        <f t="shared" si="8"/>
        <v>12.552360058958627</v>
      </c>
      <c r="L75" s="186"/>
      <c r="M75" s="194"/>
      <c r="N75" s="194"/>
      <c r="O75" s="194"/>
    </row>
    <row r="76" spans="1:37">
      <c r="A76" s="173">
        <f t="shared" si="9"/>
        <v>68</v>
      </c>
      <c r="B76" s="179">
        <v>282360</v>
      </c>
      <c r="C76" s="178">
        <v>302725</v>
      </c>
      <c r="D76" s="181">
        <v>585085</v>
      </c>
      <c r="E76" s="171">
        <v>4344</v>
      </c>
      <c r="F76" s="173">
        <v>3007</v>
      </c>
      <c r="G76" s="182">
        <f t="shared" si="5"/>
        <v>7351</v>
      </c>
      <c r="H76" s="182">
        <v>1100</v>
      </c>
      <c r="I76" s="232">
        <f t="shared" si="6"/>
        <v>16.923076923076923</v>
      </c>
      <c r="J76" s="233">
        <f t="shared" si="7"/>
        <v>10.926418366504253</v>
      </c>
      <c r="K76" s="192">
        <f t="shared" si="8"/>
        <v>13.820385072254458</v>
      </c>
      <c r="L76" s="186"/>
      <c r="M76" s="194"/>
      <c r="N76" s="194"/>
      <c r="O76" s="194"/>
    </row>
    <row r="77" spans="1:37">
      <c r="A77" s="173">
        <f t="shared" si="9"/>
        <v>69</v>
      </c>
      <c r="B77" s="179">
        <v>285697</v>
      </c>
      <c r="C77" s="178">
        <v>308849</v>
      </c>
      <c r="D77" s="181">
        <v>594546</v>
      </c>
      <c r="E77" s="171">
        <v>4832</v>
      </c>
      <c r="F77" s="173">
        <v>3321</v>
      </c>
      <c r="G77" s="182">
        <f t="shared" si="5"/>
        <v>8153</v>
      </c>
      <c r="H77" s="182">
        <v>1100</v>
      </c>
      <c r="I77" s="232">
        <f t="shared" si="6"/>
        <v>18.604325561696481</v>
      </c>
      <c r="J77" s="233">
        <f t="shared" si="7"/>
        <v>11.828110176817798</v>
      </c>
      <c r="K77" s="192">
        <f t="shared" si="8"/>
        <v>15.084282797294069</v>
      </c>
      <c r="L77" s="186"/>
      <c r="M77" s="194"/>
      <c r="N77" s="194"/>
      <c r="O77" s="194"/>
    </row>
    <row r="78" spans="1:37">
      <c r="A78" s="173">
        <f t="shared" si="9"/>
        <v>70</v>
      </c>
      <c r="B78" s="179">
        <v>292274</v>
      </c>
      <c r="C78" s="178">
        <v>314691</v>
      </c>
      <c r="D78" s="181">
        <v>606965</v>
      </c>
      <c r="E78" s="171">
        <v>5232</v>
      </c>
      <c r="F78" s="173">
        <v>3865</v>
      </c>
      <c r="G78" s="182">
        <f t="shared" si="5"/>
        <v>9097</v>
      </c>
      <c r="H78" s="182">
        <v>1000</v>
      </c>
      <c r="I78" s="232">
        <f t="shared" si="6"/>
        <v>17.901010695443315</v>
      </c>
      <c r="J78" s="233">
        <f t="shared" si="7"/>
        <v>12.281889218312566</v>
      </c>
      <c r="K78" s="192">
        <f t="shared" si="8"/>
        <v>14.987684627614442</v>
      </c>
      <c r="L78" s="186"/>
      <c r="M78" s="194"/>
      <c r="N78" s="194"/>
      <c r="O78" s="194"/>
    </row>
    <row r="79" spans="1:37">
      <c r="A79" s="173">
        <f t="shared" si="9"/>
        <v>71</v>
      </c>
      <c r="B79" s="179">
        <v>305799</v>
      </c>
      <c r="C79" s="178">
        <v>331407</v>
      </c>
      <c r="D79" s="181">
        <v>637206</v>
      </c>
      <c r="E79" s="171">
        <v>6195</v>
      </c>
      <c r="F79" s="173">
        <v>4256</v>
      </c>
      <c r="G79" s="182">
        <f t="shared" si="5"/>
        <v>10451</v>
      </c>
      <c r="H79" s="182">
        <v>1000</v>
      </c>
      <c r="I79" s="232">
        <f t="shared" si="6"/>
        <v>20.258405030755494</v>
      </c>
      <c r="J79" s="233">
        <f t="shared" si="7"/>
        <v>12.842215161417833</v>
      </c>
      <c r="K79" s="192">
        <f t="shared" si="8"/>
        <v>16.401289378944959</v>
      </c>
      <c r="L79" s="186"/>
      <c r="M79" s="194"/>
      <c r="N79" s="194"/>
      <c r="O79" s="194"/>
    </row>
    <row r="80" spans="1:37">
      <c r="A80" s="173">
        <f t="shared" si="9"/>
        <v>72</v>
      </c>
      <c r="B80" s="179">
        <v>329666</v>
      </c>
      <c r="C80" s="178">
        <v>356503</v>
      </c>
      <c r="D80" s="181">
        <v>686169</v>
      </c>
      <c r="E80" s="171">
        <v>6847</v>
      </c>
      <c r="F80" s="173">
        <v>5045</v>
      </c>
      <c r="G80" s="182">
        <f t="shared" si="5"/>
        <v>11892</v>
      </c>
      <c r="H80" s="182">
        <v>1000</v>
      </c>
      <c r="I80" s="232">
        <f t="shared" si="6"/>
        <v>20.769506106180192</v>
      </c>
      <c r="J80" s="233">
        <f t="shared" si="7"/>
        <v>14.151353565047138</v>
      </c>
      <c r="K80" s="192">
        <f t="shared" si="8"/>
        <v>17.331007375733968</v>
      </c>
      <c r="L80" s="186"/>
      <c r="M80" s="194"/>
      <c r="N80" s="194"/>
      <c r="O80" s="194"/>
    </row>
    <row r="81" spans="1:15">
      <c r="A81" s="173">
        <f t="shared" si="9"/>
        <v>73</v>
      </c>
      <c r="B81" s="179">
        <v>249941</v>
      </c>
      <c r="C81" s="178">
        <v>274465</v>
      </c>
      <c r="D81" s="181">
        <v>524406</v>
      </c>
      <c r="E81" s="171">
        <v>6144</v>
      </c>
      <c r="F81" s="173">
        <v>4662</v>
      </c>
      <c r="G81" s="182">
        <f t="shared" si="5"/>
        <v>10806</v>
      </c>
      <c r="H81" s="182">
        <v>1000</v>
      </c>
      <c r="I81" s="232">
        <f t="shared" si="6"/>
        <v>24.581801305108005</v>
      </c>
      <c r="J81" s="233">
        <f t="shared" si="7"/>
        <v>16.985772320696629</v>
      </c>
      <c r="K81" s="192">
        <f t="shared" si="8"/>
        <v>20.606171554101213</v>
      </c>
      <c r="L81" s="186"/>
      <c r="M81" s="194"/>
      <c r="N81" s="194"/>
      <c r="O81" s="194"/>
    </row>
    <row r="82" spans="1:15">
      <c r="A82" s="173">
        <f t="shared" si="9"/>
        <v>74</v>
      </c>
      <c r="B82" s="179">
        <v>239106</v>
      </c>
      <c r="C82" s="178">
        <v>264760</v>
      </c>
      <c r="D82" s="181">
        <v>503866</v>
      </c>
      <c r="E82" s="171">
        <v>6529</v>
      </c>
      <c r="F82" s="173">
        <v>4929</v>
      </c>
      <c r="G82" s="182">
        <f t="shared" si="5"/>
        <v>11458</v>
      </c>
      <c r="H82" s="182">
        <v>1000</v>
      </c>
      <c r="I82" s="232">
        <f t="shared" si="6"/>
        <v>27.305881073666075</v>
      </c>
      <c r="J82" s="233">
        <f t="shared" si="7"/>
        <v>18.616860552953618</v>
      </c>
      <c r="K82" s="192">
        <f t="shared" si="8"/>
        <v>22.740172982499313</v>
      </c>
      <c r="L82" s="186"/>
      <c r="M82" s="194"/>
      <c r="N82" s="194"/>
      <c r="O82" s="194"/>
    </row>
    <row r="83" spans="1:15">
      <c r="A83" s="173">
        <f t="shared" si="9"/>
        <v>75</v>
      </c>
      <c r="B83" s="179">
        <v>234760</v>
      </c>
      <c r="C83" s="178">
        <v>261370</v>
      </c>
      <c r="D83" s="181">
        <v>496130</v>
      </c>
      <c r="E83" s="171">
        <v>7092</v>
      </c>
      <c r="F83" s="173">
        <v>5188</v>
      </c>
      <c r="G83" s="182">
        <f t="shared" si="5"/>
        <v>12280</v>
      </c>
      <c r="H83" s="182">
        <v>800</v>
      </c>
      <c r="I83" s="232">
        <f t="shared" si="6"/>
        <v>24.167660589538251</v>
      </c>
      <c r="J83" s="233">
        <f t="shared" si="7"/>
        <v>15.879404675364425</v>
      </c>
      <c r="K83" s="192">
        <f t="shared" si="8"/>
        <v>19.801261766069377</v>
      </c>
      <c r="L83" s="186"/>
      <c r="M83" s="194"/>
      <c r="N83" s="194"/>
      <c r="O83" s="194"/>
    </row>
    <row r="84" spans="1:15">
      <c r="A84" s="173">
        <f t="shared" si="9"/>
        <v>76</v>
      </c>
      <c r="B84" s="179">
        <v>212840</v>
      </c>
      <c r="C84" s="178">
        <v>242170</v>
      </c>
      <c r="D84" s="181">
        <v>455010</v>
      </c>
      <c r="E84" s="171">
        <v>7163</v>
      </c>
      <c r="F84" s="173">
        <v>5489</v>
      </c>
      <c r="G84" s="182">
        <f t="shared" si="5"/>
        <v>12652</v>
      </c>
      <c r="H84" s="182">
        <v>800</v>
      </c>
      <c r="I84" s="232">
        <f t="shared" si="6"/>
        <v>26.923510618304832</v>
      </c>
      <c r="J84" s="233">
        <f t="shared" si="7"/>
        <v>18.132716686625098</v>
      </c>
      <c r="K84" s="192">
        <f t="shared" si="8"/>
        <v>22.244785828882883</v>
      </c>
      <c r="L84" s="186"/>
      <c r="M84" s="194"/>
      <c r="N84" s="194"/>
      <c r="O84" s="194"/>
    </row>
    <row r="85" spans="1:15">
      <c r="A85" s="173">
        <f t="shared" si="9"/>
        <v>77</v>
      </c>
      <c r="B85" s="179">
        <v>185570</v>
      </c>
      <c r="C85" s="178">
        <v>215248</v>
      </c>
      <c r="D85" s="181">
        <v>400818</v>
      </c>
      <c r="E85" s="171">
        <v>6828</v>
      </c>
      <c r="F85" s="173">
        <v>5613</v>
      </c>
      <c r="G85" s="182">
        <f t="shared" si="5"/>
        <v>12441</v>
      </c>
      <c r="H85" s="182">
        <v>800</v>
      </c>
      <c r="I85" s="232">
        <f t="shared" si="6"/>
        <v>29.435792423344292</v>
      </c>
      <c r="J85" s="233">
        <f t="shared" si="7"/>
        <v>20.861517877053444</v>
      </c>
      <c r="K85" s="192">
        <f t="shared" si="8"/>
        <v>24.831220154783466</v>
      </c>
      <c r="L85" s="186"/>
      <c r="M85" s="194"/>
      <c r="N85" s="194"/>
      <c r="O85" s="194"/>
    </row>
    <row r="86" spans="1:15">
      <c r="A86" s="173">
        <f t="shared" si="9"/>
        <v>78</v>
      </c>
      <c r="B86" s="179">
        <v>162379</v>
      </c>
      <c r="C86" s="178">
        <v>192062</v>
      </c>
      <c r="D86" s="181">
        <v>354441</v>
      </c>
      <c r="E86" s="171">
        <v>7078</v>
      </c>
      <c r="F86" s="173">
        <v>5740</v>
      </c>
      <c r="G86" s="182">
        <f t="shared" si="5"/>
        <v>12818</v>
      </c>
      <c r="H86" s="182">
        <v>800</v>
      </c>
      <c r="I86" s="232">
        <f t="shared" si="6"/>
        <v>34.87150432013992</v>
      </c>
      <c r="J86" s="233">
        <f t="shared" si="7"/>
        <v>23.908946069498391</v>
      </c>
      <c r="K86" s="192">
        <f t="shared" si="8"/>
        <v>28.931190240406725</v>
      </c>
      <c r="L86" s="186"/>
      <c r="M86" s="194"/>
      <c r="N86" s="194"/>
      <c r="O86" s="194"/>
    </row>
    <row r="87" spans="1:15">
      <c r="A87" s="173">
        <f t="shared" si="9"/>
        <v>79</v>
      </c>
      <c r="B87" s="179">
        <v>164663</v>
      </c>
      <c r="C87" s="178">
        <v>196409</v>
      </c>
      <c r="D87" s="181">
        <v>361072</v>
      </c>
      <c r="E87" s="171">
        <v>7822</v>
      </c>
      <c r="F87" s="173">
        <v>6726</v>
      </c>
      <c r="G87" s="182">
        <f t="shared" si="5"/>
        <v>14548</v>
      </c>
      <c r="H87" s="182">
        <v>800</v>
      </c>
      <c r="I87" s="232">
        <f t="shared" si="6"/>
        <v>38.002465641947495</v>
      </c>
      <c r="J87" s="233">
        <f t="shared" si="7"/>
        <v>27.395893263546988</v>
      </c>
      <c r="K87" s="192">
        <f t="shared" si="8"/>
        <v>32.232906456330042</v>
      </c>
      <c r="L87" s="186"/>
      <c r="M87" s="194"/>
      <c r="N87" s="194"/>
      <c r="O87" s="194"/>
    </row>
    <row r="88" spans="1:15">
      <c r="A88" s="173">
        <f t="shared" si="9"/>
        <v>80</v>
      </c>
      <c r="B88" s="179">
        <v>158350</v>
      </c>
      <c r="C88" s="178">
        <v>192105</v>
      </c>
      <c r="D88" s="181">
        <v>350455</v>
      </c>
      <c r="E88" s="171">
        <v>8489</v>
      </c>
      <c r="F88" s="173">
        <v>7312</v>
      </c>
      <c r="G88" s="182">
        <f t="shared" si="5"/>
        <v>15801</v>
      </c>
      <c r="H88" s="182">
        <v>500</v>
      </c>
      <c r="I88" s="232">
        <f t="shared" si="6"/>
        <v>26.804546889801074</v>
      </c>
      <c r="J88" s="233">
        <f t="shared" si="7"/>
        <v>19.031258946930066</v>
      </c>
      <c r="K88" s="192">
        <f t="shared" si="8"/>
        <v>22.543550527171821</v>
      </c>
      <c r="L88" s="186"/>
      <c r="M88" s="194"/>
      <c r="N88" s="194"/>
      <c r="O88" s="194"/>
    </row>
    <row r="89" spans="1:15">
      <c r="A89" s="173">
        <f t="shared" si="9"/>
        <v>81</v>
      </c>
      <c r="B89" s="179">
        <v>148761</v>
      </c>
      <c r="C89" s="178">
        <v>183494</v>
      </c>
      <c r="D89" s="181">
        <v>332255</v>
      </c>
      <c r="E89" s="171">
        <v>8795</v>
      </c>
      <c r="F89" s="173">
        <v>7771</v>
      </c>
      <c r="G89" s="182">
        <f t="shared" si="5"/>
        <v>16566</v>
      </c>
      <c r="H89" s="182">
        <v>500</v>
      </c>
      <c r="I89" s="232">
        <f t="shared" si="6"/>
        <v>29.560839198445827</v>
      </c>
      <c r="J89" s="233">
        <f t="shared" si="7"/>
        <v>21.175079294145856</v>
      </c>
      <c r="K89" s="192">
        <f t="shared" si="8"/>
        <v>24.929647409369309</v>
      </c>
      <c r="L89" s="186"/>
      <c r="M89" s="194"/>
      <c r="N89" s="194"/>
      <c r="O89" s="194"/>
    </row>
    <row r="90" spans="1:15">
      <c r="A90" s="173">
        <f t="shared" si="9"/>
        <v>82</v>
      </c>
      <c r="B90" s="179">
        <v>135371</v>
      </c>
      <c r="C90" s="178">
        <v>171612</v>
      </c>
      <c r="D90" s="181">
        <v>306983</v>
      </c>
      <c r="E90" s="171">
        <v>8951</v>
      </c>
      <c r="F90" s="173">
        <v>8204</v>
      </c>
      <c r="G90" s="182">
        <f t="shared" si="5"/>
        <v>17155</v>
      </c>
      <c r="H90" s="182">
        <v>500</v>
      </c>
      <c r="I90" s="232">
        <f t="shared" si="6"/>
        <v>33.060995338735772</v>
      </c>
      <c r="J90" s="233">
        <f t="shared" si="7"/>
        <v>23.902757382933594</v>
      </c>
      <c r="K90" s="192">
        <f t="shared" si="8"/>
        <v>27.941286651052341</v>
      </c>
      <c r="L90" s="186"/>
      <c r="M90" s="194"/>
      <c r="N90" s="194"/>
      <c r="O90" s="194"/>
    </row>
    <row r="91" spans="1:15">
      <c r="A91" s="173">
        <f t="shared" si="9"/>
        <v>83</v>
      </c>
      <c r="B91" s="179">
        <v>122422</v>
      </c>
      <c r="C91" s="178">
        <v>159775</v>
      </c>
      <c r="D91" s="181">
        <v>282197</v>
      </c>
      <c r="E91" s="171">
        <v>9137</v>
      </c>
      <c r="F91" s="173">
        <v>8787</v>
      </c>
      <c r="G91" s="182">
        <f t="shared" si="5"/>
        <v>17924</v>
      </c>
      <c r="H91" s="182">
        <v>500</v>
      </c>
      <c r="I91" s="232">
        <f t="shared" si="6"/>
        <v>37.317638986456679</v>
      </c>
      <c r="J91" s="233">
        <f t="shared" si="7"/>
        <v>27.498044124550148</v>
      </c>
      <c r="K91" s="192">
        <f t="shared" si="8"/>
        <v>31.757956321293282</v>
      </c>
      <c r="L91" s="186"/>
      <c r="M91" s="194"/>
      <c r="N91" s="194"/>
      <c r="O91" s="194"/>
    </row>
    <row r="92" spans="1:15">
      <c r="A92" s="173">
        <f t="shared" si="9"/>
        <v>84</v>
      </c>
      <c r="B92" s="179">
        <v>110254</v>
      </c>
      <c r="C92" s="178">
        <v>147538</v>
      </c>
      <c r="D92" s="181">
        <v>257792</v>
      </c>
      <c r="E92" s="171">
        <v>9364</v>
      </c>
      <c r="F92" s="173">
        <v>9237</v>
      </c>
      <c r="G92" s="182">
        <f t="shared" si="5"/>
        <v>18601</v>
      </c>
      <c r="H92" s="182">
        <v>500</v>
      </c>
      <c r="I92" s="232">
        <f t="shared" si="6"/>
        <v>42.465579480109568</v>
      </c>
      <c r="J92" s="233">
        <f t="shared" si="7"/>
        <v>31.30379969906058</v>
      </c>
      <c r="K92" s="192">
        <f t="shared" si="8"/>
        <v>36.077535377358494</v>
      </c>
      <c r="L92" s="186"/>
      <c r="M92" s="194"/>
      <c r="N92" s="194"/>
      <c r="O92" s="194"/>
    </row>
    <row r="93" spans="1:15">
      <c r="A93" s="173">
        <f t="shared" si="9"/>
        <v>85</v>
      </c>
      <c r="B93" s="179">
        <v>95281</v>
      </c>
      <c r="C93" s="178">
        <v>132916</v>
      </c>
      <c r="D93" s="181">
        <v>228197</v>
      </c>
      <c r="E93" s="171">
        <v>9141</v>
      </c>
      <c r="F93" s="173">
        <v>9588</v>
      </c>
      <c r="G93" s="182">
        <f t="shared" si="5"/>
        <v>18729</v>
      </c>
      <c r="H93" s="182">
        <v>300</v>
      </c>
      <c r="I93" s="232">
        <f t="shared" si="6"/>
        <v>28.781184076573503</v>
      </c>
      <c r="J93" s="233">
        <f t="shared" si="7"/>
        <v>21.640735502121643</v>
      </c>
      <c r="K93" s="192">
        <f t="shared" si="8"/>
        <v>24.62214665398756</v>
      </c>
      <c r="L93" s="186"/>
      <c r="M93" s="194"/>
      <c r="N93" s="194"/>
      <c r="O93" s="194"/>
    </row>
    <row r="94" spans="1:15">
      <c r="A94" s="173">
        <f t="shared" si="9"/>
        <v>86</v>
      </c>
      <c r="B94" s="179">
        <v>84226</v>
      </c>
      <c r="C94" s="178">
        <v>121951</v>
      </c>
      <c r="D94" s="181">
        <v>206177</v>
      </c>
      <c r="E94" s="171">
        <v>9087</v>
      </c>
      <c r="F94" s="173">
        <v>10037</v>
      </c>
      <c r="G94" s="182">
        <f t="shared" si="5"/>
        <v>19124</v>
      </c>
      <c r="H94" s="182">
        <v>300</v>
      </c>
      <c r="I94" s="232">
        <f t="shared" si="6"/>
        <v>32.366490157433574</v>
      </c>
      <c r="J94" s="233">
        <f t="shared" si="7"/>
        <v>24.691064443915998</v>
      </c>
      <c r="K94" s="192">
        <f t="shared" si="8"/>
        <v>27.826576194240872</v>
      </c>
      <c r="L94" s="186"/>
      <c r="M94" s="194"/>
      <c r="N94" s="194"/>
      <c r="O94" s="194"/>
    </row>
    <row r="95" spans="1:15">
      <c r="A95" s="173">
        <f t="shared" si="9"/>
        <v>87</v>
      </c>
      <c r="B95" s="179">
        <v>74839</v>
      </c>
      <c r="C95" s="178">
        <v>113232</v>
      </c>
      <c r="D95" s="181">
        <v>188071</v>
      </c>
      <c r="E95" s="171">
        <v>8935</v>
      </c>
      <c r="F95" s="173">
        <v>10505</v>
      </c>
      <c r="G95" s="182">
        <f t="shared" si="5"/>
        <v>19440</v>
      </c>
      <c r="H95" s="182">
        <v>300</v>
      </c>
      <c r="I95" s="232">
        <f t="shared" si="6"/>
        <v>35.816886917249029</v>
      </c>
      <c r="J95" s="233">
        <f t="shared" si="7"/>
        <v>27.832238236540906</v>
      </c>
      <c r="K95" s="192">
        <f t="shared" si="8"/>
        <v>31.009565536419757</v>
      </c>
      <c r="L95" s="186"/>
      <c r="M95" s="194"/>
      <c r="N95" s="194"/>
      <c r="O95" s="194"/>
    </row>
    <row r="96" spans="1:15">
      <c r="A96" s="173">
        <f t="shared" si="9"/>
        <v>88</v>
      </c>
      <c r="B96" s="179">
        <v>64453</v>
      </c>
      <c r="C96" s="178">
        <v>102766</v>
      </c>
      <c r="D96" s="181">
        <v>167219</v>
      </c>
      <c r="E96" s="171">
        <v>8883</v>
      </c>
      <c r="F96" s="173">
        <v>10882</v>
      </c>
      <c r="G96" s="182">
        <f t="shared" si="5"/>
        <v>19765</v>
      </c>
      <c r="H96" s="182">
        <v>300</v>
      </c>
      <c r="I96" s="232">
        <f t="shared" si="6"/>
        <v>41.346407459699314</v>
      </c>
      <c r="J96" s="233">
        <f t="shared" si="7"/>
        <v>31.76731603837845</v>
      </c>
      <c r="K96" s="192">
        <f t="shared" si="8"/>
        <v>35.459487259222932</v>
      </c>
      <c r="L96" s="186"/>
      <c r="M96" s="194"/>
      <c r="N96" s="194"/>
      <c r="O96" s="194"/>
    </row>
    <row r="97" spans="1:15">
      <c r="A97" s="173">
        <f t="shared" si="9"/>
        <v>89</v>
      </c>
      <c r="B97" s="179">
        <v>53447</v>
      </c>
      <c r="C97" s="178">
        <v>90545</v>
      </c>
      <c r="D97" s="181">
        <v>143992</v>
      </c>
      <c r="E97" s="171">
        <v>8340</v>
      </c>
      <c r="F97" s="173">
        <v>10860</v>
      </c>
      <c r="G97" s="182">
        <f t="shared" si="5"/>
        <v>19200</v>
      </c>
      <c r="H97" s="182">
        <v>300</v>
      </c>
      <c r="I97" s="232">
        <f t="shared" si="6"/>
        <v>46.812730368402342</v>
      </c>
      <c r="J97" s="233">
        <f t="shared" si="7"/>
        <v>35.982108343917389</v>
      </c>
      <c r="K97" s="192">
        <f t="shared" si="8"/>
        <v>40.002222345685873</v>
      </c>
      <c r="L97" s="186"/>
      <c r="M97" s="194"/>
      <c r="N97" s="194"/>
      <c r="O97" s="194"/>
    </row>
    <row r="98" spans="1:15">
      <c r="A98" s="173" t="s">
        <v>76</v>
      </c>
      <c r="B98" s="179">
        <v>175925</v>
      </c>
      <c r="C98" s="178">
        <v>371864</v>
      </c>
      <c r="D98" s="181">
        <v>547789</v>
      </c>
      <c r="E98" s="171">
        <v>39474</v>
      </c>
      <c r="F98" s="173">
        <v>74510</v>
      </c>
      <c r="G98" s="182">
        <f t="shared" si="5"/>
        <v>113984</v>
      </c>
      <c r="H98" s="182">
        <v>1000</v>
      </c>
      <c r="I98" s="232">
        <f t="shared" si="6"/>
        <v>224.37970726161717</v>
      </c>
      <c r="J98" s="233">
        <f t="shared" si="7"/>
        <v>200.36895209001139</v>
      </c>
      <c r="K98" s="192">
        <f t="shared" si="8"/>
        <v>208.08011843976419</v>
      </c>
      <c r="L98" s="186"/>
      <c r="M98" s="194"/>
      <c r="N98" s="194"/>
      <c r="O98" s="194"/>
    </row>
    <row r="99" spans="1:15">
      <c r="A99" s="194"/>
      <c r="B99" s="194"/>
      <c r="C99" s="194"/>
      <c r="D99" s="194"/>
      <c r="E99" s="194"/>
      <c r="F99" s="194"/>
      <c r="G99" s="194"/>
      <c r="H99" s="194"/>
      <c r="I99" s="194"/>
      <c r="J99" s="194"/>
      <c r="K99" s="194"/>
      <c r="L99" s="194"/>
      <c r="M99" s="194"/>
      <c r="N99" s="194"/>
      <c r="O99" s="194"/>
    </row>
  </sheetData>
  <mergeCells count="3">
    <mergeCell ref="K6:O6"/>
    <mergeCell ref="Q6:U6"/>
    <mergeCell ref="W6:AA6"/>
  </mergeCells>
  <phoneticPr fontId="33"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8CC28-8A4B-4427-A007-7121444F45CE}">
  <dimension ref="A5:AK99"/>
  <sheetViews>
    <sheetView topLeftCell="G1" workbookViewId="0">
      <selection activeCell="M10" sqref="M10:N26"/>
    </sheetView>
  </sheetViews>
  <sheetFormatPr baseColWidth="10" defaultColWidth="8.83203125" defaultRowHeight="15"/>
  <cols>
    <col min="1" max="1" width="9.6640625" customWidth="1"/>
    <col min="2" max="2" width="10.33203125" customWidth="1"/>
    <col min="3" max="3" width="10.83203125" customWidth="1"/>
    <col min="4" max="4" width="10.33203125" customWidth="1"/>
    <col min="7" max="8" width="10" customWidth="1"/>
    <col min="9" max="9" width="11.6640625" customWidth="1"/>
    <col min="10" max="10" width="26.83203125" customWidth="1"/>
    <col min="11" max="11" width="18" customWidth="1"/>
    <col min="12" max="12" width="34.6640625" customWidth="1"/>
    <col min="13" max="13" width="34.83203125" customWidth="1"/>
    <col min="14" max="14" width="21.5" customWidth="1"/>
    <col min="15" max="15" width="21.6640625" customWidth="1"/>
    <col min="16" max="18" width="26.1640625" customWidth="1"/>
    <col min="19" max="19" width="38" customWidth="1"/>
    <col min="20" max="20" width="39.5" customWidth="1"/>
    <col min="21" max="21" width="23" customWidth="1"/>
    <col min="23" max="23" width="13.33203125" customWidth="1"/>
    <col min="24" max="24" width="25.83203125" customWidth="1"/>
    <col min="25" max="25" width="36.1640625" customWidth="1"/>
    <col min="26" max="26" width="15.83203125" customWidth="1"/>
    <col min="27" max="27" width="11.1640625" customWidth="1"/>
  </cols>
  <sheetData>
    <row r="5" spans="1:37">
      <c r="A5" s="193">
        <v>2018</v>
      </c>
      <c r="B5" s="194"/>
      <c r="C5" s="194"/>
      <c r="D5" s="194"/>
      <c r="E5" s="194"/>
      <c r="F5" s="194"/>
      <c r="G5" s="194"/>
      <c r="H5" s="194"/>
      <c r="I5" s="194"/>
      <c r="J5" s="194"/>
      <c r="K5" s="194"/>
      <c r="L5" s="194"/>
      <c r="M5" s="194"/>
      <c r="N5" s="194"/>
      <c r="O5" s="194"/>
    </row>
    <row r="6" spans="1:37" ht="14" customHeight="1">
      <c r="A6" s="194"/>
      <c r="B6" s="194"/>
      <c r="C6" s="194"/>
      <c r="D6" s="194"/>
      <c r="E6" s="194"/>
      <c r="F6" s="194"/>
      <c r="G6" s="194"/>
      <c r="H6" s="194"/>
      <c r="I6" s="194"/>
      <c r="J6" s="194"/>
      <c r="K6" s="245"/>
      <c r="L6" s="245"/>
      <c r="M6" s="245"/>
      <c r="N6" s="245"/>
      <c r="O6" s="245"/>
      <c r="P6" s="183"/>
      <c r="Q6" s="246"/>
      <c r="R6" s="246"/>
      <c r="S6" s="246"/>
      <c r="T6" s="246"/>
      <c r="U6" s="246"/>
      <c r="V6" s="184"/>
      <c r="W6" s="246"/>
      <c r="X6" s="246"/>
      <c r="Y6" s="246"/>
      <c r="Z6" s="246"/>
      <c r="AA6" s="246"/>
      <c r="AB6" s="184"/>
      <c r="AC6" s="184"/>
      <c r="AD6" s="184"/>
      <c r="AE6" s="184"/>
      <c r="AF6" s="184"/>
      <c r="AG6" s="184"/>
      <c r="AH6" s="184"/>
      <c r="AI6" s="184"/>
      <c r="AJ6" s="184"/>
      <c r="AK6" s="184"/>
    </row>
    <row r="7" spans="1:37" ht="80">
      <c r="A7" s="174" t="s">
        <v>369</v>
      </c>
      <c r="B7" s="176" t="s">
        <v>374</v>
      </c>
      <c r="C7" s="176" t="s">
        <v>375</v>
      </c>
      <c r="D7" s="176" t="s">
        <v>376</v>
      </c>
      <c r="E7" s="176" t="s">
        <v>377</v>
      </c>
      <c r="F7" s="176" t="s">
        <v>378</v>
      </c>
      <c r="G7" s="176" t="s">
        <v>379</v>
      </c>
      <c r="H7" s="176" t="s">
        <v>397</v>
      </c>
      <c r="I7" s="176" t="s">
        <v>398</v>
      </c>
      <c r="J7" s="176" t="s">
        <v>399</v>
      </c>
      <c r="K7" s="176" t="s">
        <v>400</v>
      </c>
      <c r="L7" s="185"/>
      <c r="M7" s="185"/>
      <c r="N7" s="185"/>
      <c r="O7" s="185"/>
      <c r="P7" s="184"/>
      <c r="Q7" s="185"/>
      <c r="R7" s="185"/>
      <c r="S7" s="185"/>
      <c r="T7" s="185"/>
      <c r="U7" s="185"/>
      <c r="V7" s="184"/>
      <c r="W7" s="185"/>
      <c r="X7" s="185"/>
      <c r="Y7" s="185"/>
      <c r="Z7" s="185"/>
      <c r="AA7" s="185"/>
      <c r="AB7" s="184"/>
      <c r="AC7" s="184"/>
      <c r="AD7" s="184"/>
      <c r="AE7" s="184"/>
      <c r="AF7" s="184"/>
      <c r="AG7" s="184"/>
      <c r="AH7" s="184"/>
      <c r="AI7" s="184"/>
      <c r="AJ7" s="184"/>
      <c r="AK7" s="184"/>
    </row>
    <row r="8" spans="1:37">
      <c r="A8" s="173">
        <v>0</v>
      </c>
      <c r="B8" s="179">
        <v>343642</v>
      </c>
      <c r="C8" s="178">
        <v>326155</v>
      </c>
      <c r="D8" s="181">
        <f>B8+C8</f>
        <v>669797</v>
      </c>
      <c r="E8" s="171">
        <v>1440</v>
      </c>
      <c r="F8" s="173">
        <v>1131</v>
      </c>
      <c r="G8" s="182">
        <f>E8+F8</f>
        <v>2571</v>
      </c>
      <c r="H8" s="182">
        <v>1000</v>
      </c>
      <c r="I8" s="232">
        <f>((E8)/(B8))*(H8)</f>
        <v>4.1904074589252769</v>
      </c>
      <c r="J8" s="233">
        <f>((F8)/(C8))*(H8)</f>
        <v>3.4676764115221292</v>
      </c>
      <c r="K8" s="192">
        <f>(G8/D8)*(H8)</f>
        <v>3.8384764339046011</v>
      </c>
      <c r="L8" s="186"/>
      <c r="M8" s="186"/>
      <c r="N8" s="186"/>
      <c r="O8" s="186"/>
      <c r="P8" s="184"/>
      <c r="Q8" s="186"/>
      <c r="R8" s="186"/>
      <c r="S8" s="186"/>
      <c r="T8" s="186"/>
      <c r="U8" s="186"/>
      <c r="V8" s="184"/>
      <c r="W8" s="186"/>
      <c r="X8" s="186"/>
      <c r="Y8" s="186"/>
      <c r="Z8" s="186"/>
      <c r="AA8" s="186"/>
      <c r="AB8" s="184"/>
      <c r="AC8" s="184"/>
      <c r="AD8" s="184"/>
      <c r="AE8" s="184"/>
      <c r="AF8" s="184"/>
      <c r="AG8" s="184"/>
      <c r="AH8" s="184"/>
      <c r="AI8" s="184"/>
      <c r="AJ8" s="184"/>
      <c r="AK8" s="184"/>
    </row>
    <row r="9" spans="1:37">
      <c r="A9" s="173">
        <v>1</v>
      </c>
      <c r="B9" s="179">
        <v>355122</v>
      </c>
      <c r="C9" s="178">
        <v>337670</v>
      </c>
      <c r="D9" s="181">
        <f t="shared" ref="D9:D72" si="0">B9+C9</f>
        <v>692792</v>
      </c>
      <c r="E9" s="171">
        <v>91</v>
      </c>
      <c r="F9" s="173">
        <v>81</v>
      </c>
      <c r="G9" s="182">
        <f t="shared" ref="G9:G72" si="1">E9+F9</f>
        <v>172</v>
      </c>
      <c r="H9" s="182">
        <v>1000</v>
      </c>
      <c r="I9" s="232">
        <f t="shared" ref="I9:I72" si="2">((E9)/(B9))*(H9)</f>
        <v>0.25624996480082901</v>
      </c>
      <c r="J9" s="233">
        <f t="shared" ref="J9:J72" si="3">((F9)/(C9))*(H9)</f>
        <v>0.239879171972636</v>
      </c>
      <c r="K9" s="192">
        <f t="shared" ref="K9:K72" si="4">(G9/D9)*(H9)</f>
        <v>0.24827076525133088</v>
      </c>
      <c r="L9" s="186"/>
      <c r="M9" s="186"/>
      <c r="N9" s="186"/>
      <c r="O9" s="186"/>
      <c r="P9" s="184"/>
      <c r="Q9" s="187"/>
      <c r="R9" s="186"/>
      <c r="S9" s="186"/>
      <c r="T9" s="186"/>
      <c r="U9" s="186"/>
      <c r="V9" s="184"/>
      <c r="W9" s="187"/>
      <c r="X9" s="186"/>
      <c r="Y9" s="186"/>
      <c r="Z9" s="186"/>
      <c r="AA9" s="186"/>
      <c r="AB9" s="184"/>
      <c r="AC9" s="184"/>
      <c r="AD9" s="184"/>
      <c r="AE9" s="184"/>
      <c r="AF9" s="184"/>
      <c r="AG9" s="184"/>
      <c r="AH9" s="184"/>
      <c r="AI9" s="184"/>
      <c r="AJ9" s="184"/>
      <c r="AK9" s="184"/>
    </row>
    <row r="10" spans="1:37">
      <c r="A10" s="173">
        <v>2</v>
      </c>
      <c r="B10" s="179">
        <v>366722</v>
      </c>
      <c r="C10" s="178">
        <v>348591</v>
      </c>
      <c r="D10" s="181">
        <f t="shared" si="0"/>
        <v>715313</v>
      </c>
      <c r="E10" s="171">
        <v>44</v>
      </c>
      <c r="F10" s="173">
        <v>30</v>
      </c>
      <c r="G10" s="182">
        <f t="shared" si="1"/>
        <v>74</v>
      </c>
      <c r="H10" s="182">
        <v>1000</v>
      </c>
      <c r="I10" s="232">
        <f t="shared" si="2"/>
        <v>0.11998189364150501</v>
      </c>
      <c r="J10" s="233">
        <f t="shared" si="3"/>
        <v>8.6060741671471722E-2</v>
      </c>
      <c r="K10" s="192">
        <f t="shared" si="4"/>
        <v>0.10345121646048654</v>
      </c>
      <c r="L10" s="186"/>
      <c r="M10" s="195" t="s">
        <v>367</v>
      </c>
      <c r="N10" s="186"/>
      <c r="O10" s="186"/>
      <c r="P10" s="184"/>
      <c r="Q10" s="186"/>
      <c r="R10" s="186"/>
      <c r="S10" s="186"/>
      <c r="T10" s="186"/>
      <c r="U10" s="186"/>
      <c r="V10" s="184"/>
      <c r="W10" s="186"/>
      <c r="X10" s="186"/>
      <c r="Y10" s="186"/>
      <c r="Z10" s="186"/>
      <c r="AA10" s="186"/>
      <c r="AB10" s="184"/>
      <c r="AC10" s="184"/>
      <c r="AD10" s="184"/>
      <c r="AE10" s="184"/>
      <c r="AF10" s="184"/>
      <c r="AG10" s="184"/>
      <c r="AH10" s="184"/>
      <c r="AI10" s="184"/>
      <c r="AJ10" s="184"/>
      <c r="AK10" s="184"/>
    </row>
    <row r="11" spans="1:37">
      <c r="A11" s="173">
        <v>3</v>
      </c>
      <c r="B11" s="179">
        <v>366885</v>
      </c>
      <c r="C11" s="178">
        <v>348453</v>
      </c>
      <c r="D11" s="181">
        <f t="shared" si="0"/>
        <v>715338</v>
      </c>
      <c r="E11" s="171">
        <v>39</v>
      </c>
      <c r="F11" s="173">
        <v>36</v>
      </c>
      <c r="G11" s="182">
        <f t="shared" si="1"/>
        <v>75</v>
      </c>
      <c r="H11" s="182">
        <v>1000</v>
      </c>
      <c r="I11" s="232">
        <f t="shared" si="2"/>
        <v>0.10630033934339098</v>
      </c>
      <c r="J11" s="233">
        <f t="shared" si="3"/>
        <v>0.10331378980809464</v>
      </c>
      <c r="K11" s="192">
        <f t="shared" si="4"/>
        <v>0.10484554154819122</v>
      </c>
      <c r="L11" s="186"/>
      <c r="M11" s="186"/>
      <c r="N11" s="186"/>
      <c r="O11" s="186"/>
      <c r="P11" s="184"/>
      <c r="Q11" s="186"/>
      <c r="R11" s="186"/>
      <c r="S11" s="186"/>
      <c r="T11" s="186"/>
      <c r="U11" s="186"/>
      <c r="V11" s="184"/>
      <c r="W11" s="186"/>
      <c r="X11" s="186"/>
      <c r="Y11" s="186"/>
      <c r="Z11" s="186"/>
      <c r="AA11" s="186"/>
      <c r="AB11" s="184"/>
      <c r="AC11" s="184"/>
      <c r="AD11" s="184"/>
      <c r="AE11" s="184"/>
      <c r="AF11" s="184"/>
      <c r="AG11" s="184"/>
      <c r="AH11" s="184"/>
      <c r="AI11" s="184"/>
      <c r="AJ11" s="184"/>
      <c r="AK11" s="184"/>
    </row>
    <row r="12" spans="1:37" ht="15" customHeight="1">
      <c r="A12" s="173">
        <v>4</v>
      </c>
      <c r="B12" s="179">
        <v>370156</v>
      </c>
      <c r="C12" s="178">
        <v>352034</v>
      </c>
      <c r="D12" s="181">
        <f t="shared" si="0"/>
        <v>722190</v>
      </c>
      <c r="E12" s="171">
        <v>41</v>
      </c>
      <c r="F12" s="173">
        <v>17</v>
      </c>
      <c r="G12" s="182">
        <f t="shared" si="1"/>
        <v>58</v>
      </c>
      <c r="H12" s="182">
        <v>1000</v>
      </c>
      <c r="I12" s="232">
        <f t="shared" si="2"/>
        <v>0.11076411026702254</v>
      </c>
      <c r="J12" s="233">
        <f t="shared" si="3"/>
        <v>4.8290790094138634E-2</v>
      </c>
      <c r="K12" s="192">
        <f t="shared" si="4"/>
        <v>8.0311275426134393E-2</v>
      </c>
      <c r="L12" s="186"/>
      <c r="M12" s="168" t="s">
        <v>370</v>
      </c>
      <c r="N12" s="229">
        <f>100000</f>
        <v>100000</v>
      </c>
      <c r="O12" s="186"/>
      <c r="P12" s="184"/>
      <c r="Q12" s="186"/>
      <c r="R12" s="186"/>
      <c r="S12" s="186"/>
      <c r="T12" s="186"/>
      <c r="U12" s="186"/>
      <c r="V12" s="184"/>
      <c r="W12" s="186"/>
      <c r="X12" s="186"/>
      <c r="Y12" s="186"/>
      <c r="Z12" s="186"/>
      <c r="AA12" s="186"/>
      <c r="AB12" s="184"/>
      <c r="AC12" s="184"/>
      <c r="AD12" s="184"/>
      <c r="AE12" s="184"/>
      <c r="AF12" s="184"/>
      <c r="AG12" s="184"/>
      <c r="AH12" s="184"/>
      <c r="AI12" s="184"/>
      <c r="AJ12" s="184"/>
      <c r="AK12" s="184"/>
    </row>
    <row r="13" spans="1:37">
      <c r="A13" s="173">
        <v>5</v>
      </c>
      <c r="B13" s="179">
        <v>379046</v>
      </c>
      <c r="C13" s="178">
        <v>360147</v>
      </c>
      <c r="D13" s="181">
        <f t="shared" si="0"/>
        <v>739193</v>
      </c>
      <c r="E13" s="171">
        <v>31</v>
      </c>
      <c r="F13" s="173">
        <v>37</v>
      </c>
      <c r="G13" s="182">
        <f t="shared" si="1"/>
        <v>68</v>
      </c>
      <c r="H13" s="182">
        <v>1100</v>
      </c>
      <c r="I13" s="232">
        <f t="shared" si="2"/>
        <v>8.9962695820560032E-2</v>
      </c>
      <c r="J13" s="233">
        <f t="shared" si="3"/>
        <v>0.11300941004645326</v>
      </c>
      <c r="K13" s="192">
        <f t="shared" si="4"/>
        <v>0.10119143444269629</v>
      </c>
      <c r="L13" s="186"/>
      <c r="M13" s="174" t="s">
        <v>553</v>
      </c>
      <c r="N13" s="230">
        <f>SUM(I8:I98)</f>
        <v>1137.2396320143084</v>
      </c>
      <c r="O13" s="186"/>
      <c r="P13" s="184"/>
      <c r="Q13" s="186"/>
      <c r="R13" s="186"/>
      <c r="S13" s="186"/>
      <c r="T13" s="186"/>
      <c r="U13" s="186"/>
      <c r="V13" s="184"/>
      <c r="W13" s="186"/>
      <c r="X13" s="186"/>
      <c r="Y13" s="186"/>
      <c r="Z13" s="186"/>
      <c r="AA13" s="186"/>
      <c r="AB13" s="184"/>
      <c r="AC13" s="184"/>
      <c r="AD13" s="184"/>
      <c r="AE13" s="184"/>
      <c r="AF13" s="184"/>
      <c r="AG13" s="184"/>
      <c r="AH13" s="184"/>
      <c r="AI13" s="184"/>
      <c r="AJ13" s="184"/>
      <c r="AK13" s="184"/>
    </row>
    <row r="14" spans="1:37" ht="16" customHeight="1">
      <c r="A14" s="173">
        <v>6</v>
      </c>
      <c r="B14" s="179">
        <v>389944</v>
      </c>
      <c r="C14" s="178">
        <v>372335</v>
      </c>
      <c r="D14" s="181">
        <f t="shared" si="0"/>
        <v>762279</v>
      </c>
      <c r="E14" s="171">
        <v>33</v>
      </c>
      <c r="F14" s="173">
        <v>25</v>
      </c>
      <c r="G14" s="182">
        <f t="shared" si="1"/>
        <v>58</v>
      </c>
      <c r="H14" s="182">
        <v>1100</v>
      </c>
      <c r="I14" s="232">
        <f t="shared" si="2"/>
        <v>9.309028988777876E-2</v>
      </c>
      <c r="J14" s="233">
        <f t="shared" si="3"/>
        <v>7.3858219076906539E-2</v>
      </c>
      <c r="K14" s="192">
        <f t="shared" si="4"/>
        <v>8.369638937974154E-2</v>
      </c>
      <c r="L14" s="186"/>
      <c r="M14" s="169" t="s">
        <v>371</v>
      </c>
      <c r="N14" s="228">
        <f>N13/N12</f>
        <v>1.1372396320143084E-2</v>
      </c>
      <c r="O14" s="186"/>
      <c r="P14" s="184"/>
      <c r="Q14" s="188"/>
      <c r="R14" s="186"/>
      <c r="S14" s="186"/>
      <c r="T14" s="186"/>
      <c r="U14" s="186"/>
      <c r="V14" s="184"/>
      <c r="W14" s="188"/>
      <c r="X14" s="186"/>
      <c r="Y14" s="186"/>
      <c r="Z14" s="186"/>
      <c r="AA14" s="186"/>
      <c r="AB14" s="184"/>
      <c r="AC14" s="184"/>
      <c r="AD14" s="184"/>
      <c r="AE14" s="184"/>
      <c r="AF14" s="184"/>
      <c r="AG14" s="184"/>
      <c r="AH14" s="184"/>
      <c r="AI14" s="184"/>
      <c r="AJ14" s="184"/>
      <c r="AK14" s="184"/>
    </row>
    <row r="15" spans="1:37">
      <c r="A15" s="173">
        <v>7</v>
      </c>
      <c r="B15" s="179">
        <v>382853</v>
      </c>
      <c r="C15" s="178">
        <v>365100</v>
      </c>
      <c r="D15" s="181">
        <f t="shared" si="0"/>
        <v>747953</v>
      </c>
      <c r="E15" s="171">
        <v>30</v>
      </c>
      <c r="F15" s="173">
        <v>22</v>
      </c>
      <c r="G15" s="182">
        <f t="shared" si="1"/>
        <v>52</v>
      </c>
      <c r="H15" s="182">
        <v>1100</v>
      </c>
      <c r="I15" s="232">
        <f t="shared" si="2"/>
        <v>8.6194962557430657E-2</v>
      </c>
      <c r="J15" s="233">
        <f t="shared" si="3"/>
        <v>6.6283210079430291E-2</v>
      </c>
      <c r="K15" s="192">
        <f t="shared" si="4"/>
        <v>7.6475393507346057E-2</v>
      </c>
      <c r="L15" s="186"/>
      <c r="M15" s="186"/>
      <c r="N15" s="231"/>
      <c r="O15" s="186"/>
      <c r="P15" s="184"/>
      <c r="Q15" s="186"/>
      <c r="R15" s="186"/>
      <c r="S15" s="186"/>
      <c r="T15" s="186"/>
      <c r="U15" s="186"/>
      <c r="V15" s="184"/>
      <c r="W15" s="186"/>
      <c r="X15" s="186"/>
      <c r="Y15" s="186"/>
      <c r="Z15" s="186"/>
      <c r="AA15" s="186"/>
      <c r="AB15" s="184"/>
      <c r="AC15" s="184"/>
      <c r="AD15" s="184"/>
      <c r="AE15" s="184"/>
      <c r="AF15" s="184"/>
      <c r="AG15" s="184"/>
      <c r="AH15" s="184"/>
      <c r="AI15" s="184"/>
      <c r="AJ15" s="184"/>
      <c r="AK15" s="184"/>
    </row>
    <row r="16" spans="1:37">
      <c r="A16" s="173">
        <v>8</v>
      </c>
      <c r="B16" s="179">
        <v>375940</v>
      </c>
      <c r="C16" s="178">
        <v>358982</v>
      </c>
      <c r="D16" s="181">
        <f t="shared" si="0"/>
        <v>734922</v>
      </c>
      <c r="E16" s="171">
        <v>26</v>
      </c>
      <c r="F16" s="173">
        <v>23</v>
      </c>
      <c r="G16" s="182">
        <f t="shared" si="1"/>
        <v>49</v>
      </c>
      <c r="H16" s="182">
        <v>1100</v>
      </c>
      <c r="I16" s="232">
        <f t="shared" si="2"/>
        <v>7.6075969569612184E-2</v>
      </c>
      <c r="J16" s="233">
        <f t="shared" si="3"/>
        <v>7.0477071273768593E-2</v>
      </c>
      <c r="K16" s="192">
        <f t="shared" si="4"/>
        <v>7.3341116472224271E-2</v>
      </c>
      <c r="L16" s="189"/>
      <c r="M16" s="195" t="s">
        <v>368</v>
      </c>
      <c r="N16" s="231"/>
      <c r="O16" s="186"/>
      <c r="P16" s="184"/>
      <c r="Q16" s="186"/>
      <c r="R16" s="189"/>
      <c r="S16" s="186"/>
      <c r="T16" s="186"/>
      <c r="U16" s="186"/>
      <c r="V16" s="184"/>
      <c r="W16" s="186"/>
      <c r="X16" s="189"/>
      <c r="Y16" s="186"/>
      <c r="Z16" s="186"/>
      <c r="AA16" s="186"/>
      <c r="AB16" s="184"/>
      <c r="AC16" s="184"/>
      <c r="AD16" s="184"/>
      <c r="AE16" s="184"/>
      <c r="AF16" s="184"/>
      <c r="AG16" s="184"/>
      <c r="AH16" s="184"/>
      <c r="AI16" s="184"/>
      <c r="AJ16" s="184"/>
      <c r="AK16" s="184"/>
    </row>
    <row r="17" spans="1:37">
      <c r="A17" s="173">
        <v>9</v>
      </c>
      <c r="B17" s="179">
        <v>370701</v>
      </c>
      <c r="C17" s="178">
        <v>353272</v>
      </c>
      <c r="D17" s="181">
        <f t="shared" si="0"/>
        <v>723973</v>
      </c>
      <c r="E17" s="171">
        <v>17</v>
      </c>
      <c r="F17" s="173">
        <v>26</v>
      </c>
      <c r="G17" s="182">
        <f t="shared" si="1"/>
        <v>43</v>
      </c>
      <c r="H17" s="182">
        <v>1100</v>
      </c>
      <c r="I17" s="232">
        <f t="shared" si="2"/>
        <v>5.0444967777265239E-2</v>
      </c>
      <c r="J17" s="233">
        <f t="shared" si="3"/>
        <v>8.0957449217600036E-2</v>
      </c>
      <c r="K17" s="192">
        <f t="shared" si="4"/>
        <v>6.533392819897979E-2</v>
      </c>
      <c r="L17" s="186"/>
      <c r="M17" s="186"/>
      <c r="N17" s="231"/>
      <c r="O17" s="186"/>
      <c r="P17" s="184"/>
      <c r="Q17" s="186"/>
      <c r="R17" s="186"/>
      <c r="S17" s="186"/>
      <c r="T17" s="186"/>
      <c r="U17" s="186"/>
      <c r="V17" s="184"/>
      <c r="W17" s="186"/>
      <c r="X17" s="186"/>
      <c r="Y17" s="186"/>
      <c r="Z17" s="186"/>
      <c r="AA17" s="186"/>
      <c r="AB17" s="184"/>
      <c r="AC17" s="184"/>
      <c r="AD17" s="184"/>
      <c r="AE17" s="184"/>
      <c r="AF17" s="184"/>
      <c r="AG17" s="184"/>
      <c r="AH17" s="184"/>
      <c r="AI17" s="184"/>
      <c r="AJ17" s="184"/>
      <c r="AK17" s="184"/>
    </row>
    <row r="18" spans="1:37">
      <c r="A18" s="173">
        <v>10</v>
      </c>
      <c r="B18" s="179">
        <v>374227</v>
      </c>
      <c r="C18" s="178">
        <v>356173</v>
      </c>
      <c r="D18" s="181">
        <f t="shared" si="0"/>
        <v>730400</v>
      </c>
      <c r="E18" s="171">
        <v>35</v>
      </c>
      <c r="F18" s="173">
        <v>27</v>
      </c>
      <c r="G18" s="182">
        <f t="shared" si="1"/>
        <v>62</v>
      </c>
      <c r="H18" s="182">
        <v>1100</v>
      </c>
      <c r="I18" s="232">
        <f t="shared" si="2"/>
        <v>0.1028787340304147</v>
      </c>
      <c r="J18" s="233">
        <f t="shared" si="3"/>
        <v>8.3386444227945403E-2</v>
      </c>
      <c r="K18" s="192">
        <f t="shared" si="4"/>
        <v>9.337349397590361E-2</v>
      </c>
      <c r="L18" s="186"/>
      <c r="M18" s="168" t="s">
        <v>370</v>
      </c>
      <c r="N18" s="229">
        <f>100000</f>
        <v>100000</v>
      </c>
      <c r="O18" s="186"/>
      <c r="P18" s="184"/>
      <c r="Q18" s="184"/>
      <c r="R18" s="184"/>
      <c r="S18" s="184"/>
      <c r="T18" s="184"/>
      <c r="U18" s="184"/>
      <c r="V18" s="184"/>
      <c r="W18" s="184"/>
      <c r="X18" s="184"/>
      <c r="Y18" s="184"/>
      <c r="Z18" s="184"/>
      <c r="AA18" s="184"/>
      <c r="AB18" s="184"/>
      <c r="AC18" s="184"/>
      <c r="AD18" s="184"/>
      <c r="AE18" s="184"/>
      <c r="AF18" s="184"/>
      <c r="AG18" s="184"/>
      <c r="AH18" s="184"/>
      <c r="AI18" s="184"/>
      <c r="AJ18" s="184"/>
      <c r="AK18" s="184"/>
    </row>
    <row r="19" spans="1:37">
      <c r="A19" s="173">
        <v>11</v>
      </c>
      <c r="B19" s="179">
        <v>363050</v>
      </c>
      <c r="C19" s="178">
        <v>344031</v>
      </c>
      <c r="D19" s="181">
        <f t="shared" si="0"/>
        <v>707081</v>
      </c>
      <c r="E19" s="171">
        <v>36</v>
      </c>
      <c r="F19" s="173">
        <v>20</v>
      </c>
      <c r="G19" s="182">
        <f t="shared" si="1"/>
        <v>56</v>
      </c>
      <c r="H19" s="182">
        <v>1100</v>
      </c>
      <c r="I19" s="232">
        <f t="shared" si="2"/>
        <v>0.10907588486434376</v>
      </c>
      <c r="J19" s="233">
        <f t="shared" si="3"/>
        <v>6.3947725641003275E-2</v>
      </c>
      <c r="K19" s="192">
        <f t="shared" si="4"/>
        <v>8.7118731800175639E-2</v>
      </c>
      <c r="L19" s="186"/>
      <c r="M19" s="174" t="s">
        <v>556</v>
      </c>
      <c r="N19" s="230">
        <f>SUM(J8:J98)</f>
        <v>847.5139008437161</v>
      </c>
      <c r="O19" s="186"/>
      <c r="P19" s="184"/>
      <c r="Q19" s="184"/>
      <c r="R19" s="184"/>
      <c r="S19" s="184"/>
      <c r="T19" s="184"/>
      <c r="U19" s="184"/>
      <c r="V19" s="184"/>
      <c r="W19" s="184"/>
      <c r="X19" s="184"/>
      <c r="Y19" s="184"/>
      <c r="Z19" s="184"/>
      <c r="AA19" s="184"/>
      <c r="AB19" s="184"/>
      <c r="AC19" s="184"/>
      <c r="AD19" s="184"/>
      <c r="AE19" s="184"/>
      <c r="AF19" s="184"/>
      <c r="AG19" s="184"/>
      <c r="AH19" s="184"/>
      <c r="AI19" s="184"/>
      <c r="AJ19" s="184"/>
      <c r="AK19" s="184"/>
    </row>
    <row r="20" spans="1:37">
      <c r="A20" s="173">
        <v>12</v>
      </c>
      <c r="B20" s="179">
        <v>355341</v>
      </c>
      <c r="C20" s="178">
        <v>338357</v>
      </c>
      <c r="D20" s="181">
        <f t="shared" si="0"/>
        <v>693698</v>
      </c>
      <c r="E20" s="171">
        <v>36</v>
      </c>
      <c r="F20" s="173">
        <v>16</v>
      </c>
      <c r="G20" s="182">
        <f t="shared" si="1"/>
        <v>52</v>
      </c>
      <c r="H20" s="182">
        <v>1100</v>
      </c>
      <c r="I20" s="232">
        <f t="shared" si="2"/>
        <v>0.11144224843178806</v>
      </c>
      <c r="J20" s="233">
        <f t="shared" si="3"/>
        <v>5.2016065871254326E-2</v>
      </c>
      <c r="K20" s="192">
        <f t="shared" si="4"/>
        <v>8.2456630983511553E-2</v>
      </c>
      <c r="L20" s="186"/>
      <c r="M20" s="169" t="s">
        <v>372</v>
      </c>
      <c r="N20" s="228">
        <f>N19/N18</f>
        <v>8.4751390084371603E-3</v>
      </c>
      <c r="O20" s="186"/>
      <c r="P20" s="184"/>
      <c r="Q20" s="184"/>
      <c r="R20" s="184"/>
      <c r="S20" s="184"/>
      <c r="T20" s="184"/>
      <c r="U20" s="184"/>
      <c r="V20" s="184"/>
      <c r="W20" s="184"/>
      <c r="X20" s="184"/>
      <c r="Y20" s="184"/>
      <c r="Z20" s="184"/>
      <c r="AA20" s="184"/>
      <c r="AB20" s="184"/>
      <c r="AC20" s="184"/>
      <c r="AD20" s="184"/>
      <c r="AE20" s="184"/>
      <c r="AF20" s="184"/>
      <c r="AG20" s="184"/>
      <c r="AH20" s="184"/>
      <c r="AI20" s="184"/>
      <c r="AJ20" s="184"/>
      <c r="AK20" s="184"/>
    </row>
    <row r="21" spans="1:37">
      <c r="A21" s="173">
        <v>13</v>
      </c>
      <c r="B21" s="179">
        <v>340477</v>
      </c>
      <c r="C21" s="178">
        <v>324828</v>
      </c>
      <c r="D21" s="181">
        <f t="shared" si="0"/>
        <v>665305</v>
      </c>
      <c r="E21" s="171">
        <v>41</v>
      </c>
      <c r="F21" s="173">
        <v>25</v>
      </c>
      <c r="G21" s="182">
        <f t="shared" si="1"/>
        <v>66</v>
      </c>
      <c r="H21" s="182">
        <v>1100</v>
      </c>
      <c r="I21" s="232">
        <f t="shared" si="2"/>
        <v>0.13246122351876927</v>
      </c>
      <c r="J21" s="233">
        <f t="shared" si="3"/>
        <v>8.4660189392540053E-2</v>
      </c>
      <c r="K21" s="192">
        <f t="shared" si="4"/>
        <v>0.10912288348952737</v>
      </c>
      <c r="L21" s="186"/>
      <c r="M21" s="191"/>
      <c r="N21" s="231"/>
      <c r="O21" s="186"/>
      <c r="P21" s="184"/>
      <c r="Q21" s="184"/>
      <c r="R21" s="184"/>
      <c r="S21" s="190"/>
      <c r="T21" s="184"/>
      <c r="U21" s="184"/>
      <c r="V21" s="184"/>
      <c r="W21" s="184"/>
      <c r="X21" s="184"/>
      <c r="Y21" s="190"/>
      <c r="Z21" s="184"/>
      <c r="AA21" s="184"/>
      <c r="AB21" s="184"/>
      <c r="AC21" s="184"/>
      <c r="AD21" s="184"/>
      <c r="AE21" s="184"/>
      <c r="AF21" s="184"/>
      <c r="AG21" s="184"/>
      <c r="AH21" s="184"/>
      <c r="AI21" s="184"/>
      <c r="AJ21" s="184"/>
      <c r="AK21" s="184"/>
    </row>
    <row r="22" spans="1:37">
      <c r="A22" s="173">
        <v>14</v>
      </c>
      <c r="B22" s="179">
        <v>335049</v>
      </c>
      <c r="C22" s="178">
        <v>319249</v>
      </c>
      <c r="D22" s="181">
        <f t="shared" si="0"/>
        <v>654298</v>
      </c>
      <c r="E22" s="171">
        <v>46</v>
      </c>
      <c r="F22" s="173">
        <v>28</v>
      </c>
      <c r="G22" s="182">
        <f t="shared" si="1"/>
        <v>74</v>
      </c>
      <c r="H22" s="182">
        <v>1100</v>
      </c>
      <c r="I22" s="232">
        <f t="shared" si="2"/>
        <v>0.15102268623395385</v>
      </c>
      <c r="J22" s="233">
        <f t="shared" si="3"/>
        <v>9.6476418093713684E-2</v>
      </c>
      <c r="K22" s="192">
        <f t="shared" si="4"/>
        <v>0.12440814430122055</v>
      </c>
      <c r="L22" s="186"/>
      <c r="M22" s="195" t="s">
        <v>380</v>
      </c>
      <c r="N22" s="231"/>
      <c r="O22" s="186"/>
      <c r="P22" s="184"/>
      <c r="Q22" s="184"/>
      <c r="R22" s="184"/>
      <c r="S22" s="190"/>
      <c r="T22" s="184"/>
      <c r="U22" s="184"/>
      <c r="V22" s="184"/>
      <c r="W22" s="184"/>
      <c r="X22" s="184"/>
      <c r="Y22" s="190"/>
      <c r="Z22" s="184"/>
      <c r="AA22" s="184"/>
      <c r="AB22" s="184"/>
      <c r="AC22" s="184"/>
      <c r="AD22" s="184"/>
      <c r="AE22" s="184"/>
      <c r="AF22" s="184"/>
      <c r="AG22" s="184"/>
      <c r="AH22" s="184"/>
      <c r="AI22" s="184"/>
      <c r="AJ22" s="184"/>
      <c r="AK22" s="184"/>
    </row>
    <row r="23" spans="1:37">
      <c r="A23" s="173">
        <v>15</v>
      </c>
      <c r="B23" s="179">
        <v>326966</v>
      </c>
      <c r="C23" s="178">
        <v>309669</v>
      </c>
      <c r="D23" s="181">
        <f t="shared" si="0"/>
        <v>636635</v>
      </c>
      <c r="E23" s="171">
        <v>68</v>
      </c>
      <c r="F23" s="173">
        <v>40</v>
      </c>
      <c r="G23" s="182">
        <f t="shared" si="1"/>
        <v>108</v>
      </c>
      <c r="H23" s="182">
        <v>1100</v>
      </c>
      <c r="I23" s="232">
        <f t="shared" si="2"/>
        <v>0.22876996384945225</v>
      </c>
      <c r="J23" s="233">
        <f t="shared" si="3"/>
        <v>0.14208719632898353</v>
      </c>
      <c r="K23" s="192">
        <f t="shared" si="4"/>
        <v>0.18660614009597337</v>
      </c>
      <c r="L23" s="186"/>
      <c r="M23" s="186"/>
      <c r="N23" s="231"/>
      <c r="O23" s="186"/>
      <c r="P23" s="184"/>
      <c r="Q23" s="184"/>
      <c r="R23" s="184"/>
      <c r="S23" s="184"/>
      <c r="T23" s="184"/>
      <c r="U23" s="184"/>
      <c r="V23" s="184"/>
      <c r="W23" s="184"/>
      <c r="X23" s="184"/>
      <c r="Y23" s="184"/>
      <c r="Z23" s="184"/>
      <c r="AA23" s="184"/>
      <c r="AB23" s="184"/>
      <c r="AC23" s="184"/>
      <c r="AD23" s="184"/>
      <c r="AE23" s="184"/>
      <c r="AF23" s="184"/>
      <c r="AG23" s="184"/>
      <c r="AH23" s="184"/>
      <c r="AI23" s="184"/>
      <c r="AJ23" s="184"/>
      <c r="AK23" s="184"/>
    </row>
    <row r="24" spans="1:37">
      <c r="A24" s="173">
        <v>16</v>
      </c>
      <c r="B24" s="179">
        <v>322053</v>
      </c>
      <c r="C24" s="178">
        <v>304705</v>
      </c>
      <c r="D24" s="181">
        <f t="shared" si="0"/>
        <v>626758</v>
      </c>
      <c r="E24" s="171">
        <v>69</v>
      </c>
      <c r="F24" s="173">
        <v>42</v>
      </c>
      <c r="G24" s="182">
        <f t="shared" si="1"/>
        <v>111</v>
      </c>
      <c r="H24" s="182">
        <v>1100</v>
      </c>
      <c r="I24" s="232">
        <f t="shared" si="2"/>
        <v>0.23567549440620023</v>
      </c>
      <c r="J24" s="233">
        <f t="shared" si="3"/>
        <v>0.15162206068164291</v>
      </c>
      <c r="K24" s="192">
        <f t="shared" si="4"/>
        <v>0.19481203271438099</v>
      </c>
      <c r="L24" s="186"/>
      <c r="M24" s="168" t="s">
        <v>370</v>
      </c>
      <c r="N24" s="229">
        <f>100000</f>
        <v>100000</v>
      </c>
      <c r="O24" s="186"/>
      <c r="P24" s="184"/>
      <c r="Q24" s="184"/>
      <c r="R24" s="184"/>
      <c r="S24" s="184"/>
      <c r="T24" s="184"/>
      <c r="U24" s="184"/>
      <c r="V24" s="184"/>
      <c r="W24" s="184"/>
      <c r="X24" s="184"/>
      <c r="Y24" s="184"/>
      <c r="Z24" s="184"/>
      <c r="AA24" s="184"/>
      <c r="AB24" s="184"/>
      <c r="AC24" s="184"/>
      <c r="AD24" s="184"/>
      <c r="AE24" s="184"/>
      <c r="AF24" s="184"/>
      <c r="AG24" s="184"/>
      <c r="AH24" s="184"/>
      <c r="AI24" s="184"/>
      <c r="AJ24" s="184"/>
      <c r="AK24" s="184"/>
    </row>
    <row r="25" spans="1:37">
      <c r="A25" s="173">
        <v>17</v>
      </c>
      <c r="B25" s="179">
        <v>331230</v>
      </c>
      <c r="C25" s="178">
        <v>315248</v>
      </c>
      <c r="D25" s="181">
        <f t="shared" si="0"/>
        <v>646478</v>
      </c>
      <c r="E25" s="171">
        <v>110</v>
      </c>
      <c r="F25" s="173">
        <v>45</v>
      </c>
      <c r="G25" s="182">
        <f t="shared" si="1"/>
        <v>155</v>
      </c>
      <c r="H25" s="182">
        <v>1100</v>
      </c>
      <c r="I25" s="232">
        <f t="shared" si="2"/>
        <v>0.36530507502339765</v>
      </c>
      <c r="J25" s="233">
        <f t="shared" si="3"/>
        <v>0.15701923564939349</v>
      </c>
      <c r="K25" s="192">
        <f t="shared" si="4"/>
        <v>0.26373673968797084</v>
      </c>
      <c r="L25" s="186"/>
      <c r="M25" s="174" t="s">
        <v>557</v>
      </c>
      <c r="N25" s="230">
        <f>SUM(K8:K98)</f>
        <v>977.38979847312635</v>
      </c>
      <c r="O25" s="186"/>
      <c r="P25" s="184"/>
      <c r="Q25" s="184"/>
      <c r="R25" s="184"/>
      <c r="S25" s="184"/>
      <c r="T25" s="184"/>
      <c r="U25" s="184"/>
      <c r="V25" s="184"/>
      <c r="W25" s="184"/>
      <c r="X25" s="184"/>
      <c r="Y25" s="184"/>
      <c r="Z25" s="184"/>
      <c r="AA25" s="184"/>
      <c r="AB25" s="184"/>
      <c r="AC25" s="184"/>
      <c r="AD25" s="184"/>
      <c r="AE25" s="184"/>
      <c r="AF25" s="184"/>
      <c r="AG25" s="184"/>
      <c r="AH25" s="184"/>
      <c r="AI25" s="184"/>
      <c r="AJ25" s="184"/>
      <c r="AK25" s="184"/>
    </row>
    <row r="26" spans="1:37">
      <c r="A26" s="173">
        <v>18</v>
      </c>
      <c r="B26" s="179">
        <v>342704</v>
      </c>
      <c r="C26" s="178">
        <v>323012</v>
      </c>
      <c r="D26" s="181">
        <f t="shared" si="0"/>
        <v>665716</v>
      </c>
      <c r="E26" s="171">
        <v>152</v>
      </c>
      <c r="F26" s="173">
        <v>67</v>
      </c>
      <c r="G26" s="182">
        <f t="shared" si="1"/>
        <v>219</v>
      </c>
      <c r="H26" s="182">
        <v>1100</v>
      </c>
      <c r="I26" s="232">
        <f t="shared" si="2"/>
        <v>0.48788458844950744</v>
      </c>
      <c r="J26" s="233">
        <f t="shared" si="3"/>
        <v>0.22816489789853009</v>
      </c>
      <c r="K26" s="192">
        <f t="shared" si="4"/>
        <v>0.36186602094586878</v>
      </c>
      <c r="L26" s="186"/>
      <c r="M26" s="169" t="s">
        <v>373</v>
      </c>
      <c r="N26" s="228">
        <f>N25/N24</f>
        <v>9.7738979847312637E-3</v>
      </c>
      <c r="O26" s="186"/>
      <c r="P26" s="184"/>
      <c r="Q26" s="184"/>
      <c r="R26" s="184"/>
      <c r="S26" s="184"/>
      <c r="T26" s="184"/>
      <c r="U26" s="184"/>
      <c r="V26" s="184"/>
      <c r="W26" s="184"/>
      <c r="X26" s="184"/>
      <c r="Y26" s="184"/>
      <c r="Z26" s="184"/>
      <c r="AA26" s="184"/>
      <c r="AB26" s="184"/>
      <c r="AC26" s="184"/>
      <c r="AD26" s="184"/>
      <c r="AE26" s="184"/>
      <c r="AF26" s="184"/>
      <c r="AG26" s="184"/>
      <c r="AH26" s="184"/>
      <c r="AI26" s="184"/>
      <c r="AJ26" s="184"/>
      <c r="AK26" s="184"/>
    </row>
    <row r="27" spans="1:37">
      <c r="A27" s="173">
        <v>19</v>
      </c>
      <c r="B27" s="179">
        <v>357238</v>
      </c>
      <c r="C27" s="178">
        <v>337970</v>
      </c>
      <c r="D27" s="181">
        <f t="shared" si="0"/>
        <v>695208</v>
      </c>
      <c r="E27" s="171">
        <v>162</v>
      </c>
      <c r="F27" s="173">
        <v>76</v>
      </c>
      <c r="G27" s="182">
        <f t="shared" si="1"/>
        <v>238</v>
      </c>
      <c r="H27" s="182">
        <v>1100</v>
      </c>
      <c r="I27" s="232">
        <f t="shared" si="2"/>
        <v>0.49882711245724143</v>
      </c>
      <c r="J27" s="233">
        <f t="shared" si="3"/>
        <v>0.24735923306802379</v>
      </c>
      <c r="K27" s="192">
        <f t="shared" si="4"/>
        <v>0.37657794501789393</v>
      </c>
      <c r="L27" s="186"/>
      <c r="M27" s="186"/>
      <c r="N27" s="186"/>
      <c r="O27" s="186"/>
      <c r="P27" s="184"/>
      <c r="Q27" s="184"/>
      <c r="R27" s="184"/>
      <c r="S27" s="184"/>
      <c r="T27" s="184"/>
      <c r="U27" s="184"/>
      <c r="V27" s="184"/>
      <c r="W27" s="184"/>
      <c r="X27" s="184"/>
      <c r="Y27" s="184"/>
      <c r="Z27" s="184"/>
      <c r="AA27" s="184"/>
      <c r="AB27" s="184"/>
      <c r="AC27" s="184"/>
      <c r="AD27" s="184"/>
      <c r="AE27" s="184"/>
      <c r="AF27" s="184"/>
      <c r="AG27" s="184"/>
      <c r="AH27" s="184"/>
      <c r="AI27" s="184"/>
      <c r="AJ27" s="184"/>
      <c r="AK27" s="184"/>
    </row>
    <row r="28" spans="1:37">
      <c r="A28" s="173">
        <v>20</v>
      </c>
      <c r="B28" s="179">
        <v>365272</v>
      </c>
      <c r="C28" s="178">
        <v>345284</v>
      </c>
      <c r="D28" s="181">
        <f t="shared" si="0"/>
        <v>710556</v>
      </c>
      <c r="E28" s="171">
        <v>182</v>
      </c>
      <c r="F28" s="173">
        <v>68</v>
      </c>
      <c r="G28" s="182">
        <f t="shared" si="1"/>
        <v>250</v>
      </c>
      <c r="H28" s="182">
        <v>1200</v>
      </c>
      <c r="I28" s="232">
        <f t="shared" si="2"/>
        <v>0.597910598129613</v>
      </c>
      <c r="J28" s="233">
        <f t="shared" si="3"/>
        <v>0.23632719732162508</v>
      </c>
      <c r="K28" s="192">
        <f t="shared" si="4"/>
        <v>0.42220458345295792</v>
      </c>
      <c r="L28" s="186"/>
      <c r="M28" s="186"/>
      <c r="N28" s="186"/>
      <c r="O28" s="186"/>
      <c r="P28" s="184"/>
      <c r="Q28" s="184"/>
      <c r="R28" s="184"/>
      <c r="S28" s="184"/>
      <c r="T28" s="184"/>
      <c r="U28" s="184"/>
      <c r="V28" s="184"/>
      <c r="W28" s="184"/>
      <c r="X28" s="184"/>
      <c r="Y28" s="184"/>
      <c r="Z28" s="184"/>
      <c r="AA28" s="184"/>
      <c r="AB28" s="184"/>
      <c r="AC28" s="184"/>
      <c r="AD28" s="184"/>
      <c r="AE28" s="184"/>
      <c r="AF28" s="184"/>
      <c r="AG28" s="184"/>
      <c r="AH28" s="184"/>
      <c r="AI28" s="184"/>
      <c r="AJ28" s="184"/>
      <c r="AK28" s="184"/>
    </row>
    <row r="29" spans="1:37">
      <c r="A29" s="173">
        <v>21</v>
      </c>
      <c r="B29" s="179">
        <v>379090</v>
      </c>
      <c r="C29" s="178">
        <v>356970</v>
      </c>
      <c r="D29" s="181">
        <f t="shared" si="0"/>
        <v>736060</v>
      </c>
      <c r="E29" s="171">
        <v>199</v>
      </c>
      <c r="F29" s="173">
        <v>78</v>
      </c>
      <c r="G29" s="182">
        <f t="shared" si="1"/>
        <v>277</v>
      </c>
      <c r="H29" s="182">
        <v>1200</v>
      </c>
      <c r="I29" s="232">
        <f t="shared" si="2"/>
        <v>0.62992956817642243</v>
      </c>
      <c r="J29" s="233">
        <f t="shared" si="3"/>
        <v>0.26220690814354147</v>
      </c>
      <c r="K29" s="192">
        <f t="shared" si="4"/>
        <v>0.45159362008531911</v>
      </c>
      <c r="L29" s="186"/>
      <c r="M29" s="186"/>
      <c r="N29" s="186"/>
      <c r="O29" s="186"/>
      <c r="P29" s="184"/>
      <c r="Q29" s="184"/>
      <c r="R29" s="184"/>
      <c r="S29" s="184"/>
      <c r="T29" s="184"/>
      <c r="U29" s="184"/>
      <c r="V29" s="184"/>
      <c r="W29" s="184"/>
      <c r="X29" s="184"/>
      <c r="Y29" s="184"/>
      <c r="Z29" s="184"/>
      <c r="AA29" s="184"/>
      <c r="AB29" s="184"/>
      <c r="AC29" s="184"/>
      <c r="AD29" s="184"/>
      <c r="AE29" s="184"/>
      <c r="AF29" s="184"/>
      <c r="AG29" s="184"/>
      <c r="AH29" s="184"/>
      <c r="AI29" s="184"/>
      <c r="AJ29" s="184"/>
      <c r="AK29" s="184"/>
    </row>
    <row r="30" spans="1:37">
      <c r="A30" s="173">
        <v>22</v>
      </c>
      <c r="B30" s="179">
        <v>384953</v>
      </c>
      <c r="C30" s="178">
        <v>359679</v>
      </c>
      <c r="D30" s="181">
        <f t="shared" si="0"/>
        <v>744632</v>
      </c>
      <c r="E30" s="171">
        <v>189</v>
      </c>
      <c r="F30" s="173">
        <v>85</v>
      </c>
      <c r="G30" s="182">
        <f t="shared" si="1"/>
        <v>274</v>
      </c>
      <c r="H30" s="182">
        <v>1200</v>
      </c>
      <c r="I30" s="232">
        <f t="shared" si="2"/>
        <v>0.58916283286531079</v>
      </c>
      <c r="J30" s="233">
        <f t="shared" si="3"/>
        <v>0.28358619769294285</v>
      </c>
      <c r="K30" s="192">
        <f t="shared" si="4"/>
        <v>0.44156039493333621</v>
      </c>
      <c r="L30" s="186"/>
      <c r="M30" s="186"/>
      <c r="N30" s="186"/>
      <c r="O30" s="186"/>
      <c r="P30" s="184"/>
      <c r="Q30" s="184"/>
      <c r="R30" s="184"/>
      <c r="S30" s="184"/>
      <c r="T30" s="184"/>
      <c r="U30" s="184"/>
      <c r="V30" s="184"/>
      <c r="W30" s="184"/>
      <c r="X30" s="184"/>
      <c r="Y30" s="184"/>
      <c r="Z30" s="184"/>
      <c r="AA30" s="184"/>
      <c r="AB30" s="184"/>
      <c r="AC30" s="184"/>
      <c r="AD30" s="184"/>
      <c r="AE30" s="184"/>
      <c r="AF30" s="184"/>
      <c r="AG30" s="184"/>
      <c r="AH30" s="184"/>
      <c r="AI30" s="184"/>
      <c r="AJ30" s="184"/>
      <c r="AK30" s="184"/>
    </row>
    <row r="31" spans="1:37">
      <c r="A31" s="173">
        <v>23</v>
      </c>
      <c r="B31" s="179">
        <v>385545</v>
      </c>
      <c r="C31" s="178">
        <v>364594</v>
      </c>
      <c r="D31" s="181">
        <f t="shared" si="0"/>
        <v>750139</v>
      </c>
      <c r="E31" s="171">
        <v>196</v>
      </c>
      <c r="F31" s="173">
        <v>65</v>
      </c>
      <c r="G31" s="182">
        <f t="shared" si="1"/>
        <v>261</v>
      </c>
      <c r="H31" s="182">
        <v>1200</v>
      </c>
      <c r="I31" s="232">
        <f t="shared" si="2"/>
        <v>0.61004551997821266</v>
      </c>
      <c r="J31" s="233">
        <f t="shared" si="3"/>
        <v>0.21393659796924799</v>
      </c>
      <c r="K31" s="192">
        <f t="shared" si="4"/>
        <v>0.41752261914125249</v>
      </c>
      <c r="L31" s="186"/>
      <c r="M31" s="186"/>
      <c r="N31" s="186"/>
      <c r="O31" s="186"/>
      <c r="P31" s="184"/>
      <c r="Q31" s="184"/>
      <c r="R31" s="184"/>
      <c r="S31" s="184"/>
      <c r="T31" s="184"/>
      <c r="U31" s="184"/>
      <c r="V31" s="184"/>
      <c r="W31" s="184"/>
      <c r="X31" s="184"/>
      <c r="Y31" s="184"/>
      <c r="Z31" s="184"/>
      <c r="AA31" s="184"/>
      <c r="AB31" s="184"/>
      <c r="AC31" s="184"/>
      <c r="AD31" s="184"/>
      <c r="AE31" s="184"/>
      <c r="AF31" s="184"/>
      <c r="AG31" s="184"/>
      <c r="AH31" s="184"/>
      <c r="AI31" s="184"/>
      <c r="AJ31" s="184"/>
      <c r="AK31" s="184"/>
    </row>
    <row r="32" spans="1:37">
      <c r="A32" s="173">
        <v>24</v>
      </c>
      <c r="B32" s="179">
        <v>398777</v>
      </c>
      <c r="C32" s="178">
        <v>377796</v>
      </c>
      <c r="D32" s="181">
        <f t="shared" si="0"/>
        <v>776573</v>
      </c>
      <c r="E32" s="171">
        <v>215</v>
      </c>
      <c r="F32" s="173">
        <v>82</v>
      </c>
      <c r="G32" s="182">
        <f t="shared" si="1"/>
        <v>297</v>
      </c>
      <c r="H32" s="182">
        <v>1200</v>
      </c>
      <c r="I32" s="232">
        <f t="shared" si="2"/>
        <v>0.64697813564974904</v>
      </c>
      <c r="J32" s="233">
        <f t="shared" si="3"/>
        <v>0.26045802496585457</v>
      </c>
      <c r="K32" s="192">
        <f t="shared" si="4"/>
        <v>0.45893946866553431</v>
      </c>
      <c r="L32" s="186"/>
      <c r="M32" s="186"/>
      <c r="N32" s="186"/>
      <c r="O32" s="186"/>
      <c r="P32" s="184"/>
      <c r="Q32" s="184"/>
      <c r="R32" s="184"/>
      <c r="S32" s="184"/>
      <c r="T32" s="184"/>
      <c r="U32" s="184"/>
      <c r="V32" s="184"/>
      <c r="W32" s="184"/>
      <c r="X32" s="184"/>
      <c r="Y32" s="184"/>
      <c r="Z32" s="184"/>
      <c r="AA32" s="184"/>
      <c r="AB32" s="184"/>
      <c r="AC32" s="184"/>
      <c r="AD32" s="184"/>
      <c r="AE32" s="184"/>
      <c r="AF32" s="184"/>
      <c r="AG32" s="184"/>
      <c r="AH32" s="184"/>
      <c r="AI32" s="184"/>
      <c r="AJ32" s="184"/>
      <c r="AK32" s="184"/>
    </row>
    <row r="33" spans="1:37">
      <c r="A33" s="173">
        <v>25</v>
      </c>
      <c r="B33" s="179">
        <v>398344</v>
      </c>
      <c r="C33" s="178">
        <v>382149</v>
      </c>
      <c r="D33" s="181">
        <f t="shared" si="0"/>
        <v>780493</v>
      </c>
      <c r="E33" s="171">
        <v>211</v>
      </c>
      <c r="F33" s="173">
        <v>116</v>
      </c>
      <c r="G33" s="182">
        <f t="shared" si="1"/>
        <v>327</v>
      </c>
      <c r="H33" s="182">
        <v>1200</v>
      </c>
      <c r="I33" s="232">
        <f t="shared" si="2"/>
        <v>0.6356315144699054</v>
      </c>
      <c r="J33" s="233">
        <f t="shared" si="3"/>
        <v>0.36425582691567948</v>
      </c>
      <c r="K33" s="192">
        <f t="shared" si="4"/>
        <v>0.50275915350938449</v>
      </c>
      <c r="L33" s="186"/>
      <c r="M33" s="186"/>
      <c r="N33" s="186"/>
      <c r="O33" s="186"/>
      <c r="P33" s="184"/>
      <c r="Q33" s="184"/>
      <c r="R33" s="184"/>
      <c r="S33" s="184"/>
      <c r="T33" s="184"/>
      <c r="U33" s="184"/>
      <c r="V33" s="184"/>
      <c r="W33" s="184"/>
      <c r="X33" s="184"/>
      <c r="Y33" s="184"/>
      <c r="Z33" s="184"/>
      <c r="AA33" s="184"/>
      <c r="AB33" s="184"/>
      <c r="AC33" s="184"/>
      <c r="AD33" s="184"/>
      <c r="AE33" s="184"/>
      <c r="AF33" s="184"/>
      <c r="AG33" s="184"/>
      <c r="AH33" s="184"/>
      <c r="AI33" s="184"/>
      <c r="AJ33" s="184"/>
      <c r="AK33" s="184"/>
    </row>
    <row r="34" spans="1:37">
      <c r="A34" s="173">
        <v>26</v>
      </c>
      <c r="B34" s="179">
        <v>406516</v>
      </c>
      <c r="C34" s="178">
        <v>398238</v>
      </c>
      <c r="D34" s="181">
        <f t="shared" si="0"/>
        <v>804754</v>
      </c>
      <c r="E34" s="171">
        <v>232</v>
      </c>
      <c r="F34" s="173">
        <v>100</v>
      </c>
      <c r="G34" s="182">
        <f t="shared" si="1"/>
        <v>332</v>
      </c>
      <c r="H34" s="182">
        <v>1200</v>
      </c>
      <c r="I34" s="232">
        <f t="shared" si="2"/>
        <v>0.68484389298330206</v>
      </c>
      <c r="J34" s="233">
        <f t="shared" si="3"/>
        <v>0.30132734696337365</v>
      </c>
      <c r="K34" s="192">
        <f t="shared" si="4"/>
        <v>0.49505811713890208</v>
      </c>
      <c r="L34" s="186"/>
      <c r="M34" s="186"/>
      <c r="N34" s="186"/>
      <c r="O34" s="186"/>
      <c r="P34" s="184"/>
      <c r="Q34" s="184"/>
      <c r="R34" s="184"/>
      <c r="S34" s="184"/>
      <c r="T34" s="184"/>
      <c r="U34" s="184"/>
      <c r="V34" s="184"/>
      <c r="W34" s="184"/>
      <c r="X34" s="184"/>
      <c r="Y34" s="184"/>
      <c r="Z34" s="184"/>
      <c r="AA34" s="184"/>
      <c r="AB34" s="184"/>
      <c r="AC34" s="184"/>
      <c r="AD34" s="184"/>
      <c r="AE34" s="184"/>
      <c r="AF34" s="184"/>
      <c r="AG34" s="184"/>
      <c r="AH34" s="184"/>
      <c r="AI34" s="184"/>
      <c r="AJ34" s="184"/>
      <c r="AK34" s="184"/>
    </row>
    <row r="35" spans="1:37">
      <c r="A35" s="173">
        <v>27</v>
      </c>
      <c r="B35" s="179">
        <v>419212</v>
      </c>
      <c r="C35" s="178">
        <v>404484</v>
      </c>
      <c r="D35" s="181">
        <f t="shared" si="0"/>
        <v>823696</v>
      </c>
      <c r="E35" s="171">
        <v>243</v>
      </c>
      <c r="F35" s="173">
        <v>112</v>
      </c>
      <c r="G35" s="182">
        <f t="shared" si="1"/>
        <v>355</v>
      </c>
      <c r="H35" s="182">
        <v>1200</v>
      </c>
      <c r="I35" s="232">
        <f t="shared" si="2"/>
        <v>0.69559077507323264</v>
      </c>
      <c r="J35" s="233">
        <f t="shared" si="3"/>
        <v>0.33227519506333991</v>
      </c>
      <c r="K35" s="192">
        <f t="shared" si="4"/>
        <v>0.51718109593830741</v>
      </c>
      <c r="L35" s="186"/>
      <c r="M35" s="186"/>
      <c r="N35" s="186"/>
      <c r="O35" s="186"/>
      <c r="P35" s="184"/>
      <c r="Q35" s="184"/>
      <c r="R35" s="184"/>
      <c r="S35" s="184"/>
      <c r="T35" s="184"/>
      <c r="U35" s="184"/>
      <c r="V35" s="184"/>
      <c r="W35" s="184"/>
      <c r="X35" s="184"/>
      <c r="Y35" s="184"/>
      <c r="Z35" s="184"/>
      <c r="AA35" s="184"/>
      <c r="AB35" s="184"/>
      <c r="AC35" s="184"/>
      <c r="AD35" s="184"/>
      <c r="AE35" s="184"/>
      <c r="AF35" s="184"/>
      <c r="AG35" s="184"/>
      <c r="AH35" s="184"/>
      <c r="AI35" s="184"/>
      <c r="AJ35" s="184"/>
      <c r="AK35" s="184"/>
    </row>
    <row r="36" spans="1:37">
      <c r="A36" s="173">
        <v>28</v>
      </c>
      <c r="B36" s="179">
        <v>412432</v>
      </c>
      <c r="C36" s="178">
        <v>397714</v>
      </c>
      <c r="D36" s="181">
        <f t="shared" si="0"/>
        <v>810146</v>
      </c>
      <c r="E36" s="171">
        <v>270</v>
      </c>
      <c r="F36" s="173">
        <v>132</v>
      </c>
      <c r="G36" s="182">
        <f t="shared" si="1"/>
        <v>402</v>
      </c>
      <c r="H36" s="182">
        <v>1200</v>
      </c>
      <c r="I36" s="232">
        <f t="shared" si="2"/>
        <v>0.78558404779454549</v>
      </c>
      <c r="J36" s="233">
        <f t="shared" si="3"/>
        <v>0.39827614818688806</v>
      </c>
      <c r="K36" s="192">
        <f t="shared" si="4"/>
        <v>0.59544822785028872</v>
      </c>
      <c r="L36" s="186"/>
      <c r="M36" s="186"/>
      <c r="N36" s="186"/>
      <c r="O36" s="186"/>
      <c r="P36" s="184"/>
      <c r="Q36" s="184"/>
      <c r="R36" s="184"/>
      <c r="S36" s="184"/>
      <c r="T36" s="184"/>
      <c r="U36" s="184"/>
      <c r="V36" s="184"/>
      <c r="W36" s="184"/>
      <c r="X36" s="184"/>
      <c r="Y36" s="184"/>
      <c r="Z36" s="184"/>
      <c r="AA36" s="184"/>
      <c r="AB36" s="184"/>
      <c r="AC36" s="184"/>
      <c r="AD36" s="184"/>
      <c r="AE36" s="184"/>
      <c r="AF36" s="184"/>
      <c r="AG36" s="184"/>
      <c r="AH36" s="184"/>
      <c r="AI36" s="184"/>
      <c r="AJ36" s="184"/>
      <c r="AK36" s="184"/>
    </row>
    <row r="37" spans="1:37">
      <c r="A37" s="173">
        <v>29</v>
      </c>
      <c r="B37" s="179">
        <v>404407</v>
      </c>
      <c r="C37" s="178">
        <v>398776</v>
      </c>
      <c r="D37" s="181">
        <f t="shared" si="0"/>
        <v>803183</v>
      </c>
      <c r="E37" s="171">
        <v>286</v>
      </c>
      <c r="F37" s="173">
        <v>121</v>
      </c>
      <c r="G37" s="182">
        <f t="shared" si="1"/>
        <v>407</v>
      </c>
      <c r="H37" s="182">
        <v>1200</v>
      </c>
      <c r="I37" s="232">
        <f t="shared" si="2"/>
        <v>0.84864999863998403</v>
      </c>
      <c r="J37" s="233">
        <f t="shared" si="3"/>
        <v>0.36411418941962403</v>
      </c>
      <c r="K37" s="192">
        <f t="shared" si="4"/>
        <v>0.60808059931547354</v>
      </c>
      <c r="L37" s="186"/>
      <c r="M37" s="186"/>
      <c r="N37" s="186"/>
      <c r="O37" s="186"/>
      <c r="P37" s="184"/>
      <c r="Q37" s="184"/>
      <c r="R37" s="184"/>
      <c r="S37" s="184"/>
      <c r="T37" s="184"/>
      <c r="U37" s="184"/>
      <c r="V37" s="184"/>
      <c r="W37" s="184"/>
      <c r="X37" s="184"/>
      <c r="Y37" s="184"/>
      <c r="Z37" s="184"/>
      <c r="AA37" s="184"/>
      <c r="AB37" s="184"/>
      <c r="AC37" s="184"/>
      <c r="AD37" s="184"/>
      <c r="AE37" s="184"/>
      <c r="AF37" s="184"/>
      <c r="AG37" s="184"/>
      <c r="AH37" s="184"/>
      <c r="AI37" s="184"/>
      <c r="AJ37" s="184"/>
      <c r="AK37" s="184"/>
    </row>
    <row r="38" spans="1:37">
      <c r="A38" s="173">
        <v>30</v>
      </c>
      <c r="B38" s="179">
        <v>405599</v>
      </c>
      <c r="C38" s="178">
        <v>405108</v>
      </c>
      <c r="D38" s="181">
        <f t="shared" si="0"/>
        <v>810707</v>
      </c>
      <c r="E38" s="171">
        <v>297</v>
      </c>
      <c r="F38" s="173">
        <v>154</v>
      </c>
      <c r="G38" s="182">
        <f t="shared" si="1"/>
        <v>451</v>
      </c>
      <c r="H38" s="182">
        <v>1300</v>
      </c>
      <c r="I38" s="232">
        <f t="shared" si="2"/>
        <v>0.95192542387925017</v>
      </c>
      <c r="J38" s="233">
        <f t="shared" si="3"/>
        <v>0.49418920386662318</v>
      </c>
      <c r="K38" s="192">
        <f t="shared" si="4"/>
        <v>0.72319592651845854</v>
      </c>
      <c r="L38" s="186"/>
      <c r="M38" s="186"/>
      <c r="N38" s="186"/>
      <c r="O38" s="186"/>
      <c r="P38" s="184"/>
      <c r="Q38" s="184"/>
      <c r="R38" s="184"/>
      <c r="S38" s="184"/>
      <c r="T38" s="184"/>
      <c r="U38" s="184"/>
      <c r="V38" s="184"/>
      <c r="W38" s="184"/>
      <c r="X38" s="184"/>
      <c r="Y38" s="184"/>
      <c r="Z38" s="184"/>
      <c r="AA38" s="184"/>
      <c r="AB38" s="184"/>
      <c r="AC38" s="184"/>
      <c r="AD38" s="184"/>
      <c r="AE38" s="184"/>
      <c r="AF38" s="184"/>
      <c r="AG38" s="184"/>
      <c r="AH38" s="184"/>
      <c r="AI38" s="184"/>
      <c r="AJ38" s="184"/>
      <c r="AK38" s="184"/>
    </row>
    <row r="39" spans="1:37">
      <c r="A39" s="173">
        <v>31</v>
      </c>
      <c r="B39" s="179">
        <v>391440</v>
      </c>
      <c r="C39" s="178">
        <v>398745</v>
      </c>
      <c r="D39" s="181">
        <f t="shared" si="0"/>
        <v>790185</v>
      </c>
      <c r="E39" s="171">
        <v>341</v>
      </c>
      <c r="F39" s="173">
        <v>137</v>
      </c>
      <c r="G39" s="182">
        <f t="shared" si="1"/>
        <v>478</v>
      </c>
      <c r="H39" s="182">
        <v>1300</v>
      </c>
      <c r="I39" s="232">
        <f t="shared" si="2"/>
        <v>1.1324851829143674</v>
      </c>
      <c r="J39" s="233">
        <f t="shared" si="3"/>
        <v>0.44665136866919963</v>
      </c>
      <c r="K39" s="192">
        <f t="shared" si="4"/>
        <v>0.78639812195878189</v>
      </c>
      <c r="L39" s="186"/>
      <c r="M39" s="186"/>
      <c r="N39" s="186"/>
      <c r="O39" s="186"/>
      <c r="P39" s="184"/>
      <c r="Q39" s="184"/>
      <c r="R39" s="184"/>
      <c r="S39" s="184"/>
      <c r="T39" s="184"/>
      <c r="U39" s="184"/>
      <c r="V39" s="184"/>
      <c r="W39" s="184"/>
      <c r="X39" s="184"/>
      <c r="Y39" s="184"/>
      <c r="Z39" s="184"/>
      <c r="AA39" s="184"/>
      <c r="AB39" s="184"/>
      <c r="AC39" s="184"/>
      <c r="AD39" s="184"/>
      <c r="AE39" s="184"/>
      <c r="AF39" s="184"/>
      <c r="AG39" s="184"/>
      <c r="AH39" s="184"/>
      <c r="AI39" s="184"/>
      <c r="AJ39" s="184"/>
      <c r="AK39" s="184"/>
    </row>
    <row r="40" spans="1:37">
      <c r="A40" s="173">
        <v>32</v>
      </c>
      <c r="B40" s="179">
        <v>399827</v>
      </c>
      <c r="C40" s="178">
        <v>398264</v>
      </c>
      <c r="D40" s="181">
        <f t="shared" si="0"/>
        <v>798091</v>
      </c>
      <c r="E40" s="171">
        <v>291</v>
      </c>
      <c r="F40" s="173">
        <v>181</v>
      </c>
      <c r="G40" s="182">
        <f t="shared" si="1"/>
        <v>472</v>
      </c>
      <c r="H40" s="182">
        <v>1300</v>
      </c>
      <c r="I40" s="232">
        <f t="shared" si="2"/>
        <v>0.94615921385999446</v>
      </c>
      <c r="J40" s="233">
        <f t="shared" si="3"/>
        <v>0.59081413333868993</v>
      </c>
      <c r="K40" s="192">
        <f t="shared" si="4"/>
        <v>0.7688346316397503</v>
      </c>
      <c r="L40" s="186"/>
      <c r="M40" s="186"/>
      <c r="N40" s="186"/>
      <c r="O40" s="186"/>
      <c r="P40" s="184"/>
      <c r="Q40" s="184"/>
      <c r="R40" s="184"/>
      <c r="S40" s="184"/>
      <c r="T40" s="184"/>
      <c r="U40" s="184"/>
      <c r="V40" s="184"/>
      <c r="W40" s="184"/>
      <c r="X40" s="184"/>
      <c r="Y40" s="184"/>
      <c r="Z40" s="184"/>
      <c r="AA40" s="184"/>
      <c r="AB40" s="184"/>
      <c r="AC40" s="184"/>
      <c r="AD40" s="184"/>
      <c r="AE40" s="184"/>
      <c r="AF40" s="184"/>
      <c r="AG40" s="184"/>
      <c r="AH40" s="184"/>
      <c r="AI40" s="184"/>
      <c r="AJ40" s="184"/>
      <c r="AK40" s="184"/>
    </row>
    <row r="41" spans="1:37">
      <c r="A41" s="173">
        <v>33</v>
      </c>
      <c r="B41" s="179">
        <v>399528</v>
      </c>
      <c r="C41" s="178">
        <v>398654</v>
      </c>
      <c r="D41" s="181">
        <f t="shared" si="0"/>
        <v>798182</v>
      </c>
      <c r="E41" s="171">
        <v>367</v>
      </c>
      <c r="F41" s="173">
        <v>173</v>
      </c>
      <c r="G41" s="182">
        <f t="shared" si="1"/>
        <v>540</v>
      </c>
      <c r="H41" s="182">
        <v>1300</v>
      </c>
      <c r="I41" s="232">
        <f t="shared" si="2"/>
        <v>1.1941591077471416</v>
      </c>
      <c r="J41" s="233">
        <f t="shared" si="3"/>
        <v>0.56414835922880491</v>
      </c>
      <c r="K41" s="192">
        <f t="shared" si="4"/>
        <v>0.87949866070645544</v>
      </c>
      <c r="L41" s="186"/>
      <c r="M41" s="186"/>
      <c r="N41" s="186"/>
      <c r="O41" s="186"/>
      <c r="P41" s="184"/>
      <c r="Q41" s="184"/>
      <c r="R41" s="184"/>
      <c r="S41" s="184"/>
      <c r="T41" s="184"/>
      <c r="U41" s="184"/>
      <c r="V41" s="184"/>
      <c r="W41" s="184"/>
      <c r="X41" s="184"/>
      <c r="Y41" s="184"/>
      <c r="Z41" s="184"/>
      <c r="AA41" s="184"/>
      <c r="AB41" s="184"/>
      <c r="AC41" s="184"/>
      <c r="AD41" s="184"/>
      <c r="AE41" s="184"/>
      <c r="AF41" s="184"/>
      <c r="AG41" s="184"/>
      <c r="AH41" s="184"/>
      <c r="AI41" s="184"/>
      <c r="AJ41" s="184"/>
      <c r="AK41" s="184"/>
    </row>
    <row r="42" spans="1:37">
      <c r="A42" s="173">
        <v>34</v>
      </c>
      <c r="B42" s="179">
        <v>387477</v>
      </c>
      <c r="C42" s="178">
        <v>391388</v>
      </c>
      <c r="D42" s="181">
        <f t="shared" si="0"/>
        <v>778865</v>
      </c>
      <c r="E42" s="171">
        <v>362</v>
      </c>
      <c r="F42" s="173">
        <v>231</v>
      </c>
      <c r="G42" s="182">
        <f t="shared" si="1"/>
        <v>593</v>
      </c>
      <c r="H42" s="182">
        <v>1300</v>
      </c>
      <c r="I42" s="232">
        <f t="shared" si="2"/>
        <v>1.2145237007615937</v>
      </c>
      <c r="J42" s="233">
        <f t="shared" si="3"/>
        <v>0.76726930820566808</v>
      </c>
      <c r="K42" s="192">
        <f t="shared" si="4"/>
        <v>0.98977358078742783</v>
      </c>
      <c r="L42" s="186"/>
      <c r="M42" s="186"/>
      <c r="N42" s="186"/>
      <c r="O42" s="186"/>
      <c r="P42" s="184"/>
      <c r="Q42" s="184"/>
      <c r="R42" s="184"/>
      <c r="S42" s="184"/>
      <c r="T42" s="184"/>
      <c r="U42" s="184"/>
      <c r="V42" s="184"/>
      <c r="W42" s="184"/>
      <c r="X42" s="184"/>
      <c r="Y42" s="184"/>
      <c r="Z42" s="184"/>
      <c r="AA42" s="184"/>
      <c r="AB42" s="184"/>
      <c r="AC42" s="184"/>
      <c r="AD42" s="184"/>
      <c r="AE42" s="184"/>
      <c r="AF42" s="184"/>
      <c r="AG42" s="184"/>
      <c r="AH42" s="184"/>
      <c r="AI42" s="184"/>
      <c r="AJ42" s="184"/>
      <c r="AK42" s="184"/>
    </row>
    <row r="43" spans="1:37">
      <c r="A43" s="173">
        <v>35</v>
      </c>
      <c r="B43" s="179">
        <v>388951</v>
      </c>
      <c r="C43" s="178">
        <v>394992</v>
      </c>
      <c r="D43" s="181">
        <f t="shared" si="0"/>
        <v>783943</v>
      </c>
      <c r="E43" s="171">
        <v>399</v>
      </c>
      <c r="F43" s="173">
        <v>225</v>
      </c>
      <c r="G43" s="182">
        <f t="shared" si="1"/>
        <v>624</v>
      </c>
      <c r="H43" s="182">
        <v>1400</v>
      </c>
      <c r="I43" s="232">
        <f t="shared" si="2"/>
        <v>1.4361706230347782</v>
      </c>
      <c r="J43" s="233">
        <f t="shared" si="3"/>
        <v>0.79748450601531162</v>
      </c>
      <c r="K43" s="192">
        <f t="shared" si="4"/>
        <v>1.1143667332956606</v>
      </c>
      <c r="L43" s="186"/>
      <c r="M43" s="186"/>
      <c r="N43" s="186"/>
      <c r="O43" s="186"/>
      <c r="P43" s="184"/>
      <c r="Q43" s="184"/>
      <c r="R43" s="184"/>
      <c r="S43" s="184"/>
      <c r="T43" s="184"/>
      <c r="U43" s="184"/>
      <c r="V43" s="184"/>
      <c r="W43" s="184"/>
      <c r="X43" s="184"/>
      <c r="Y43" s="184"/>
      <c r="Z43" s="184"/>
      <c r="AA43" s="184"/>
      <c r="AB43" s="184"/>
      <c r="AC43" s="184"/>
      <c r="AD43" s="184"/>
      <c r="AE43" s="184"/>
      <c r="AF43" s="184"/>
      <c r="AG43" s="184"/>
      <c r="AH43" s="184"/>
      <c r="AI43" s="184"/>
      <c r="AJ43" s="184"/>
      <c r="AK43" s="184"/>
    </row>
    <row r="44" spans="1:37">
      <c r="A44" s="173">
        <v>36</v>
      </c>
      <c r="B44" s="179">
        <v>387242</v>
      </c>
      <c r="C44" s="178">
        <v>394926</v>
      </c>
      <c r="D44" s="181">
        <f t="shared" si="0"/>
        <v>782168</v>
      </c>
      <c r="E44" s="171">
        <v>410</v>
      </c>
      <c r="F44" s="173">
        <v>233</v>
      </c>
      <c r="G44" s="182">
        <f t="shared" si="1"/>
        <v>643</v>
      </c>
      <c r="H44" s="182">
        <v>1400</v>
      </c>
      <c r="I44" s="232">
        <f t="shared" si="2"/>
        <v>1.482277232325006</v>
      </c>
      <c r="J44" s="233">
        <f t="shared" si="3"/>
        <v>0.82597752490339971</v>
      </c>
      <c r="K44" s="192">
        <f t="shared" si="4"/>
        <v>1.1509036421842878</v>
      </c>
      <c r="L44" s="186"/>
      <c r="M44" s="186"/>
      <c r="N44" s="186"/>
      <c r="O44" s="186"/>
      <c r="P44" s="184"/>
      <c r="Q44" s="184"/>
      <c r="R44" s="184"/>
      <c r="S44" s="184"/>
      <c r="T44" s="184"/>
      <c r="U44" s="184"/>
      <c r="V44" s="184"/>
      <c r="W44" s="184"/>
      <c r="X44" s="184"/>
      <c r="Y44" s="184"/>
      <c r="Z44" s="184"/>
      <c r="AA44" s="184"/>
      <c r="AB44" s="184"/>
      <c r="AC44" s="184"/>
      <c r="AD44" s="184"/>
      <c r="AE44" s="184"/>
      <c r="AF44" s="184"/>
      <c r="AG44" s="184"/>
      <c r="AH44" s="184"/>
      <c r="AI44" s="184"/>
      <c r="AJ44" s="184"/>
      <c r="AK44" s="184"/>
    </row>
    <row r="45" spans="1:37">
      <c r="A45" s="173">
        <v>37</v>
      </c>
      <c r="B45" s="179">
        <v>391396</v>
      </c>
      <c r="C45" s="178">
        <v>397248</v>
      </c>
      <c r="D45" s="181">
        <f t="shared" si="0"/>
        <v>788644</v>
      </c>
      <c r="E45" s="171">
        <v>492</v>
      </c>
      <c r="F45" s="173">
        <v>290</v>
      </c>
      <c r="G45" s="182">
        <f t="shared" si="1"/>
        <v>782</v>
      </c>
      <c r="H45" s="182">
        <v>1400</v>
      </c>
      <c r="I45" s="232">
        <f t="shared" si="2"/>
        <v>1.7598544696419995</v>
      </c>
      <c r="J45" s="233">
        <f t="shared" si="3"/>
        <v>1.0220315772514903</v>
      </c>
      <c r="K45" s="192">
        <f t="shared" si="4"/>
        <v>1.3882055781822975</v>
      </c>
      <c r="L45" s="186"/>
      <c r="M45" s="186"/>
      <c r="N45" s="186"/>
      <c r="O45" s="186"/>
      <c r="P45" s="184"/>
      <c r="Q45" s="184"/>
      <c r="R45" s="184"/>
      <c r="S45" s="184"/>
      <c r="T45" s="184"/>
      <c r="U45" s="184"/>
      <c r="V45" s="184"/>
      <c r="W45" s="184"/>
      <c r="X45" s="184"/>
      <c r="Y45" s="184"/>
      <c r="Z45" s="184"/>
      <c r="AA45" s="184"/>
      <c r="AB45" s="184"/>
      <c r="AC45" s="184"/>
      <c r="AD45" s="184"/>
      <c r="AE45" s="184"/>
      <c r="AF45" s="184"/>
      <c r="AG45" s="184"/>
      <c r="AH45" s="184"/>
      <c r="AI45" s="184"/>
      <c r="AJ45" s="184"/>
      <c r="AK45" s="184"/>
    </row>
    <row r="46" spans="1:37">
      <c r="A46" s="173">
        <v>38</v>
      </c>
      <c r="B46" s="179">
        <v>391859</v>
      </c>
      <c r="C46" s="178">
        <v>397337</v>
      </c>
      <c r="D46" s="181">
        <f t="shared" si="0"/>
        <v>789196</v>
      </c>
      <c r="E46" s="171">
        <v>469</v>
      </c>
      <c r="F46" s="173">
        <v>296</v>
      </c>
      <c r="G46" s="182">
        <f t="shared" si="1"/>
        <v>765</v>
      </c>
      <c r="H46" s="182">
        <v>1400</v>
      </c>
      <c r="I46" s="232">
        <f t="shared" si="2"/>
        <v>1.6756027040338488</v>
      </c>
      <c r="J46" s="233">
        <f t="shared" si="3"/>
        <v>1.0429433956565837</v>
      </c>
      <c r="K46" s="192">
        <f t="shared" si="4"/>
        <v>1.3570773293326372</v>
      </c>
      <c r="L46" s="186"/>
      <c r="M46" s="186"/>
      <c r="N46" s="186"/>
      <c r="O46" s="186"/>
      <c r="P46" s="184"/>
      <c r="Q46" s="184"/>
      <c r="R46" s="184"/>
      <c r="S46" s="184"/>
      <c r="T46" s="184"/>
      <c r="U46" s="184"/>
      <c r="V46" s="184"/>
      <c r="W46" s="184"/>
      <c r="X46" s="184"/>
      <c r="Y46" s="184"/>
      <c r="Z46" s="184"/>
      <c r="AA46" s="184"/>
      <c r="AB46" s="184"/>
      <c r="AC46" s="184"/>
      <c r="AD46" s="184"/>
      <c r="AE46" s="184"/>
      <c r="AF46" s="184"/>
      <c r="AG46" s="184"/>
      <c r="AH46" s="184"/>
      <c r="AI46" s="184"/>
      <c r="AJ46" s="184"/>
      <c r="AK46" s="184"/>
    </row>
    <row r="47" spans="1:37">
      <c r="A47" s="173">
        <v>39</v>
      </c>
      <c r="B47" s="179">
        <v>377286</v>
      </c>
      <c r="C47" s="178">
        <v>379664</v>
      </c>
      <c r="D47" s="181">
        <f t="shared" si="0"/>
        <v>756950</v>
      </c>
      <c r="E47" s="171">
        <v>490</v>
      </c>
      <c r="F47" s="173">
        <v>303</v>
      </c>
      <c r="G47" s="182">
        <f t="shared" si="1"/>
        <v>793</v>
      </c>
      <c r="H47" s="182">
        <v>1400</v>
      </c>
      <c r="I47" s="232">
        <f t="shared" si="2"/>
        <v>1.8182492856877808</v>
      </c>
      <c r="J47" s="233">
        <f t="shared" si="3"/>
        <v>1.1173037211850478</v>
      </c>
      <c r="K47" s="192">
        <f t="shared" si="4"/>
        <v>1.4666754739414758</v>
      </c>
      <c r="L47" s="186"/>
      <c r="M47" s="186"/>
      <c r="N47" s="186"/>
      <c r="O47" s="186"/>
      <c r="P47" s="184"/>
      <c r="Q47" s="184"/>
      <c r="R47" s="184"/>
      <c r="S47" s="184"/>
      <c r="T47" s="184"/>
      <c r="U47" s="184"/>
      <c r="V47" s="184"/>
      <c r="W47" s="184"/>
      <c r="X47" s="184"/>
      <c r="Y47" s="184"/>
      <c r="Z47" s="184"/>
      <c r="AA47" s="184"/>
      <c r="AB47" s="184"/>
      <c r="AC47" s="184"/>
      <c r="AD47" s="184"/>
      <c r="AE47" s="184"/>
      <c r="AF47" s="184"/>
      <c r="AG47" s="184"/>
      <c r="AH47" s="184"/>
      <c r="AI47" s="184"/>
      <c r="AJ47" s="184"/>
      <c r="AK47" s="184"/>
    </row>
    <row r="48" spans="1:37">
      <c r="A48" s="173">
        <v>40</v>
      </c>
      <c r="B48" s="179">
        <v>352101</v>
      </c>
      <c r="C48" s="178">
        <v>353791</v>
      </c>
      <c r="D48" s="181">
        <f t="shared" si="0"/>
        <v>705892</v>
      </c>
      <c r="E48" s="171">
        <v>525</v>
      </c>
      <c r="F48" s="173">
        <v>263</v>
      </c>
      <c r="G48" s="182">
        <f t="shared" si="1"/>
        <v>788</v>
      </c>
      <c r="H48" s="182">
        <v>1400</v>
      </c>
      <c r="I48" s="232">
        <f t="shared" si="2"/>
        <v>2.0874692204793512</v>
      </c>
      <c r="J48" s="233">
        <f t="shared" si="3"/>
        <v>1.0407274351241269</v>
      </c>
      <c r="K48" s="192">
        <f t="shared" si="4"/>
        <v>1.5628453077807936</v>
      </c>
      <c r="L48" s="186"/>
      <c r="M48" s="186"/>
      <c r="N48" s="186"/>
      <c r="O48" s="186"/>
      <c r="P48" s="184"/>
      <c r="Q48" s="184"/>
      <c r="R48" s="184"/>
      <c r="S48" s="184"/>
      <c r="T48" s="184"/>
      <c r="U48" s="184"/>
      <c r="V48" s="184"/>
      <c r="W48" s="184"/>
      <c r="X48" s="184"/>
      <c r="Y48" s="184"/>
      <c r="Z48" s="184"/>
      <c r="AA48" s="184"/>
      <c r="AB48" s="184"/>
      <c r="AC48" s="184"/>
      <c r="AD48" s="184"/>
      <c r="AE48" s="184"/>
      <c r="AF48" s="184"/>
      <c r="AG48" s="184"/>
      <c r="AH48" s="184"/>
      <c r="AI48" s="184"/>
      <c r="AJ48" s="184"/>
      <c r="AK48" s="184"/>
    </row>
    <row r="49" spans="1:37">
      <c r="A49" s="173">
        <v>41</v>
      </c>
      <c r="B49" s="179">
        <v>346424</v>
      </c>
      <c r="C49" s="178">
        <v>348121</v>
      </c>
      <c r="D49" s="181">
        <f t="shared" si="0"/>
        <v>694545</v>
      </c>
      <c r="E49" s="171">
        <v>537</v>
      </c>
      <c r="F49" s="173">
        <v>313</v>
      </c>
      <c r="G49" s="182">
        <f t="shared" si="1"/>
        <v>850</v>
      </c>
      <c r="H49" s="182">
        <v>1400</v>
      </c>
      <c r="I49" s="232">
        <f t="shared" si="2"/>
        <v>2.1701729672309078</v>
      </c>
      <c r="J49" s="233">
        <f t="shared" si="3"/>
        <v>1.2587577307890072</v>
      </c>
      <c r="K49" s="192">
        <f t="shared" si="4"/>
        <v>1.713351906643918</v>
      </c>
      <c r="L49" s="186"/>
      <c r="M49" s="186"/>
      <c r="N49" s="186"/>
      <c r="O49" s="186"/>
      <c r="P49" s="184"/>
      <c r="Q49" s="184"/>
      <c r="R49" s="184"/>
      <c r="S49" s="184"/>
      <c r="T49" s="184"/>
      <c r="U49" s="184"/>
      <c r="V49" s="184"/>
      <c r="W49" s="184"/>
      <c r="X49" s="184"/>
      <c r="Y49" s="184"/>
      <c r="Z49" s="184"/>
      <c r="AA49" s="184"/>
      <c r="AB49" s="184"/>
      <c r="AC49" s="184"/>
      <c r="AD49" s="184"/>
      <c r="AE49" s="184"/>
      <c r="AF49" s="184"/>
      <c r="AG49" s="184"/>
      <c r="AH49" s="184"/>
      <c r="AI49" s="184"/>
      <c r="AJ49" s="184"/>
      <c r="AK49" s="184"/>
    </row>
    <row r="50" spans="1:37">
      <c r="A50" s="173">
        <v>42</v>
      </c>
      <c r="B50" s="179">
        <v>350575</v>
      </c>
      <c r="C50" s="178">
        <v>355929</v>
      </c>
      <c r="D50" s="181">
        <f t="shared" si="0"/>
        <v>706504</v>
      </c>
      <c r="E50" s="171">
        <v>650</v>
      </c>
      <c r="F50" s="173">
        <v>359</v>
      </c>
      <c r="G50" s="182">
        <f t="shared" si="1"/>
        <v>1009</v>
      </c>
      <c r="H50" s="182">
        <v>1400</v>
      </c>
      <c r="I50" s="232">
        <f t="shared" si="2"/>
        <v>2.5957355772659203</v>
      </c>
      <c r="J50" s="233">
        <f t="shared" si="3"/>
        <v>1.4120793753810452</v>
      </c>
      <c r="K50" s="192">
        <f t="shared" si="4"/>
        <v>1.999422508577446</v>
      </c>
      <c r="L50" s="186"/>
      <c r="M50" s="186"/>
      <c r="N50" s="186"/>
      <c r="O50" s="186"/>
      <c r="P50" s="184"/>
      <c r="Q50" s="184"/>
      <c r="R50" s="184"/>
      <c r="S50" s="184"/>
      <c r="T50" s="184"/>
      <c r="U50" s="184"/>
      <c r="V50" s="184"/>
      <c r="W50" s="184"/>
      <c r="X50" s="184"/>
      <c r="Y50" s="184"/>
      <c r="Z50" s="184"/>
      <c r="AA50" s="184"/>
      <c r="AB50" s="184"/>
      <c r="AC50" s="184"/>
      <c r="AD50" s="184"/>
      <c r="AE50" s="184"/>
      <c r="AF50" s="184"/>
      <c r="AG50" s="184"/>
      <c r="AH50" s="184"/>
      <c r="AI50" s="184"/>
      <c r="AJ50" s="184"/>
      <c r="AK50" s="184"/>
    </row>
    <row r="51" spans="1:37">
      <c r="A51" s="173">
        <v>43</v>
      </c>
      <c r="B51" s="179">
        <v>357469</v>
      </c>
      <c r="C51" s="178">
        <v>362755</v>
      </c>
      <c r="D51" s="181">
        <f t="shared" si="0"/>
        <v>720224</v>
      </c>
      <c r="E51" s="171">
        <v>717</v>
      </c>
      <c r="F51" s="173">
        <v>418</v>
      </c>
      <c r="G51" s="182">
        <f t="shared" si="1"/>
        <v>1135</v>
      </c>
      <c r="H51" s="182">
        <v>1400</v>
      </c>
      <c r="I51" s="232">
        <f t="shared" si="2"/>
        <v>2.8080756653024457</v>
      </c>
      <c r="J51" s="233">
        <f t="shared" si="3"/>
        <v>1.6132100177805959</v>
      </c>
      <c r="K51" s="192">
        <f t="shared" si="4"/>
        <v>2.2062580530501621</v>
      </c>
      <c r="L51" s="186"/>
      <c r="M51" s="186"/>
      <c r="N51" s="186"/>
      <c r="O51" s="186"/>
      <c r="P51" s="184"/>
      <c r="Q51" s="184"/>
      <c r="R51" s="184"/>
      <c r="S51" s="184"/>
      <c r="T51" s="184"/>
      <c r="U51" s="184"/>
      <c r="V51" s="184"/>
      <c r="W51" s="184"/>
      <c r="X51" s="184"/>
      <c r="Y51" s="184"/>
      <c r="Z51" s="184"/>
      <c r="AA51" s="184"/>
      <c r="AB51" s="184"/>
      <c r="AC51" s="184"/>
      <c r="AD51" s="184"/>
      <c r="AE51" s="184"/>
      <c r="AF51" s="184"/>
      <c r="AG51" s="184"/>
      <c r="AH51" s="184"/>
      <c r="AI51" s="184"/>
      <c r="AJ51" s="184"/>
      <c r="AK51" s="184"/>
    </row>
    <row r="52" spans="1:37">
      <c r="A52" s="173">
        <v>44</v>
      </c>
      <c r="B52" s="179">
        <v>363192</v>
      </c>
      <c r="C52" s="178">
        <v>369598</v>
      </c>
      <c r="D52" s="181">
        <f t="shared" si="0"/>
        <v>732790</v>
      </c>
      <c r="E52" s="171">
        <v>756</v>
      </c>
      <c r="F52" s="173">
        <v>482</v>
      </c>
      <c r="G52" s="182">
        <f t="shared" si="1"/>
        <v>1238</v>
      </c>
      <c r="H52" s="182">
        <v>1400</v>
      </c>
      <c r="I52" s="232">
        <f t="shared" si="2"/>
        <v>2.9141611048701517</v>
      </c>
      <c r="J52" s="233">
        <f t="shared" si="3"/>
        <v>1.8257674554515986</v>
      </c>
      <c r="K52" s="192">
        <f t="shared" si="4"/>
        <v>2.3652069487847815</v>
      </c>
      <c r="L52" s="186"/>
      <c r="M52" s="186"/>
      <c r="N52" s="186"/>
      <c r="O52" s="186"/>
      <c r="P52" s="184"/>
      <c r="Q52" s="184"/>
      <c r="R52" s="184"/>
      <c r="S52" s="184"/>
      <c r="T52" s="184"/>
      <c r="U52" s="184"/>
      <c r="V52" s="184"/>
      <c r="W52" s="184"/>
      <c r="X52" s="184"/>
      <c r="Y52" s="184"/>
      <c r="Z52" s="184"/>
      <c r="AA52" s="184"/>
      <c r="AB52" s="184"/>
      <c r="AC52" s="184"/>
      <c r="AD52" s="184"/>
      <c r="AE52" s="184"/>
      <c r="AF52" s="184"/>
      <c r="AG52" s="184"/>
      <c r="AH52" s="184"/>
      <c r="AI52" s="184"/>
      <c r="AJ52" s="184"/>
      <c r="AK52" s="184"/>
    </row>
    <row r="53" spans="1:37">
      <c r="A53" s="173">
        <v>45</v>
      </c>
      <c r="B53" s="179">
        <v>379234</v>
      </c>
      <c r="C53" s="178">
        <v>385049</v>
      </c>
      <c r="D53" s="181">
        <f t="shared" si="0"/>
        <v>764283</v>
      </c>
      <c r="E53" s="171">
        <v>882</v>
      </c>
      <c r="F53" s="173">
        <v>536</v>
      </c>
      <c r="G53" s="182">
        <f t="shared" si="1"/>
        <v>1418</v>
      </c>
      <c r="H53" s="182">
        <v>1400</v>
      </c>
      <c r="I53" s="232">
        <f t="shared" si="2"/>
        <v>3.2560371696630579</v>
      </c>
      <c r="J53" s="233">
        <f t="shared" si="3"/>
        <v>1.94884287454324</v>
      </c>
      <c r="K53" s="192">
        <f t="shared" si="4"/>
        <v>2.5974671685749913</v>
      </c>
      <c r="L53" s="186"/>
      <c r="M53" s="186"/>
      <c r="N53" s="186"/>
      <c r="O53" s="186"/>
      <c r="P53" s="184"/>
      <c r="Q53" s="184"/>
      <c r="R53" s="184"/>
      <c r="S53" s="184"/>
      <c r="T53" s="184"/>
      <c r="U53" s="184"/>
      <c r="V53" s="184"/>
      <c r="W53" s="184"/>
      <c r="X53" s="184"/>
      <c r="Y53" s="184"/>
      <c r="Z53" s="184"/>
      <c r="AA53" s="184"/>
      <c r="AB53" s="184"/>
      <c r="AC53" s="184"/>
      <c r="AD53" s="184"/>
      <c r="AE53" s="184"/>
      <c r="AF53" s="184"/>
      <c r="AG53" s="184"/>
      <c r="AH53" s="184"/>
      <c r="AI53" s="184"/>
      <c r="AJ53" s="184"/>
      <c r="AK53" s="184"/>
    </row>
    <row r="54" spans="1:37">
      <c r="A54" s="173">
        <v>46</v>
      </c>
      <c r="B54" s="179">
        <v>395517</v>
      </c>
      <c r="C54" s="178">
        <v>401192</v>
      </c>
      <c r="D54" s="181">
        <f t="shared" si="0"/>
        <v>796709</v>
      </c>
      <c r="E54" s="171">
        <v>976</v>
      </c>
      <c r="F54" s="173">
        <v>623</v>
      </c>
      <c r="G54" s="182">
        <f t="shared" si="1"/>
        <v>1599</v>
      </c>
      <c r="H54" s="182">
        <v>1400</v>
      </c>
      <c r="I54" s="232">
        <f t="shared" si="2"/>
        <v>3.4547187605083982</v>
      </c>
      <c r="J54" s="233">
        <f t="shared" si="3"/>
        <v>2.1740214161797842</v>
      </c>
      <c r="K54" s="192">
        <f t="shared" si="4"/>
        <v>2.8098088511614656</v>
      </c>
      <c r="L54" s="186"/>
      <c r="M54" s="186"/>
      <c r="N54" s="186"/>
      <c r="O54" s="186"/>
      <c r="P54" s="184"/>
      <c r="Q54" s="184"/>
      <c r="R54" s="184"/>
      <c r="S54" s="184"/>
      <c r="T54" s="184"/>
      <c r="U54" s="184"/>
      <c r="V54" s="184"/>
      <c r="W54" s="184"/>
      <c r="X54" s="184"/>
      <c r="Y54" s="184"/>
      <c r="Z54" s="184"/>
      <c r="AA54" s="184"/>
      <c r="AB54" s="184"/>
      <c r="AC54" s="184"/>
      <c r="AD54" s="184"/>
      <c r="AE54" s="184"/>
      <c r="AF54" s="184"/>
      <c r="AG54" s="184"/>
      <c r="AH54" s="184"/>
      <c r="AI54" s="184"/>
      <c r="AJ54" s="184"/>
      <c r="AK54" s="184"/>
    </row>
    <row r="55" spans="1:37">
      <c r="A55" s="173">
        <v>47</v>
      </c>
      <c r="B55" s="179">
        <v>405365</v>
      </c>
      <c r="C55" s="178">
        <v>416845</v>
      </c>
      <c r="D55" s="181">
        <f t="shared" si="0"/>
        <v>822210</v>
      </c>
      <c r="E55" s="171">
        <v>1045</v>
      </c>
      <c r="F55" s="173">
        <v>699</v>
      </c>
      <c r="G55" s="182">
        <f t="shared" si="1"/>
        <v>1744</v>
      </c>
      <c r="H55" s="182">
        <v>1400</v>
      </c>
      <c r="I55" s="232">
        <f t="shared" si="2"/>
        <v>3.6090930396062806</v>
      </c>
      <c r="J55" s="233">
        <f t="shared" si="3"/>
        <v>2.3476352121292083</v>
      </c>
      <c r="K55" s="192">
        <f t="shared" si="4"/>
        <v>2.9695576555867724</v>
      </c>
      <c r="L55" s="186"/>
      <c r="M55" s="186"/>
      <c r="N55" s="186"/>
      <c r="O55" s="186"/>
      <c r="P55" s="184"/>
      <c r="Q55" s="184"/>
      <c r="R55" s="184"/>
      <c r="S55" s="184"/>
      <c r="T55" s="184"/>
      <c r="U55" s="184"/>
      <c r="V55" s="184"/>
      <c r="W55" s="184"/>
      <c r="X55" s="184"/>
      <c r="Y55" s="184"/>
      <c r="Z55" s="184"/>
      <c r="AA55" s="184"/>
      <c r="AB55" s="184"/>
      <c r="AC55" s="184"/>
      <c r="AD55" s="184"/>
      <c r="AE55" s="184"/>
      <c r="AF55" s="184"/>
      <c r="AG55" s="184"/>
      <c r="AH55" s="184"/>
      <c r="AI55" s="184"/>
      <c r="AJ55" s="184"/>
      <c r="AK55" s="184"/>
    </row>
    <row r="56" spans="1:37">
      <c r="A56" s="173">
        <v>48</v>
      </c>
      <c r="B56" s="179">
        <v>395535</v>
      </c>
      <c r="C56" s="178">
        <v>406090</v>
      </c>
      <c r="D56" s="181">
        <f t="shared" si="0"/>
        <v>801625</v>
      </c>
      <c r="E56" s="171">
        <v>1096</v>
      </c>
      <c r="F56" s="173">
        <v>782</v>
      </c>
      <c r="G56" s="182">
        <f t="shared" si="1"/>
        <v>1878</v>
      </c>
      <c r="H56" s="182">
        <v>1400</v>
      </c>
      <c r="I56" s="232">
        <f t="shared" si="2"/>
        <v>3.8793027165737541</v>
      </c>
      <c r="J56" s="233">
        <f t="shared" si="3"/>
        <v>2.6959540988450836</v>
      </c>
      <c r="K56" s="192">
        <f t="shared" si="4"/>
        <v>3.2798378294090131</v>
      </c>
      <c r="L56" s="186"/>
      <c r="M56" s="186"/>
      <c r="N56" s="186"/>
      <c r="O56" s="186"/>
      <c r="P56" s="184"/>
      <c r="Q56" s="184"/>
      <c r="R56" s="184"/>
      <c r="S56" s="184"/>
      <c r="T56" s="184"/>
      <c r="U56" s="184"/>
      <c r="V56" s="184"/>
      <c r="W56" s="184"/>
      <c r="X56" s="184"/>
      <c r="Y56" s="184"/>
      <c r="Z56" s="184"/>
      <c r="AA56" s="184"/>
      <c r="AB56" s="184"/>
      <c r="AC56" s="184"/>
      <c r="AD56" s="184"/>
      <c r="AE56" s="184"/>
      <c r="AF56" s="184"/>
      <c r="AG56" s="184"/>
      <c r="AH56" s="184"/>
      <c r="AI56" s="184"/>
      <c r="AJ56" s="184"/>
      <c r="AK56" s="184"/>
    </row>
    <row r="57" spans="1:37">
      <c r="A57" s="173">
        <v>49</v>
      </c>
      <c r="B57" s="179">
        <v>404530</v>
      </c>
      <c r="C57" s="178">
        <v>416040</v>
      </c>
      <c r="D57" s="181">
        <f t="shared" si="0"/>
        <v>820570</v>
      </c>
      <c r="E57" s="171">
        <v>1252</v>
      </c>
      <c r="F57" s="173">
        <v>814</v>
      </c>
      <c r="G57" s="182">
        <f t="shared" si="1"/>
        <v>2066</v>
      </c>
      <c r="H57" s="182">
        <v>1400</v>
      </c>
      <c r="I57" s="232">
        <f t="shared" si="2"/>
        <v>4.3329295725904133</v>
      </c>
      <c r="J57" s="233">
        <f t="shared" si="3"/>
        <v>2.7391596961830591</v>
      </c>
      <c r="K57" s="192">
        <f t="shared" si="4"/>
        <v>3.5248668608406355</v>
      </c>
      <c r="L57" s="186"/>
      <c r="M57" s="186"/>
      <c r="N57" s="186"/>
      <c r="O57" s="186"/>
      <c r="P57" s="184"/>
      <c r="Q57" s="184"/>
      <c r="R57" s="184"/>
      <c r="S57" s="184"/>
      <c r="T57" s="184"/>
      <c r="U57" s="184"/>
      <c r="V57" s="184"/>
      <c r="W57" s="184"/>
      <c r="X57" s="184"/>
      <c r="Y57" s="184"/>
      <c r="Z57" s="184"/>
      <c r="AA57" s="184"/>
      <c r="AB57" s="184"/>
      <c r="AC57" s="184"/>
      <c r="AD57" s="184"/>
      <c r="AE57" s="184"/>
      <c r="AF57" s="184"/>
      <c r="AG57" s="184"/>
      <c r="AH57" s="184"/>
      <c r="AI57" s="184"/>
      <c r="AJ57" s="184"/>
      <c r="AK57" s="184"/>
    </row>
    <row r="58" spans="1:37">
      <c r="A58" s="173">
        <v>50</v>
      </c>
      <c r="B58" s="179">
        <v>403737</v>
      </c>
      <c r="C58" s="178">
        <v>415130</v>
      </c>
      <c r="D58" s="181">
        <f t="shared" si="0"/>
        <v>818867</v>
      </c>
      <c r="E58" s="171">
        <v>1321</v>
      </c>
      <c r="F58" s="173">
        <v>849</v>
      </c>
      <c r="G58" s="182">
        <f t="shared" si="1"/>
        <v>2170</v>
      </c>
      <c r="H58" s="182">
        <v>1400</v>
      </c>
      <c r="I58" s="232">
        <f t="shared" si="2"/>
        <v>4.5807047657262023</v>
      </c>
      <c r="J58" s="233">
        <f t="shared" si="3"/>
        <v>2.863199479681064</v>
      </c>
      <c r="K58" s="192">
        <f t="shared" si="4"/>
        <v>3.7100041887144068</v>
      </c>
      <c r="L58" s="186"/>
      <c r="M58" s="186"/>
      <c r="N58" s="186"/>
      <c r="O58" s="186"/>
      <c r="P58" s="184"/>
      <c r="Q58" s="184"/>
      <c r="R58" s="184"/>
      <c r="S58" s="184"/>
      <c r="T58" s="184"/>
      <c r="U58" s="184"/>
      <c r="V58" s="184"/>
      <c r="W58" s="184"/>
      <c r="X58" s="184"/>
      <c r="Y58" s="184"/>
      <c r="Z58" s="184"/>
      <c r="AA58" s="184"/>
      <c r="AB58" s="184"/>
      <c r="AC58" s="184"/>
      <c r="AD58" s="184"/>
      <c r="AE58" s="184"/>
      <c r="AF58" s="184"/>
      <c r="AG58" s="184"/>
      <c r="AH58" s="184"/>
      <c r="AI58" s="184"/>
      <c r="AJ58" s="184"/>
      <c r="AK58" s="184"/>
    </row>
    <row r="59" spans="1:37">
      <c r="A59" s="173">
        <v>51</v>
      </c>
      <c r="B59" s="179">
        <v>410877</v>
      </c>
      <c r="C59" s="178">
        <v>419486</v>
      </c>
      <c r="D59" s="181">
        <f t="shared" si="0"/>
        <v>830363</v>
      </c>
      <c r="E59" s="171">
        <v>1458</v>
      </c>
      <c r="F59" s="173">
        <v>952</v>
      </c>
      <c r="G59" s="182">
        <f t="shared" si="1"/>
        <v>2410</v>
      </c>
      <c r="H59" s="182">
        <v>1400</v>
      </c>
      <c r="I59" s="232">
        <f t="shared" si="2"/>
        <v>4.9679101044838232</v>
      </c>
      <c r="J59" s="233">
        <f t="shared" si="3"/>
        <v>3.1772216474447297</v>
      </c>
      <c r="K59" s="192">
        <f t="shared" si="4"/>
        <v>4.0632831665187394</v>
      </c>
      <c r="L59" s="186"/>
      <c r="M59" s="186"/>
      <c r="N59" s="186"/>
      <c r="O59" s="186"/>
      <c r="P59" s="184"/>
      <c r="Q59" s="184"/>
      <c r="R59" s="184"/>
      <c r="S59" s="184"/>
      <c r="T59" s="184"/>
      <c r="U59" s="184"/>
      <c r="V59" s="184"/>
      <c r="W59" s="184"/>
      <c r="X59" s="184"/>
      <c r="Y59" s="184"/>
      <c r="Z59" s="184"/>
      <c r="AA59" s="184"/>
      <c r="AB59" s="184"/>
      <c r="AC59" s="184"/>
      <c r="AD59" s="184"/>
      <c r="AE59" s="184"/>
      <c r="AF59" s="184"/>
      <c r="AG59" s="184"/>
      <c r="AH59" s="184"/>
      <c r="AI59" s="184"/>
      <c r="AJ59" s="184"/>
      <c r="AK59" s="184"/>
    </row>
    <row r="60" spans="1:37">
      <c r="A60" s="173">
        <v>52</v>
      </c>
      <c r="B60" s="179">
        <v>408088</v>
      </c>
      <c r="C60" s="178">
        <v>421439</v>
      </c>
      <c r="D60" s="181">
        <f t="shared" si="0"/>
        <v>829527</v>
      </c>
      <c r="E60" s="171">
        <v>1586</v>
      </c>
      <c r="F60" s="173">
        <v>1020</v>
      </c>
      <c r="G60" s="182">
        <f t="shared" si="1"/>
        <v>2606</v>
      </c>
      <c r="H60" s="182">
        <v>1400</v>
      </c>
      <c r="I60" s="232">
        <f t="shared" si="2"/>
        <v>5.4409833173237141</v>
      </c>
      <c r="J60" s="233">
        <f t="shared" si="3"/>
        <v>3.3883907279582575</v>
      </c>
      <c r="K60" s="192">
        <f t="shared" si="4"/>
        <v>4.3981690770764548</v>
      </c>
      <c r="L60" s="186"/>
      <c r="M60" s="186"/>
      <c r="N60" s="186"/>
      <c r="O60" s="186"/>
      <c r="P60" s="184"/>
      <c r="Q60" s="184"/>
      <c r="R60" s="184"/>
      <c r="S60" s="184"/>
      <c r="T60" s="184"/>
      <c r="U60" s="184"/>
      <c r="V60" s="184"/>
      <c r="W60" s="184"/>
      <c r="X60" s="184"/>
      <c r="Y60" s="184"/>
      <c r="Z60" s="184"/>
      <c r="AA60" s="184"/>
      <c r="AB60" s="184"/>
      <c r="AC60" s="184"/>
      <c r="AD60" s="184"/>
      <c r="AE60" s="184"/>
      <c r="AF60" s="184"/>
      <c r="AG60" s="184"/>
      <c r="AH60" s="184"/>
      <c r="AI60" s="184"/>
      <c r="AJ60" s="184"/>
      <c r="AK60" s="184"/>
    </row>
    <row r="61" spans="1:37">
      <c r="A61" s="173">
        <v>53</v>
      </c>
      <c r="B61" s="179">
        <v>410161</v>
      </c>
      <c r="C61" s="178">
        <v>423144</v>
      </c>
      <c r="D61" s="181">
        <f t="shared" si="0"/>
        <v>833305</v>
      </c>
      <c r="E61" s="171">
        <v>1720</v>
      </c>
      <c r="F61" s="173">
        <v>1130</v>
      </c>
      <c r="G61" s="182">
        <f t="shared" si="1"/>
        <v>2850</v>
      </c>
      <c r="H61" s="182">
        <v>1400</v>
      </c>
      <c r="I61" s="232">
        <f t="shared" si="2"/>
        <v>5.87086534312136</v>
      </c>
      <c r="J61" s="233">
        <f t="shared" si="3"/>
        <v>3.7386799765564445</v>
      </c>
      <c r="K61" s="192">
        <f t="shared" si="4"/>
        <v>4.788162797535116</v>
      </c>
      <c r="L61" s="186"/>
      <c r="M61" s="186"/>
      <c r="N61" s="186"/>
      <c r="O61" s="186"/>
      <c r="P61" s="184"/>
      <c r="Q61" s="184"/>
      <c r="R61" s="184"/>
      <c r="S61" s="184"/>
      <c r="T61" s="184"/>
      <c r="U61" s="184"/>
      <c r="V61" s="184"/>
      <c r="W61" s="184"/>
      <c r="X61" s="184"/>
      <c r="Y61" s="184"/>
      <c r="Z61" s="184"/>
      <c r="AA61" s="184"/>
      <c r="AB61" s="184"/>
      <c r="AC61" s="184"/>
      <c r="AD61" s="184"/>
      <c r="AE61" s="184"/>
      <c r="AF61" s="184"/>
      <c r="AG61" s="184"/>
      <c r="AH61" s="184"/>
      <c r="AI61" s="184"/>
      <c r="AJ61" s="184"/>
      <c r="AK61" s="184"/>
    </row>
    <row r="62" spans="1:37">
      <c r="A62" s="173">
        <v>54</v>
      </c>
      <c r="B62" s="179">
        <v>406510</v>
      </c>
      <c r="C62" s="178">
        <v>418559</v>
      </c>
      <c r="D62" s="181">
        <f t="shared" si="0"/>
        <v>825069</v>
      </c>
      <c r="E62" s="171">
        <v>1785</v>
      </c>
      <c r="F62" s="173">
        <v>1143</v>
      </c>
      <c r="G62" s="182">
        <f t="shared" si="1"/>
        <v>2928</v>
      </c>
      <c r="H62" s="182">
        <v>1400</v>
      </c>
      <c r="I62" s="232">
        <f t="shared" si="2"/>
        <v>6.1474502472263906</v>
      </c>
      <c r="J62" s="233">
        <f t="shared" si="3"/>
        <v>3.8231169321409886</v>
      </c>
      <c r="K62" s="192">
        <f t="shared" si="4"/>
        <v>4.9683117411998268</v>
      </c>
      <c r="L62" s="186"/>
      <c r="M62" s="186"/>
      <c r="N62" s="186"/>
      <c r="O62" s="186"/>
      <c r="P62" s="184"/>
      <c r="Q62" s="184"/>
      <c r="R62" s="184"/>
      <c r="S62" s="184"/>
      <c r="T62" s="184"/>
      <c r="U62" s="184"/>
      <c r="V62" s="184"/>
      <c r="W62" s="184"/>
      <c r="X62" s="184"/>
      <c r="Y62" s="184"/>
      <c r="Z62" s="184"/>
      <c r="AA62" s="184"/>
      <c r="AB62" s="184"/>
      <c r="AC62" s="184"/>
      <c r="AD62" s="184"/>
      <c r="AE62" s="184"/>
      <c r="AF62" s="184"/>
      <c r="AG62" s="184"/>
      <c r="AH62" s="184"/>
      <c r="AI62" s="184"/>
      <c r="AJ62" s="184"/>
      <c r="AK62" s="184"/>
    </row>
    <row r="63" spans="1:37">
      <c r="A63" s="173">
        <v>55</v>
      </c>
      <c r="B63" s="179">
        <v>396937</v>
      </c>
      <c r="C63" s="178">
        <v>408404</v>
      </c>
      <c r="D63" s="181">
        <f t="shared" si="0"/>
        <v>805341</v>
      </c>
      <c r="E63" s="171">
        <v>1909</v>
      </c>
      <c r="F63" s="173">
        <v>1291</v>
      </c>
      <c r="G63" s="182">
        <f t="shared" si="1"/>
        <v>3200</v>
      </c>
      <c r="H63" s="182">
        <v>1300</v>
      </c>
      <c r="I63" s="232">
        <f t="shared" si="2"/>
        <v>6.2521256521815811</v>
      </c>
      <c r="J63" s="233">
        <f t="shared" si="3"/>
        <v>4.1094112692334059</v>
      </c>
      <c r="K63" s="192">
        <f t="shared" si="4"/>
        <v>5.165513738900664</v>
      </c>
      <c r="L63" s="186"/>
      <c r="M63" s="186"/>
      <c r="N63" s="186"/>
      <c r="O63" s="186"/>
      <c r="P63" s="184"/>
      <c r="Q63" s="184"/>
      <c r="R63" s="184"/>
      <c r="S63" s="184"/>
      <c r="T63" s="184"/>
      <c r="U63" s="184"/>
      <c r="V63" s="184"/>
      <c r="W63" s="184"/>
      <c r="X63" s="184"/>
      <c r="Y63" s="184"/>
      <c r="Z63" s="184"/>
      <c r="AA63" s="184"/>
      <c r="AB63" s="184"/>
      <c r="AC63" s="184"/>
      <c r="AD63" s="184"/>
      <c r="AE63" s="184"/>
      <c r="AF63" s="184"/>
      <c r="AG63" s="184"/>
      <c r="AH63" s="184"/>
      <c r="AI63" s="184"/>
      <c r="AJ63" s="184"/>
      <c r="AK63" s="184"/>
    </row>
    <row r="64" spans="1:37">
      <c r="A64" s="173">
        <v>56</v>
      </c>
      <c r="B64" s="179">
        <v>388635</v>
      </c>
      <c r="C64" s="178">
        <v>398188</v>
      </c>
      <c r="D64" s="181">
        <f t="shared" si="0"/>
        <v>786823</v>
      </c>
      <c r="E64" s="171">
        <v>1995</v>
      </c>
      <c r="F64" s="173">
        <v>1390</v>
      </c>
      <c r="G64" s="182">
        <f t="shared" si="1"/>
        <v>3385</v>
      </c>
      <c r="H64" s="182">
        <v>1300</v>
      </c>
      <c r="I64" s="232">
        <f t="shared" si="2"/>
        <v>6.6733567486201704</v>
      </c>
      <c r="J64" s="233">
        <f t="shared" si="3"/>
        <v>4.5380574000221001</v>
      </c>
      <c r="K64" s="192">
        <f t="shared" si="4"/>
        <v>5.5927444927258092</v>
      </c>
      <c r="L64" s="186"/>
      <c r="M64" s="186"/>
      <c r="N64" s="186"/>
      <c r="O64" s="186"/>
      <c r="P64" s="184"/>
      <c r="Q64" s="184"/>
      <c r="R64" s="184"/>
      <c r="S64" s="184"/>
      <c r="T64" s="184"/>
      <c r="U64" s="184"/>
      <c r="V64" s="184"/>
      <c r="W64" s="184"/>
      <c r="X64" s="184"/>
      <c r="Y64" s="184"/>
      <c r="Z64" s="184"/>
      <c r="AA64" s="184"/>
      <c r="AB64" s="184"/>
      <c r="AC64" s="184"/>
      <c r="AD64" s="184"/>
      <c r="AE64" s="184"/>
      <c r="AF64" s="184"/>
      <c r="AG64" s="184"/>
      <c r="AH64" s="184"/>
      <c r="AI64" s="184"/>
      <c r="AJ64" s="184"/>
      <c r="AK64" s="184"/>
    </row>
    <row r="65" spans="1:37">
      <c r="A65" s="173">
        <v>57</v>
      </c>
      <c r="B65" s="179">
        <v>374426</v>
      </c>
      <c r="C65" s="178">
        <v>384028</v>
      </c>
      <c r="D65" s="181">
        <f t="shared" si="0"/>
        <v>758454</v>
      </c>
      <c r="E65" s="171">
        <v>2213</v>
      </c>
      <c r="F65" s="173">
        <v>1498</v>
      </c>
      <c r="G65" s="182">
        <f t="shared" si="1"/>
        <v>3711</v>
      </c>
      <c r="H65" s="182">
        <v>1300</v>
      </c>
      <c r="I65" s="232">
        <f t="shared" si="2"/>
        <v>7.6834942017915422</v>
      </c>
      <c r="J65" s="233">
        <f t="shared" si="3"/>
        <v>5.0709844073869617</v>
      </c>
      <c r="K65" s="192">
        <f t="shared" si="4"/>
        <v>6.3607021651939339</v>
      </c>
      <c r="L65" s="186"/>
      <c r="M65" s="186"/>
      <c r="N65" s="186"/>
      <c r="O65" s="186"/>
      <c r="P65" s="184"/>
      <c r="Q65" s="184"/>
      <c r="R65" s="184"/>
      <c r="S65" s="184"/>
      <c r="T65" s="184"/>
      <c r="U65" s="184"/>
      <c r="V65" s="184"/>
      <c r="W65" s="184"/>
      <c r="X65" s="184"/>
      <c r="Y65" s="184"/>
      <c r="Z65" s="184"/>
      <c r="AA65" s="184"/>
      <c r="AB65" s="184"/>
      <c r="AC65" s="184"/>
      <c r="AD65" s="184"/>
      <c r="AE65" s="184"/>
      <c r="AF65" s="184"/>
      <c r="AG65" s="184"/>
      <c r="AH65" s="184"/>
      <c r="AI65" s="184"/>
      <c r="AJ65" s="184"/>
      <c r="AK65" s="184"/>
    </row>
    <row r="66" spans="1:37">
      <c r="A66" s="173">
        <v>58</v>
      </c>
      <c r="B66" s="179">
        <v>357968</v>
      </c>
      <c r="C66" s="178">
        <v>368173</v>
      </c>
      <c r="D66" s="181">
        <f t="shared" si="0"/>
        <v>726141</v>
      </c>
      <c r="E66" s="171">
        <v>2306</v>
      </c>
      <c r="F66" s="173">
        <v>1602</v>
      </c>
      <c r="G66" s="182">
        <f t="shared" si="1"/>
        <v>3908</v>
      </c>
      <c r="H66" s="182">
        <v>1300</v>
      </c>
      <c r="I66" s="232">
        <f t="shared" si="2"/>
        <v>8.3744915746658926</v>
      </c>
      <c r="J66" s="233">
        <f t="shared" si="3"/>
        <v>5.6565799230253173</v>
      </c>
      <c r="K66" s="192">
        <f t="shared" si="4"/>
        <v>6.9964373310417676</v>
      </c>
      <c r="L66" s="186"/>
      <c r="M66" s="186"/>
      <c r="N66" s="186"/>
      <c r="O66" s="186"/>
      <c r="P66" s="184"/>
      <c r="Q66" s="184"/>
      <c r="R66" s="184"/>
      <c r="S66" s="184"/>
      <c r="T66" s="184"/>
      <c r="U66" s="184"/>
      <c r="V66" s="184"/>
      <c r="W66" s="184"/>
      <c r="X66" s="184"/>
      <c r="Y66" s="184"/>
      <c r="Z66" s="184"/>
      <c r="AA66" s="184"/>
      <c r="AB66" s="184"/>
      <c r="AC66" s="184"/>
      <c r="AD66" s="184"/>
      <c r="AE66" s="184"/>
      <c r="AF66" s="184"/>
      <c r="AG66" s="184"/>
      <c r="AH66" s="184"/>
      <c r="AI66" s="184"/>
      <c r="AJ66" s="184"/>
      <c r="AK66" s="184"/>
    </row>
    <row r="67" spans="1:37">
      <c r="A67" s="173">
        <v>59</v>
      </c>
      <c r="B67" s="179">
        <v>348931</v>
      </c>
      <c r="C67" s="178">
        <v>359874</v>
      </c>
      <c r="D67" s="181">
        <f t="shared" si="0"/>
        <v>708805</v>
      </c>
      <c r="E67" s="171">
        <v>2332</v>
      </c>
      <c r="F67" s="173">
        <v>1644</v>
      </c>
      <c r="G67" s="182">
        <f t="shared" si="1"/>
        <v>3976</v>
      </c>
      <c r="H67" s="182">
        <v>1300</v>
      </c>
      <c r="I67" s="232">
        <f t="shared" si="2"/>
        <v>8.688250685665647</v>
      </c>
      <c r="J67" s="233">
        <f t="shared" si="3"/>
        <v>5.9387452274962902</v>
      </c>
      <c r="K67" s="192">
        <f t="shared" si="4"/>
        <v>7.2922736154513581</v>
      </c>
      <c r="L67" s="186"/>
      <c r="M67" s="194"/>
      <c r="N67" s="194"/>
      <c r="O67" s="194"/>
    </row>
    <row r="68" spans="1:37">
      <c r="A68" s="173">
        <v>60</v>
      </c>
      <c r="B68" s="179">
        <v>341131</v>
      </c>
      <c r="C68" s="178">
        <v>351781</v>
      </c>
      <c r="D68" s="181">
        <f t="shared" si="0"/>
        <v>692912</v>
      </c>
      <c r="E68" s="171">
        <v>2518</v>
      </c>
      <c r="F68" s="173">
        <v>1765</v>
      </c>
      <c r="G68" s="182">
        <f t="shared" si="1"/>
        <v>4283</v>
      </c>
      <c r="H68" s="182">
        <v>1200</v>
      </c>
      <c r="I68" s="232">
        <f t="shared" si="2"/>
        <v>8.8575942966191885</v>
      </c>
      <c r="J68" s="233">
        <f t="shared" si="3"/>
        <v>6.020791344614973</v>
      </c>
      <c r="K68" s="192">
        <f t="shared" si="4"/>
        <v>7.4173921075114881</v>
      </c>
      <c r="L68" s="186"/>
      <c r="M68" s="194"/>
      <c r="N68" s="194"/>
      <c r="O68" s="194"/>
    </row>
    <row r="69" spans="1:37">
      <c r="A69" s="173">
        <v>61</v>
      </c>
      <c r="B69" s="179">
        <v>327219</v>
      </c>
      <c r="C69" s="178">
        <v>338594</v>
      </c>
      <c r="D69" s="181">
        <f t="shared" si="0"/>
        <v>665813</v>
      </c>
      <c r="E69" s="171">
        <v>2710</v>
      </c>
      <c r="F69" s="173">
        <v>1831</v>
      </c>
      <c r="G69" s="182">
        <f t="shared" si="1"/>
        <v>4541</v>
      </c>
      <c r="H69" s="182">
        <v>1200</v>
      </c>
      <c r="I69" s="232">
        <f t="shared" si="2"/>
        <v>9.9382982039551493</v>
      </c>
      <c r="J69" s="233">
        <f t="shared" si="3"/>
        <v>6.4891876406551807</v>
      </c>
      <c r="K69" s="192">
        <f t="shared" si="4"/>
        <v>8.184279970502228</v>
      </c>
      <c r="L69" s="186"/>
      <c r="M69" s="194"/>
      <c r="N69" s="194"/>
      <c r="O69" s="194"/>
    </row>
    <row r="70" spans="1:37">
      <c r="A70" s="173">
        <v>62</v>
      </c>
      <c r="B70" s="179">
        <v>314633</v>
      </c>
      <c r="C70" s="178">
        <v>325934</v>
      </c>
      <c r="D70" s="181">
        <f t="shared" si="0"/>
        <v>640567</v>
      </c>
      <c r="E70" s="171">
        <v>2838</v>
      </c>
      <c r="F70" s="173">
        <v>1997</v>
      </c>
      <c r="G70" s="182">
        <f t="shared" si="1"/>
        <v>4835</v>
      </c>
      <c r="H70" s="182">
        <v>1200</v>
      </c>
      <c r="I70" s="232">
        <f t="shared" si="2"/>
        <v>10.824039436422753</v>
      </c>
      <c r="J70" s="233">
        <f t="shared" si="3"/>
        <v>7.3524087698736551</v>
      </c>
      <c r="K70" s="192">
        <f t="shared" si="4"/>
        <v>9.0576005320286548</v>
      </c>
      <c r="L70" s="186"/>
      <c r="M70" s="194"/>
      <c r="N70" s="194"/>
      <c r="O70" s="194"/>
    </row>
    <row r="71" spans="1:37">
      <c r="A71" s="173">
        <v>63</v>
      </c>
      <c r="B71" s="179">
        <v>301744</v>
      </c>
      <c r="C71" s="178">
        <v>314964</v>
      </c>
      <c r="D71" s="181">
        <f t="shared" si="0"/>
        <v>616708</v>
      </c>
      <c r="E71" s="171">
        <v>3092</v>
      </c>
      <c r="F71" s="173">
        <v>2104</v>
      </c>
      <c r="G71" s="182">
        <f t="shared" si="1"/>
        <v>5196</v>
      </c>
      <c r="H71" s="182">
        <v>1200</v>
      </c>
      <c r="I71" s="232">
        <f t="shared" si="2"/>
        <v>12.296516252187285</v>
      </c>
      <c r="J71" s="233">
        <f t="shared" si="3"/>
        <v>8.0161542271497694</v>
      </c>
      <c r="K71" s="192">
        <f t="shared" si="4"/>
        <v>10.110457461229627</v>
      </c>
      <c r="L71" s="186"/>
      <c r="M71" s="194"/>
      <c r="N71" s="194"/>
      <c r="O71" s="194"/>
    </row>
    <row r="72" spans="1:37">
      <c r="A72" s="173">
        <v>64</v>
      </c>
      <c r="B72" s="179">
        <v>300853</v>
      </c>
      <c r="C72" s="178">
        <v>317173</v>
      </c>
      <c r="D72" s="181">
        <f t="shared" si="0"/>
        <v>618026</v>
      </c>
      <c r="E72" s="171">
        <v>3197</v>
      </c>
      <c r="F72" s="173">
        <v>2253</v>
      </c>
      <c r="G72" s="182">
        <f t="shared" si="1"/>
        <v>5450</v>
      </c>
      <c r="H72" s="182">
        <v>1200</v>
      </c>
      <c r="I72" s="232">
        <f t="shared" si="2"/>
        <v>12.751742545362687</v>
      </c>
      <c r="J72" s="233">
        <f t="shared" si="3"/>
        <v>8.5240546957023451</v>
      </c>
      <c r="K72" s="192">
        <f t="shared" si="4"/>
        <v>10.58207907110704</v>
      </c>
      <c r="L72" s="186"/>
      <c r="M72" s="194"/>
      <c r="N72" s="194"/>
      <c r="O72" s="194"/>
    </row>
    <row r="73" spans="1:37">
      <c r="A73" s="173">
        <v>65</v>
      </c>
      <c r="B73" s="179">
        <v>296655</v>
      </c>
      <c r="C73" s="178">
        <v>311698</v>
      </c>
      <c r="D73" s="181">
        <f t="shared" ref="D73:D98" si="5">B73+C73</f>
        <v>608353</v>
      </c>
      <c r="E73" s="171">
        <v>3532</v>
      </c>
      <c r="F73" s="173">
        <v>2506</v>
      </c>
      <c r="G73" s="182">
        <f t="shared" ref="G73:G98" si="6">E73+F73</f>
        <v>6038</v>
      </c>
      <c r="H73" s="182">
        <v>1100</v>
      </c>
      <c r="I73" s="232">
        <f t="shared" ref="I73:I98" si="7">((E73)/(B73))*(H73)</f>
        <v>13.096694813840994</v>
      </c>
      <c r="J73" s="233">
        <f t="shared" ref="J73:J98" si="8">((F73)/(C73))*(H73)</f>
        <v>8.8438167713620253</v>
      </c>
      <c r="K73" s="192">
        <f t="shared" ref="K73:K98" si="9">(G73/D73)*(H73)</f>
        <v>10.9176744423057</v>
      </c>
      <c r="L73" s="186"/>
      <c r="M73" s="194"/>
      <c r="N73" s="194"/>
      <c r="O73" s="194"/>
    </row>
    <row r="74" spans="1:37">
      <c r="A74" s="173">
        <v>66</v>
      </c>
      <c r="B74" s="179">
        <v>285760</v>
      </c>
      <c r="C74" s="178">
        <v>303606</v>
      </c>
      <c r="D74" s="181">
        <f t="shared" si="5"/>
        <v>589366</v>
      </c>
      <c r="E74" s="171">
        <v>3800</v>
      </c>
      <c r="F74" s="173">
        <v>2595</v>
      </c>
      <c r="G74" s="182">
        <f t="shared" si="6"/>
        <v>6395</v>
      </c>
      <c r="H74" s="182">
        <v>1100</v>
      </c>
      <c r="I74" s="232">
        <f t="shared" si="7"/>
        <v>14.627659574468085</v>
      </c>
      <c r="J74" s="233">
        <f t="shared" si="8"/>
        <v>9.4019881030019157</v>
      </c>
      <c r="K74" s="192">
        <f t="shared" si="9"/>
        <v>11.935707183651585</v>
      </c>
      <c r="L74" s="186"/>
      <c r="M74" s="194"/>
      <c r="N74" s="194"/>
      <c r="O74" s="194"/>
    </row>
    <row r="75" spans="1:37">
      <c r="A75" s="173">
        <v>67</v>
      </c>
      <c r="B75" s="179">
        <v>286256</v>
      </c>
      <c r="C75" s="178">
        <v>305321</v>
      </c>
      <c r="D75" s="181">
        <f t="shared" si="5"/>
        <v>591577</v>
      </c>
      <c r="E75" s="171">
        <v>4064</v>
      </c>
      <c r="F75" s="173">
        <v>2771</v>
      </c>
      <c r="G75" s="182">
        <f t="shared" si="6"/>
        <v>6835</v>
      </c>
      <c r="H75" s="182">
        <v>1100</v>
      </c>
      <c r="I75" s="232">
        <f t="shared" si="7"/>
        <v>15.616790565088593</v>
      </c>
      <c r="J75" s="233">
        <f t="shared" si="8"/>
        <v>9.9832635161027259</v>
      </c>
      <c r="K75" s="192">
        <f t="shared" si="9"/>
        <v>12.709250021552563</v>
      </c>
      <c r="L75" s="186"/>
      <c r="M75" s="194"/>
      <c r="N75" s="194"/>
      <c r="O75" s="194"/>
    </row>
    <row r="76" spans="1:37">
      <c r="A76" s="173">
        <v>68</v>
      </c>
      <c r="B76" s="179">
        <v>290138</v>
      </c>
      <c r="C76" s="178">
        <v>312027</v>
      </c>
      <c r="D76" s="181">
        <f t="shared" si="5"/>
        <v>602165</v>
      </c>
      <c r="E76" s="171">
        <v>4609</v>
      </c>
      <c r="F76" s="173">
        <v>3231</v>
      </c>
      <c r="G76" s="182">
        <f t="shared" si="6"/>
        <v>7840</v>
      </c>
      <c r="H76" s="182">
        <v>1100</v>
      </c>
      <c r="I76" s="232">
        <f t="shared" si="7"/>
        <v>17.474098532422502</v>
      </c>
      <c r="J76" s="233">
        <f t="shared" si="8"/>
        <v>11.39036044957648</v>
      </c>
      <c r="K76" s="192">
        <f t="shared" si="9"/>
        <v>14.321656024511555</v>
      </c>
      <c r="L76" s="186"/>
      <c r="M76" s="194"/>
      <c r="N76" s="194"/>
      <c r="O76" s="194"/>
    </row>
    <row r="77" spans="1:37">
      <c r="A77" s="173">
        <v>69</v>
      </c>
      <c r="B77" s="179">
        <v>297174</v>
      </c>
      <c r="C77" s="178">
        <v>318141</v>
      </c>
      <c r="D77" s="181">
        <f t="shared" si="5"/>
        <v>615315</v>
      </c>
      <c r="E77" s="171">
        <v>5227</v>
      </c>
      <c r="F77" s="173">
        <v>3513</v>
      </c>
      <c r="G77" s="182">
        <f t="shared" si="6"/>
        <v>8740</v>
      </c>
      <c r="H77" s="182">
        <v>1100</v>
      </c>
      <c r="I77" s="232">
        <f t="shared" si="7"/>
        <v>19.347924111799824</v>
      </c>
      <c r="J77" s="233">
        <f t="shared" si="8"/>
        <v>12.146501079709939</v>
      </c>
      <c r="K77" s="192">
        <f t="shared" si="9"/>
        <v>15.624517523544851</v>
      </c>
      <c r="L77" s="186"/>
      <c r="M77" s="194"/>
      <c r="N77" s="194"/>
      <c r="O77" s="194"/>
    </row>
    <row r="78" spans="1:37">
      <c r="A78" s="173">
        <v>70</v>
      </c>
      <c r="B78" s="179">
        <v>311407</v>
      </c>
      <c r="C78" s="178">
        <v>335520</v>
      </c>
      <c r="D78" s="181">
        <f t="shared" si="5"/>
        <v>646927</v>
      </c>
      <c r="E78" s="171">
        <v>5861</v>
      </c>
      <c r="F78" s="173">
        <v>4224</v>
      </c>
      <c r="G78" s="182">
        <f t="shared" si="6"/>
        <v>10085</v>
      </c>
      <c r="H78" s="182">
        <v>1000</v>
      </c>
      <c r="I78" s="232">
        <f t="shared" si="7"/>
        <v>18.82102842903339</v>
      </c>
      <c r="J78" s="233">
        <f t="shared" si="8"/>
        <v>12.589413447782546</v>
      </c>
      <c r="K78" s="192">
        <f t="shared" si="9"/>
        <v>15.589085012683038</v>
      </c>
      <c r="L78" s="186"/>
      <c r="M78" s="194"/>
      <c r="N78" s="194"/>
      <c r="O78" s="194"/>
    </row>
    <row r="79" spans="1:37">
      <c r="A79" s="173">
        <v>71</v>
      </c>
      <c r="B79" s="179">
        <v>336190</v>
      </c>
      <c r="C79" s="178">
        <v>361374</v>
      </c>
      <c r="D79" s="181">
        <f t="shared" si="5"/>
        <v>697564</v>
      </c>
      <c r="E79" s="171">
        <v>6606</v>
      </c>
      <c r="F79" s="173">
        <v>4654</v>
      </c>
      <c r="G79" s="182">
        <f t="shared" si="6"/>
        <v>11260</v>
      </c>
      <c r="H79" s="182">
        <v>1000</v>
      </c>
      <c r="I79" s="232">
        <f t="shared" si="7"/>
        <v>19.649602903120257</v>
      </c>
      <c r="J79" s="233">
        <f t="shared" si="8"/>
        <v>12.878624361464853</v>
      </c>
      <c r="K79" s="192">
        <f t="shared" si="9"/>
        <v>16.141888056149686</v>
      </c>
      <c r="L79" s="186"/>
      <c r="M79" s="194"/>
      <c r="N79" s="194"/>
      <c r="O79" s="194"/>
    </row>
    <row r="80" spans="1:37">
      <c r="A80" s="173">
        <v>72</v>
      </c>
      <c r="B80" s="179">
        <v>255554</v>
      </c>
      <c r="C80" s="178">
        <v>278419</v>
      </c>
      <c r="D80" s="181">
        <f t="shared" si="5"/>
        <v>533973</v>
      </c>
      <c r="E80" s="171">
        <v>5747</v>
      </c>
      <c r="F80" s="173">
        <v>4319</v>
      </c>
      <c r="G80" s="182">
        <f t="shared" si="6"/>
        <v>10066</v>
      </c>
      <c r="H80" s="182">
        <v>1000</v>
      </c>
      <c r="I80" s="232">
        <f t="shared" si="7"/>
        <v>22.488397755464597</v>
      </c>
      <c r="J80" s="233">
        <f t="shared" si="8"/>
        <v>15.512590735546064</v>
      </c>
      <c r="K80" s="192">
        <f t="shared" si="9"/>
        <v>18.851140413466599</v>
      </c>
      <c r="L80" s="186"/>
      <c r="M80" s="194"/>
      <c r="N80" s="194"/>
      <c r="O80" s="194"/>
    </row>
    <row r="81" spans="1:15">
      <c r="A81" s="173">
        <v>73</v>
      </c>
      <c r="B81" s="179">
        <v>245020</v>
      </c>
      <c r="C81" s="178">
        <v>269150</v>
      </c>
      <c r="D81" s="181">
        <f t="shared" si="5"/>
        <v>514170</v>
      </c>
      <c r="E81" s="171">
        <v>6361</v>
      </c>
      <c r="F81" s="173">
        <v>4557</v>
      </c>
      <c r="G81" s="182">
        <f t="shared" si="6"/>
        <v>10918</v>
      </c>
      <c r="H81" s="182">
        <v>1000</v>
      </c>
      <c r="I81" s="232">
        <f t="shared" si="7"/>
        <v>25.961146028895598</v>
      </c>
      <c r="J81" s="233">
        <f t="shared" si="8"/>
        <v>16.931079323797139</v>
      </c>
      <c r="K81" s="192">
        <f t="shared" si="9"/>
        <v>21.234222144426941</v>
      </c>
      <c r="L81" s="186"/>
      <c r="M81" s="194"/>
      <c r="N81" s="194"/>
      <c r="O81" s="194"/>
    </row>
    <row r="82" spans="1:15">
      <c r="A82" s="173">
        <v>74</v>
      </c>
      <c r="B82" s="179">
        <v>241234</v>
      </c>
      <c r="C82" s="178">
        <v>266284</v>
      </c>
      <c r="D82" s="181">
        <f t="shared" si="5"/>
        <v>507518</v>
      </c>
      <c r="E82" s="171">
        <v>6721</v>
      </c>
      <c r="F82" s="173">
        <v>5130</v>
      </c>
      <c r="G82" s="182">
        <f t="shared" si="6"/>
        <v>11851</v>
      </c>
      <c r="H82" s="182">
        <v>1000</v>
      </c>
      <c r="I82" s="232">
        <f t="shared" si="7"/>
        <v>27.860915128049943</v>
      </c>
      <c r="J82" s="233">
        <f t="shared" si="8"/>
        <v>19.26514548376921</v>
      </c>
      <c r="K82" s="192">
        <f t="shared" si="9"/>
        <v>23.350895928814349</v>
      </c>
      <c r="L82" s="186"/>
      <c r="M82" s="194"/>
      <c r="N82" s="194"/>
      <c r="O82" s="194"/>
    </row>
    <row r="83" spans="1:15">
      <c r="A83" s="173">
        <v>75</v>
      </c>
      <c r="B83" s="179">
        <v>219625</v>
      </c>
      <c r="C83" s="178">
        <v>247270</v>
      </c>
      <c r="D83" s="181">
        <f t="shared" si="5"/>
        <v>466895</v>
      </c>
      <c r="E83" s="171">
        <v>6893</v>
      </c>
      <c r="F83" s="173">
        <v>5314</v>
      </c>
      <c r="G83" s="182">
        <f t="shared" si="6"/>
        <v>12207</v>
      </c>
      <c r="H83" s="182">
        <v>800</v>
      </c>
      <c r="I83" s="232">
        <f t="shared" si="7"/>
        <v>25.108252703471827</v>
      </c>
      <c r="J83" s="233">
        <f t="shared" si="8"/>
        <v>17.192542564807699</v>
      </c>
      <c r="K83" s="192">
        <f t="shared" si="9"/>
        <v>20.91605178894612</v>
      </c>
      <c r="L83" s="186"/>
      <c r="M83" s="194"/>
      <c r="N83" s="194"/>
      <c r="O83" s="194"/>
    </row>
    <row r="84" spans="1:15">
      <c r="A84" s="173">
        <v>76</v>
      </c>
      <c r="B84" s="179">
        <v>192021</v>
      </c>
      <c r="C84" s="178">
        <v>220354</v>
      </c>
      <c r="D84" s="181">
        <f t="shared" si="5"/>
        <v>412375</v>
      </c>
      <c r="E84" s="171">
        <v>6682</v>
      </c>
      <c r="F84" s="173">
        <v>5255</v>
      </c>
      <c r="G84" s="182">
        <f t="shared" si="6"/>
        <v>11937</v>
      </c>
      <c r="H84" s="182">
        <v>800</v>
      </c>
      <c r="I84" s="232">
        <f t="shared" si="7"/>
        <v>27.838621817405389</v>
      </c>
      <c r="J84" s="233">
        <f t="shared" si="8"/>
        <v>19.078392041896223</v>
      </c>
      <c r="K84" s="192">
        <f t="shared" si="9"/>
        <v>23.157562897847832</v>
      </c>
      <c r="L84" s="186"/>
      <c r="M84" s="194"/>
      <c r="N84" s="194"/>
      <c r="O84" s="194"/>
    </row>
    <row r="85" spans="1:15">
      <c r="A85" s="173">
        <v>77</v>
      </c>
      <c r="B85" s="179">
        <v>168807</v>
      </c>
      <c r="C85" s="178">
        <v>197340</v>
      </c>
      <c r="D85" s="181">
        <f t="shared" si="5"/>
        <v>366147</v>
      </c>
      <c r="E85" s="171">
        <v>6871</v>
      </c>
      <c r="F85" s="173">
        <v>5540</v>
      </c>
      <c r="G85" s="182">
        <f t="shared" si="6"/>
        <v>12411</v>
      </c>
      <c r="H85" s="182">
        <v>800</v>
      </c>
      <c r="I85" s="232">
        <f t="shared" si="7"/>
        <v>32.562630696594333</v>
      </c>
      <c r="J85" s="233">
        <f t="shared" si="8"/>
        <v>22.458700719570285</v>
      </c>
      <c r="K85" s="192">
        <f t="shared" si="9"/>
        <v>27.116977607354425</v>
      </c>
      <c r="L85" s="186"/>
      <c r="M85" s="194"/>
      <c r="N85" s="194"/>
      <c r="O85" s="194"/>
    </row>
    <row r="86" spans="1:15">
      <c r="A86" s="173">
        <v>78</v>
      </c>
      <c r="B86" s="179">
        <v>172046</v>
      </c>
      <c r="C86" s="178">
        <v>202488</v>
      </c>
      <c r="D86" s="181">
        <f t="shared" si="5"/>
        <v>374534</v>
      </c>
      <c r="E86" s="171">
        <v>7514</v>
      </c>
      <c r="F86" s="173">
        <v>6204</v>
      </c>
      <c r="G86" s="182">
        <f t="shared" si="6"/>
        <v>13718</v>
      </c>
      <c r="H86" s="182">
        <v>800</v>
      </c>
      <c r="I86" s="232">
        <f t="shared" si="7"/>
        <v>34.939492926310407</v>
      </c>
      <c r="J86" s="233">
        <f t="shared" si="8"/>
        <v>24.511082138200781</v>
      </c>
      <c r="K86" s="192">
        <f t="shared" si="9"/>
        <v>29.301478637453478</v>
      </c>
      <c r="L86" s="186"/>
      <c r="M86" s="194"/>
      <c r="N86" s="194"/>
      <c r="O86" s="194"/>
    </row>
    <row r="87" spans="1:15">
      <c r="A87" s="173">
        <v>79</v>
      </c>
      <c r="B87" s="179">
        <v>166392</v>
      </c>
      <c r="C87" s="178">
        <v>198782</v>
      </c>
      <c r="D87" s="181">
        <f t="shared" si="5"/>
        <v>365174</v>
      </c>
      <c r="E87" s="171">
        <v>8081</v>
      </c>
      <c r="F87" s="173">
        <v>6882</v>
      </c>
      <c r="G87" s="182">
        <f t="shared" si="6"/>
        <v>14963</v>
      </c>
      <c r="H87" s="182">
        <v>800</v>
      </c>
      <c r="I87" s="232">
        <f t="shared" si="7"/>
        <v>38.852829462954951</v>
      </c>
      <c r="J87" s="233">
        <f t="shared" si="8"/>
        <v>27.696672736968136</v>
      </c>
      <c r="K87" s="192">
        <f t="shared" si="9"/>
        <v>32.77998981307541</v>
      </c>
      <c r="L87" s="186"/>
      <c r="M87" s="194"/>
      <c r="N87" s="194"/>
      <c r="O87" s="194"/>
    </row>
    <row r="88" spans="1:15">
      <c r="A88" s="173">
        <v>80</v>
      </c>
      <c r="B88" s="179">
        <v>157065</v>
      </c>
      <c r="C88" s="178">
        <v>190764</v>
      </c>
      <c r="D88" s="181">
        <f t="shared" si="5"/>
        <v>347829</v>
      </c>
      <c r="E88" s="171">
        <v>8577</v>
      </c>
      <c r="F88" s="173">
        <v>7332</v>
      </c>
      <c r="G88" s="182">
        <f t="shared" si="6"/>
        <v>15909</v>
      </c>
      <c r="H88" s="182">
        <v>500</v>
      </c>
      <c r="I88" s="232">
        <f t="shared" si="7"/>
        <v>27.303982427657342</v>
      </c>
      <c r="J88" s="233">
        <f t="shared" si="8"/>
        <v>19.217462414292005</v>
      </c>
      <c r="K88" s="192">
        <f t="shared" si="9"/>
        <v>22.868995972158732</v>
      </c>
      <c r="L88" s="186"/>
      <c r="M88" s="194"/>
      <c r="N88" s="194"/>
      <c r="O88" s="194"/>
    </row>
    <row r="89" spans="1:15">
      <c r="A89" s="173">
        <v>81</v>
      </c>
      <c r="B89" s="179">
        <v>143896</v>
      </c>
      <c r="C89" s="178">
        <v>179345</v>
      </c>
      <c r="D89" s="181">
        <f t="shared" si="5"/>
        <v>323241</v>
      </c>
      <c r="E89" s="171">
        <v>8920</v>
      </c>
      <c r="F89" s="173">
        <v>8003</v>
      </c>
      <c r="G89" s="182">
        <f t="shared" si="6"/>
        <v>16923</v>
      </c>
      <c r="H89" s="182">
        <v>500</v>
      </c>
      <c r="I89" s="232">
        <f t="shared" si="7"/>
        <v>30.994607216322901</v>
      </c>
      <c r="J89" s="233">
        <f t="shared" si="8"/>
        <v>22.311745518414231</v>
      </c>
      <c r="K89" s="192">
        <f t="shared" si="9"/>
        <v>26.177062934466854</v>
      </c>
      <c r="L89" s="186"/>
      <c r="M89" s="194"/>
      <c r="N89" s="194"/>
      <c r="O89" s="194"/>
    </row>
    <row r="90" spans="1:15">
      <c r="A90" s="173">
        <v>82</v>
      </c>
      <c r="B90" s="179">
        <v>131207</v>
      </c>
      <c r="C90" s="178">
        <v>168094</v>
      </c>
      <c r="D90" s="181">
        <f t="shared" si="5"/>
        <v>299301</v>
      </c>
      <c r="E90" s="171">
        <v>8905</v>
      </c>
      <c r="F90" s="173">
        <v>8292</v>
      </c>
      <c r="G90" s="182">
        <f t="shared" si="6"/>
        <v>17197</v>
      </c>
      <c r="H90" s="182">
        <v>500</v>
      </c>
      <c r="I90" s="232">
        <f t="shared" si="7"/>
        <v>33.934927252356964</v>
      </c>
      <c r="J90" s="233">
        <f t="shared" si="8"/>
        <v>24.664770901995311</v>
      </c>
      <c r="K90" s="192">
        <f t="shared" si="9"/>
        <v>28.728604314719963</v>
      </c>
      <c r="L90" s="186"/>
      <c r="M90" s="194"/>
      <c r="N90" s="194"/>
      <c r="O90" s="194"/>
    </row>
    <row r="91" spans="1:15">
      <c r="A91" s="173">
        <v>83</v>
      </c>
      <c r="B91" s="179">
        <v>119193</v>
      </c>
      <c r="C91" s="178">
        <v>156290</v>
      </c>
      <c r="D91" s="181">
        <f t="shared" si="5"/>
        <v>275483</v>
      </c>
      <c r="E91" s="171">
        <v>9181</v>
      </c>
      <c r="F91" s="173">
        <v>9113</v>
      </c>
      <c r="G91" s="182">
        <f t="shared" si="6"/>
        <v>18294</v>
      </c>
      <c r="H91" s="182">
        <v>500</v>
      </c>
      <c r="I91" s="232">
        <f t="shared" si="7"/>
        <v>38.513167719580849</v>
      </c>
      <c r="J91" s="233">
        <f t="shared" si="8"/>
        <v>29.154136541045492</v>
      </c>
      <c r="K91" s="192">
        <f t="shared" si="9"/>
        <v>33.203500760482498</v>
      </c>
      <c r="L91" s="186"/>
      <c r="M91" s="194"/>
      <c r="N91" s="194"/>
      <c r="O91" s="194"/>
    </row>
    <row r="92" spans="1:15">
      <c r="A92" s="173">
        <v>84</v>
      </c>
      <c r="B92" s="179">
        <v>104143</v>
      </c>
      <c r="C92" s="178">
        <v>141800</v>
      </c>
      <c r="D92" s="181">
        <f t="shared" si="5"/>
        <v>245943</v>
      </c>
      <c r="E92" s="171">
        <v>9152</v>
      </c>
      <c r="F92" s="173">
        <v>9211</v>
      </c>
      <c r="G92" s="182">
        <f t="shared" si="6"/>
        <v>18363</v>
      </c>
      <c r="H92" s="182">
        <v>500</v>
      </c>
      <c r="I92" s="232">
        <f t="shared" si="7"/>
        <v>43.939583073274243</v>
      </c>
      <c r="J92" s="233">
        <f t="shared" si="8"/>
        <v>32.478843441466857</v>
      </c>
      <c r="K92" s="192">
        <f t="shared" si="9"/>
        <v>37.331820787743503</v>
      </c>
      <c r="L92" s="186"/>
      <c r="M92" s="194"/>
      <c r="N92" s="194"/>
      <c r="O92" s="194"/>
    </row>
    <row r="93" spans="1:15">
      <c r="A93" s="173">
        <v>85</v>
      </c>
      <c r="B93" s="179">
        <v>93055</v>
      </c>
      <c r="C93" s="178">
        <v>131476</v>
      </c>
      <c r="D93" s="181">
        <f t="shared" si="5"/>
        <v>224531</v>
      </c>
      <c r="E93" s="171">
        <v>9183</v>
      </c>
      <c r="F93" s="173">
        <v>9851</v>
      </c>
      <c r="G93" s="182">
        <f t="shared" si="6"/>
        <v>19034</v>
      </c>
      <c r="H93" s="182">
        <v>300</v>
      </c>
      <c r="I93" s="232">
        <f t="shared" si="7"/>
        <v>29.605072269088176</v>
      </c>
      <c r="J93" s="233">
        <f t="shared" si="8"/>
        <v>22.477866682892696</v>
      </c>
      <c r="K93" s="192">
        <f t="shared" si="9"/>
        <v>25.431677585723129</v>
      </c>
      <c r="L93" s="186"/>
      <c r="M93" s="194"/>
      <c r="N93" s="194"/>
      <c r="O93" s="194"/>
    </row>
    <row r="94" spans="1:15">
      <c r="A94" s="173">
        <v>86</v>
      </c>
      <c r="B94" s="179">
        <v>83798</v>
      </c>
      <c r="C94" s="178">
        <v>123277</v>
      </c>
      <c r="D94" s="181">
        <f t="shared" si="5"/>
        <v>207075</v>
      </c>
      <c r="E94" s="171">
        <v>9576</v>
      </c>
      <c r="F94" s="173">
        <v>10629</v>
      </c>
      <c r="G94" s="182">
        <f t="shared" si="6"/>
        <v>20205</v>
      </c>
      <c r="H94" s="182">
        <v>300</v>
      </c>
      <c r="I94" s="232">
        <f t="shared" si="7"/>
        <v>34.282441108379672</v>
      </c>
      <c r="J94" s="233">
        <f t="shared" si="8"/>
        <v>25.866138858018935</v>
      </c>
      <c r="K94" s="192">
        <f t="shared" si="9"/>
        <v>29.272002897500904</v>
      </c>
      <c r="L94" s="186"/>
      <c r="M94" s="194"/>
      <c r="N94" s="194"/>
      <c r="O94" s="194"/>
    </row>
    <row r="95" spans="1:15">
      <c r="A95" s="173">
        <v>87</v>
      </c>
      <c r="B95" s="179">
        <v>73224</v>
      </c>
      <c r="C95" s="178">
        <v>113357</v>
      </c>
      <c r="D95" s="181">
        <f t="shared" si="5"/>
        <v>186581</v>
      </c>
      <c r="E95" s="171">
        <v>9334</v>
      </c>
      <c r="F95" s="173">
        <v>11273</v>
      </c>
      <c r="G95" s="182">
        <f t="shared" si="6"/>
        <v>20607</v>
      </c>
      <c r="H95" s="182">
        <v>300</v>
      </c>
      <c r="I95" s="232">
        <f t="shared" si="7"/>
        <v>38.241560144215015</v>
      </c>
      <c r="J95" s="233">
        <f t="shared" si="8"/>
        <v>29.834064063092708</v>
      </c>
      <c r="K95" s="192">
        <f t="shared" si="9"/>
        <v>33.13359881231208</v>
      </c>
      <c r="L95" s="186"/>
      <c r="M95" s="194"/>
      <c r="N95" s="194"/>
      <c r="O95" s="194"/>
    </row>
    <row r="96" spans="1:15">
      <c r="A96" s="173">
        <v>88</v>
      </c>
      <c r="B96" s="179">
        <v>61794</v>
      </c>
      <c r="C96" s="178">
        <v>101402</v>
      </c>
      <c r="D96" s="181">
        <f t="shared" si="5"/>
        <v>163196</v>
      </c>
      <c r="E96" s="171">
        <v>8901</v>
      </c>
      <c r="F96" s="173">
        <v>11533</v>
      </c>
      <c r="G96" s="182">
        <f t="shared" si="6"/>
        <v>20434</v>
      </c>
      <c r="H96" s="182">
        <v>300</v>
      </c>
      <c r="I96" s="232">
        <f t="shared" si="7"/>
        <v>43.212933294494611</v>
      </c>
      <c r="J96" s="233">
        <f t="shared" si="8"/>
        <v>34.120628784442118</v>
      </c>
      <c r="K96" s="192">
        <f t="shared" si="9"/>
        <v>37.563420672075296</v>
      </c>
      <c r="L96" s="186"/>
      <c r="M96" s="194"/>
      <c r="N96" s="194"/>
      <c r="O96" s="194"/>
    </row>
    <row r="97" spans="1:15">
      <c r="A97" s="173">
        <v>89</v>
      </c>
      <c r="B97" s="179">
        <v>50297</v>
      </c>
      <c r="C97" s="178">
        <v>86757</v>
      </c>
      <c r="D97" s="181">
        <f t="shared" si="5"/>
        <v>137054</v>
      </c>
      <c r="E97" s="171">
        <v>8296</v>
      </c>
      <c r="F97" s="173">
        <v>11034</v>
      </c>
      <c r="G97" s="182">
        <f t="shared" si="6"/>
        <v>19330</v>
      </c>
      <c r="H97" s="182">
        <v>300</v>
      </c>
      <c r="I97" s="232">
        <f t="shared" si="7"/>
        <v>49.482076465793192</v>
      </c>
      <c r="J97" s="233">
        <f t="shared" si="8"/>
        <v>38.154846294823471</v>
      </c>
      <c r="K97" s="192">
        <f t="shared" si="9"/>
        <v>42.311789513622365</v>
      </c>
      <c r="L97" s="186"/>
      <c r="M97" s="194"/>
      <c r="N97" s="194"/>
      <c r="O97" s="194"/>
    </row>
    <row r="98" spans="1:15">
      <c r="A98" s="173" t="s">
        <v>76</v>
      </c>
      <c r="B98" s="179">
        <v>167009</v>
      </c>
      <c r="C98" s="178">
        <v>361950</v>
      </c>
      <c r="D98" s="181">
        <f t="shared" si="5"/>
        <v>528959</v>
      </c>
      <c r="E98" s="171">
        <v>39262</v>
      </c>
      <c r="F98" s="173">
        <v>77909</v>
      </c>
      <c r="G98" s="182">
        <f t="shared" si="6"/>
        <v>117171</v>
      </c>
      <c r="H98" s="182">
        <v>1000</v>
      </c>
      <c r="I98" s="232">
        <f t="shared" si="7"/>
        <v>235.08912693327903</v>
      </c>
      <c r="J98" s="233">
        <f t="shared" si="8"/>
        <v>215.24796242574942</v>
      </c>
      <c r="K98" s="192">
        <f t="shared" si="9"/>
        <v>221.51244236320775</v>
      </c>
      <c r="L98" s="186"/>
      <c r="M98" s="194"/>
      <c r="N98" s="194"/>
      <c r="O98" s="194"/>
    </row>
    <row r="99" spans="1:15">
      <c r="A99" s="194"/>
      <c r="B99" s="194"/>
      <c r="C99" s="194"/>
      <c r="D99" s="194"/>
      <c r="E99" s="194"/>
      <c r="F99" s="194"/>
      <c r="G99" s="194"/>
      <c r="H99" s="194"/>
      <c r="I99" s="194"/>
      <c r="J99" s="194"/>
      <c r="K99" s="194"/>
      <c r="L99" s="194"/>
      <c r="M99" s="194"/>
      <c r="N99" s="194"/>
      <c r="O99" s="194"/>
    </row>
  </sheetData>
  <mergeCells count="3">
    <mergeCell ref="K6:O6"/>
    <mergeCell ref="Q6:U6"/>
    <mergeCell ref="W6:AA6"/>
  </mergeCells>
  <phoneticPr fontId="38"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30CCE-BA7E-4044-9451-97425F66B1B6}">
  <dimension ref="A5:AK99"/>
  <sheetViews>
    <sheetView topLeftCell="H1" workbookViewId="0">
      <selection activeCell="M10" sqref="M10:N26"/>
    </sheetView>
  </sheetViews>
  <sheetFormatPr baseColWidth="10" defaultColWidth="8.83203125" defaultRowHeight="15"/>
  <cols>
    <col min="1" max="1" width="9.6640625" customWidth="1"/>
    <col min="2" max="2" width="10.33203125" customWidth="1"/>
    <col min="3" max="3" width="10.83203125" customWidth="1"/>
    <col min="4" max="4" width="10.33203125" customWidth="1"/>
    <col min="7" max="8" width="10" customWidth="1"/>
    <col min="9" max="9" width="11.6640625" customWidth="1"/>
    <col min="10" max="10" width="26.83203125" customWidth="1"/>
    <col min="11" max="11" width="18" customWidth="1"/>
    <col min="12" max="12" width="34.6640625" customWidth="1"/>
    <col min="13" max="13" width="34.83203125" customWidth="1"/>
    <col min="14" max="14" width="21.5" customWidth="1"/>
    <col min="15" max="15" width="21.6640625" customWidth="1"/>
    <col min="16" max="18" width="26.1640625" customWidth="1"/>
    <col min="19" max="19" width="38" customWidth="1"/>
    <col min="20" max="20" width="39.5" customWidth="1"/>
    <col min="21" max="21" width="23" customWidth="1"/>
    <col min="23" max="23" width="13.33203125" customWidth="1"/>
    <col min="24" max="24" width="25.83203125" customWidth="1"/>
    <col min="25" max="25" width="36.1640625" customWidth="1"/>
    <col min="26" max="26" width="15.83203125" customWidth="1"/>
    <col min="27" max="27" width="11.1640625" customWidth="1"/>
  </cols>
  <sheetData>
    <row r="5" spans="1:37">
      <c r="A5" s="193">
        <v>2017</v>
      </c>
      <c r="B5" s="194"/>
      <c r="C5" s="194"/>
      <c r="D5" s="194"/>
      <c r="E5" s="194"/>
      <c r="F5" s="194"/>
      <c r="G5" s="194"/>
      <c r="H5" s="194"/>
      <c r="I5" s="194"/>
      <c r="J5" s="194"/>
      <c r="K5" s="194"/>
      <c r="L5" s="194"/>
      <c r="M5" s="194"/>
      <c r="N5" s="194"/>
      <c r="O5" s="194"/>
    </row>
    <row r="6" spans="1:37" ht="14" customHeight="1">
      <c r="A6" s="194"/>
      <c r="B6" s="194"/>
      <c r="C6" s="194"/>
      <c r="D6" s="194"/>
      <c r="E6" s="194"/>
      <c r="F6" s="194"/>
      <c r="G6" s="194"/>
      <c r="H6" s="194"/>
      <c r="I6" s="194"/>
      <c r="J6" s="194"/>
      <c r="K6" s="245"/>
      <c r="L6" s="245"/>
      <c r="M6" s="245"/>
      <c r="N6" s="245"/>
      <c r="O6" s="245"/>
      <c r="P6" s="183"/>
      <c r="Q6" s="246"/>
      <c r="R6" s="246"/>
      <c r="S6" s="246"/>
      <c r="T6" s="246"/>
      <c r="U6" s="246"/>
      <c r="V6" s="184"/>
      <c r="W6" s="246"/>
      <c r="X6" s="246"/>
      <c r="Y6" s="246"/>
      <c r="Z6" s="246"/>
      <c r="AA6" s="246"/>
      <c r="AB6" s="184"/>
      <c r="AC6" s="184"/>
      <c r="AD6" s="184"/>
      <c r="AE6" s="184"/>
      <c r="AF6" s="184"/>
      <c r="AG6" s="184"/>
      <c r="AH6" s="184"/>
      <c r="AI6" s="184"/>
      <c r="AJ6" s="184"/>
      <c r="AK6" s="184"/>
    </row>
    <row r="7" spans="1:37" ht="80">
      <c r="A7" s="174" t="s">
        <v>369</v>
      </c>
      <c r="B7" s="176" t="s">
        <v>374</v>
      </c>
      <c r="C7" s="176" t="s">
        <v>375</v>
      </c>
      <c r="D7" s="176" t="s">
        <v>376</v>
      </c>
      <c r="E7" s="176" t="s">
        <v>377</v>
      </c>
      <c r="F7" s="176" t="s">
        <v>378</v>
      </c>
      <c r="G7" s="176" t="s">
        <v>379</v>
      </c>
      <c r="H7" s="176" t="s">
        <v>397</v>
      </c>
      <c r="I7" s="176" t="s">
        <v>398</v>
      </c>
      <c r="J7" s="176" t="s">
        <v>399</v>
      </c>
      <c r="K7" s="176" t="s">
        <v>400</v>
      </c>
      <c r="L7" s="185"/>
      <c r="M7" s="185"/>
      <c r="N7" s="185"/>
      <c r="O7" s="185"/>
      <c r="P7" s="184"/>
      <c r="Q7" s="185"/>
      <c r="R7" s="185"/>
      <c r="S7" s="185"/>
      <c r="T7" s="185"/>
      <c r="U7" s="185"/>
      <c r="V7" s="184"/>
      <c r="W7" s="185"/>
      <c r="X7" s="185"/>
      <c r="Y7" s="185"/>
      <c r="Z7" s="185"/>
      <c r="AA7" s="185"/>
      <c r="AB7" s="184"/>
      <c r="AC7" s="184"/>
      <c r="AD7" s="184"/>
      <c r="AE7" s="184"/>
      <c r="AF7" s="184"/>
      <c r="AG7" s="184"/>
      <c r="AH7" s="184"/>
      <c r="AI7" s="184"/>
      <c r="AJ7" s="184"/>
      <c r="AK7" s="184"/>
    </row>
    <row r="8" spans="1:37">
      <c r="A8" s="173">
        <v>0</v>
      </c>
      <c r="B8" s="179">
        <v>351582</v>
      </c>
      <c r="C8" s="178">
        <v>334380</v>
      </c>
      <c r="D8" s="181">
        <f>B8+C8</f>
        <v>685962</v>
      </c>
      <c r="E8" s="171">
        <v>1517</v>
      </c>
      <c r="F8" s="173">
        <v>1190</v>
      </c>
      <c r="G8" s="182">
        <f>E8+F8</f>
        <v>2707</v>
      </c>
      <c r="H8" s="182">
        <v>1000</v>
      </c>
      <c r="I8" s="232">
        <f>((E8)/(B8))*(H8)</f>
        <v>4.3147828955976131</v>
      </c>
      <c r="J8" s="233">
        <f>((F8)/(C8))*(H8)</f>
        <v>3.5588252885938152</v>
      </c>
      <c r="K8" s="192">
        <f>(G8/D8)*(H8)</f>
        <v>3.9462827386939798</v>
      </c>
      <c r="L8" s="186"/>
      <c r="M8" s="186"/>
      <c r="N8" s="186"/>
      <c r="O8" s="186"/>
      <c r="P8" s="184"/>
      <c r="Q8" s="186"/>
      <c r="R8" s="186"/>
      <c r="S8" s="186"/>
      <c r="T8" s="186"/>
      <c r="U8" s="186"/>
      <c r="V8" s="184"/>
      <c r="W8" s="186"/>
      <c r="X8" s="186"/>
      <c r="Y8" s="186"/>
      <c r="Z8" s="186"/>
      <c r="AA8" s="186"/>
      <c r="AB8" s="184"/>
      <c r="AC8" s="184"/>
      <c r="AD8" s="184"/>
      <c r="AE8" s="184"/>
      <c r="AF8" s="184"/>
      <c r="AG8" s="184"/>
      <c r="AH8" s="184"/>
      <c r="AI8" s="184"/>
      <c r="AJ8" s="184"/>
      <c r="AK8" s="184"/>
    </row>
    <row r="9" spans="1:37">
      <c r="A9" s="173">
        <v>1</v>
      </c>
      <c r="B9" s="179">
        <v>363311</v>
      </c>
      <c r="C9" s="178">
        <v>345349</v>
      </c>
      <c r="D9" s="181">
        <f t="shared" ref="D9:D72" si="0">B9+C9</f>
        <v>708660</v>
      </c>
      <c r="E9" s="171">
        <v>89</v>
      </c>
      <c r="F9" s="173">
        <v>60</v>
      </c>
      <c r="G9" s="182">
        <f t="shared" ref="G9:G72" si="1">E9+F9</f>
        <v>149</v>
      </c>
      <c r="H9" s="182">
        <v>1000</v>
      </c>
      <c r="I9" s="232">
        <f t="shared" ref="I9:I72" si="2">((E9)/(B9))*(H9)</f>
        <v>0.244969186179334</v>
      </c>
      <c r="J9" s="233">
        <f t="shared" ref="J9:J72" si="3">((F9)/(C9))*(H9)</f>
        <v>0.1737372918410072</v>
      </c>
      <c r="K9" s="192">
        <f t="shared" ref="K9:K72" si="4">(G9/D9)*(H9)</f>
        <v>0.2102559760675077</v>
      </c>
      <c r="L9" s="186"/>
      <c r="M9" s="186"/>
      <c r="N9" s="186"/>
      <c r="O9" s="186"/>
      <c r="P9" s="184"/>
      <c r="Q9" s="187"/>
      <c r="R9" s="186"/>
      <c r="S9" s="186"/>
      <c r="T9" s="186"/>
      <c r="U9" s="186"/>
      <c r="V9" s="184"/>
      <c r="W9" s="187"/>
      <c r="X9" s="186"/>
      <c r="Y9" s="186"/>
      <c r="Z9" s="186"/>
      <c r="AA9" s="186"/>
      <c r="AB9" s="184"/>
      <c r="AC9" s="184"/>
      <c r="AD9" s="184"/>
      <c r="AE9" s="184"/>
      <c r="AF9" s="184"/>
      <c r="AG9" s="184"/>
      <c r="AH9" s="184"/>
      <c r="AI9" s="184"/>
      <c r="AJ9" s="184"/>
      <c r="AK9" s="184"/>
    </row>
    <row r="10" spans="1:37">
      <c r="A10" s="173">
        <v>2</v>
      </c>
      <c r="B10" s="179">
        <v>363815</v>
      </c>
      <c r="C10" s="178">
        <v>345424</v>
      </c>
      <c r="D10" s="181">
        <f t="shared" si="0"/>
        <v>709239</v>
      </c>
      <c r="E10" s="171">
        <v>51</v>
      </c>
      <c r="F10" s="173">
        <v>50</v>
      </c>
      <c r="G10" s="182">
        <f t="shared" si="1"/>
        <v>101</v>
      </c>
      <c r="H10" s="182">
        <v>1000</v>
      </c>
      <c r="I10" s="232">
        <f t="shared" si="2"/>
        <v>0.14018113601693169</v>
      </c>
      <c r="J10" s="233">
        <f t="shared" si="3"/>
        <v>0.14474964102089027</v>
      </c>
      <c r="K10" s="192">
        <f t="shared" si="4"/>
        <v>0.14240615645783719</v>
      </c>
      <c r="L10" s="186"/>
      <c r="M10" s="195" t="s">
        <v>367</v>
      </c>
      <c r="N10" s="186"/>
      <c r="O10" s="186"/>
      <c r="P10" s="184"/>
      <c r="Q10" s="186"/>
      <c r="R10" s="186"/>
      <c r="S10" s="186"/>
      <c r="T10" s="186"/>
      <c r="U10" s="186"/>
      <c r="V10" s="184"/>
      <c r="W10" s="186"/>
      <c r="X10" s="186"/>
      <c r="Y10" s="186"/>
      <c r="Z10" s="186"/>
      <c r="AA10" s="186"/>
      <c r="AB10" s="184"/>
      <c r="AC10" s="184"/>
      <c r="AD10" s="184"/>
      <c r="AE10" s="184"/>
      <c r="AF10" s="184"/>
      <c r="AG10" s="184"/>
      <c r="AH10" s="184"/>
      <c r="AI10" s="184"/>
      <c r="AJ10" s="184"/>
      <c r="AK10" s="184"/>
    </row>
    <row r="11" spans="1:37">
      <c r="A11" s="173">
        <v>3</v>
      </c>
      <c r="B11" s="179">
        <v>367453</v>
      </c>
      <c r="C11" s="178">
        <v>349544</v>
      </c>
      <c r="D11" s="181">
        <f t="shared" si="0"/>
        <v>716997</v>
      </c>
      <c r="E11" s="171">
        <v>43</v>
      </c>
      <c r="F11" s="173">
        <v>32</v>
      </c>
      <c r="G11" s="182">
        <f t="shared" si="1"/>
        <v>75</v>
      </c>
      <c r="H11" s="182">
        <v>1000</v>
      </c>
      <c r="I11" s="232">
        <f t="shared" si="2"/>
        <v>0.11702176877042779</v>
      </c>
      <c r="J11" s="233">
        <f t="shared" si="3"/>
        <v>9.1547845192593777E-2</v>
      </c>
      <c r="K11" s="192">
        <f t="shared" si="4"/>
        <v>0.10460294812949007</v>
      </c>
      <c r="L11" s="186"/>
      <c r="M11" s="186"/>
      <c r="N11" s="186"/>
      <c r="O11" s="186"/>
      <c r="P11" s="184"/>
      <c r="Q11" s="186"/>
      <c r="R11" s="186"/>
      <c r="S11" s="186"/>
      <c r="T11" s="186"/>
      <c r="U11" s="186"/>
      <c r="V11" s="184"/>
      <c r="W11" s="186"/>
      <c r="X11" s="186"/>
      <c r="Y11" s="186"/>
      <c r="Z11" s="186"/>
      <c r="AA11" s="186"/>
      <c r="AB11" s="184"/>
      <c r="AC11" s="184"/>
      <c r="AD11" s="184"/>
      <c r="AE11" s="184"/>
      <c r="AF11" s="184"/>
      <c r="AG11" s="184"/>
      <c r="AH11" s="184"/>
      <c r="AI11" s="184"/>
      <c r="AJ11" s="184"/>
      <c r="AK11" s="184"/>
    </row>
    <row r="12" spans="1:37" ht="15" customHeight="1">
      <c r="A12" s="173">
        <v>4</v>
      </c>
      <c r="B12" s="179">
        <v>376684</v>
      </c>
      <c r="C12" s="178">
        <v>358092</v>
      </c>
      <c r="D12" s="181">
        <f t="shared" si="0"/>
        <v>734776</v>
      </c>
      <c r="E12" s="171">
        <v>37</v>
      </c>
      <c r="F12" s="173">
        <v>30</v>
      </c>
      <c r="G12" s="182">
        <f t="shared" si="1"/>
        <v>67</v>
      </c>
      <c r="H12" s="182">
        <v>1000</v>
      </c>
      <c r="I12" s="232">
        <f t="shared" si="2"/>
        <v>9.8225568380924055E-2</v>
      </c>
      <c r="J12" s="233">
        <f t="shared" si="3"/>
        <v>8.3777353305854355E-2</v>
      </c>
      <c r="K12" s="192">
        <f t="shared" si="4"/>
        <v>9.1184252071379576E-2</v>
      </c>
      <c r="L12" s="186"/>
      <c r="M12" s="168" t="s">
        <v>370</v>
      </c>
      <c r="N12" s="229">
        <v>100000</v>
      </c>
      <c r="O12" s="186"/>
      <c r="P12" s="184"/>
      <c r="Q12" s="186"/>
      <c r="R12" s="186"/>
      <c r="S12" s="186"/>
      <c r="T12" s="186"/>
      <c r="U12" s="186"/>
      <c r="V12" s="184"/>
      <c r="W12" s="186"/>
      <c r="X12" s="186"/>
      <c r="Y12" s="186"/>
      <c r="Z12" s="186"/>
      <c r="AA12" s="186"/>
      <c r="AB12" s="184"/>
      <c r="AC12" s="184"/>
      <c r="AD12" s="184"/>
      <c r="AE12" s="184"/>
      <c r="AF12" s="184"/>
      <c r="AG12" s="184"/>
      <c r="AH12" s="184"/>
      <c r="AI12" s="184"/>
      <c r="AJ12" s="184"/>
      <c r="AK12" s="184"/>
    </row>
    <row r="13" spans="1:37">
      <c r="A13" s="173">
        <v>5</v>
      </c>
      <c r="B13" s="179">
        <v>388043</v>
      </c>
      <c r="C13" s="178">
        <v>370461</v>
      </c>
      <c r="D13" s="181">
        <f t="shared" si="0"/>
        <v>758504</v>
      </c>
      <c r="E13" s="171">
        <v>38</v>
      </c>
      <c r="F13" s="173">
        <v>26</v>
      </c>
      <c r="G13" s="182">
        <f t="shared" si="1"/>
        <v>64</v>
      </c>
      <c r="H13" s="182">
        <v>1100</v>
      </c>
      <c r="I13" s="232">
        <f t="shared" si="2"/>
        <v>0.10772002071935327</v>
      </c>
      <c r="J13" s="233">
        <f t="shared" si="3"/>
        <v>7.7201108888654946E-2</v>
      </c>
      <c r="K13" s="192">
        <f t="shared" si="4"/>
        <v>9.2814276523261574E-2</v>
      </c>
      <c r="L13" s="186"/>
      <c r="M13" s="174" t="s">
        <v>553</v>
      </c>
      <c r="N13" s="230">
        <f>SUM(I8:I98)</f>
        <v>1139.5059097337653</v>
      </c>
      <c r="O13" s="186"/>
      <c r="P13" s="184"/>
      <c r="Q13" s="186"/>
      <c r="R13" s="186"/>
      <c r="S13" s="186"/>
      <c r="T13" s="186"/>
      <c r="U13" s="186"/>
      <c r="V13" s="184"/>
      <c r="W13" s="186"/>
      <c r="X13" s="186"/>
      <c r="Y13" s="186"/>
      <c r="Z13" s="186"/>
      <c r="AA13" s="186"/>
      <c r="AB13" s="184"/>
      <c r="AC13" s="184"/>
      <c r="AD13" s="184"/>
      <c r="AE13" s="184"/>
      <c r="AF13" s="184"/>
      <c r="AG13" s="184"/>
      <c r="AH13" s="184"/>
      <c r="AI13" s="184"/>
      <c r="AJ13" s="184"/>
      <c r="AK13" s="184"/>
    </row>
    <row r="14" spans="1:37" ht="16" customHeight="1">
      <c r="A14" s="173">
        <v>6</v>
      </c>
      <c r="B14" s="179">
        <v>381141</v>
      </c>
      <c r="C14" s="178">
        <v>363485</v>
      </c>
      <c r="D14" s="181">
        <f t="shared" si="0"/>
        <v>744626</v>
      </c>
      <c r="E14" s="171">
        <v>28</v>
      </c>
      <c r="F14" s="173">
        <v>27</v>
      </c>
      <c r="G14" s="182">
        <f t="shared" si="1"/>
        <v>55</v>
      </c>
      <c r="H14" s="182">
        <v>1100</v>
      </c>
      <c r="I14" s="232">
        <f t="shared" si="2"/>
        <v>8.0809988954219036E-2</v>
      </c>
      <c r="J14" s="233">
        <f t="shared" si="3"/>
        <v>8.1709011375985255E-2</v>
      </c>
      <c r="K14" s="192">
        <f t="shared" si="4"/>
        <v>8.1248841700397242E-2</v>
      </c>
      <c r="L14" s="186"/>
      <c r="M14" s="169" t="s">
        <v>371</v>
      </c>
      <c r="N14" s="228">
        <f>N13/N12</f>
        <v>1.1395059097337653E-2</v>
      </c>
      <c r="O14" s="186"/>
      <c r="P14" s="184"/>
      <c r="Q14" s="188"/>
      <c r="R14" s="186"/>
      <c r="S14" s="186"/>
      <c r="T14" s="186"/>
      <c r="U14" s="186"/>
      <c r="V14" s="184"/>
      <c r="W14" s="188"/>
      <c r="X14" s="186"/>
      <c r="Y14" s="186"/>
      <c r="Z14" s="186"/>
      <c r="AA14" s="186"/>
      <c r="AB14" s="184"/>
      <c r="AC14" s="184"/>
      <c r="AD14" s="184"/>
      <c r="AE14" s="184"/>
      <c r="AF14" s="184"/>
      <c r="AG14" s="184"/>
      <c r="AH14" s="184"/>
      <c r="AI14" s="184"/>
      <c r="AJ14" s="184"/>
      <c r="AK14" s="184"/>
    </row>
    <row r="15" spans="1:37">
      <c r="A15" s="173">
        <v>7</v>
      </c>
      <c r="B15" s="179">
        <v>374299</v>
      </c>
      <c r="C15" s="178">
        <v>357105</v>
      </c>
      <c r="D15" s="181">
        <f t="shared" si="0"/>
        <v>731404</v>
      </c>
      <c r="E15" s="171">
        <v>31</v>
      </c>
      <c r="F15" s="173">
        <v>26</v>
      </c>
      <c r="G15" s="182">
        <f t="shared" si="1"/>
        <v>57</v>
      </c>
      <c r="H15" s="182">
        <v>1100</v>
      </c>
      <c r="I15" s="232">
        <f t="shared" si="2"/>
        <v>9.1103636397639326E-2</v>
      </c>
      <c r="J15" s="233">
        <f t="shared" si="3"/>
        <v>8.008848937987427E-2</v>
      </c>
      <c r="K15" s="192">
        <f t="shared" si="4"/>
        <v>8.5725536092228105E-2</v>
      </c>
      <c r="L15" s="186"/>
      <c r="M15" s="186"/>
      <c r="N15" s="231"/>
      <c r="O15" s="186"/>
      <c r="P15" s="184"/>
      <c r="Q15" s="186"/>
      <c r="R15" s="186"/>
      <c r="S15" s="186"/>
      <c r="T15" s="186"/>
      <c r="U15" s="186"/>
      <c r="V15" s="184"/>
      <c r="W15" s="186"/>
      <c r="X15" s="186"/>
      <c r="Y15" s="186"/>
      <c r="Z15" s="186"/>
      <c r="AA15" s="186"/>
      <c r="AB15" s="184"/>
      <c r="AC15" s="184"/>
      <c r="AD15" s="184"/>
      <c r="AE15" s="184"/>
      <c r="AF15" s="184"/>
      <c r="AG15" s="184"/>
      <c r="AH15" s="184"/>
      <c r="AI15" s="184"/>
      <c r="AJ15" s="184"/>
      <c r="AK15" s="184"/>
    </row>
    <row r="16" spans="1:37">
      <c r="A16" s="173">
        <v>8</v>
      </c>
      <c r="B16" s="179">
        <v>369033</v>
      </c>
      <c r="C16" s="178">
        <v>351737</v>
      </c>
      <c r="D16" s="181">
        <f t="shared" si="0"/>
        <v>720770</v>
      </c>
      <c r="E16" s="171">
        <v>29</v>
      </c>
      <c r="F16" s="173">
        <v>26</v>
      </c>
      <c r="G16" s="182">
        <f t="shared" si="1"/>
        <v>55</v>
      </c>
      <c r="H16" s="182">
        <v>1100</v>
      </c>
      <c r="I16" s="232">
        <f t="shared" si="2"/>
        <v>8.6442133901304216E-2</v>
      </c>
      <c r="J16" s="233">
        <f t="shared" si="3"/>
        <v>8.1310752067595957E-2</v>
      </c>
      <c r="K16" s="192">
        <f t="shared" si="4"/>
        <v>8.3938010738515756E-2</v>
      </c>
      <c r="L16" s="189"/>
      <c r="M16" s="195" t="s">
        <v>368</v>
      </c>
      <c r="N16" s="231"/>
      <c r="O16" s="186"/>
      <c r="P16" s="184"/>
      <c r="Q16" s="186"/>
      <c r="R16" s="189"/>
      <c r="S16" s="186"/>
      <c r="T16" s="186"/>
      <c r="U16" s="186"/>
      <c r="V16" s="184"/>
      <c r="W16" s="186"/>
      <c r="X16" s="189"/>
      <c r="Y16" s="186"/>
      <c r="Z16" s="186"/>
      <c r="AA16" s="186"/>
      <c r="AB16" s="184"/>
      <c r="AC16" s="184"/>
      <c r="AD16" s="184"/>
      <c r="AE16" s="184"/>
      <c r="AF16" s="184"/>
      <c r="AG16" s="184"/>
      <c r="AH16" s="184"/>
      <c r="AI16" s="184"/>
      <c r="AJ16" s="184"/>
      <c r="AK16" s="184"/>
    </row>
    <row r="17" spans="1:37">
      <c r="A17" s="173">
        <v>9</v>
      </c>
      <c r="B17" s="179">
        <v>372585</v>
      </c>
      <c r="C17" s="178">
        <v>354309</v>
      </c>
      <c r="D17" s="181">
        <f t="shared" si="0"/>
        <v>726894</v>
      </c>
      <c r="E17" s="171">
        <v>33</v>
      </c>
      <c r="F17" s="173">
        <v>15</v>
      </c>
      <c r="G17" s="182">
        <f t="shared" si="1"/>
        <v>48</v>
      </c>
      <c r="H17" s="182">
        <v>1100</v>
      </c>
      <c r="I17" s="232">
        <f t="shared" si="2"/>
        <v>9.7427432666371439E-2</v>
      </c>
      <c r="J17" s="233">
        <f t="shared" si="3"/>
        <v>4.6569519825914667E-2</v>
      </c>
      <c r="K17" s="192">
        <f t="shared" si="4"/>
        <v>7.2637826147966558E-2</v>
      </c>
      <c r="L17" s="186"/>
      <c r="M17" s="186"/>
      <c r="N17" s="231"/>
      <c r="O17" s="186"/>
      <c r="P17" s="184"/>
      <c r="Q17" s="186"/>
      <c r="R17" s="186"/>
      <c r="S17" s="186"/>
      <c r="T17" s="186"/>
      <c r="U17" s="186"/>
      <c r="V17" s="184"/>
      <c r="W17" s="186"/>
      <c r="X17" s="186"/>
      <c r="Y17" s="186"/>
      <c r="Z17" s="186"/>
      <c r="AA17" s="186"/>
      <c r="AB17" s="184"/>
      <c r="AC17" s="184"/>
      <c r="AD17" s="184"/>
      <c r="AE17" s="184"/>
      <c r="AF17" s="184"/>
      <c r="AG17" s="184"/>
      <c r="AH17" s="184"/>
      <c r="AI17" s="184"/>
      <c r="AJ17" s="184"/>
      <c r="AK17" s="184"/>
    </row>
    <row r="18" spans="1:37">
      <c r="A18" s="173">
        <v>10</v>
      </c>
      <c r="B18" s="179">
        <v>361183</v>
      </c>
      <c r="C18" s="178">
        <v>342432</v>
      </c>
      <c r="D18" s="181">
        <f t="shared" si="0"/>
        <v>703615</v>
      </c>
      <c r="E18" s="171">
        <v>21</v>
      </c>
      <c r="F18" s="173">
        <v>14</v>
      </c>
      <c r="G18" s="182">
        <f t="shared" si="1"/>
        <v>35</v>
      </c>
      <c r="H18" s="182">
        <v>1100</v>
      </c>
      <c r="I18" s="232">
        <f t="shared" si="2"/>
        <v>6.3956498506297366E-2</v>
      </c>
      <c r="J18" s="233">
        <f t="shared" si="3"/>
        <v>4.4972432482945517E-2</v>
      </c>
      <c r="K18" s="192">
        <f t="shared" si="4"/>
        <v>5.471742359102634E-2</v>
      </c>
      <c r="L18" s="186"/>
      <c r="M18" s="168" t="s">
        <v>370</v>
      </c>
      <c r="N18" s="229">
        <v>100000</v>
      </c>
      <c r="O18" s="186"/>
      <c r="P18" s="184"/>
      <c r="Q18" s="184"/>
      <c r="R18" s="184"/>
      <c r="S18" s="184"/>
      <c r="T18" s="184"/>
      <c r="U18" s="184"/>
      <c r="V18" s="184"/>
      <c r="W18" s="184"/>
      <c r="X18" s="184"/>
      <c r="Y18" s="184"/>
      <c r="Z18" s="184"/>
      <c r="AA18" s="184"/>
      <c r="AB18" s="184"/>
      <c r="AC18" s="184"/>
      <c r="AD18" s="184"/>
      <c r="AE18" s="184"/>
      <c r="AF18" s="184"/>
      <c r="AG18" s="184"/>
      <c r="AH18" s="184"/>
      <c r="AI18" s="184"/>
      <c r="AJ18" s="184"/>
      <c r="AK18" s="184"/>
    </row>
    <row r="19" spans="1:37">
      <c r="A19" s="173">
        <v>11</v>
      </c>
      <c r="B19" s="179">
        <v>353304</v>
      </c>
      <c r="C19" s="178">
        <v>336432</v>
      </c>
      <c r="D19" s="181">
        <f t="shared" si="0"/>
        <v>689736</v>
      </c>
      <c r="E19" s="171">
        <v>25</v>
      </c>
      <c r="F19" s="173">
        <v>26</v>
      </c>
      <c r="G19" s="182">
        <f t="shared" si="1"/>
        <v>51</v>
      </c>
      <c r="H19" s="182">
        <v>1100</v>
      </c>
      <c r="I19" s="232">
        <f t="shared" si="2"/>
        <v>7.7836650589860293E-2</v>
      </c>
      <c r="J19" s="233">
        <f t="shared" si="3"/>
        <v>8.5009749369857807E-2</v>
      </c>
      <c r="K19" s="192">
        <f t="shared" si="4"/>
        <v>8.133546748321098E-2</v>
      </c>
      <c r="L19" s="186"/>
      <c r="M19" s="174" t="s">
        <v>556</v>
      </c>
      <c r="N19" s="230">
        <f>SUM(J8:J98)</f>
        <v>845.9008360398692</v>
      </c>
      <c r="O19" s="186"/>
      <c r="P19" s="184"/>
      <c r="Q19" s="184"/>
      <c r="R19" s="184"/>
      <c r="S19" s="184"/>
      <c r="T19" s="184"/>
      <c r="U19" s="184"/>
      <c r="V19" s="184"/>
      <c r="W19" s="184"/>
      <c r="X19" s="184"/>
      <c r="Y19" s="184"/>
      <c r="Z19" s="184"/>
      <c r="AA19" s="184"/>
      <c r="AB19" s="184"/>
      <c r="AC19" s="184"/>
      <c r="AD19" s="184"/>
      <c r="AE19" s="184"/>
      <c r="AF19" s="184"/>
      <c r="AG19" s="184"/>
      <c r="AH19" s="184"/>
      <c r="AI19" s="184"/>
      <c r="AJ19" s="184"/>
      <c r="AK19" s="184"/>
    </row>
    <row r="20" spans="1:37">
      <c r="A20" s="173">
        <v>12</v>
      </c>
      <c r="B20" s="179">
        <v>338532</v>
      </c>
      <c r="C20" s="178">
        <v>323003</v>
      </c>
      <c r="D20" s="181">
        <f t="shared" si="0"/>
        <v>661535</v>
      </c>
      <c r="E20" s="171">
        <v>35</v>
      </c>
      <c r="F20" s="173">
        <v>28</v>
      </c>
      <c r="G20" s="182">
        <f t="shared" si="1"/>
        <v>63</v>
      </c>
      <c r="H20" s="182">
        <v>1100</v>
      </c>
      <c r="I20" s="232">
        <f t="shared" si="2"/>
        <v>0.11372632424704311</v>
      </c>
      <c r="J20" s="233">
        <f t="shared" si="3"/>
        <v>9.5355151500140858E-2</v>
      </c>
      <c r="K20" s="192">
        <f t="shared" si="4"/>
        <v>0.10475636209724354</v>
      </c>
      <c r="L20" s="186"/>
      <c r="M20" s="169" t="s">
        <v>372</v>
      </c>
      <c r="N20" s="228">
        <f>N19/N18</f>
        <v>8.4590083603986923E-3</v>
      </c>
      <c r="O20" s="186"/>
      <c r="P20" s="184"/>
      <c r="Q20" s="184"/>
      <c r="R20" s="184"/>
      <c r="S20" s="184"/>
      <c r="T20" s="184"/>
      <c r="U20" s="184"/>
      <c r="V20" s="184"/>
      <c r="W20" s="184"/>
      <c r="X20" s="184"/>
      <c r="Y20" s="184"/>
      <c r="Z20" s="184"/>
      <c r="AA20" s="184"/>
      <c r="AB20" s="184"/>
      <c r="AC20" s="184"/>
      <c r="AD20" s="184"/>
      <c r="AE20" s="184"/>
      <c r="AF20" s="184"/>
      <c r="AG20" s="184"/>
      <c r="AH20" s="184"/>
      <c r="AI20" s="184"/>
      <c r="AJ20" s="184"/>
      <c r="AK20" s="184"/>
    </row>
    <row r="21" spans="1:37">
      <c r="A21" s="173">
        <v>13</v>
      </c>
      <c r="B21" s="179">
        <v>332724</v>
      </c>
      <c r="C21" s="178">
        <v>317425</v>
      </c>
      <c r="D21" s="181">
        <f t="shared" si="0"/>
        <v>650149</v>
      </c>
      <c r="E21" s="171">
        <v>38</v>
      </c>
      <c r="F21" s="173">
        <v>21</v>
      </c>
      <c r="G21" s="182">
        <f t="shared" si="1"/>
        <v>59</v>
      </c>
      <c r="H21" s="182">
        <v>1100</v>
      </c>
      <c r="I21" s="232">
        <f t="shared" si="2"/>
        <v>0.12562965100203172</v>
      </c>
      <c r="J21" s="233">
        <f t="shared" si="3"/>
        <v>7.2773096006930771E-2</v>
      </c>
      <c r="K21" s="192">
        <f t="shared" si="4"/>
        <v>9.9823271280890996E-2</v>
      </c>
      <c r="L21" s="186"/>
      <c r="M21" s="191"/>
      <c r="N21" s="231"/>
      <c r="O21" s="186"/>
      <c r="P21" s="184"/>
      <c r="Q21" s="184"/>
      <c r="R21" s="184"/>
      <c r="S21" s="190"/>
      <c r="T21" s="184"/>
      <c r="U21" s="184"/>
      <c r="V21" s="184"/>
      <c r="W21" s="184"/>
      <c r="X21" s="184"/>
      <c r="Y21" s="190"/>
      <c r="Z21" s="184"/>
      <c r="AA21" s="184"/>
      <c r="AB21" s="184"/>
      <c r="AC21" s="184"/>
      <c r="AD21" s="184"/>
      <c r="AE21" s="184"/>
      <c r="AF21" s="184"/>
      <c r="AG21" s="184"/>
      <c r="AH21" s="184"/>
      <c r="AI21" s="184"/>
      <c r="AJ21" s="184"/>
      <c r="AK21" s="184"/>
    </row>
    <row r="22" spans="1:37">
      <c r="A22" s="173">
        <v>14</v>
      </c>
      <c r="B22" s="179">
        <v>324343</v>
      </c>
      <c r="C22" s="178">
        <v>307789</v>
      </c>
      <c r="D22" s="181">
        <f t="shared" si="0"/>
        <v>632132</v>
      </c>
      <c r="E22" s="171">
        <v>34</v>
      </c>
      <c r="F22" s="173">
        <v>28</v>
      </c>
      <c r="G22" s="182">
        <f t="shared" si="1"/>
        <v>62</v>
      </c>
      <c r="H22" s="182">
        <v>1100</v>
      </c>
      <c r="I22" s="232">
        <f t="shared" si="2"/>
        <v>0.11531002673096075</v>
      </c>
      <c r="J22" s="233">
        <f t="shared" si="3"/>
        <v>0.1000685534570761</v>
      </c>
      <c r="K22" s="192">
        <f t="shared" si="4"/>
        <v>0.10788885865610348</v>
      </c>
      <c r="L22" s="186"/>
      <c r="M22" s="195" t="s">
        <v>380</v>
      </c>
      <c r="N22" s="231"/>
      <c r="O22" s="186"/>
      <c r="P22" s="184"/>
      <c r="Q22" s="184"/>
      <c r="R22" s="184"/>
      <c r="S22" s="190"/>
      <c r="T22" s="184"/>
      <c r="U22" s="184"/>
      <c r="V22" s="184"/>
      <c r="W22" s="184"/>
      <c r="X22" s="184"/>
      <c r="Y22" s="190"/>
      <c r="Z22" s="184"/>
      <c r="AA22" s="184"/>
      <c r="AB22" s="184"/>
      <c r="AC22" s="184"/>
      <c r="AD22" s="184"/>
      <c r="AE22" s="184"/>
      <c r="AF22" s="184"/>
      <c r="AG22" s="184"/>
      <c r="AH22" s="184"/>
      <c r="AI22" s="184"/>
      <c r="AJ22" s="184"/>
      <c r="AK22" s="184"/>
    </row>
    <row r="23" spans="1:37">
      <c r="A23" s="173">
        <v>15</v>
      </c>
      <c r="B23" s="179">
        <v>319351</v>
      </c>
      <c r="C23" s="178">
        <v>302881</v>
      </c>
      <c r="D23" s="181">
        <f t="shared" si="0"/>
        <v>622232</v>
      </c>
      <c r="E23" s="171">
        <v>56</v>
      </c>
      <c r="F23" s="173">
        <v>27</v>
      </c>
      <c r="G23" s="182">
        <f t="shared" si="1"/>
        <v>83</v>
      </c>
      <c r="H23" s="182">
        <v>1100</v>
      </c>
      <c r="I23" s="232">
        <f t="shared" si="2"/>
        <v>0.19289120748017072</v>
      </c>
      <c r="J23" s="233">
        <f t="shared" si="3"/>
        <v>9.8058313330978183E-2</v>
      </c>
      <c r="K23" s="192">
        <f t="shared" si="4"/>
        <v>0.1467298371025598</v>
      </c>
      <c r="L23" s="186"/>
      <c r="M23" s="186"/>
      <c r="N23" s="231"/>
      <c r="O23" s="186"/>
      <c r="P23" s="184"/>
      <c r="Q23" s="184"/>
      <c r="R23" s="184"/>
      <c r="S23" s="184"/>
      <c r="T23" s="184"/>
      <c r="U23" s="184"/>
      <c r="V23" s="184"/>
      <c r="W23" s="184"/>
      <c r="X23" s="184"/>
      <c r="Y23" s="184"/>
      <c r="Z23" s="184"/>
      <c r="AA23" s="184"/>
      <c r="AB23" s="184"/>
      <c r="AC23" s="184"/>
      <c r="AD23" s="184"/>
      <c r="AE23" s="184"/>
      <c r="AF23" s="184"/>
      <c r="AG23" s="184"/>
      <c r="AH23" s="184"/>
      <c r="AI23" s="184"/>
      <c r="AJ23" s="184"/>
      <c r="AK23" s="184"/>
    </row>
    <row r="24" spans="1:37">
      <c r="A24" s="173">
        <v>16</v>
      </c>
      <c r="B24" s="179">
        <v>327772</v>
      </c>
      <c r="C24" s="178">
        <v>311994</v>
      </c>
      <c r="D24" s="181">
        <f t="shared" si="0"/>
        <v>639766</v>
      </c>
      <c r="E24" s="171">
        <v>77</v>
      </c>
      <c r="F24" s="173">
        <v>50</v>
      </c>
      <c r="G24" s="182">
        <f t="shared" si="1"/>
        <v>127</v>
      </c>
      <c r="H24" s="182">
        <v>1100</v>
      </c>
      <c r="I24" s="232">
        <f t="shared" si="2"/>
        <v>0.25841133470827282</v>
      </c>
      <c r="J24" s="233">
        <f t="shared" si="3"/>
        <v>0.17628544138669333</v>
      </c>
      <c r="K24" s="192">
        <f t="shared" si="4"/>
        <v>0.21836108827289979</v>
      </c>
      <c r="L24" s="186"/>
      <c r="M24" s="168" t="s">
        <v>370</v>
      </c>
      <c r="N24" s="229">
        <v>100000</v>
      </c>
      <c r="O24" s="186"/>
      <c r="P24" s="184"/>
      <c r="Q24" s="184"/>
      <c r="R24" s="184"/>
      <c r="S24" s="184"/>
      <c r="T24" s="184"/>
      <c r="U24" s="184"/>
      <c r="V24" s="184"/>
      <c r="W24" s="184"/>
      <c r="X24" s="184"/>
      <c r="Y24" s="184"/>
      <c r="Z24" s="184"/>
      <c r="AA24" s="184"/>
      <c r="AB24" s="184"/>
      <c r="AC24" s="184"/>
      <c r="AD24" s="184"/>
      <c r="AE24" s="184"/>
      <c r="AF24" s="184"/>
      <c r="AG24" s="184"/>
      <c r="AH24" s="184"/>
      <c r="AI24" s="184"/>
      <c r="AJ24" s="184"/>
      <c r="AK24" s="184"/>
    </row>
    <row r="25" spans="1:37">
      <c r="A25" s="173">
        <v>17</v>
      </c>
      <c r="B25" s="179">
        <v>338575</v>
      </c>
      <c r="C25" s="178">
        <v>319674</v>
      </c>
      <c r="D25" s="181">
        <f t="shared" si="0"/>
        <v>658249</v>
      </c>
      <c r="E25" s="171">
        <v>108</v>
      </c>
      <c r="F25" s="173">
        <v>49</v>
      </c>
      <c r="G25" s="182">
        <f t="shared" si="1"/>
        <v>157</v>
      </c>
      <c r="H25" s="182">
        <v>1100</v>
      </c>
      <c r="I25" s="232">
        <f t="shared" si="2"/>
        <v>0.35088237465849514</v>
      </c>
      <c r="J25" s="233">
        <f t="shared" si="3"/>
        <v>0.16860927069452003</v>
      </c>
      <c r="K25" s="192">
        <f t="shared" si="4"/>
        <v>0.26236272292096152</v>
      </c>
      <c r="L25" s="186"/>
      <c r="M25" s="174" t="s">
        <v>557</v>
      </c>
      <c r="N25" s="230">
        <f>SUM(K8:K98)</f>
        <v>976.71473883597844</v>
      </c>
      <c r="O25" s="186"/>
      <c r="P25" s="184"/>
      <c r="Q25" s="184"/>
      <c r="R25" s="184"/>
      <c r="S25" s="184"/>
      <c r="T25" s="184"/>
      <c r="U25" s="184"/>
      <c r="V25" s="184"/>
      <c r="W25" s="184"/>
      <c r="X25" s="184"/>
      <c r="Y25" s="184"/>
      <c r="Z25" s="184"/>
      <c r="AA25" s="184"/>
      <c r="AB25" s="184"/>
      <c r="AC25" s="184"/>
      <c r="AD25" s="184"/>
      <c r="AE25" s="184"/>
      <c r="AF25" s="184"/>
      <c r="AG25" s="184"/>
      <c r="AH25" s="184"/>
      <c r="AI25" s="184"/>
      <c r="AJ25" s="184"/>
      <c r="AK25" s="184"/>
    </row>
    <row r="26" spans="1:37">
      <c r="A26" s="173">
        <v>18</v>
      </c>
      <c r="B26" s="179">
        <v>350201</v>
      </c>
      <c r="C26" s="178">
        <v>331499</v>
      </c>
      <c r="D26" s="181">
        <f t="shared" si="0"/>
        <v>681700</v>
      </c>
      <c r="E26" s="171">
        <v>129</v>
      </c>
      <c r="F26" s="173">
        <v>66</v>
      </c>
      <c r="G26" s="182">
        <f t="shared" si="1"/>
        <v>195</v>
      </c>
      <c r="H26" s="182">
        <v>1100</v>
      </c>
      <c r="I26" s="232">
        <f t="shared" si="2"/>
        <v>0.40519587322708961</v>
      </c>
      <c r="J26" s="233">
        <f t="shared" si="3"/>
        <v>0.21900518553600465</v>
      </c>
      <c r="K26" s="192">
        <f t="shared" si="4"/>
        <v>0.31465454012028754</v>
      </c>
      <c r="L26" s="186"/>
      <c r="M26" s="169" t="s">
        <v>373</v>
      </c>
      <c r="N26" s="228">
        <f>N25/N24</f>
        <v>9.7671473883597839E-3</v>
      </c>
      <c r="O26" s="186"/>
      <c r="P26" s="184"/>
      <c r="Q26" s="184"/>
      <c r="R26" s="184"/>
      <c r="S26" s="184"/>
      <c r="T26" s="184"/>
      <c r="U26" s="184"/>
      <c r="V26" s="184"/>
      <c r="W26" s="184"/>
      <c r="X26" s="184"/>
      <c r="Y26" s="184"/>
      <c r="Z26" s="184"/>
      <c r="AA26" s="184"/>
      <c r="AB26" s="184"/>
      <c r="AC26" s="184"/>
      <c r="AD26" s="184"/>
      <c r="AE26" s="184"/>
      <c r="AF26" s="184"/>
      <c r="AG26" s="184"/>
      <c r="AH26" s="184"/>
      <c r="AI26" s="184"/>
      <c r="AJ26" s="184"/>
      <c r="AK26" s="184"/>
    </row>
    <row r="27" spans="1:37">
      <c r="A27" s="173">
        <v>19</v>
      </c>
      <c r="B27" s="179">
        <v>357774</v>
      </c>
      <c r="C27" s="178">
        <v>338856</v>
      </c>
      <c r="D27" s="181">
        <f t="shared" si="0"/>
        <v>696630</v>
      </c>
      <c r="E27" s="171">
        <v>144</v>
      </c>
      <c r="F27" s="173">
        <v>61</v>
      </c>
      <c r="G27" s="182">
        <f t="shared" si="1"/>
        <v>205</v>
      </c>
      <c r="H27" s="182">
        <v>1100</v>
      </c>
      <c r="I27" s="232">
        <f t="shared" si="2"/>
        <v>0.44273759412366465</v>
      </c>
      <c r="J27" s="233">
        <f t="shared" si="3"/>
        <v>0.19801921760275754</v>
      </c>
      <c r="K27" s="192">
        <f t="shared" si="4"/>
        <v>0.32370124743407547</v>
      </c>
      <c r="L27" s="186"/>
      <c r="M27" s="186"/>
      <c r="N27" s="186"/>
      <c r="O27" s="186"/>
      <c r="P27" s="184"/>
      <c r="Q27" s="184"/>
      <c r="R27" s="184"/>
      <c r="S27" s="184"/>
      <c r="T27" s="184"/>
      <c r="U27" s="184"/>
      <c r="V27" s="184"/>
      <c r="W27" s="184"/>
      <c r="X27" s="184"/>
      <c r="Y27" s="184"/>
      <c r="Z27" s="184"/>
      <c r="AA27" s="184"/>
      <c r="AB27" s="184"/>
      <c r="AC27" s="184"/>
      <c r="AD27" s="184"/>
      <c r="AE27" s="184"/>
      <c r="AF27" s="184"/>
      <c r="AG27" s="184"/>
      <c r="AH27" s="184"/>
      <c r="AI27" s="184"/>
      <c r="AJ27" s="184"/>
      <c r="AK27" s="184"/>
    </row>
    <row r="28" spans="1:37">
      <c r="A28" s="173">
        <v>20</v>
      </c>
      <c r="B28" s="179">
        <v>372227</v>
      </c>
      <c r="C28" s="178">
        <v>352592</v>
      </c>
      <c r="D28" s="181">
        <f t="shared" si="0"/>
        <v>724819</v>
      </c>
      <c r="E28" s="171">
        <v>168</v>
      </c>
      <c r="F28" s="173">
        <v>60</v>
      </c>
      <c r="G28" s="182">
        <f t="shared" si="1"/>
        <v>228</v>
      </c>
      <c r="H28" s="182">
        <v>1200</v>
      </c>
      <c r="I28" s="232">
        <f t="shared" si="2"/>
        <v>0.54160498835388082</v>
      </c>
      <c r="J28" s="233">
        <f t="shared" si="3"/>
        <v>0.2042020238689477</v>
      </c>
      <c r="K28" s="192">
        <f t="shared" si="4"/>
        <v>0.37747354856867715</v>
      </c>
      <c r="L28" s="186"/>
      <c r="M28" s="186"/>
      <c r="N28" s="186"/>
      <c r="O28" s="186"/>
      <c r="P28" s="184"/>
      <c r="Q28" s="184"/>
      <c r="R28" s="184"/>
      <c r="S28" s="184"/>
      <c r="T28" s="184"/>
      <c r="U28" s="184"/>
      <c r="V28" s="184"/>
      <c r="W28" s="184"/>
      <c r="X28" s="184"/>
      <c r="Y28" s="184"/>
      <c r="Z28" s="184"/>
      <c r="AA28" s="184"/>
      <c r="AB28" s="184"/>
      <c r="AC28" s="184"/>
      <c r="AD28" s="184"/>
      <c r="AE28" s="184"/>
      <c r="AF28" s="184"/>
      <c r="AG28" s="184"/>
      <c r="AH28" s="184"/>
      <c r="AI28" s="184"/>
      <c r="AJ28" s="184"/>
      <c r="AK28" s="184"/>
    </row>
    <row r="29" spans="1:37">
      <c r="A29" s="173">
        <v>21</v>
      </c>
      <c r="B29" s="179">
        <v>378237</v>
      </c>
      <c r="C29" s="178">
        <v>352639</v>
      </c>
      <c r="D29" s="181">
        <f t="shared" si="0"/>
        <v>730876</v>
      </c>
      <c r="E29" s="171">
        <v>167</v>
      </c>
      <c r="F29" s="173">
        <v>70</v>
      </c>
      <c r="G29" s="182">
        <f t="shared" si="1"/>
        <v>237</v>
      </c>
      <c r="H29" s="182">
        <v>1200</v>
      </c>
      <c r="I29" s="232">
        <f t="shared" si="2"/>
        <v>0.52982653732976948</v>
      </c>
      <c r="J29" s="233">
        <f t="shared" si="3"/>
        <v>0.23820394227524466</v>
      </c>
      <c r="K29" s="192">
        <f t="shared" si="4"/>
        <v>0.3891220945823915</v>
      </c>
      <c r="L29" s="186"/>
      <c r="M29" s="186"/>
      <c r="N29" s="186"/>
      <c r="O29" s="186"/>
      <c r="P29" s="184"/>
      <c r="Q29" s="184"/>
      <c r="R29" s="184"/>
      <c r="S29" s="184"/>
      <c r="T29" s="184"/>
      <c r="U29" s="184"/>
      <c r="V29" s="184"/>
      <c r="W29" s="184"/>
      <c r="X29" s="184"/>
      <c r="Y29" s="184"/>
      <c r="Z29" s="184"/>
      <c r="AA29" s="184"/>
      <c r="AB29" s="184"/>
      <c r="AC29" s="184"/>
      <c r="AD29" s="184"/>
      <c r="AE29" s="184"/>
      <c r="AF29" s="184"/>
      <c r="AG29" s="184"/>
      <c r="AH29" s="184"/>
      <c r="AI29" s="184"/>
      <c r="AJ29" s="184"/>
      <c r="AK29" s="184"/>
    </row>
    <row r="30" spans="1:37">
      <c r="A30" s="173">
        <v>22</v>
      </c>
      <c r="B30" s="179">
        <v>379254</v>
      </c>
      <c r="C30" s="178">
        <v>357867</v>
      </c>
      <c r="D30" s="181">
        <f t="shared" si="0"/>
        <v>737121</v>
      </c>
      <c r="E30" s="171">
        <v>173</v>
      </c>
      <c r="F30" s="173">
        <v>64</v>
      </c>
      <c r="G30" s="182">
        <f t="shared" si="1"/>
        <v>237</v>
      </c>
      <c r="H30" s="182">
        <v>1200</v>
      </c>
      <c r="I30" s="232">
        <f t="shared" si="2"/>
        <v>0.54739040326535782</v>
      </c>
      <c r="J30" s="233">
        <f t="shared" si="3"/>
        <v>0.21460486717132343</v>
      </c>
      <c r="K30" s="192">
        <f t="shared" si="4"/>
        <v>0.3858253936599283</v>
      </c>
      <c r="L30" s="186"/>
      <c r="M30" s="186"/>
      <c r="N30" s="186"/>
      <c r="O30" s="186"/>
      <c r="P30" s="184"/>
      <c r="Q30" s="184"/>
      <c r="R30" s="184"/>
      <c r="S30" s="184"/>
      <c r="T30" s="184"/>
      <c r="U30" s="184"/>
      <c r="V30" s="184"/>
      <c r="W30" s="184"/>
      <c r="X30" s="184"/>
      <c r="Y30" s="184"/>
      <c r="Z30" s="184"/>
      <c r="AA30" s="184"/>
      <c r="AB30" s="184"/>
      <c r="AC30" s="184"/>
      <c r="AD30" s="184"/>
      <c r="AE30" s="184"/>
      <c r="AF30" s="184"/>
      <c r="AG30" s="184"/>
      <c r="AH30" s="184"/>
      <c r="AI30" s="184"/>
      <c r="AJ30" s="184"/>
      <c r="AK30" s="184"/>
    </row>
    <row r="31" spans="1:37">
      <c r="A31" s="173">
        <v>23</v>
      </c>
      <c r="B31" s="179">
        <v>394683</v>
      </c>
      <c r="C31" s="178">
        <v>373084</v>
      </c>
      <c r="D31" s="181">
        <f t="shared" si="0"/>
        <v>767767</v>
      </c>
      <c r="E31" s="171">
        <v>173</v>
      </c>
      <c r="F31" s="173">
        <v>80</v>
      </c>
      <c r="G31" s="182">
        <f t="shared" si="1"/>
        <v>253</v>
      </c>
      <c r="H31" s="182">
        <v>1200</v>
      </c>
      <c r="I31" s="232">
        <f t="shared" si="2"/>
        <v>0.52599174527405546</v>
      </c>
      <c r="J31" s="233">
        <f t="shared" si="3"/>
        <v>0.25731470660762723</v>
      </c>
      <c r="K31" s="192">
        <f t="shared" si="4"/>
        <v>0.39543246844420249</v>
      </c>
      <c r="L31" s="186"/>
      <c r="M31" s="186"/>
      <c r="N31" s="186"/>
      <c r="O31" s="186"/>
      <c r="P31" s="184"/>
      <c r="Q31" s="184"/>
      <c r="R31" s="184"/>
      <c r="S31" s="184"/>
      <c r="T31" s="184"/>
      <c r="U31" s="184"/>
      <c r="V31" s="184"/>
      <c r="W31" s="184"/>
      <c r="X31" s="184"/>
      <c r="Y31" s="184"/>
      <c r="Z31" s="184"/>
      <c r="AA31" s="184"/>
      <c r="AB31" s="184"/>
      <c r="AC31" s="184"/>
      <c r="AD31" s="184"/>
      <c r="AE31" s="184"/>
      <c r="AF31" s="184"/>
      <c r="AG31" s="184"/>
      <c r="AH31" s="184"/>
      <c r="AI31" s="184"/>
      <c r="AJ31" s="184"/>
      <c r="AK31" s="184"/>
    </row>
    <row r="32" spans="1:37">
      <c r="A32" s="173">
        <v>24</v>
      </c>
      <c r="B32" s="179">
        <v>394783</v>
      </c>
      <c r="C32" s="178">
        <v>378601</v>
      </c>
      <c r="D32" s="181">
        <f t="shared" si="0"/>
        <v>773384</v>
      </c>
      <c r="E32" s="171">
        <v>185</v>
      </c>
      <c r="F32" s="173">
        <v>71</v>
      </c>
      <c r="G32" s="182">
        <f t="shared" si="1"/>
        <v>256</v>
      </c>
      <c r="H32" s="182">
        <v>1200</v>
      </c>
      <c r="I32" s="232">
        <f t="shared" si="2"/>
        <v>0.56233424438235691</v>
      </c>
      <c r="J32" s="233">
        <f t="shared" si="3"/>
        <v>0.22503902525349906</v>
      </c>
      <c r="K32" s="192">
        <f t="shared" si="4"/>
        <v>0.39721535485606113</v>
      </c>
      <c r="L32" s="186"/>
      <c r="M32" s="186"/>
      <c r="N32" s="186"/>
      <c r="O32" s="186"/>
      <c r="P32" s="184"/>
      <c r="Q32" s="184"/>
      <c r="R32" s="184"/>
      <c r="S32" s="184"/>
      <c r="T32" s="184"/>
      <c r="U32" s="184"/>
      <c r="V32" s="184"/>
      <c r="W32" s="184"/>
      <c r="X32" s="184"/>
      <c r="Y32" s="184"/>
      <c r="Z32" s="184"/>
      <c r="AA32" s="184"/>
      <c r="AB32" s="184"/>
      <c r="AC32" s="184"/>
      <c r="AD32" s="184"/>
      <c r="AE32" s="184"/>
      <c r="AF32" s="184"/>
      <c r="AG32" s="184"/>
      <c r="AH32" s="184"/>
      <c r="AI32" s="184"/>
      <c r="AJ32" s="184"/>
      <c r="AK32" s="184"/>
    </row>
    <row r="33" spans="1:37">
      <c r="A33" s="173">
        <v>25</v>
      </c>
      <c r="B33" s="179">
        <v>404149</v>
      </c>
      <c r="C33" s="178">
        <v>395190</v>
      </c>
      <c r="D33" s="181">
        <f t="shared" si="0"/>
        <v>799339</v>
      </c>
      <c r="E33" s="171">
        <v>222</v>
      </c>
      <c r="F33" s="173">
        <v>90</v>
      </c>
      <c r="G33" s="182">
        <f t="shared" si="1"/>
        <v>312</v>
      </c>
      <c r="H33" s="182">
        <v>1200</v>
      </c>
      <c r="I33" s="232">
        <f t="shared" si="2"/>
        <v>0.65916283350942351</v>
      </c>
      <c r="J33" s="233">
        <f t="shared" si="3"/>
        <v>0.27328626736506489</v>
      </c>
      <c r="K33" s="192">
        <f t="shared" si="4"/>
        <v>0.46838700476268513</v>
      </c>
      <c r="L33" s="186"/>
      <c r="M33" s="186"/>
      <c r="N33" s="186"/>
      <c r="O33" s="186"/>
      <c r="P33" s="184"/>
      <c r="Q33" s="184"/>
      <c r="R33" s="184"/>
      <c r="S33" s="184"/>
      <c r="T33" s="184"/>
      <c r="U33" s="184"/>
      <c r="V33" s="184"/>
      <c r="W33" s="184"/>
      <c r="X33" s="184"/>
      <c r="Y33" s="184"/>
      <c r="Z33" s="184"/>
      <c r="AA33" s="184"/>
      <c r="AB33" s="184"/>
      <c r="AC33" s="184"/>
      <c r="AD33" s="184"/>
      <c r="AE33" s="184"/>
      <c r="AF33" s="184"/>
      <c r="AG33" s="184"/>
      <c r="AH33" s="184"/>
      <c r="AI33" s="184"/>
      <c r="AJ33" s="184"/>
      <c r="AK33" s="184"/>
    </row>
    <row r="34" spans="1:37">
      <c r="A34" s="173">
        <v>26</v>
      </c>
      <c r="B34" s="179">
        <v>418059</v>
      </c>
      <c r="C34" s="178">
        <v>401927</v>
      </c>
      <c r="D34" s="181">
        <f t="shared" si="0"/>
        <v>819986</v>
      </c>
      <c r="E34" s="171">
        <v>212</v>
      </c>
      <c r="F34" s="173">
        <v>98</v>
      </c>
      <c r="G34" s="182">
        <f t="shared" si="1"/>
        <v>310</v>
      </c>
      <c r="H34" s="182">
        <v>1200</v>
      </c>
      <c r="I34" s="232">
        <f t="shared" si="2"/>
        <v>0.60852654768824499</v>
      </c>
      <c r="J34" s="233">
        <f t="shared" si="3"/>
        <v>0.29259044552866564</v>
      </c>
      <c r="K34" s="192">
        <f t="shared" si="4"/>
        <v>0.45366628210725551</v>
      </c>
      <c r="L34" s="186"/>
      <c r="M34" s="186"/>
      <c r="N34" s="186"/>
      <c r="O34" s="186"/>
      <c r="P34" s="184"/>
      <c r="Q34" s="184"/>
      <c r="R34" s="184"/>
      <c r="S34" s="184"/>
      <c r="T34" s="184"/>
      <c r="U34" s="184"/>
      <c r="V34" s="184"/>
      <c r="W34" s="184"/>
      <c r="X34" s="184"/>
      <c r="Y34" s="184"/>
      <c r="Z34" s="184"/>
      <c r="AA34" s="184"/>
      <c r="AB34" s="184"/>
      <c r="AC34" s="184"/>
      <c r="AD34" s="184"/>
      <c r="AE34" s="184"/>
      <c r="AF34" s="184"/>
      <c r="AG34" s="184"/>
      <c r="AH34" s="184"/>
      <c r="AI34" s="184"/>
      <c r="AJ34" s="184"/>
      <c r="AK34" s="184"/>
    </row>
    <row r="35" spans="1:37">
      <c r="A35" s="173">
        <v>27</v>
      </c>
      <c r="B35" s="179">
        <v>411787</v>
      </c>
      <c r="C35" s="178">
        <v>395867</v>
      </c>
      <c r="D35" s="181">
        <f t="shared" si="0"/>
        <v>807654</v>
      </c>
      <c r="E35" s="171">
        <v>230</v>
      </c>
      <c r="F35" s="173">
        <v>103</v>
      </c>
      <c r="G35" s="182">
        <f t="shared" si="1"/>
        <v>333</v>
      </c>
      <c r="H35" s="182">
        <v>1200</v>
      </c>
      <c r="I35" s="232">
        <f t="shared" si="2"/>
        <v>0.67024942506684282</v>
      </c>
      <c r="J35" s="233">
        <f t="shared" si="3"/>
        <v>0.31222607592954199</v>
      </c>
      <c r="K35" s="192">
        <f t="shared" si="4"/>
        <v>0.4947663232027576</v>
      </c>
      <c r="L35" s="186"/>
      <c r="M35" s="186"/>
      <c r="N35" s="186"/>
      <c r="O35" s="186"/>
      <c r="P35" s="184"/>
      <c r="Q35" s="184"/>
      <c r="R35" s="184"/>
      <c r="S35" s="184"/>
      <c r="T35" s="184"/>
      <c r="U35" s="184"/>
      <c r="V35" s="184"/>
      <c r="W35" s="184"/>
      <c r="X35" s="184"/>
      <c r="Y35" s="184"/>
      <c r="Z35" s="184"/>
      <c r="AA35" s="184"/>
      <c r="AB35" s="184"/>
      <c r="AC35" s="184"/>
      <c r="AD35" s="184"/>
      <c r="AE35" s="184"/>
      <c r="AF35" s="184"/>
      <c r="AG35" s="184"/>
      <c r="AH35" s="184"/>
      <c r="AI35" s="184"/>
      <c r="AJ35" s="184"/>
      <c r="AK35" s="184"/>
    </row>
    <row r="36" spans="1:37">
      <c r="A36" s="173">
        <v>28</v>
      </c>
      <c r="B36" s="179">
        <v>403210</v>
      </c>
      <c r="C36" s="178">
        <v>396962</v>
      </c>
      <c r="D36" s="181">
        <f t="shared" si="0"/>
        <v>800172</v>
      </c>
      <c r="E36" s="171">
        <v>255</v>
      </c>
      <c r="F36" s="173">
        <v>119</v>
      </c>
      <c r="G36" s="182">
        <f t="shared" si="1"/>
        <v>374</v>
      </c>
      <c r="H36" s="182">
        <v>1200</v>
      </c>
      <c r="I36" s="232">
        <f t="shared" si="2"/>
        <v>0.75890974926217114</v>
      </c>
      <c r="J36" s="233">
        <f t="shared" si="3"/>
        <v>0.35973216579924527</v>
      </c>
      <c r="K36" s="192">
        <f t="shared" si="4"/>
        <v>0.56087941092665072</v>
      </c>
      <c r="L36" s="186"/>
      <c r="M36" s="186"/>
      <c r="N36" s="186"/>
      <c r="O36" s="186"/>
      <c r="P36" s="184"/>
      <c r="Q36" s="184"/>
      <c r="R36" s="184"/>
      <c r="S36" s="184"/>
      <c r="T36" s="184"/>
      <c r="U36" s="184"/>
      <c r="V36" s="184"/>
      <c r="W36" s="184"/>
      <c r="X36" s="184"/>
      <c r="Y36" s="184"/>
      <c r="Z36" s="184"/>
      <c r="AA36" s="184"/>
      <c r="AB36" s="184"/>
      <c r="AC36" s="184"/>
      <c r="AD36" s="184"/>
      <c r="AE36" s="184"/>
      <c r="AF36" s="184"/>
      <c r="AG36" s="184"/>
      <c r="AH36" s="184"/>
      <c r="AI36" s="184"/>
      <c r="AJ36" s="184"/>
      <c r="AK36" s="184"/>
    </row>
    <row r="37" spans="1:37">
      <c r="A37" s="173">
        <v>29</v>
      </c>
      <c r="B37" s="179">
        <v>405227</v>
      </c>
      <c r="C37" s="178">
        <v>403735</v>
      </c>
      <c r="D37" s="181">
        <f t="shared" si="0"/>
        <v>808962</v>
      </c>
      <c r="E37" s="171">
        <v>255</v>
      </c>
      <c r="F37" s="173">
        <v>112</v>
      </c>
      <c r="G37" s="182">
        <f t="shared" si="1"/>
        <v>367</v>
      </c>
      <c r="H37" s="182">
        <v>1200</v>
      </c>
      <c r="I37" s="232">
        <f t="shared" si="2"/>
        <v>0.75513230855791946</v>
      </c>
      <c r="J37" s="233">
        <f t="shared" si="3"/>
        <v>0.33289162445663617</v>
      </c>
      <c r="K37" s="192">
        <f t="shared" si="4"/>
        <v>0.54440134394446216</v>
      </c>
      <c r="L37" s="186"/>
      <c r="M37" s="186"/>
      <c r="N37" s="186"/>
      <c r="O37" s="186"/>
      <c r="P37" s="184"/>
      <c r="Q37" s="184"/>
      <c r="R37" s="184"/>
      <c r="S37" s="184"/>
      <c r="T37" s="184"/>
      <c r="U37" s="184"/>
      <c r="V37" s="184"/>
      <c r="W37" s="184"/>
      <c r="X37" s="184"/>
      <c r="Y37" s="184"/>
      <c r="Z37" s="184"/>
      <c r="AA37" s="184"/>
      <c r="AB37" s="184"/>
      <c r="AC37" s="184"/>
      <c r="AD37" s="184"/>
      <c r="AE37" s="184"/>
      <c r="AF37" s="184"/>
      <c r="AG37" s="184"/>
      <c r="AH37" s="184"/>
      <c r="AI37" s="184"/>
      <c r="AJ37" s="184"/>
      <c r="AK37" s="184"/>
    </row>
    <row r="38" spans="1:37">
      <c r="A38" s="173">
        <v>30</v>
      </c>
      <c r="B38" s="179">
        <v>391180</v>
      </c>
      <c r="C38" s="178">
        <v>397417</v>
      </c>
      <c r="D38" s="181">
        <f t="shared" si="0"/>
        <v>788597</v>
      </c>
      <c r="E38" s="171">
        <v>254</v>
      </c>
      <c r="F38" s="173">
        <v>124</v>
      </c>
      <c r="G38" s="182">
        <f t="shared" si="1"/>
        <v>378</v>
      </c>
      <c r="H38" s="182">
        <v>1300</v>
      </c>
      <c r="I38" s="232">
        <f t="shared" si="2"/>
        <v>0.84411268469758172</v>
      </c>
      <c r="J38" s="233">
        <f t="shared" si="3"/>
        <v>0.40561928654285045</v>
      </c>
      <c r="K38" s="192">
        <f t="shared" si="4"/>
        <v>0.62313196727859732</v>
      </c>
      <c r="L38" s="186"/>
      <c r="M38" s="186"/>
      <c r="N38" s="186"/>
      <c r="O38" s="186"/>
      <c r="P38" s="184"/>
      <c r="Q38" s="184"/>
      <c r="R38" s="184"/>
      <c r="S38" s="184"/>
      <c r="T38" s="184"/>
      <c r="U38" s="184"/>
      <c r="V38" s="184"/>
      <c r="W38" s="184"/>
      <c r="X38" s="184"/>
      <c r="Y38" s="184"/>
      <c r="Z38" s="184"/>
      <c r="AA38" s="184"/>
      <c r="AB38" s="184"/>
      <c r="AC38" s="184"/>
      <c r="AD38" s="184"/>
      <c r="AE38" s="184"/>
      <c r="AF38" s="184"/>
      <c r="AG38" s="184"/>
      <c r="AH38" s="184"/>
      <c r="AI38" s="184"/>
      <c r="AJ38" s="184"/>
      <c r="AK38" s="184"/>
    </row>
    <row r="39" spans="1:37">
      <c r="A39" s="173">
        <v>31</v>
      </c>
      <c r="B39" s="179">
        <v>399062</v>
      </c>
      <c r="C39" s="178">
        <v>396636</v>
      </c>
      <c r="D39" s="181">
        <f t="shared" si="0"/>
        <v>795698</v>
      </c>
      <c r="E39" s="171">
        <v>285</v>
      </c>
      <c r="F39" s="173">
        <v>156</v>
      </c>
      <c r="G39" s="182">
        <f t="shared" si="1"/>
        <v>441</v>
      </c>
      <c r="H39" s="182">
        <v>1300</v>
      </c>
      <c r="I39" s="232">
        <f t="shared" si="2"/>
        <v>0.92842716169417283</v>
      </c>
      <c r="J39" s="233">
        <f t="shared" si="3"/>
        <v>0.51130003327988383</v>
      </c>
      <c r="K39" s="192">
        <f t="shared" si="4"/>
        <v>0.7204994859858892</v>
      </c>
      <c r="L39" s="186"/>
      <c r="M39" s="186"/>
      <c r="N39" s="186"/>
      <c r="O39" s="186"/>
      <c r="P39" s="184"/>
      <c r="Q39" s="184"/>
      <c r="R39" s="184"/>
      <c r="S39" s="184"/>
      <c r="T39" s="184"/>
      <c r="U39" s="184"/>
      <c r="V39" s="184"/>
      <c r="W39" s="184"/>
      <c r="X39" s="184"/>
      <c r="Y39" s="184"/>
      <c r="Z39" s="184"/>
      <c r="AA39" s="184"/>
      <c r="AB39" s="184"/>
      <c r="AC39" s="184"/>
      <c r="AD39" s="184"/>
      <c r="AE39" s="184"/>
      <c r="AF39" s="184"/>
      <c r="AG39" s="184"/>
      <c r="AH39" s="184"/>
      <c r="AI39" s="184"/>
      <c r="AJ39" s="184"/>
      <c r="AK39" s="184"/>
    </row>
    <row r="40" spans="1:37">
      <c r="A40" s="173">
        <v>32</v>
      </c>
      <c r="B40" s="179">
        <v>399643</v>
      </c>
      <c r="C40" s="178">
        <v>397219</v>
      </c>
      <c r="D40" s="181">
        <f t="shared" si="0"/>
        <v>796862</v>
      </c>
      <c r="E40" s="171">
        <v>305</v>
      </c>
      <c r="F40" s="173">
        <v>174</v>
      </c>
      <c r="G40" s="182">
        <f t="shared" si="1"/>
        <v>479</v>
      </c>
      <c r="H40" s="182">
        <v>1300</v>
      </c>
      <c r="I40" s="232">
        <f t="shared" si="2"/>
        <v>0.99213548091671822</v>
      </c>
      <c r="J40" s="233">
        <f t="shared" si="3"/>
        <v>0.56945916484357495</v>
      </c>
      <c r="K40" s="192">
        <f t="shared" si="4"/>
        <v>0.78144019918128849</v>
      </c>
      <c r="L40" s="186"/>
      <c r="M40" s="186"/>
      <c r="N40" s="186"/>
      <c r="O40" s="186"/>
      <c r="P40" s="184"/>
      <c r="Q40" s="184"/>
      <c r="R40" s="184"/>
      <c r="S40" s="184"/>
      <c r="T40" s="184"/>
      <c r="U40" s="184"/>
      <c r="V40" s="184"/>
      <c r="W40" s="184"/>
      <c r="X40" s="184"/>
      <c r="Y40" s="184"/>
      <c r="Z40" s="184"/>
      <c r="AA40" s="184"/>
      <c r="AB40" s="184"/>
      <c r="AC40" s="184"/>
      <c r="AD40" s="184"/>
      <c r="AE40" s="184"/>
      <c r="AF40" s="184"/>
      <c r="AG40" s="184"/>
      <c r="AH40" s="184"/>
      <c r="AI40" s="184"/>
      <c r="AJ40" s="184"/>
      <c r="AK40" s="184"/>
    </row>
    <row r="41" spans="1:37">
      <c r="A41" s="173">
        <v>33</v>
      </c>
      <c r="B41" s="179">
        <v>388083</v>
      </c>
      <c r="C41" s="178">
        <v>390070</v>
      </c>
      <c r="D41" s="181">
        <f t="shared" si="0"/>
        <v>778153</v>
      </c>
      <c r="E41" s="171">
        <v>321</v>
      </c>
      <c r="F41" s="173">
        <v>197</v>
      </c>
      <c r="G41" s="182">
        <f t="shared" si="1"/>
        <v>518</v>
      </c>
      <c r="H41" s="182">
        <v>1300</v>
      </c>
      <c r="I41" s="232">
        <f t="shared" si="2"/>
        <v>1.0752854415163766</v>
      </c>
      <c r="J41" s="233">
        <f t="shared" si="3"/>
        <v>0.65654882456994901</v>
      </c>
      <c r="K41" s="192">
        <f t="shared" si="4"/>
        <v>0.86538251474966998</v>
      </c>
      <c r="L41" s="186"/>
      <c r="M41" s="186"/>
      <c r="N41" s="186"/>
      <c r="O41" s="186"/>
      <c r="P41" s="184"/>
      <c r="Q41" s="184"/>
      <c r="R41" s="184"/>
      <c r="S41" s="184"/>
      <c r="T41" s="184"/>
      <c r="U41" s="184"/>
      <c r="V41" s="184"/>
      <c r="W41" s="184"/>
      <c r="X41" s="184"/>
      <c r="Y41" s="184"/>
      <c r="Z41" s="184"/>
      <c r="AA41" s="184"/>
      <c r="AB41" s="184"/>
      <c r="AC41" s="184"/>
      <c r="AD41" s="184"/>
      <c r="AE41" s="184"/>
      <c r="AF41" s="184"/>
      <c r="AG41" s="184"/>
      <c r="AH41" s="184"/>
      <c r="AI41" s="184"/>
      <c r="AJ41" s="184"/>
      <c r="AK41" s="184"/>
    </row>
    <row r="42" spans="1:37">
      <c r="A42" s="173">
        <v>34</v>
      </c>
      <c r="B42" s="179">
        <v>389410</v>
      </c>
      <c r="C42" s="178">
        <v>393762</v>
      </c>
      <c r="D42" s="181">
        <f t="shared" si="0"/>
        <v>783172</v>
      </c>
      <c r="E42" s="171">
        <v>345</v>
      </c>
      <c r="F42" s="173">
        <v>185</v>
      </c>
      <c r="G42" s="182">
        <f t="shared" si="1"/>
        <v>530</v>
      </c>
      <c r="H42" s="182">
        <v>1300</v>
      </c>
      <c r="I42" s="232">
        <f t="shared" si="2"/>
        <v>1.1517423794971879</v>
      </c>
      <c r="J42" s="233">
        <f t="shared" si="3"/>
        <v>0.61077503669729427</v>
      </c>
      <c r="K42" s="192">
        <f t="shared" si="4"/>
        <v>0.87975566031472019</v>
      </c>
      <c r="L42" s="186"/>
      <c r="M42" s="186"/>
      <c r="N42" s="186"/>
      <c r="O42" s="186"/>
      <c r="P42" s="184"/>
      <c r="Q42" s="184"/>
      <c r="R42" s="184"/>
      <c r="S42" s="184"/>
      <c r="T42" s="184"/>
      <c r="U42" s="184"/>
      <c r="V42" s="184"/>
      <c r="W42" s="184"/>
      <c r="X42" s="184"/>
      <c r="Y42" s="184"/>
      <c r="Z42" s="184"/>
      <c r="AA42" s="184"/>
      <c r="AB42" s="184"/>
      <c r="AC42" s="184"/>
      <c r="AD42" s="184"/>
      <c r="AE42" s="184"/>
      <c r="AF42" s="184"/>
      <c r="AG42" s="184"/>
      <c r="AH42" s="184"/>
      <c r="AI42" s="184"/>
      <c r="AJ42" s="184"/>
      <c r="AK42" s="184"/>
    </row>
    <row r="43" spans="1:37">
      <c r="A43" s="173">
        <v>35</v>
      </c>
      <c r="B43" s="179">
        <v>387387</v>
      </c>
      <c r="C43" s="178">
        <v>393869</v>
      </c>
      <c r="D43" s="181">
        <f t="shared" si="0"/>
        <v>781256</v>
      </c>
      <c r="E43" s="171">
        <v>376</v>
      </c>
      <c r="F43" s="173">
        <v>215</v>
      </c>
      <c r="G43" s="182">
        <f t="shared" si="1"/>
        <v>591</v>
      </c>
      <c r="H43" s="182">
        <v>1400</v>
      </c>
      <c r="I43" s="232">
        <f t="shared" si="2"/>
        <v>1.3588478704757776</v>
      </c>
      <c r="J43" s="233">
        <f t="shared" si="3"/>
        <v>0.76421348214761764</v>
      </c>
      <c r="K43" s="192">
        <f t="shared" si="4"/>
        <v>1.0590638663895062</v>
      </c>
      <c r="L43" s="186"/>
      <c r="M43" s="186"/>
      <c r="N43" s="186"/>
      <c r="O43" s="186"/>
      <c r="P43" s="184"/>
      <c r="Q43" s="184"/>
      <c r="R43" s="184"/>
      <c r="S43" s="184"/>
      <c r="T43" s="184"/>
      <c r="U43" s="184"/>
      <c r="V43" s="184"/>
      <c r="W43" s="184"/>
      <c r="X43" s="184"/>
      <c r="Y43" s="184"/>
      <c r="Z43" s="184"/>
      <c r="AA43" s="184"/>
      <c r="AB43" s="184"/>
      <c r="AC43" s="184"/>
      <c r="AD43" s="184"/>
      <c r="AE43" s="184"/>
      <c r="AF43" s="184"/>
      <c r="AG43" s="184"/>
      <c r="AH43" s="184"/>
      <c r="AI43" s="184"/>
      <c r="AJ43" s="184"/>
      <c r="AK43" s="184"/>
    </row>
    <row r="44" spans="1:37">
      <c r="A44" s="173">
        <v>36</v>
      </c>
      <c r="B44" s="179">
        <v>391861</v>
      </c>
      <c r="C44" s="178">
        <v>396661</v>
      </c>
      <c r="D44" s="181">
        <f t="shared" si="0"/>
        <v>788522</v>
      </c>
      <c r="E44" s="171">
        <v>449</v>
      </c>
      <c r="F44" s="173">
        <v>244</v>
      </c>
      <c r="G44" s="182">
        <f t="shared" si="1"/>
        <v>693</v>
      </c>
      <c r="H44" s="182">
        <v>1400</v>
      </c>
      <c r="I44" s="232">
        <f t="shared" si="2"/>
        <v>1.6041402436067893</v>
      </c>
      <c r="J44" s="233">
        <f t="shared" si="3"/>
        <v>0.86118877328499654</v>
      </c>
      <c r="K44" s="192">
        <f t="shared" si="4"/>
        <v>1.2304032100562825</v>
      </c>
      <c r="L44" s="186"/>
      <c r="M44" s="186"/>
      <c r="N44" s="186"/>
      <c r="O44" s="186"/>
      <c r="P44" s="184"/>
      <c r="Q44" s="184"/>
      <c r="R44" s="184"/>
      <c r="S44" s="184"/>
      <c r="T44" s="184"/>
      <c r="U44" s="184"/>
      <c r="V44" s="184"/>
      <c r="W44" s="184"/>
      <c r="X44" s="184"/>
      <c r="Y44" s="184"/>
      <c r="Z44" s="184"/>
      <c r="AA44" s="184"/>
      <c r="AB44" s="184"/>
      <c r="AC44" s="184"/>
      <c r="AD44" s="184"/>
      <c r="AE44" s="184"/>
      <c r="AF44" s="184"/>
      <c r="AG44" s="184"/>
      <c r="AH44" s="184"/>
      <c r="AI44" s="184"/>
      <c r="AJ44" s="184"/>
      <c r="AK44" s="184"/>
    </row>
    <row r="45" spans="1:37">
      <c r="A45" s="173">
        <v>37</v>
      </c>
      <c r="B45" s="179">
        <v>392246</v>
      </c>
      <c r="C45" s="178">
        <v>397152</v>
      </c>
      <c r="D45" s="181">
        <f t="shared" si="0"/>
        <v>789398</v>
      </c>
      <c r="E45" s="171">
        <v>469</v>
      </c>
      <c r="F45" s="173">
        <v>303</v>
      </c>
      <c r="G45" s="182">
        <f t="shared" si="1"/>
        <v>772</v>
      </c>
      <c r="H45" s="182">
        <v>1400</v>
      </c>
      <c r="I45" s="232">
        <f t="shared" si="2"/>
        <v>1.6739495112760869</v>
      </c>
      <c r="J45" s="233">
        <f t="shared" si="3"/>
        <v>1.0681049069373942</v>
      </c>
      <c r="K45" s="192">
        <f t="shared" si="4"/>
        <v>1.369144588661233</v>
      </c>
      <c r="L45" s="186"/>
      <c r="M45" s="186"/>
      <c r="N45" s="186"/>
      <c r="O45" s="186"/>
      <c r="P45" s="184"/>
      <c r="Q45" s="184"/>
      <c r="R45" s="184"/>
      <c r="S45" s="184"/>
      <c r="T45" s="184"/>
      <c r="U45" s="184"/>
      <c r="V45" s="184"/>
      <c r="W45" s="184"/>
      <c r="X45" s="184"/>
      <c r="Y45" s="184"/>
      <c r="Z45" s="184"/>
      <c r="AA45" s="184"/>
      <c r="AB45" s="184"/>
      <c r="AC45" s="184"/>
      <c r="AD45" s="184"/>
      <c r="AE45" s="184"/>
      <c r="AF45" s="184"/>
      <c r="AG45" s="184"/>
      <c r="AH45" s="184"/>
      <c r="AI45" s="184"/>
      <c r="AJ45" s="184"/>
      <c r="AK45" s="184"/>
    </row>
    <row r="46" spans="1:37">
      <c r="A46" s="173">
        <v>38</v>
      </c>
      <c r="B46" s="179">
        <v>377387</v>
      </c>
      <c r="C46" s="178">
        <v>379536</v>
      </c>
      <c r="D46" s="181">
        <f t="shared" si="0"/>
        <v>756923</v>
      </c>
      <c r="E46" s="171">
        <v>423</v>
      </c>
      <c r="F46" s="173">
        <v>252</v>
      </c>
      <c r="G46" s="182">
        <f t="shared" si="1"/>
        <v>675</v>
      </c>
      <c r="H46" s="182">
        <v>1400</v>
      </c>
      <c r="I46" s="232">
        <f t="shared" si="2"/>
        <v>1.5692114460752491</v>
      </c>
      <c r="J46" s="233">
        <f t="shared" si="3"/>
        <v>0.92955608954091307</v>
      </c>
      <c r="K46" s="192">
        <f t="shared" si="4"/>
        <v>1.2484757366337131</v>
      </c>
      <c r="L46" s="186"/>
      <c r="M46" s="186"/>
      <c r="N46" s="186"/>
      <c r="O46" s="186"/>
      <c r="P46" s="184"/>
      <c r="Q46" s="184"/>
      <c r="R46" s="184"/>
      <c r="S46" s="184"/>
      <c r="T46" s="184"/>
      <c r="U46" s="184"/>
      <c r="V46" s="184"/>
      <c r="W46" s="184"/>
      <c r="X46" s="184"/>
      <c r="Y46" s="184"/>
      <c r="Z46" s="184"/>
      <c r="AA46" s="184"/>
      <c r="AB46" s="184"/>
      <c r="AC46" s="184"/>
      <c r="AD46" s="184"/>
      <c r="AE46" s="184"/>
      <c r="AF46" s="184"/>
      <c r="AG46" s="184"/>
      <c r="AH46" s="184"/>
      <c r="AI46" s="184"/>
      <c r="AJ46" s="184"/>
      <c r="AK46" s="184"/>
    </row>
    <row r="47" spans="1:37">
      <c r="A47" s="173">
        <v>39</v>
      </c>
      <c r="B47" s="179">
        <v>352227</v>
      </c>
      <c r="C47" s="178">
        <v>353402</v>
      </c>
      <c r="D47" s="181">
        <f t="shared" si="0"/>
        <v>705629</v>
      </c>
      <c r="E47" s="171">
        <v>462</v>
      </c>
      <c r="F47" s="173">
        <v>278</v>
      </c>
      <c r="G47" s="182">
        <f t="shared" si="1"/>
        <v>740</v>
      </c>
      <c r="H47" s="182">
        <v>1400</v>
      </c>
      <c r="I47" s="232">
        <f t="shared" si="2"/>
        <v>1.8363157849909293</v>
      </c>
      <c r="J47" s="233">
        <f t="shared" si="3"/>
        <v>1.1012954086281346</v>
      </c>
      <c r="K47" s="192">
        <f t="shared" si="4"/>
        <v>1.4681936258288704</v>
      </c>
      <c r="L47" s="186"/>
      <c r="M47" s="186"/>
      <c r="N47" s="186"/>
      <c r="O47" s="186"/>
      <c r="P47" s="184"/>
      <c r="Q47" s="184"/>
      <c r="R47" s="184"/>
      <c r="S47" s="184"/>
      <c r="T47" s="184"/>
      <c r="U47" s="184"/>
      <c r="V47" s="184"/>
      <c r="W47" s="184"/>
      <c r="X47" s="184"/>
      <c r="Y47" s="184"/>
      <c r="Z47" s="184"/>
      <c r="AA47" s="184"/>
      <c r="AB47" s="184"/>
      <c r="AC47" s="184"/>
      <c r="AD47" s="184"/>
      <c r="AE47" s="184"/>
      <c r="AF47" s="184"/>
      <c r="AG47" s="184"/>
      <c r="AH47" s="184"/>
      <c r="AI47" s="184"/>
      <c r="AJ47" s="184"/>
      <c r="AK47" s="184"/>
    </row>
    <row r="48" spans="1:37">
      <c r="A48" s="173">
        <v>40</v>
      </c>
      <c r="B48" s="179">
        <v>346452</v>
      </c>
      <c r="C48" s="178">
        <v>347989</v>
      </c>
      <c r="D48" s="181">
        <f t="shared" si="0"/>
        <v>694441</v>
      </c>
      <c r="E48" s="171">
        <v>485</v>
      </c>
      <c r="F48" s="173">
        <v>312</v>
      </c>
      <c r="G48" s="182">
        <f t="shared" si="1"/>
        <v>797</v>
      </c>
      <c r="H48" s="182">
        <v>1400</v>
      </c>
      <c r="I48" s="232">
        <f t="shared" si="2"/>
        <v>1.9598674563864547</v>
      </c>
      <c r="J48" s="233">
        <f t="shared" si="3"/>
        <v>1.2552120900373287</v>
      </c>
      <c r="K48" s="192">
        <f t="shared" si="4"/>
        <v>1.606759969529449</v>
      </c>
      <c r="L48" s="186"/>
      <c r="M48" s="186"/>
      <c r="N48" s="186"/>
      <c r="O48" s="186"/>
      <c r="P48" s="184"/>
      <c r="Q48" s="184"/>
      <c r="R48" s="184"/>
      <c r="S48" s="184"/>
      <c r="T48" s="184"/>
      <c r="U48" s="184"/>
      <c r="V48" s="184"/>
      <c r="W48" s="184"/>
      <c r="X48" s="184"/>
      <c r="Y48" s="184"/>
      <c r="Z48" s="184"/>
      <c r="AA48" s="184"/>
      <c r="AB48" s="184"/>
      <c r="AC48" s="184"/>
      <c r="AD48" s="184"/>
      <c r="AE48" s="184"/>
      <c r="AF48" s="184"/>
      <c r="AG48" s="184"/>
      <c r="AH48" s="184"/>
      <c r="AI48" s="184"/>
      <c r="AJ48" s="184"/>
      <c r="AK48" s="184"/>
    </row>
    <row r="49" spans="1:37">
      <c r="A49" s="173">
        <v>41</v>
      </c>
      <c r="B49" s="179">
        <v>350257</v>
      </c>
      <c r="C49" s="178">
        <v>355306</v>
      </c>
      <c r="D49" s="181">
        <f t="shared" si="0"/>
        <v>705563</v>
      </c>
      <c r="E49" s="171">
        <v>587</v>
      </c>
      <c r="F49" s="173">
        <v>353</v>
      </c>
      <c r="G49" s="182">
        <f t="shared" si="1"/>
        <v>940</v>
      </c>
      <c r="H49" s="182">
        <v>1400</v>
      </c>
      <c r="I49" s="232">
        <f t="shared" si="2"/>
        <v>2.3462771621980432</v>
      </c>
      <c r="J49" s="233">
        <f t="shared" si="3"/>
        <v>1.3909137475865874</v>
      </c>
      <c r="K49" s="192">
        <f t="shared" si="4"/>
        <v>1.8651771705715861</v>
      </c>
      <c r="L49" s="186"/>
      <c r="M49" s="186"/>
      <c r="N49" s="186"/>
      <c r="O49" s="186"/>
      <c r="P49" s="184"/>
      <c r="Q49" s="184"/>
      <c r="R49" s="184"/>
      <c r="S49" s="184"/>
      <c r="T49" s="184"/>
      <c r="U49" s="184"/>
      <c r="V49" s="184"/>
      <c r="W49" s="184"/>
      <c r="X49" s="184"/>
      <c r="Y49" s="184"/>
      <c r="Z49" s="184"/>
      <c r="AA49" s="184"/>
      <c r="AB49" s="184"/>
      <c r="AC49" s="184"/>
      <c r="AD49" s="184"/>
      <c r="AE49" s="184"/>
      <c r="AF49" s="184"/>
      <c r="AG49" s="184"/>
      <c r="AH49" s="184"/>
      <c r="AI49" s="184"/>
      <c r="AJ49" s="184"/>
      <c r="AK49" s="184"/>
    </row>
    <row r="50" spans="1:37">
      <c r="A50" s="173">
        <v>42</v>
      </c>
      <c r="B50" s="179">
        <v>357502</v>
      </c>
      <c r="C50" s="178">
        <v>362438</v>
      </c>
      <c r="D50" s="181">
        <f t="shared" si="0"/>
        <v>719940</v>
      </c>
      <c r="E50" s="171">
        <v>605</v>
      </c>
      <c r="F50" s="173">
        <v>368</v>
      </c>
      <c r="G50" s="182">
        <f t="shared" si="1"/>
        <v>973</v>
      </c>
      <c r="H50" s="182">
        <v>1400</v>
      </c>
      <c r="I50" s="232">
        <f t="shared" si="2"/>
        <v>2.3692175148670498</v>
      </c>
      <c r="J50" s="233">
        <f t="shared" si="3"/>
        <v>1.421484502176924</v>
      </c>
      <c r="K50" s="192">
        <f t="shared" si="4"/>
        <v>1.8921021196210797</v>
      </c>
      <c r="L50" s="186"/>
      <c r="M50" s="186"/>
      <c r="N50" s="186"/>
      <c r="O50" s="186"/>
      <c r="P50" s="184"/>
      <c r="Q50" s="184"/>
      <c r="R50" s="184"/>
      <c r="S50" s="184"/>
      <c r="T50" s="184"/>
      <c r="U50" s="184"/>
      <c r="V50" s="184"/>
      <c r="W50" s="184"/>
      <c r="X50" s="184"/>
      <c r="Y50" s="184"/>
      <c r="Z50" s="184"/>
      <c r="AA50" s="184"/>
      <c r="AB50" s="184"/>
      <c r="AC50" s="184"/>
      <c r="AD50" s="184"/>
      <c r="AE50" s="184"/>
      <c r="AF50" s="184"/>
      <c r="AG50" s="184"/>
      <c r="AH50" s="184"/>
      <c r="AI50" s="184"/>
      <c r="AJ50" s="184"/>
      <c r="AK50" s="184"/>
    </row>
    <row r="51" spans="1:37">
      <c r="A51" s="173">
        <v>43</v>
      </c>
      <c r="B51" s="179">
        <v>362962</v>
      </c>
      <c r="C51" s="178">
        <v>369505</v>
      </c>
      <c r="D51" s="181">
        <f t="shared" si="0"/>
        <v>732467</v>
      </c>
      <c r="E51" s="171">
        <v>702</v>
      </c>
      <c r="F51" s="173">
        <v>414</v>
      </c>
      <c r="G51" s="182">
        <f t="shared" si="1"/>
        <v>1116</v>
      </c>
      <c r="H51" s="182">
        <v>1400</v>
      </c>
      <c r="I51" s="232">
        <f t="shared" si="2"/>
        <v>2.707721469465123</v>
      </c>
      <c r="J51" s="233">
        <f t="shared" si="3"/>
        <v>1.5685849988498126</v>
      </c>
      <c r="K51" s="192">
        <f t="shared" si="4"/>
        <v>2.1330653804198687</v>
      </c>
      <c r="L51" s="186"/>
      <c r="M51" s="186"/>
      <c r="N51" s="186"/>
      <c r="O51" s="186"/>
      <c r="P51" s="184"/>
      <c r="Q51" s="184"/>
      <c r="R51" s="184"/>
      <c r="S51" s="184"/>
      <c r="T51" s="184"/>
      <c r="U51" s="184"/>
      <c r="V51" s="184"/>
      <c r="W51" s="184"/>
      <c r="X51" s="184"/>
      <c r="Y51" s="184"/>
      <c r="Z51" s="184"/>
      <c r="AA51" s="184"/>
      <c r="AB51" s="184"/>
      <c r="AC51" s="184"/>
      <c r="AD51" s="184"/>
      <c r="AE51" s="184"/>
      <c r="AF51" s="184"/>
      <c r="AG51" s="184"/>
      <c r="AH51" s="184"/>
      <c r="AI51" s="184"/>
      <c r="AJ51" s="184"/>
      <c r="AK51" s="184"/>
    </row>
    <row r="52" spans="1:37">
      <c r="A52" s="173">
        <v>44</v>
      </c>
      <c r="B52" s="179">
        <v>379709</v>
      </c>
      <c r="C52" s="178">
        <v>384556</v>
      </c>
      <c r="D52" s="181">
        <f t="shared" si="0"/>
        <v>764265</v>
      </c>
      <c r="E52" s="171">
        <v>713</v>
      </c>
      <c r="F52" s="173">
        <v>481</v>
      </c>
      <c r="G52" s="182">
        <f t="shared" si="1"/>
        <v>1194</v>
      </c>
      <c r="H52" s="182">
        <v>1400</v>
      </c>
      <c r="I52" s="232">
        <f t="shared" si="2"/>
        <v>2.6288552549452344</v>
      </c>
      <c r="J52" s="233">
        <f t="shared" si="3"/>
        <v>1.7511103714413505</v>
      </c>
      <c r="K52" s="192">
        <f t="shared" si="4"/>
        <v>2.1871994661537557</v>
      </c>
      <c r="L52" s="186"/>
      <c r="M52" s="186"/>
      <c r="N52" s="186"/>
      <c r="O52" s="186"/>
      <c r="P52" s="184"/>
      <c r="Q52" s="184"/>
      <c r="R52" s="184"/>
      <c r="S52" s="184"/>
      <c r="T52" s="184"/>
      <c r="U52" s="184"/>
      <c r="V52" s="184"/>
      <c r="W52" s="184"/>
      <c r="X52" s="184"/>
      <c r="Y52" s="184"/>
      <c r="Z52" s="184"/>
      <c r="AA52" s="184"/>
      <c r="AB52" s="184"/>
      <c r="AC52" s="184"/>
      <c r="AD52" s="184"/>
      <c r="AE52" s="184"/>
      <c r="AF52" s="184"/>
      <c r="AG52" s="184"/>
      <c r="AH52" s="184"/>
      <c r="AI52" s="184"/>
      <c r="AJ52" s="184"/>
      <c r="AK52" s="184"/>
    </row>
    <row r="53" spans="1:37">
      <c r="A53" s="173">
        <v>45</v>
      </c>
      <c r="B53" s="179">
        <v>395755</v>
      </c>
      <c r="C53" s="178">
        <v>400891</v>
      </c>
      <c r="D53" s="181">
        <f t="shared" si="0"/>
        <v>796646</v>
      </c>
      <c r="E53" s="171">
        <v>856</v>
      </c>
      <c r="F53" s="173">
        <v>528</v>
      </c>
      <c r="G53" s="182">
        <f t="shared" si="1"/>
        <v>1384</v>
      </c>
      <c r="H53" s="182">
        <v>1400</v>
      </c>
      <c r="I53" s="232">
        <f t="shared" si="2"/>
        <v>3.0281360943007671</v>
      </c>
      <c r="J53" s="233">
        <f t="shared" si="3"/>
        <v>1.8438927289462723</v>
      </c>
      <c r="K53" s="192">
        <f t="shared" si="4"/>
        <v>2.4321969858632313</v>
      </c>
      <c r="L53" s="186"/>
      <c r="M53" s="186"/>
      <c r="N53" s="186"/>
      <c r="O53" s="186"/>
      <c r="P53" s="184"/>
      <c r="Q53" s="184"/>
      <c r="R53" s="184"/>
      <c r="S53" s="184"/>
      <c r="T53" s="184"/>
      <c r="U53" s="184"/>
      <c r="V53" s="184"/>
      <c r="W53" s="184"/>
      <c r="X53" s="184"/>
      <c r="Y53" s="184"/>
      <c r="Z53" s="184"/>
      <c r="AA53" s="184"/>
      <c r="AB53" s="184"/>
      <c r="AC53" s="184"/>
      <c r="AD53" s="184"/>
      <c r="AE53" s="184"/>
      <c r="AF53" s="184"/>
      <c r="AG53" s="184"/>
      <c r="AH53" s="184"/>
      <c r="AI53" s="184"/>
      <c r="AJ53" s="184"/>
      <c r="AK53" s="184"/>
    </row>
    <row r="54" spans="1:37">
      <c r="A54" s="173">
        <v>46</v>
      </c>
      <c r="B54" s="179">
        <v>405783</v>
      </c>
      <c r="C54" s="178">
        <v>416520</v>
      </c>
      <c r="D54" s="181">
        <f t="shared" si="0"/>
        <v>822303</v>
      </c>
      <c r="E54" s="171">
        <v>899</v>
      </c>
      <c r="F54" s="173">
        <v>607</v>
      </c>
      <c r="G54" s="182">
        <f t="shared" si="1"/>
        <v>1506</v>
      </c>
      <c r="H54" s="182">
        <v>1400</v>
      </c>
      <c r="I54" s="232">
        <f t="shared" si="2"/>
        <v>3.1016577826079459</v>
      </c>
      <c r="J54" s="233">
        <f t="shared" si="3"/>
        <v>2.0402381638336693</v>
      </c>
      <c r="K54" s="192">
        <f t="shared" si="4"/>
        <v>2.564018372789592</v>
      </c>
      <c r="L54" s="186"/>
      <c r="M54" s="186"/>
      <c r="N54" s="186"/>
      <c r="O54" s="186"/>
      <c r="P54" s="184"/>
      <c r="Q54" s="184"/>
      <c r="R54" s="184"/>
      <c r="S54" s="184"/>
      <c r="T54" s="184"/>
      <c r="U54" s="184"/>
      <c r="V54" s="184"/>
      <c r="W54" s="184"/>
      <c r="X54" s="184"/>
      <c r="Y54" s="184"/>
      <c r="Z54" s="184"/>
      <c r="AA54" s="184"/>
      <c r="AB54" s="184"/>
      <c r="AC54" s="184"/>
      <c r="AD54" s="184"/>
      <c r="AE54" s="184"/>
      <c r="AF54" s="184"/>
      <c r="AG54" s="184"/>
      <c r="AH54" s="184"/>
      <c r="AI54" s="184"/>
      <c r="AJ54" s="184"/>
      <c r="AK54" s="184"/>
    </row>
    <row r="55" spans="1:37">
      <c r="A55" s="173">
        <v>47</v>
      </c>
      <c r="B55" s="179">
        <v>396081</v>
      </c>
      <c r="C55" s="178">
        <v>405667</v>
      </c>
      <c r="D55" s="181">
        <f t="shared" si="0"/>
        <v>801748</v>
      </c>
      <c r="E55" s="171">
        <v>1051</v>
      </c>
      <c r="F55" s="173">
        <v>654</v>
      </c>
      <c r="G55" s="182">
        <f t="shared" si="1"/>
        <v>1705</v>
      </c>
      <c r="H55" s="182">
        <v>1400</v>
      </c>
      <c r="I55" s="232">
        <f t="shared" si="2"/>
        <v>3.7148967004223885</v>
      </c>
      <c r="J55" s="233">
        <f t="shared" si="3"/>
        <v>2.2570236178934939</v>
      </c>
      <c r="K55" s="192">
        <f t="shared" si="4"/>
        <v>2.9772447202861749</v>
      </c>
      <c r="L55" s="186"/>
      <c r="M55" s="186"/>
      <c r="N55" s="186"/>
      <c r="O55" s="186"/>
      <c r="P55" s="184"/>
      <c r="Q55" s="184"/>
      <c r="R55" s="184"/>
      <c r="S55" s="184"/>
      <c r="T55" s="184"/>
      <c r="U55" s="184"/>
      <c r="V55" s="184"/>
      <c r="W55" s="184"/>
      <c r="X55" s="184"/>
      <c r="Y55" s="184"/>
      <c r="Z55" s="184"/>
      <c r="AA55" s="184"/>
      <c r="AB55" s="184"/>
      <c r="AC55" s="184"/>
      <c r="AD55" s="184"/>
      <c r="AE55" s="184"/>
      <c r="AF55" s="184"/>
      <c r="AG55" s="184"/>
      <c r="AH55" s="184"/>
      <c r="AI55" s="184"/>
      <c r="AJ55" s="184"/>
      <c r="AK55" s="184"/>
    </row>
    <row r="56" spans="1:37">
      <c r="A56" s="173">
        <v>48</v>
      </c>
      <c r="B56" s="179">
        <v>404785</v>
      </c>
      <c r="C56" s="178">
        <v>415896</v>
      </c>
      <c r="D56" s="181">
        <f t="shared" si="0"/>
        <v>820681</v>
      </c>
      <c r="E56" s="171">
        <v>1103</v>
      </c>
      <c r="F56" s="173">
        <v>715</v>
      </c>
      <c r="G56" s="182">
        <f t="shared" si="1"/>
        <v>1818</v>
      </c>
      <c r="H56" s="182">
        <v>1400</v>
      </c>
      <c r="I56" s="232">
        <f t="shared" si="2"/>
        <v>3.8148646812505405</v>
      </c>
      <c r="J56" s="233">
        <f t="shared" si="3"/>
        <v>2.4068517129282321</v>
      </c>
      <c r="K56" s="192">
        <f t="shared" si="4"/>
        <v>3.1013268249173551</v>
      </c>
      <c r="L56" s="186"/>
      <c r="M56" s="186"/>
      <c r="N56" s="186"/>
      <c r="O56" s="186"/>
      <c r="P56" s="184"/>
      <c r="Q56" s="184"/>
      <c r="R56" s="184"/>
      <c r="S56" s="184"/>
      <c r="T56" s="184"/>
      <c r="U56" s="184"/>
      <c r="V56" s="184"/>
      <c r="W56" s="184"/>
      <c r="X56" s="184"/>
      <c r="Y56" s="184"/>
      <c r="Z56" s="184"/>
      <c r="AA56" s="184"/>
      <c r="AB56" s="184"/>
      <c r="AC56" s="184"/>
      <c r="AD56" s="184"/>
      <c r="AE56" s="184"/>
      <c r="AF56" s="184"/>
      <c r="AG56" s="184"/>
      <c r="AH56" s="184"/>
      <c r="AI56" s="184"/>
      <c r="AJ56" s="184"/>
      <c r="AK56" s="184"/>
    </row>
    <row r="57" spans="1:37">
      <c r="A57" s="173">
        <v>49</v>
      </c>
      <c r="B57" s="179">
        <v>404069</v>
      </c>
      <c r="C57" s="178">
        <v>415092</v>
      </c>
      <c r="D57" s="181">
        <f t="shared" si="0"/>
        <v>819161</v>
      </c>
      <c r="E57" s="171">
        <v>1269</v>
      </c>
      <c r="F57" s="173">
        <v>786</v>
      </c>
      <c r="G57" s="182">
        <f t="shared" si="1"/>
        <v>2055</v>
      </c>
      <c r="H57" s="182">
        <v>1400</v>
      </c>
      <c r="I57" s="232">
        <f t="shared" si="2"/>
        <v>4.3967738183330072</v>
      </c>
      <c r="J57" s="233">
        <f t="shared" si="3"/>
        <v>2.6509785782428956</v>
      </c>
      <c r="K57" s="192">
        <f t="shared" si="4"/>
        <v>3.5121300940840694</v>
      </c>
      <c r="L57" s="186"/>
      <c r="M57" s="186"/>
      <c r="N57" s="186"/>
      <c r="O57" s="186"/>
      <c r="P57" s="184"/>
      <c r="Q57" s="184"/>
      <c r="R57" s="184"/>
      <c r="S57" s="184"/>
      <c r="T57" s="184"/>
      <c r="U57" s="184"/>
      <c r="V57" s="184"/>
      <c r="W57" s="184"/>
      <c r="X57" s="184"/>
      <c r="Y57" s="184"/>
      <c r="Z57" s="184"/>
      <c r="AA57" s="184"/>
      <c r="AB57" s="184"/>
      <c r="AC57" s="184"/>
      <c r="AD57" s="184"/>
      <c r="AE57" s="184"/>
      <c r="AF57" s="184"/>
      <c r="AG57" s="184"/>
      <c r="AH57" s="184"/>
      <c r="AI57" s="184"/>
      <c r="AJ57" s="184"/>
      <c r="AK57" s="184"/>
    </row>
    <row r="58" spans="1:37">
      <c r="A58" s="173">
        <v>50</v>
      </c>
      <c r="B58" s="179">
        <v>411482</v>
      </c>
      <c r="C58" s="178">
        <v>419542</v>
      </c>
      <c r="D58" s="181">
        <f t="shared" si="0"/>
        <v>831024</v>
      </c>
      <c r="E58" s="171">
        <v>1303</v>
      </c>
      <c r="F58" s="173">
        <v>892</v>
      </c>
      <c r="G58" s="182">
        <f t="shared" si="1"/>
        <v>2195</v>
      </c>
      <c r="H58" s="182">
        <v>1400</v>
      </c>
      <c r="I58" s="232">
        <f t="shared" si="2"/>
        <v>4.4332437384867385</v>
      </c>
      <c r="J58" s="233">
        <f t="shared" si="3"/>
        <v>2.9765792221041041</v>
      </c>
      <c r="K58" s="192">
        <f t="shared" si="4"/>
        <v>3.6978474749225052</v>
      </c>
      <c r="L58" s="186"/>
      <c r="M58" s="186"/>
      <c r="N58" s="186"/>
      <c r="O58" s="186"/>
      <c r="P58" s="184"/>
      <c r="Q58" s="184"/>
      <c r="R58" s="184"/>
      <c r="S58" s="184"/>
      <c r="T58" s="184"/>
      <c r="U58" s="184"/>
      <c r="V58" s="184"/>
      <c r="W58" s="184"/>
      <c r="X58" s="184"/>
      <c r="Y58" s="184"/>
      <c r="Z58" s="184"/>
      <c r="AA58" s="184"/>
      <c r="AB58" s="184"/>
      <c r="AC58" s="184"/>
      <c r="AD58" s="184"/>
      <c r="AE58" s="184"/>
      <c r="AF58" s="184"/>
      <c r="AG58" s="184"/>
      <c r="AH58" s="184"/>
      <c r="AI58" s="184"/>
      <c r="AJ58" s="184"/>
      <c r="AK58" s="184"/>
    </row>
    <row r="59" spans="1:37">
      <c r="A59" s="173">
        <v>51</v>
      </c>
      <c r="B59" s="179">
        <v>408723</v>
      </c>
      <c r="C59" s="178">
        <v>421803</v>
      </c>
      <c r="D59" s="181">
        <f t="shared" si="0"/>
        <v>830526</v>
      </c>
      <c r="E59" s="171">
        <v>1410</v>
      </c>
      <c r="F59" s="173">
        <v>961</v>
      </c>
      <c r="G59" s="182">
        <f t="shared" si="1"/>
        <v>2371</v>
      </c>
      <c r="H59" s="182">
        <v>1400</v>
      </c>
      <c r="I59" s="232">
        <f t="shared" si="2"/>
        <v>4.8296768226892048</v>
      </c>
      <c r="J59" s="233">
        <f t="shared" si="3"/>
        <v>3.1896406616358819</v>
      </c>
      <c r="K59" s="192">
        <f t="shared" si="4"/>
        <v>3.9967442319686559</v>
      </c>
      <c r="L59" s="186"/>
      <c r="M59" s="186"/>
      <c r="N59" s="186"/>
      <c r="O59" s="186"/>
      <c r="P59" s="184"/>
      <c r="Q59" s="184"/>
      <c r="R59" s="184"/>
      <c r="S59" s="184"/>
      <c r="T59" s="184"/>
      <c r="U59" s="184"/>
      <c r="V59" s="184"/>
      <c r="W59" s="184"/>
      <c r="X59" s="184"/>
      <c r="Y59" s="184"/>
      <c r="Z59" s="184"/>
      <c r="AA59" s="184"/>
      <c r="AB59" s="184"/>
      <c r="AC59" s="184"/>
      <c r="AD59" s="184"/>
      <c r="AE59" s="184"/>
      <c r="AF59" s="184"/>
      <c r="AG59" s="184"/>
      <c r="AH59" s="184"/>
      <c r="AI59" s="184"/>
      <c r="AJ59" s="184"/>
      <c r="AK59" s="184"/>
    </row>
    <row r="60" spans="1:37">
      <c r="A60" s="173">
        <v>52</v>
      </c>
      <c r="B60" s="179">
        <v>410685</v>
      </c>
      <c r="C60" s="178">
        <v>423608</v>
      </c>
      <c r="D60" s="181">
        <f t="shared" si="0"/>
        <v>834293</v>
      </c>
      <c r="E60" s="171">
        <v>1547</v>
      </c>
      <c r="F60" s="173">
        <v>1079</v>
      </c>
      <c r="G60" s="182">
        <f t="shared" si="1"/>
        <v>2626</v>
      </c>
      <c r="H60" s="182">
        <v>1400</v>
      </c>
      <c r="I60" s="232">
        <f t="shared" si="2"/>
        <v>5.2736282065329876</v>
      </c>
      <c r="J60" s="233">
        <f t="shared" si="3"/>
        <v>3.566032747256898</v>
      </c>
      <c r="K60" s="192">
        <f t="shared" si="4"/>
        <v>4.4066053532751681</v>
      </c>
      <c r="L60" s="186"/>
      <c r="M60" s="186"/>
      <c r="N60" s="186"/>
      <c r="O60" s="186"/>
      <c r="P60" s="184"/>
      <c r="Q60" s="184"/>
      <c r="R60" s="184"/>
      <c r="S60" s="184"/>
      <c r="T60" s="184"/>
      <c r="U60" s="184"/>
      <c r="V60" s="184"/>
      <c r="W60" s="184"/>
      <c r="X60" s="184"/>
      <c r="Y60" s="184"/>
      <c r="Z60" s="184"/>
      <c r="AA60" s="184"/>
      <c r="AB60" s="184"/>
      <c r="AC60" s="184"/>
      <c r="AD60" s="184"/>
      <c r="AE60" s="184"/>
      <c r="AF60" s="184"/>
      <c r="AG60" s="184"/>
      <c r="AH60" s="184"/>
      <c r="AI60" s="184"/>
      <c r="AJ60" s="184"/>
      <c r="AK60" s="184"/>
    </row>
    <row r="61" spans="1:37">
      <c r="A61" s="173">
        <v>53</v>
      </c>
      <c r="B61" s="179">
        <v>407247</v>
      </c>
      <c r="C61" s="178">
        <v>419033</v>
      </c>
      <c r="D61" s="181">
        <f t="shared" si="0"/>
        <v>826280</v>
      </c>
      <c r="E61" s="171">
        <v>1552</v>
      </c>
      <c r="F61" s="173">
        <v>1118</v>
      </c>
      <c r="G61" s="182">
        <f t="shared" si="1"/>
        <v>2670</v>
      </c>
      <c r="H61" s="182">
        <v>1400</v>
      </c>
      <c r="I61" s="232">
        <f t="shared" si="2"/>
        <v>5.3353370313347916</v>
      </c>
      <c r="J61" s="233">
        <f t="shared" si="3"/>
        <v>3.7352666735078146</v>
      </c>
      <c r="K61" s="192">
        <f t="shared" si="4"/>
        <v>4.5238902067095896</v>
      </c>
      <c r="L61" s="186"/>
      <c r="M61" s="186"/>
      <c r="N61" s="186"/>
      <c r="O61" s="186"/>
      <c r="P61" s="184"/>
      <c r="Q61" s="184"/>
      <c r="R61" s="184"/>
      <c r="S61" s="184"/>
      <c r="T61" s="184"/>
      <c r="U61" s="184"/>
      <c r="V61" s="184"/>
      <c r="W61" s="184"/>
      <c r="X61" s="184"/>
      <c r="Y61" s="184"/>
      <c r="Z61" s="184"/>
      <c r="AA61" s="184"/>
      <c r="AB61" s="184"/>
      <c r="AC61" s="184"/>
      <c r="AD61" s="184"/>
      <c r="AE61" s="184"/>
      <c r="AF61" s="184"/>
      <c r="AG61" s="184"/>
      <c r="AH61" s="184"/>
      <c r="AI61" s="184"/>
      <c r="AJ61" s="184"/>
      <c r="AK61" s="184"/>
    </row>
    <row r="62" spans="1:37">
      <c r="A62" s="173">
        <v>54</v>
      </c>
      <c r="B62" s="179">
        <v>398115</v>
      </c>
      <c r="C62" s="178">
        <v>409007</v>
      </c>
      <c r="D62" s="181">
        <f t="shared" si="0"/>
        <v>807122</v>
      </c>
      <c r="E62" s="171">
        <v>1712</v>
      </c>
      <c r="F62" s="173">
        <v>1168</v>
      </c>
      <c r="G62" s="182">
        <f t="shared" si="1"/>
        <v>2880</v>
      </c>
      <c r="H62" s="182">
        <v>1400</v>
      </c>
      <c r="I62" s="232">
        <f t="shared" si="2"/>
        <v>6.0203709983296285</v>
      </c>
      <c r="J62" s="233">
        <f t="shared" si="3"/>
        <v>3.997975584769943</v>
      </c>
      <c r="K62" s="192">
        <f t="shared" si="4"/>
        <v>4.9955273180510504</v>
      </c>
      <c r="L62" s="186"/>
      <c r="M62" s="186"/>
      <c r="N62" s="186"/>
      <c r="O62" s="186"/>
      <c r="P62" s="184"/>
      <c r="Q62" s="184"/>
      <c r="R62" s="184"/>
      <c r="S62" s="184"/>
      <c r="T62" s="184"/>
      <c r="U62" s="184"/>
      <c r="V62" s="184"/>
      <c r="W62" s="184"/>
      <c r="X62" s="184"/>
      <c r="Y62" s="184"/>
      <c r="Z62" s="184"/>
      <c r="AA62" s="184"/>
      <c r="AB62" s="184"/>
      <c r="AC62" s="184"/>
      <c r="AD62" s="184"/>
      <c r="AE62" s="184"/>
      <c r="AF62" s="184"/>
      <c r="AG62" s="184"/>
      <c r="AH62" s="184"/>
      <c r="AI62" s="184"/>
      <c r="AJ62" s="184"/>
      <c r="AK62" s="184"/>
    </row>
    <row r="63" spans="1:37">
      <c r="A63" s="173">
        <v>55</v>
      </c>
      <c r="B63" s="179">
        <v>390196</v>
      </c>
      <c r="C63" s="178">
        <v>398759</v>
      </c>
      <c r="D63" s="181">
        <f t="shared" si="0"/>
        <v>788955</v>
      </c>
      <c r="E63" s="171">
        <v>1789</v>
      </c>
      <c r="F63" s="173">
        <v>1236</v>
      </c>
      <c r="G63" s="182">
        <f t="shared" si="1"/>
        <v>3025</v>
      </c>
      <c r="H63" s="182">
        <v>1300</v>
      </c>
      <c r="I63" s="232">
        <f t="shared" si="2"/>
        <v>5.9603378814749508</v>
      </c>
      <c r="J63" s="233">
        <f t="shared" si="3"/>
        <v>4.0295015284921467</v>
      </c>
      <c r="K63" s="192">
        <f t="shared" si="4"/>
        <v>4.9844414446958316</v>
      </c>
      <c r="L63" s="186"/>
      <c r="M63" s="186"/>
      <c r="N63" s="186"/>
      <c r="O63" s="186"/>
      <c r="P63" s="184"/>
      <c r="Q63" s="184"/>
      <c r="R63" s="184"/>
      <c r="S63" s="184"/>
      <c r="T63" s="184"/>
      <c r="U63" s="184"/>
      <c r="V63" s="184"/>
      <c r="W63" s="184"/>
      <c r="X63" s="184"/>
      <c r="Y63" s="184"/>
      <c r="Z63" s="184"/>
      <c r="AA63" s="184"/>
      <c r="AB63" s="184"/>
      <c r="AC63" s="184"/>
      <c r="AD63" s="184"/>
      <c r="AE63" s="184"/>
      <c r="AF63" s="184"/>
      <c r="AG63" s="184"/>
      <c r="AH63" s="184"/>
      <c r="AI63" s="184"/>
      <c r="AJ63" s="184"/>
      <c r="AK63" s="184"/>
    </row>
    <row r="64" spans="1:37">
      <c r="A64" s="173">
        <v>56</v>
      </c>
      <c r="B64" s="179">
        <v>376135</v>
      </c>
      <c r="C64" s="178">
        <v>384474</v>
      </c>
      <c r="D64" s="181">
        <f t="shared" si="0"/>
        <v>760609</v>
      </c>
      <c r="E64" s="171">
        <v>1986</v>
      </c>
      <c r="F64" s="173">
        <v>1298</v>
      </c>
      <c r="G64" s="182">
        <f t="shared" si="1"/>
        <v>3284</v>
      </c>
      <c r="H64" s="182">
        <v>1300</v>
      </c>
      <c r="I64" s="232">
        <f t="shared" si="2"/>
        <v>6.8640248846823608</v>
      </c>
      <c r="J64" s="233">
        <f t="shared" si="3"/>
        <v>4.3888533424886988</v>
      </c>
      <c r="K64" s="192">
        <f t="shared" si="4"/>
        <v>5.6128707391051122</v>
      </c>
      <c r="L64" s="186"/>
      <c r="M64" s="186"/>
      <c r="N64" s="186"/>
      <c r="O64" s="186"/>
      <c r="P64" s="184"/>
      <c r="Q64" s="184"/>
      <c r="R64" s="184"/>
      <c r="S64" s="184"/>
      <c r="T64" s="184"/>
      <c r="U64" s="184"/>
      <c r="V64" s="184"/>
      <c r="W64" s="184"/>
      <c r="X64" s="184"/>
      <c r="Y64" s="184"/>
      <c r="Z64" s="184"/>
      <c r="AA64" s="184"/>
      <c r="AB64" s="184"/>
      <c r="AC64" s="184"/>
      <c r="AD64" s="184"/>
      <c r="AE64" s="184"/>
      <c r="AF64" s="184"/>
      <c r="AG64" s="184"/>
      <c r="AH64" s="184"/>
      <c r="AI64" s="184"/>
      <c r="AJ64" s="184"/>
      <c r="AK64" s="184"/>
    </row>
    <row r="65" spans="1:37">
      <c r="A65" s="173">
        <v>57</v>
      </c>
      <c r="B65" s="179">
        <v>360087</v>
      </c>
      <c r="C65" s="178">
        <v>369030</v>
      </c>
      <c r="D65" s="181">
        <f t="shared" si="0"/>
        <v>729117</v>
      </c>
      <c r="E65" s="171">
        <v>2102</v>
      </c>
      <c r="F65" s="173">
        <v>1311</v>
      </c>
      <c r="G65" s="182">
        <f t="shared" si="1"/>
        <v>3413</v>
      </c>
      <c r="H65" s="182">
        <v>1300</v>
      </c>
      <c r="I65" s="232">
        <f t="shared" si="2"/>
        <v>7.5887216144987182</v>
      </c>
      <c r="J65" s="233">
        <f t="shared" si="3"/>
        <v>4.6183237135192261</v>
      </c>
      <c r="K65" s="192">
        <f t="shared" si="4"/>
        <v>6.0853059248378516</v>
      </c>
      <c r="L65" s="186"/>
      <c r="M65" s="186"/>
      <c r="N65" s="186"/>
      <c r="O65" s="186"/>
      <c r="P65" s="184"/>
      <c r="Q65" s="184"/>
      <c r="R65" s="184"/>
      <c r="S65" s="184"/>
      <c r="T65" s="184"/>
      <c r="U65" s="184"/>
      <c r="V65" s="184"/>
      <c r="W65" s="184"/>
      <c r="X65" s="184"/>
      <c r="Y65" s="184"/>
      <c r="Z65" s="184"/>
      <c r="AA65" s="184"/>
      <c r="AB65" s="184"/>
      <c r="AC65" s="184"/>
      <c r="AD65" s="184"/>
      <c r="AE65" s="184"/>
      <c r="AF65" s="184"/>
      <c r="AG65" s="184"/>
      <c r="AH65" s="184"/>
      <c r="AI65" s="184"/>
      <c r="AJ65" s="184"/>
      <c r="AK65" s="184"/>
    </row>
    <row r="66" spans="1:37">
      <c r="A66" s="173">
        <v>58</v>
      </c>
      <c r="B66" s="179">
        <v>351191</v>
      </c>
      <c r="C66" s="178">
        <v>360761</v>
      </c>
      <c r="D66" s="181">
        <f t="shared" si="0"/>
        <v>711952</v>
      </c>
      <c r="E66" s="171">
        <v>2183</v>
      </c>
      <c r="F66" s="173">
        <v>1463</v>
      </c>
      <c r="G66" s="182">
        <f t="shared" si="1"/>
        <v>3646</v>
      </c>
      <c r="H66" s="182">
        <v>1300</v>
      </c>
      <c r="I66" s="232">
        <f t="shared" si="2"/>
        <v>8.0807879472993331</v>
      </c>
      <c r="J66" s="233">
        <f t="shared" si="3"/>
        <v>5.271911320791328</v>
      </c>
      <c r="K66" s="192">
        <f t="shared" si="4"/>
        <v>6.6574712901993385</v>
      </c>
      <c r="L66" s="186"/>
      <c r="M66" s="186"/>
      <c r="N66" s="186"/>
      <c r="O66" s="186"/>
      <c r="P66" s="184"/>
      <c r="Q66" s="184"/>
      <c r="R66" s="184"/>
      <c r="S66" s="184"/>
      <c r="T66" s="184"/>
      <c r="U66" s="184"/>
      <c r="V66" s="184"/>
      <c r="W66" s="184"/>
      <c r="X66" s="184"/>
      <c r="Y66" s="184"/>
      <c r="Z66" s="184"/>
      <c r="AA66" s="184"/>
      <c r="AB66" s="184"/>
      <c r="AC66" s="184"/>
      <c r="AD66" s="184"/>
      <c r="AE66" s="184"/>
      <c r="AF66" s="184"/>
      <c r="AG66" s="184"/>
      <c r="AH66" s="184"/>
      <c r="AI66" s="184"/>
      <c r="AJ66" s="184"/>
      <c r="AK66" s="184"/>
    </row>
    <row r="67" spans="1:37">
      <c r="A67" s="173">
        <v>59</v>
      </c>
      <c r="B67" s="179">
        <v>343250</v>
      </c>
      <c r="C67" s="178">
        <v>352731</v>
      </c>
      <c r="D67" s="181">
        <f t="shared" si="0"/>
        <v>695981</v>
      </c>
      <c r="E67" s="171">
        <v>2367</v>
      </c>
      <c r="F67" s="173">
        <v>1554</v>
      </c>
      <c r="G67" s="182">
        <f t="shared" si="1"/>
        <v>3921</v>
      </c>
      <c r="H67" s="182">
        <v>1300</v>
      </c>
      <c r="I67" s="232">
        <f t="shared" si="2"/>
        <v>8.9646030589949017</v>
      </c>
      <c r="J67" s="233">
        <f t="shared" si="3"/>
        <v>5.7273106134703218</v>
      </c>
      <c r="K67" s="192">
        <f t="shared" si="4"/>
        <v>7.3239068307899213</v>
      </c>
      <c r="L67" s="186"/>
      <c r="M67" s="194"/>
      <c r="N67" s="194"/>
      <c r="O67" s="194"/>
    </row>
    <row r="68" spans="1:37">
      <c r="A68" s="173">
        <v>60</v>
      </c>
      <c r="B68" s="179">
        <v>329565</v>
      </c>
      <c r="C68" s="178">
        <v>339800</v>
      </c>
      <c r="D68" s="181">
        <f t="shared" si="0"/>
        <v>669365</v>
      </c>
      <c r="E68" s="171">
        <v>2526</v>
      </c>
      <c r="F68" s="173">
        <v>1656</v>
      </c>
      <c r="G68" s="182">
        <f t="shared" si="1"/>
        <v>4182</v>
      </c>
      <c r="H68" s="182">
        <v>1200</v>
      </c>
      <c r="I68" s="232">
        <f t="shared" si="2"/>
        <v>9.1975786263711257</v>
      </c>
      <c r="J68" s="233">
        <f t="shared" si="3"/>
        <v>5.8481459682165973</v>
      </c>
      <c r="K68" s="192">
        <f t="shared" si="4"/>
        <v>7.4972548609503038</v>
      </c>
      <c r="L68" s="186"/>
      <c r="M68" s="194"/>
      <c r="N68" s="194"/>
      <c r="O68" s="194"/>
    </row>
    <row r="69" spans="1:37">
      <c r="A69" s="173">
        <v>61</v>
      </c>
      <c r="B69" s="179">
        <v>316966</v>
      </c>
      <c r="C69" s="178">
        <v>327425</v>
      </c>
      <c r="D69" s="181">
        <f t="shared" si="0"/>
        <v>644391</v>
      </c>
      <c r="E69" s="171">
        <v>2600</v>
      </c>
      <c r="F69" s="173">
        <v>1792</v>
      </c>
      <c r="G69" s="182">
        <f t="shared" si="1"/>
        <v>4392</v>
      </c>
      <c r="H69" s="182">
        <v>1200</v>
      </c>
      <c r="I69" s="232">
        <f t="shared" si="2"/>
        <v>9.8433270445410539</v>
      </c>
      <c r="J69" s="233">
        <f t="shared" si="3"/>
        <v>6.567610903260289</v>
      </c>
      <c r="K69" s="192">
        <f t="shared" si="4"/>
        <v>8.1788851799606146</v>
      </c>
      <c r="L69" s="186"/>
      <c r="M69" s="194"/>
      <c r="N69" s="194"/>
      <c r="O69" s="194"/>
    </row>
    <row r="70" spans="1:37">
      <c r="A70" s="173">
        <v>62</v>
      </c>
      <c r="B70" s="179">
        <v>304096</v>
      </c>
      <c r="C70" s="178">
        <v>316438</v>
      </c>
      <c r="D70" s="181">
        <f t="shared" si="0"/>
        <v>620534</v>
      </c>
      <c r="E70" s="171">
        <v>2777</v>
      </c>
      <c r="F70" s="173">
        <v>1901</v>
      </c>
      <c r="G70" s="182">
        <f t="shared" si="1"/>
        <v>4678</v>
      </c>
      <c r="H70" s="182">
        <v>1200</v>
      </c>
      <c r="I70" s="232">
        <f t="shared" si="2"/>
        <v>10.958381563716721</v>
      </c>
      <c r="J70" s="233">
        <f t="shared" si="3"/>
        <v>7.208995127007503</v>
      </c>
      <c r="K70" s="192">
        <f t="shared" si="4"/>
        <v>9.0464019699162339</v>
      </c>
      <c r="L70" s="186"/>
      <c r="M70" s="194"/>
      <c r="N70" s="194"/>
      <c r="O70" s="194"/>
    </row>
    <row r="71" spans="1:37">
      <c r="A71" s="173">
        <v>63</v>
      </c>
      <c r="B71" s="179">
        <v>303501</v>
      </c>
      <c r="C71" s="178">
        <v>318411</v>
      </c>
      <c r="D71" s="181">
        <f t="shared" si="0"/>
        <v>621912</v>
      </c>
      <c r="E71" s="171">
        <v>3079</v>
      </c>
      <c r="F71" s="173">
        <v>2083</v>
      </c>
      <c r="G71" s="182">
        <f t="shared" si="1"/>
        <v>5162</v>
      </c>
      <c r="H71" s="182">
        <v>1200</v>
      </c>
      <c r="I71" s="232">
        <f t="shared" si="2"/>
        <v>12.173930234167267</v>
      </c>
      <c r="J71" s="233">
        <f t="shared" si="3"/>
        <v>7.8502313048230121</v>
      </c>
      <c r="K71" s="192">
        <f t="shared" si="4"/>
        <v>9.9602516111604213</v>
      </c>
      <c r="L71" s="186"/>
      <c r="M71" s="194"/>
      <c r="N71" s="194"/>
      <c r="O71" s="194"/>
    </row>
    <row r="72" spans="1:37">
      <c r="A72" s="173">
        <v>64</v>
      </c>
      <c r="B72" s="179">
        <v>299835</v>
      </c>
      <c r="C72" s="178">
        <v>313838</v>
      </c>
      <c r="D72" s="181">
        <f t="shared" si="0"/>
        <v>613673</v>
      </c>
      <c r="E72" s="171">
        <v>3352</v>
      </c>
      <c r="F72" s="173">
        <v>2278</v>
      </c>
      <c r="G72" s="182">
        <f t="shared" si="1"/>
        <v>5630</v>
      </c>
      <c r="H72" s="182">
        <v>1200</v>
      </c>
      <c r="I72" s="232">
        <f t="shared" si="2"/>
        <v>13.415378458151984</v>
      </c>
      <c r="J72" s="233">
        <f t="shared" si="3"/>
        <v>8.7102262950949214</v>
      </c>
      <c r="K72" s="192">
        <f t="shared" si="4"/>
        <v>11.009120492509854</v>
      </c>
      <c r="L72" s="186"/>
      <c r="M72" s="194"/>
      <c r="N72" s="194"/>
      <c r="O72" s="194"/>
    </row>
    <row r="73" spans="1:37">
      <c r="A73" s="173">
        <v>65</v>
      </c>
      <c r="B73" s="179">
        <v>288956</v>
      </c>
      <c r="C73" s="178">
        <v>305862</v>
      </c>
      <c r="D73" s="181">
        <f t="shared" ref="D73:D98" si="5">B73+C73</f>
        <v>594818</v>
      </c>
      <c r="E73" s="171">
        <v>3448</v>
      </c>
      <c r="F73" s="173">
        <v>2337</v>
      </c>
      <c r="G73" s="182">
        <f t="shared" ref="G73:G98" si="6">E73+F73</f>
        <v>5785</v>
      </c>
      <c r="H73" s="182">
        <v>1100</v>
      </c>
      <c r="I73" s="232">
        <f t="shared" ref="I73:I98" si="7">((E73)/(B73))*(H73)</f>
        <v>13.125873835462837</v>
      </c>
      <c r="J73" s="233">
        <f t="shared" ref="J73:J98" si="8">((F73)/(C73))*(H73)</f>
        <v>8.4047707789787545</v>
      </c>
      <c r="K73" s="192">
        <f t="shared" ref="K73:K98" si="9">(G73/D73)*(H73)</f>
        <v>10.69823038307516</v>
      </c>
      <c r="L73" s="186"/>
      <c r="M73" s="194"/>
      <c r="N73" s="194"/>
      <c r="O73" s="194"/>
    </row>
    <row r="74" spans="1:37">
      <c r="A74" s="173">
        <v>66</v>
      </c>
      <c r="B74" s="179">
        <v>289965</v>
      </c>
      <c r="C74" s="178">
        <v>307558</v>
      </c>
      <c r="D74" s="181">
        <f t="shared" si="5"/>
        <v>597523</v>
      </c>
      <c r="E74" s="171">
        <v>3874</v>
      </c>
      <c r="F74" s="173">
        <v>2607</v>
      </c>
      <c r="G74" s="182">
        <f t="shared" si="6"/>
        <v>6481</v>
      </c>
      <c r="H74" s="182">
        <v>1100</v>
      </c>
      <c r="I74" s="232">
        <f t="shared" si="7"/>
        <v>14.69625644474333</v>
      </c>
      <c r="J74" s="233">
        <f t="shared" si="8"/>
        <v>9.3240949674532931</v>
      </c>
      <c r="K74" s="192">
        <f t="shared" si="9"/>
        <v>11.931088845115585</v>
      </c>
      <c r="L74" s="186"/>
      <c r="M74" s="194"/>
      <c r="N74" s="194"/>
      <c r="O74" s="194"/>
    </row>
    <row r="75" spans="1:37">
      <c r="A75" s="173">
        <v>67</v>
      </c>
      <c r="B75" s="179">
        <v>294012</v>
      </c>
      <c r="C75" s="178">
        <v>314699</v>
      </c>
      <c r="D75" s="181">
        <f t="shared" si="5"/>
        <v>608711</v>
      </c>
      <c r="E75" s="171">
        <v>4269</v>
      </c>
      <c r="F75" s="173">
        <v>2967</v>
      </c>
      <c r="G75" s="182">
        <f t="shared" si="6"/>
        <v>7236</v>
      </c>
      <c r="H75" s="182">
        <v>1100</v>
      </c>
      <c r="I75" s="232">
        <f t="shared" si="7"/>
        <v>15.971797069507367</v>
      </c>
      <c r="J75" s="233">
        <f t="shared" si="8"/>
        <v>10.370862316054387</v>
      </c>
      <c r="K75" s="192">
        <f t="shared" si="9"/>
        <v>13.076156008352076</v>
      </c>
      <c r="L75" s="186"/>
      <c r="M75" s="194"/>
      <c r="N75" s="194"/>
      <c r="O75" s="194"/>
    </row>
    <row r="76" spans="1:37">
      <c r="A76" s="173">
        <v>68</v>
      </c>
      <c r="B76" s="179">
        <v>301731</v>
      </c>
      <c r="C76" s="178">
        <v>320988</v>
      </c>
      <c r="D76" s="181">
        <f t="shared" si="5"/>
        <v>622719</v>
      </c>
      <c r="E76" s="171">
        <v>4655</v>
      </c>
      <c r="F76" s="173">
        <v>3246</v>
      </c>
      <c r="G76" s="182">
        <f t="shared" si="6"/>
        <v>7901</v>
      </c>
      <c r="H76" s="182">
        <v>1100</v>
      </c>
      <c r="I76" s="232">
        <f t="shared" si="7"/>
        <v>16.970414044297737</v>
      </c>
      <c r="J76" s="233">
        <f t="shared" si="8"/>
        <v>11.12378032823657</v>
      </c>
      <c r="K76" s="192">
        <f t="shared" si="9"/>
        <v>13.956696359031923</v>
      </c>
      <c r="L76" s="186"/>
      <c r="M76" s="194"/>
      <c r="N76" s="194"/>
      <c r="O76" s="194"/>
    </row>
    <row r="77" spans="1:37">
      <c r="A77" s="173">
        <v>69</v>
      </c>
      <c r="B77" s="179">
        <v>316721</v>
      </c>
      <c r="C77" s="178">
        <v>339056</v>
      </c>
      <c r="D77" s="181">
        <f t="shared" si="5"/>
        <v>655777</v>
      </c>
      <c r="E77" s="171">
        <v>5330</v>
      </c>
      <c r="F77" s="173">
        <v>3830</v>
      </c>
      <c r="G77" s="182">
        <f t="shared" si="6"/>
        <v>9160</v>
      </c>
      <c r="H77" s="182">
        <v>1100</v>
      </c>
      <c r="I77" s="232">
        <f t="shared" si="7"/>
        <v>18.511560648015127</v>
      </c>
      <c r="J77" s="233">
        <f t="shared" si="8"/>
        <v>12.425675994525978</v>
      </c>
      <c r="K77" s="192">
        <f t="shared" si="9"/>
        <v>15.364979253618227</v>
      </c>
      <c r="L77" s="186"/>
      <c r="M77" s="194"/>
      <c r="N77" s="194"/>
      <c r="O77" s="194"/>
    </row>
    <row r="78" spans="1:37">
      <c r="A78" s="173">
        <v>70</v>
      </c>
      <c r="B78" s="179">
        <v>342389</v>
      </c>
      <c r="C78" s="178">
        <v>365647</v>
      </c>
      <c r="D78" s="181">
        <f t="shared" si="5"/>
        <v>708036</v>
      </c>
      <c r="E78" s="171">
        <v>6056</v>
      </c>
      <c r="F78" s="173">
        <v>4277</v>
      </c>
      <c r="G78" s="182">
        <f t="shared" si="6"/>
        <v>10333</v>
      </c>
      <c r="H78" s="182">
        <v>1000</v>
      </c>
      <c r="I78" s="232">
        <f t="shared" si="7"/>
        <v>17.687484118940734</v>
      </c>
      <c r="J78" s="233">
        <f t="shared" si="8"/>
        <v>11.697073953840725</v>
      </c>
      <c r="K78" s="192">
        <f t="shared" si="9"/>
        <v>14.593890706122288</v>
      </c>
      <c r="L78" s="186"/>
      <c r="M78" s="194"/>
      <c r="N78" s="194"/>
      <c r="O78" s="194"/>
    </row>
    <row r="79" spans="1:37">
      <c r="A79" s="173">
        <v>71</v>
      </c>
      <c r="B79" s="179">
        <v>261018</v>
      </c>
      <c r="C79" s="178">
        <v>282222</v>
      </c>
      <c r="D79" s="181">
        <f t="shared" si="5"/>
        <v>543240</v>
      </c>
      <c r="E79" s="171">
        <v>5378</v>
      </c>
      <c r="F79" s="173">
        <v>3818</v>
      </c>
      <c r="G79" s="182">
        <f t="shared" si="6"/>
        <v>9196</v>
      </c>
      <c r="H79" s="182">
        <v>1000</v>
      </c>
      <c r="I79" s="232">
        <f t="shared" si="7"/>
        <v>20.603943023086529</v>
      </c>
      <c r="J79" s="233">
        <f t="shared" si="8"/>
        <v>13.528357108942606</v>
      </c>
      <c r="K79" s="192">
        <f t="shared" si="9"/>
        <v>16.928061262057287</v>
      </c>
      <c r="L79" s="186"/>
      <c r="M79" s="194"/>
      <c r="N79" s="194"/>
      <c r="O79" s="194"/>
    </row>
    <row r="80" spans="1:37">
      <c r="A80" s="173">
        <v>72</v>
      </c>
      <c r="B80" s="179">
        <v>250823</v>
      </c>
      <c r="C80" s="178">
        <v>273288</v>
      </c>
      <c r="D80" s="181">
        <f t="shared" si="5"/>
        <v>524111</v>
      </c>
      <c r="E80" s="171">
        <v>5874</v>
      </c>
      <c r="F80" s="173">
        <v>4234</v>
      </c>
      <c r="G80" s="182">
        <f t="shared" si="6"/>
        <v>10108</v>
      </c>
      <c r="H80" s="182">
        <v>1000</v>
      </c>
      <c r="I80" s="232">
        <f t="shared" si="7"/>
        <v>23.418904964855695</v>
      </c>
      <c r="J80" s="233">
        <f t="shared" si="8"/>
        <v>15.492813442229444</v>
      </c>
      <c r="K80" s="192">
        <f t="shared" si="9"/>
        <v>19.285990944666302</v>
      </c>
      <c r="L80" s="186"/>
      <c r="M80" s="194"/>
      <c r="N80" s="194"/>
      <c r="O80" s="194"/>
    </row>
    <row r="81" spans="1:15">
      <c r="A81" s="173">
        <v>73</v>
      </c>
      <c r="B81" s="179">
        <v>247530</v>
      </c>
      <c r="C81" s="178">
        <v>270941</v>
      </c>
      <c r="D81" s="181">
        <f t="shared" si="5"/>
        <v>518471</v>
      </c>
      <c r="E81" s="171">
        <v>6345</v>
      </c>
      <c r="F81" s="173">
        <v>4726</v>
      </c>
      <c r="G81" s="182">
        <f t="shared" si="6"/>
        <v>11071</v>
      </c>
      <c r="H81" s="182">
        <v>1000</v>
      </c>
      <c r="I81" s="232">
        <f t="shared" si="7"/>
        <v>25.633256574960612</v>
      </c>
      <c r="J81" s="233">
        <f t="shared" si="8"/>
        <v>17.442911925474551</v>
      </c>
      <c r="K81" s="192">
        <f t="shared" si="9"/>
        <v>21.353171151327654</v>
      </c>
      <c r="L81" s="186"/>
      <c r="M81" s="194"/>
      <c r="N81" s="194"/>
      <c r="O81" s="194"/>
    </row>
    <row r="82" spans="1:15">
      <c r="A82" s="173">
        <v>74</v>
      </c>
      <c r="B82" s="179">
        <v>226153</v>
      </c>
      <c r="C82" s="178">
        <v>252244</v>
      </c>
      <c r="D82" s="181">
        <f t="shared" si="5"/>
        <v>478397</v>
      </c>
      <c r="E82" s="171">
        <v>6447</v>
      </c>
      <c r="F82" s="173">
        <v>4697</v>
      </c>
      <c r="G82" s="182">
        <f t="shared" si="6"/>
        <v>11144</v>
      </c>
      <c r="H82" s="182">
        <v>1000</v>
      </c>
      <c r="I82" s="232">
        <f t="shared" si="7"/>
        <v>28.507249516919959</v>
      </c>
      <c r="J82" s="233">
        <f t="shared" si="8"/>
        <v>18.620859168107071</v>
      </c>
      <c r="K82" s="192">
        <f t="shared" si="9"/>
        <v>23.294460458573109</v>
      </c>
      <c r="L82" s="186"/>
      <c r="M82" s="194"/>
      <c r="N82" s="194"/>
      <c r="O82" s="194"/>
    </row>
    <row r="83" spans="1:15">
      <c r="A83" s="173">
        <v>75</v>
      </c>
      <c r="B83" s="179">
        <v>198416</v>
      </c>
      <c r="C83" s="178">
        <v>225303</v>
      </c>
      <c r="D83" s="181">
        <f t="shared" si="5"/>
        <v>423719</v>
      </c>
      <c r="E83" s="171">
        <v>6330</v>
      </c>
      <c r="F83" s="173">
        <v>4913</v>
      </c>
      <c r="G83" s="182">
        <f t="shared" si="6"/>
        <v>11243</v>
      </c>
      <c r="H83" s="182">
        <v>800</v>
      </c>
      <c r="I83" s="232">
        <f t="shared" si="7"/>
        <v>25.522135311668414</v>
      </c>
      <c r="J83" s="233">
        <f t="shared" si="8"/>
        <v>17.444951909206711</v>
      </c>
      <c r="K83" s="192">
        <f t="shared" si="9"/>
        <v>21.227275623703445</v>
      </c>
      <c r="L83" s="186"/>
      <c r="M83" s="194"/>
      <c r="N83" s="194"/>
      <c r="O83" s="194"/>
    </row>
    <row r="84" spans="1:15">
      <c r="A84" s="173">
        <v>76</v>
      </c>
      <c r="B84" s="179">
        <v>175091</v>
      </c>
      <c r="C84" s="178">
        <v>202640</v>
      </c>
      <c r="D84" s="181">
        <f t="shared" si="5"/>
        <v>377731</v>
      </c>
      <c r="E84" s="171">
        <v>6496</v>
      </c>
      <c r="F84" s="173">
        <v>5084</v>
      </c>
      <c r="G84" s="182">
        <f t="shared" si="6"/>
        <v>11580</v>
      </c>
      <c r="H84" s="182">
        <v>800</v>
      </c>
      <c r="I84" s="232">
        <f t="shared" si="7"/>
        <v>29.680566105625072</v>
      </c>
      <c r="J84" s="233">
        <f t="shared" si="8"/>
        <v>20.071061981839716</v>
      </c>
      <c r="K84" s="192">
        <f t="shared" si="9"/>
        <v>24.525389761496939</v>
      </c>
      <c r="L84" s="186"/>
      <c r="M84" s="194"/>
      <c r="N84" s="194"/>
      <c r="O84" s="194"/>
    </row>
    <row r="85" spans="1:15">
      <c r="A85" s="173">
        <v>77</v>
      </c>
      <c r="B85" s="179">
        <v>179249</v>
      </c>
      <c r="C85" s="178">
        <v>208403</v>
      </c>
      <c r="D85" s="181">
        <f t="shared" si="5"/>
        <v>387652</v>
      </c>
      <c r="E85" s="171">
        <v>6991</v>
      </c>
      <c r="F85" s="173">
        <v>5595</v>
      </c>
      <c r="G85" s="182">
        <f t="shared" si="6"/>
        <v>12586</v>
      </c>
      <c r="H85" s="182">
        <v>800</v>
      </c>
      <c r="I85" s="232">
        <f t="shared" si="7"/>
        <v>31.201289825884665</v>
      </c>
      <c r="J85" s="233">
        <f t="shared" si="8"/>
        <v>21.477617884579399</v>
      </c>
      <c r="K85" s="192">
        <f t="shared" si="9"/>
        <v>25.973811562948214</v>
      </c>
      <c r="L85" s="186"/>
      <c r="M85" s="194"/>
      <c r="N85" s="194"/>
      <c r="O85" s="194"/>
    </row>
    <row r="86" spans="1:15">
      <c r="A86" s="173">
        <v>78</v>
      </c>
      <c r="B86" s="179">
        <v>173997</v>
      </c>
      <c r="C86" s="178">
        <v>205418</v>
      </c>
      <c r="D86" s="181">
        <f t="shared" si="5"/>
        <v>379415</v>
      </c>
      <c r="E86" s="171">
        <v>7636</v>
      </c>
      <c r="F86" s="173">
        <v>6431</v>
      </c>
      <c r="G86" s="182">
        <f t="shared" si="6"/>
        <v>14067</v>
      </c>
      <c r="H86" s="182">
        <v>800</v>
      </c>
      <c r="I86" s="232">
        <f t="shared" si="7"/>
        <v>35.108651298585606</v>
      </c>
      <c r="J86" s="233">
        <f t="shared" si="8"/>
        <v>25.045516945934633</v>
      </c>
      <c r="K86" s="192">
        <f t="shared" si="9"/>
        <v>29.66039824466613</v>
      </c>
      <c r="L86" s="186"/>
      <c r="M86" s="194"/>
      <c r="N86" s="194"/>
      <c r="O86" s="194"/>
    </row>
    <row r="87" spans="1:15">
      <c r="A87" s="173">
        <v>79</v>
      </c>
      <c r="B87" s="179">
        <v>165480</v>
      </c>
      <c r="C87" s="178">
        <v>197880</v>
      </c>
      <c r="D87" s="181">
        <f t="shared" si="5"/>
        <v>363360</v>
      </c>
      <c r="E87" s="171">
        <v>8078</v>
      </c>
      <c r="F87" s="173">
        <v>6793</v>
      </c>
      <c r="G87" s="182">
        <f t="shared" si="6"/>
        <v>14871</v>
      </c>
      <c r="H87" s="182">
        <v>800</v>
      </c>
      <c r="I87" s="232">
        <f t="shared" si="7"/>
        <v>39.052453468697124</v>
      </c>
      <c r="J87" s="233">
        <f t="shared" si="8"/>
        <v>27.463108954922177</v>
      </c>
      <c r="K87" s="192">
        <f t="shared" si="9"/>
        <v>32.741083223249667</v>
      </c>
      <c r="L87" s="186"/>
      <c r="M87" s="194"/>
      <c r="N87" s="194"/>
      <c r="O87" s="194"/>
    </row>
    <row r="88" spans="1:15">
      <c r="A88" s="173">
        <v>80</v>
      </c>
      <c r="B88" s="179">
        <v>152568</v>
      </c>
      <c r="C88" s="178">
        <v>186809</v>
      </c>
      <c r="D88" s="181">
        <f t="shared" si="5"/>
        <v>339377</v>
      </c>
      <c r="E88" s="171">
        <v>8461</v>
      </c>
      <c r="F88" s="173">
        <v>7299</v>
      </c>
      <c r="G88" s="182">
        <f t="shared" si="6"/>
        <v>15760</v>
      </c>
      <c r="H88" s="182">
        <v>500</v>
      </c>
      <c r="I88" s="232">
        <f t="shared" si="7"/>
        <v>27.728619369723663</v>
      </c>
      <c r="J88" s="233">
        <f t="shared" si="8"/>
        <v>19.535996659689843</v>
      </c>
      <c r="K88" s="192">
        <f t="shared" si="9"/>
        <v>23.21901602053174</v>
      </c>
      <c r="L88" s="186"/>
      <c r="M88" s="194"/>
      <c r="N88" s="194"/>
      <c r="O88" s="194"/>
    </row>
    <row r="89" spans="1:15">
      <c r="A89" s="173">
        <v>81</v>
      </c>
      <c r="B89" s="179">
        <v>140113</v>
      </c>
      <c r="C89" s="178">
        <v>176223</v>
      </c>
      <c r="D89" s="181">
        <f t="shared" si="5"/>
        <v>316336</v>
      </c>
      <c r="E89" s="171">
        <v>8669</v>
      </c>
      <c r="F89" s="173">
        <v>7678</v>
      </c>
      <c r="G89" s="182">
        <f t="shared" si="6"/>
        <v>16347</v>
      </c>
      <c r="H89" s="182">
        <v>500</v>
      </c>
      <c r="I89" s="232">
        <f t="shared" si="7"/>
        <v>30.935744720332874</v>
      </c>
      <c r="J89" s="233">
        <f t="shared" si="8"/>
        <v>21.784897544588389</v>
      </c>
      <c r="K89" s="192">
        <f t="shared" si="9"/>
        <v>25.838032977593443</v>
      </c>
      <c r="L89" s="186"/>
      <c r="M89" s="194"/>
      <c r="N89" s="194"/>
      <c r="O89" s="194"/>
    </row>
    <row r="90" spans="1:15">
      <c r="A90" s="173">
        <v>82</v>
      </c>
      <c r="B90" s="179">
        <v>128259</v>
      </c>
      <c r="C90" s="178">
        <v>164821</v>
      </c>
      <c r="D90" s="181">
        <f t="shared" si="5"/>
        <v>293080</v>
      </c>
      <c r="E90" s="171">
        <v>8869</v>
      </c>
      <c r="F90" s="173">
        <v>8298</v>
      </c>
      <c r="G90" s="182">
        <f t="shared" si="6"/>
        <v>17167</v>
      </c>
      <c r="H90" s="182">
        <v>500</v>
      </c>
      <c r="I90" s="232">
        <f t="shared" si="7"/>
        <v>34.574571764944373</v>
      </c>
      <c r="J90" s="233">
        <f t="shared" si="8"/>
        <v>25.17276317944922</v>
      </c>
      <c r="K90" s="192">
        <f t="shared" si="9"/>
        <v>29.287225330967651</v>
      </c>
      <c r="L90" s="186"/>
      <c r="M90" s="194"/>
      <c r="N90" s="194"/>
      <c r="O90" s="194"/>
    </row>
    <row r="91" spans="1:15">
      <c r="A91" s="173">
        <v>83</v>
      </c>
      <c r="B91" s="179">
        <v>113427</v>
      </c>
      <c r="C91" s="178">
        <v>150877</v>
      </c>
      <c r="D91" s="181">
        <f t="shared" si="5"/>
        <v>264304</v>
      </c>
      <c r="E91" s="171">
        <v>8946</v>
      </c>
      <c r="F91" s="173">
        <v>8737</v>
      </c>
      <c r="G91" s="182">
        <f t="shared" si="6"/>
        <v>17683</v>
      </c>
      <c r="H91" s="182">
        <v>500</v>
      </c>
      <c r="I91" s="232">
        <f t="shared" si="7"/>
        <v>39.435055145600252</v>
      </c>
      <c r="J91" s="233">
        <f t="shared" si="8"/>
        <v>28.954048662155266</v>
      </c>
      <c r="K91" s="192">
        <f t="shared" si="9"/>
        <v>33.452009806889038</v>
      </c>
      <c r="L91" s="186"/>
      <c r="M91" s="194"/>
      <c r="N91" s="194"/>
      <c r="O91" s="194"/>
    </row>
    <row r="92" spans="1:15">
      <c r="A92" s="173">
        <v>84</v>
      </c>
      <c r="B92" s="179">
        <v>102221</v>
      </c>
      <c r="C92" s="178">
        <v>141149</v>
      </c>
      <c r="D92" s="181">
        <f t="shared" si="5"/>
        <v>243370</v>
      </c>
      <c r="E92" s="171">
        <v>9204</v>
      </c>
      <c r="F92" s="173">
        <v>9497</v>
      </c>
      <c r="G92" s="182">
        <f t="shared" si="6"/>
        <v>18701</v>
      </c>
      <c r="H92" s="182">
        <v>500</v>
      </c>
      <c r="I92" s="232">
        <f t="shared" si="7"/>
        <v>45.020103501237514</v>
      </c>
      <c r="J92" s="233">
        <f t="shared" si="8"/>
        <v>33.641754458054962</v>
      </c>
      <c r="K92" s="192">
        <f t="shared" si="9"/>
        <v>38.420922874635323</v>
      </c>
      <c r="L92" s="186"/>
      <c r="M92" s="194"/>
      <c r="N92" s="194"/>
      <c r="O92" s="194"/>
    </row>
    <row r="93" spans="1:15">
      <c r="A93" s="173">
        <v>85</v>
      </c>
      <c r="B93" s="179">
        <v>93358</v>
      </c>
      <c r="C93" s="178">
        <v>133819</v>
      </c>
      <c r="D93" s="181">
        <f t="shared" si="5"/>
        <v>227177</v>
      </c>
      <c r="E93" s="171">
        <v>9339</v>
      </c>
      <c r="F93" s="173">
        <v>10123</v>
      </c>
      <c r="G93" s="182">
        <f t="shared" si="6"/>
        <v>19462</v>
      </c>
      <c r="H93" s="182">
        <v>300</v>
      </c>
      <c r="I93" s="232">
        <f t="shared" si="7"/>
        <v>30.010282996636604</v>
      </c>
      <c r="J93" s="233">
        <f t="shared" si="8"/>
        <v>22.694086788871534</v>
      </c>
      <c r="K93" s="192">
        <f t="shared" si="9"/>
        <v>25.700665120148606</v>
      </c>
      <c r="L93" s="186"/>
      <c r="M93" s="194"/>
      <c r="N93" s="194"/>
      <c r="O93" s="194"/>
    </row>
    <row r="94" spans="1:15">
      <c r="A94" s="173">
        <v>86</v>
      </c>
      <c r="B94" s="179">
        <v>82872</v>
      </c>
      <c r="C94" s="178">
        <v>124453</v>
      </c>
      <c r="D94" s="181">
        <f t="shared" si="5"/>
        <v>207325</v>
      </c>
      <c r="E94" s="171">
        <v>9366</v>
      </c>
      <c r="F94" s="173">
        <v>10867</v>
      </c>
      <c r="G94" s="182">
        <f t="shared" si="6"/>
        <v>20233</v>
      </c>
      <c r="H94" s="182">
        <v>300</v>
      </c>
      <c r="I94" s="232">
        <f t="shared" si="7"/>
        <v>33.905299739357083</v>
      </c>
      <c r="J94" s="233">
        <f t="shared" si="8"/>
        <v>26.195431206961661</v>
      </c>
      <c r="K94" s="192">
        <f t="shared" si="9"/>
        <v>29.277221753285904</v>
      </c>
      <c r="L94" s="186"/>
      <c r="M94" s="194"/>
      <c r="N94" s="194"/>
      <c r="O94" s="194"/>
    </row>
    <row r="95" spans="1:15">
      <c r="A95" s="173">
        <v>87</v>
      </c>
      <c r="B95" s="179">
        <v>70929</v>
      </c>
      <c r="C95" s="178">
        <v>112900</v>
      </c>
      <c r="D95" s="181">
        <f t="shared" si="5"/>
        <v>183829</v>
      </c>
      <c r="E95" s="171">
        <v>9103</v>
      </c>
      <c r="F95" s="173">
        <v>11055</v>
      </c>
      <c r="G95" s="182">
        <f t="shared" si="6"/>
        <v>20158</v>
      </c>
      <c r="H95" s="182">
        <v>300</v>
      </c>
      <c r="I95" s="232">
        <f t="shared" si="7"/>
        <v>38.501882163853992</v>
      </c>
      <c r="J95" s="233">
        <f t="shared" si="8"/>
        <v>29.375553587245349</v>
      </c>
      <c r="K95" s="192">
        <f t="shared" si="9"/>
        <v>32.896876988940811</v>
      </c>
      <c r="L95" s="186"/>
      <c r="M95" s="194"/>
      <c r="N95" s="194"/>
      <c r="O95" s="194"/>
    </row>
    <row r="96" spans="1:15">
      <c r="A96" s="173">
        <v>88</v>
      </c>
      <c r="B96" s="179">
        <v>58978</v>
      </c>
      <c r="C96" s="178">
        <v>98200</v>
      </c>
      <c r="D96" s="181">
        <f t="shared" si="5"/>
        <v>157178</v>
      </c>
      <c r="E96" s="171">
        <v>8435</v>
      </c>
      <c r="F96" s="173">
        <v>11121</v>
      </c>
      <c r="G96" s="182">
        <f t="shared" si="6"/>
        <v>19556</v>
      </c>
      <c r="H96" s="182">
        <v>300</v>
      </c>
      <c r="I96" s="232">
        <f t="shared" si="7"/>
        <v>42.905829292278476</v>
      </c>
      <c r="J96" s="233">
        <f t="shared" si="8"/>
        <v>33.974541751527497</v>
      </c>
      <c r="K96" s="192">
        <f t="shared" si="9"/>
        <v>37.325834404305951</v>
      </c>
      <c r="L96" s="186"/>
      <c r="M96" s="194"/>
      <c r="N96" s="194"/>
      <c r="O96" s="194"/>
    </row>
    <row r="97" spans="1:15">
      <c r="A97" s="173">
        <v>89</v>
      </c>
      <c r="B97" s="179">
        <v>48438</v>
      </c>
      <c r="C97" s="178">
        <v>84678</v>
      </c>
      <c r="D97" s="181">
        <f t="shared" si="5"/>
        <v>133116</v>
      </c>
      <c r="E97" s="171">
        <v>7765</v>
      </c>
      <c r="F97" s="173">
        <v>10837</v>
      </c>
      <c r="G97" s="182">
        <f t="shared" si="6"/>
        <v>18602</v>
      </c>
      <c r="H97" s="182">
        <v>300</v>
      </c>
      <c r="I97" s="232">
        <f t="shared" si="7"/>
        <v>48.092406788058959</v>
      </c>
      <c r="J97" s="233">
        <f t="shared" si="8"/>
        <v>38.393679586197123</v>
      </c>
      <c r="K97" s="192">
        <f t="shared" si="9"/>
        <v>41.922834219778238</v>
      </c>
      <c r="L97" s="186"/>
      <c r="M97" s="194"/>
      <c r="N97" s="194"/>
      <c r="O97" s="194"/>
    </row>
    <row r="98" spans="1:15">
      <c r="A98" s="173" t="s">
        <v>76</v>
      </c>
      <c r="B98" s="179">
        <v>162323</v>
      </c>
      <c r="C98" s="178">
        <v>362685</v>
      </c>
      <c r="D98" s="181">
        <f t="shared" si="5"/>
        <v>525008</v>
      </c>
      <c r="E98" s="171">
        <v>38467</v>
      </c>
      <c r="F98" s="173">
        <v>77653</v>
      </c>
      <c r="G98" s="182">
        <f t="shared" si="6"/>
        <v>116120</v>
      </c>
      <c r="H98" s="182">
        <v>1000</v>
      </c>
      <c r="I98" s="232">
        <f t="shared" si="7"/>
        <v>236.97812386414739</v>
      </c>
      <c r="J98" s="233">
        <f t="shared" si="8"/>
        <v>214.10590457283868</v>
      </c>
      <c r="K98" s="192">
        <f t="shared" si="9"/>
        <v>221.17758205589246</v>
      </c>
      <c r="L98" s="186"/>
      <c r="M98" s="194"/>
      <c r="N98" s="194"/>
      <c r="O98" s="194"/>
    </row>
    <row r="99" spans="1:15">
      <c r="A99" s="194"/>
      <c r="B99" s="194"/>
      <c r="C99" s="194"/>
      <c r="D99" s="194"/>
      <c r="E99" s="194"/>
      <c r="F99" s="194"/>
      <c r="G99" s="194"/>
      <c r="H99" s="194"/>
      <c r="I99" s="194"/>
      <c r="J99" s="194"/>
      <c r="K99" s="194"/>
      <c r="L99" s="194"/>
      <c r="M99" s="194"/>
      <c r="N99" s="194"/>
      <c r="O99" s="194"/>
    </row>
  </sheetData>
  <mergeCells count="3">
    <mergeCell ref="K6:O6"/>
    <mergeCell ref="Q6:U6"/>
    <mergeCell ref="W6:AA6"/>
  </mergeCells>
  <phoneticPr fontId="38"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0E328-F976-4AA3-AD36-D17879A8E9EC}">
  <dimension ref="A5:AK99"/>
  <sheetViews>
    <sheetView topLeftCell="F1" workbookViewId="0">
      <selection activeCell="M10" sqref="M10:N26"/>
    </sheetView>
  </sheetViews>
  <sheetFormatPr baseColWidth="10" defaultColWidth="8.83203125" defaultRowHeight="15"/>
  <cols>
    <col min="1" max="1" width="9.6640625" customWidth="1"/>
    <col min="2" max="2" width="10.33203125" customWidth="1"/>
    <col min="3" max="3" width="10.83203125" customWidth="1"/>
    <col min="4" max="4" width="10.33203125" customWidth="1"/>
    <col min="7" max="8" width="10" customWidth="1"/>
    <col min="9" max="9" width="11.6640625" customWidth="1"/>
    <col min="10" max="10" width="26.83203125" customWidth="1"/>
    <col min="11" max="11" width="11.83203125" customWidth="1"/>
    <col min="12" max="12" width="34.6640625" customWidth="1"/>
    <col min="13" max="13" width="34.83203125" customWidth="1"/>
    <col min="14" max="14" width="21.5" customWidth="1"/>
    <col min="15" max="15" width="21.6640625" customWidth="1"/>
    <col min="16" max="18" width="26.1640625" customWidth="1"/>
    <col min="19" max="19" width="38" customWidth="1"/>
    <col min="20" max="20" width="39.5" customWidth="1"/>
    <col min="21" max="21" width="23" customWidth="1"/>
    <col min="23" max="23" width="13.33203125" customWidth="1"/>
    <col min="24" max="24" width="25.83203125" customWidth="1"/>
    <col min="25" max="25" width="36.1640625" customWidth="1"/>
    <col min="26" max="26" width="15.83203125" customWidth="1"/>
    <col min="27" max="27" width="11.1640625" customWidth="1"/>
  </cols>
  <sheetData>
    <row r="5" spans="1:37">
      <c r="A5" s="193">
        <v>2016</v>
      </c>
      <c r="B5" s="194"/>
      <c r="C5" s="194"/>
      <c r="D5" s="194"/>
      <c r="E5" s="194"/>
      <c r="F5" s="194"/>
      <c r="G5" s="194"/>
      <c r="H5" s="194"/>
      <c r="I5" s="194"/>
      <c r="J5" s="194"/>
      <c r="K5" s="194"/>
      <c r="L5" s="194"/>
      <c r="M5" s="194"/>
      <c r="N5" s="194"/>
      <c r="O5" s="194"/>
    </row>
    <row r="6" spans="1:37" ht="14" customHeight="1">
      <c r="A6" s="194"/>
      <c r="B6" s="194"/>
      <c r="C6" s="194"/>
      <c r="D6" s="194"/>
      <c r="E6" s="194"/>
      <c r="F6" s="194"/>
      <c r="G6" s="194"/>
      <c r="H6" s="194"/>
      <c r="I6" s="194"/>
      <c r="J6" s="194"/>
      <c r="K6" s="245"/>
      <c r="L6" s="245"/>
      <c r="M6" s="245"/>
      <c r="N6" s="245"/>
      <c r="O6" s="245"/>
      <c r="P6" s="183"/>
      <c r="Q6" s="246"/>
      <c r="R6" s="246"/>
      <c r="S6" s="246"/>
      <c r="T6" s="246"/>
      <c r="U6" s="246"/>
      <c r="V6" s="184"/>
      <c r="W6" s="246"/>
      <c r="X6" s="246"/>
      <c r="Y6" s="246"/>
      <c r="Z6" s="246"/>
      <c r="AA6" s="246"/>
      <c r="AB6" s="184"/>
      <c r="AC6" s="184"/>
      <c r="AD6" s="184"/>
      <c r="AE6" s="184"/>
      <c r="AF6" s="184"/>
      <c r="AG6" s="184"/>
      <c r="AH6" s="184"/>
      <c r="AI6" s="184"/>
      <c r="AJ6" s="184"/>
      <c r="AK6" s="184"/>
    </row>
    <row r="7" spans="1:37" ht="80">
      <c r="A7" s="174" t="s">
        <v>369</v>
      </c>
      <c r="B7" s="176" t="s">
        <v>374</v>
      </c>
      <c r="C7" s="176" t="s">
        <v>375</v>
      </c>
      <c r="D7" s="176" t="s">
        <v>376</v>
      </c>
      <c r="E7" s="176" t="s">
        <v>377</v>
      </c>
      <c r="F7" s="176" t="s">
        <v>378</v>
      </c>
      <c r="G7" s="176" t="s">
        <v>379</v>
      </c>
      <c r="H7" s="176" t="s">
        <v>397</v>
      </c>
      <c r="I7" s="176" t="s">
        <v>398</v>
      </c>
      <c r="J7" s="176" t="s">
        <v>399</v>
      </c>
      <c r="K7" s="176" t="s">
        <v>400</v>
      </c>
      <c r="L7" s="185"/>
      <c r="M7" s="185"/>
      <c r="N7" s="185"/>
      <c r="O7" s="185"/>
      <c r="P7" s="184"/>
      <c r="Q7" s="185"/>
      <c r="R7" s="185"/>
      <c r="S7" s="185"/>
      <c r="T7" s="185"/>
      <c r="U7" s="185"/>
      <c r="V7" s="184"/>
      <c r="W7" s="185"/>
      <c r="X7" s="185"/>
      <c r="Y7" s="185"/>
      <c r="Z7" s="185"/>
      <c r="AA7" s="185"/>
      <c r="AB7" s="184"/>
      <c r="AC7" s="184"/>
      <c r="AD7" s="184"/>
      <c r="AE7" s="184"/>
      <c r="AF7" s="184"/>
      <c r="AG7" s="184"/>
      <c r="AH7" s="184"/>
      <c r="AI7" s="184"/>
      <c r="AJ7" s="184"/>
      <c r="AK7" s="184"/>
    </row>
    <row r="8" spans="1:37">
      <c r="A8" s="173">
        <v>0</v>
      </c>
      <c r="B8" s="179">
        <v>360197</v>
      </c>
      <c r="C8" s="178">
        <v>342251</v>
      </c>
      <c r="D8" s="181">
        <f>B8+C8</f>
        <v>702448</v>
      </c>
      <c r="E8" s="171">
        <v>1506</v>
      </c>
      <c r="F8" s="173">
        <v>1205</v>
      </c>
      <c r="G8" s="182">
        <f>E8+F8</f>
        <v>2711</v>
      </c>
      <c r="H8" s="182">
        <v>1000</v>
      </c>
      <c r="I8" s="232">
        <f>((E8)/(B8))*(H8)</f>
        <v>4.1810453723934407</v>
      </c>
      <c r="J8" s="233">
        <f>((F8)/(C8))*(H8)</f>
        <v>3.5208078281728907</v>
      </c>
      <c r="K8" s="192">
        <f>(G8/D8)*(H8)</f>
        <v>3.8593604081725621</v>
      </c>
      <c r="L8" s="186"/>
      <c r="M8" s="186"/>
      <c r="N8" s="186"/>
      <c r="O8" s="186"/>
      <c r="P8" s="184"/>
      <c r="Q8" s="186"/>
      <c r="R8" s="186"/>
      <c r="S8" s="186"/>
      <c r="T8" s="186"/>
      <c r="U8" s="186"/>
      <c r="V8" s="184"/>
      <c r="W8" s="186"/>
      <c r="X8" s="186"/>
      <c r="Y8" s="186"/>
      <c r="Z8" s="186"/>
      <c r="AA8" s="186"/>
      <c r="AB8" s="184"/>
      <c r="AC8" s="184"/>
      <c r="AD8" s="184"/>
      <c r="AE8" s="184"/>
      <c r="AF8" s="184"/>
      <c r="AG8" s="184"/>
      <c r="AH8" s="184"/>
      <c r="AI8" s="184"/>
      <c r="AJ8" s="184"/>
      <c r="AK8" s="184"/>
    </row>
    <row r="9" spans="1:37">
      <c r="A9" s="173">
        <v>1</v>
      </c>
      <c r="B9" s="179">
        <v>360991</v>
      </c>
      <c r="C9" s="178">
        <v>342669</v>
      </c>
      <c r="D9" s="181">
        <f t="shared" ref="D9:D72" si="0">B9+C9</f>
        <v>703660</v>
      </c>
      <c r="E9" s="171">
        <v>99</v>
      </c>
      <c r="F9" s="173">
        <v>93</v>
      </c>
      <c r="G9" s="182">
        <f t="shared" ref="G9:G72" si="1">E9+F9</f>
        <v>192</v>
      </c>
      <c r="H9" s="182">
        <v>1000</v>
      </c>
      <c r="I9" s="232">
        <f t="shared" ref="I9:I72" si="2">((E9)/(B9))*(H9)</f>
        <v>0.27424506428138101</v>
      </c>
      <c r="J9" s="233">
        <f t="shared" ref="J9:J72" si="3">((F9)/(C9))*(H9)</f>
        <v>0.27139893016292688</v>
      </c>
      <c r="K9" s="192">
        <f t="shared" ref="K9:K72" si="4">(G9/D9)*(H9)</f>
        <v>0.27285905124634058</v>
      </c>
      <c r="L9" s="186"/>
      <c r="M9" s="186"/>
      <c r="N9" s="186"/>
      <c r="O9" s="186"/>
      <c r="P9" s="184"/>
      <c r="Q9" s="187"/>
      <c r="R9" s="186"/>
      <c r="S9" s="186"/>
      <c r="T9" s="186"/>
      <c r="U9" s="186"/>
      <c r="V9" s="184"/>
      <c r="W9" s="187"/>
      <c r="X9" s="186"/>
      <c r="Y9" s="186"/>
      <c r="Z9" s="186"/>
      <c r="AA9" s="186"/>
      <c r="AB9" s="184"/>
      <c r="AC9" s="184"/>
      <c r="AD9" s="184"/>
      <c r="AE9" s="184"/>
      <c r="AF9" s="184"/>
      <c r="AG9" s="184"/>
      <c r="AH9" s="184"/>
      <c r="AI9" s="184"/>
      <c r="AJ9" s="184"/>
      <c r="AK9" s="184"/>
    </row>
    <row r="10" spans="1:37">
      <c r="A10" s="173">
        <v>2</v>
      </c>
      <c r="B10" s="179">
        <v>364735</v>
      </c>
      <c r="C10" s="178">
        <v>347055</v>
      </c>
      <c r="D10" s="181">
        <f t="shared" si="0"/>
        <v>711790</v>
      </c>
      <c r="E10" s="171">
        <v>48</v>
      </c>
      <c r="F10" s="173">
        <v>55</v>
      </c>
      <c r="G10" s="182">
        <f t="shared" si="1"/>
        <v>103</v>
      </c>
      <c r="H10" s="182">
        <v>1000</v>
      </c>
      <c r="I10" s="232">
        <f t="shared" si="2"/>
        <v>0.1316023962602986</v>
      </c>
      <c r="J10" s="233">
        <f t="shared" si="3"/>
        <v>0.15847632219676996</v>
      </c>
      <c r="K10" s="192">
        <f t="shared" si="4"/>
        <v>0.14470560137119096</v>
      </c>
      <c r="L10" s="186"/>
      <c r="M10" s="195" t="s">
        <v>367</v>
      </c>
      <c r="N10" s="186"/>
      <c r="O10" s="186"/>
      <c r="P10" s="184"/>
      <c r="Q10" s="186"/>
      <c r="R10" s="186"/>
      <c r="S10" s="186"/>
      <c r="T10" s="186"/>
      <c r="U10" s="186"/>
      <c r="V10" s="184"/>
      <c r="W10" s="186"/>
      <c r="X10" s="186"/>
      <c r="Y10" s="186"/>
      <c r="Z10" s="186"/>
      <c r="AA10" s="186"/>
      <c r="AB10" s="184"/>
      <c r="AC10" s="184"/>
      <c r="AD10" s="184"/>
      <c r="AE10" s="184"/>
      <c r="AF10" s="184"/>
      <c r="AG10" s="184"/>
      <c r="AH10" s="184"/>
      <c r="AI10" s="184"/>
      <c r="AJ10" s="184"/>
      <c r="AK10" s="184"/>
    </row>
    <row r="11" spans="1:37">
      <c r="A11" s="173">
        <v>3</v>
      </c>
      <c r="B11" s="179">
        <v>374340</v>
      </c>
      <c r="C11" s="178">
        <v>355629</v>
      </c>
      <c r="D11" s="181">
        <f t="shared" si="0"/>
        <v>729969</v>
      </c>
      <c r="E11" s="171">
        <v>50</v>
      </c>
      <c r="F11" s="173">
        <v>33</v>
      </c>
      <c r="G11" s="182">
        <f t="shared" si="1"/>
        <v>83</v>
      </c>
      <c r="H11" s="182">
        <v>1000</v>
      </c>
      <c r="I11" s="232">
        <f t="shared" si="2"/>
        <v>0.1335684137415184</v>
      </c>
      <c r="J11" s="233">
        <f t="shared" si="3"/>
        <v>9.279333237728081E-2</v>
      </c>
      <c r="K11" s="192">
        <f t="shared" si="4"/>
        <v>0.11370345864002444</v>
      </c>
      <c r="L11" s="186"/>
      <c r="M11" s="186"/>
      <c r="N11" s="186"/>
      <c r="O11" s="186"/>
      <c r="P11" s="184"/>
      <c r="Q11" s="186"/>
      <c r="R11" s="186"/>
      <c r="S11" s="186"/>
      <c r="T11" s="186"/>
      <c r="U11" s="186"/>
      <c r="V11" s="184"/>
      <c r="W11" s="186"/>
      <c r="X11" s="186"/>
      <c r="Y11" s="186"/>
      <c r="Z11" s="186"/>
      <c r="AA11" s="186"/>
      <c r="AB11" s="184"/>
      <c r="AC11" s="184"/>
      <c r="AD11" s="184"/>
      <c r="AE11" s="184"/>
      <c r="AF11" s="184"/>
      <c r="AG11" s="184"/>
      <c r="AH11" s="184"/>
      <c r="AI11" s="184"/>
      <c r="AJ11" s="184"/>
      <c r="AK11" s="184"/>
    </row>
    <row r="12" spans="1:37" ht="15" customHeight="1">
      <c r="A12" s="173">
        <v>4</v>
      </c>
      <c r="B12" s="179">
        <v>386065</v>
      </c>
      <c r="C12" s="178">
        <v>368375</v>
      </c>
      <c r="D12" s="181">
        <f t="shared" si="0"/>
        <v>754440</v>
      </c>
      <c r="E12" s="171">
        <v>31</v>
      </c>
      <c r="F12" s="173">
        <v>34</v>
      </c>
      <c r="G12" s="182">
        <f t="shared" si="1"/>
        <v>65</v>
      </c>
      <c r="H12" s="182">
        <v>1000</v>
      </c>
      <c r="I12" s="232">
        <f t="shared" si="2"/>
        <v>8.0297359252975528E-2</v>
      </c>
      <c r="J12" s="233">
        <f t="shared" si="3"/>
        <v>9.2297251442144554E-2</v>
      </c>
      <c r="K12" s="192">
        <f t="shared" si="4"/>
        <v>8.6156619479348912E-2</v>
      </c>
      <c r="L12" s="186"/>
      <c r="M12" s="168" t="s">
        <v>370</v>
      </c>
      <c r="N12" s="229">
        <v>100000</v>
      </c>
      <c r="O12" s="186"/>
      <c r="P12" s="184"/>
      <c r="Q12" s="186"/>
      <c r="R12" s="186"/>
      <c r="S12" s="186"/>
      <c r="T12" s="186"/>
      <c r="U12" s="186"/>
      <c r="V12" s="184"/>
      <c r="W12" s="186"/>
      <c r="X12" s="186"/>
      <c r="Y12" s="186"/>
      <c r="Z12" s="186"/>
      <c r="AA12" s="186"/>
      <c r="AB12" s="184"/>
      <c r="AC12" s="184"/>
      <c r="AD12" s="184"/>
      <c r="AE12" s="184"/>
      <c r="AF12" s="184"/>
      <c r="AG12" s="184"/>
      <c r="AH12" s="184"/>
      <c r="AI12" s="184"/>
      <c r="AJ12" s="184"/>
      <c r="AK12" s="184"/>
    </row>
    <row r="13" spans="1:37">
      <c r="A13" s="173">
        <v>5</v>
      </c>
      <c r="B13" s="179">
        <v>379365</v>
      </c>
      <c r="C13" s="178">
        <v>361760</v>
      </c>
      <c r="D13" s="181">
        <f t="shared" si="0"/>
        <v>741125</v>
      </c>
      <c r="E13" s="171">
        <v>40</v>
      </c>
      <c r="F13" s="173">
        <v>20</v>
      </c>
      <c r="G13" s="182">
        <f t="shared" si="1"/>
        <v>60</v>
      </c>
      <c r="H13" s="182">
        <v>1100</v>
      </c>
      <c r="I13" s="232">
        <f t="shared" si="2"/>
        <v>0.11598328786261253</v>
      </c>
      <c r="J13" s="233">
        <f t="shared" si="3"/>
        <v>6.0813799203892085E-2</v>
      </c>
      <c r="K13" s="192">
        <f t="shared" si="4"/>
        <v>8.9053803339517623E-2</v>
      </c>
      <c r="L13" s="186"/>
      <c r="M13" s="174" t="s">
        <v>553</v>
      </c>
      <c r="N13" s="230">
        <f>SUM(I8:I98)</f>
        <v>1142.3950259487406</v>
      </c>
      <c r="O13" s="186"/>
      <c r="P13" s="184"/>
      <c r="Q13" s="186"/>
      <c r="R13" s="186"/>
      <c r="S13" s="186"/>
      <c r="T13" s="186"/>
      <c r="U13" s="186"/>
      <c r="V13" s="184"/>
      <c r="W13" s="186"/>
      <c r="X13" s="186"/>
      <c r="Y13" s="186"/>
      <c r="Z13" s="186"/>
      <c r="AA13" s="186"/>
      <c r="AB13" s="184"/>
      <c r="AC13" s="184"/>
      <c r="AD13" s="184"/>
      <c r="AE13" s="184"/>
      <c r="AF13" s="184"/>
      <c r="AG13" s="184"/>
      <c r="AH13" s="184"/>
      <c r="AI13" s="184"/>
      <c r="AJ13" s="184"/>
      <c r="AK13" s="184"/>
    </row>
    <row r="14" spans="1:37" ht="16" customHeight="1">
      <c r="A14" s="173">
        <v>6</v>
      </c>
      <c r="B14" s="179">
        <v>372624</v>
      </c>
      <c r="C14" s="178">
        <v>355597</v>
      </c>
      <c r="D14" s="181">
        <f t="shared" si="0"/>
        <v>728221</v>
      </c>
      <c r="E14" s="171">
        <v>23</v>
      </c>
      <c r="F14" s="173">
        <v>25</v>
      </c>
      <c r="G14" s="182">
        <f t="shared" si="1"/>
        <v>48</v>
      </c>
      <c r="H14" s="182">
        <v>1100</v>
      </c>
      <c r="I14" s="232">
        <f t="shared" si="2"/>
        <v>6.7896861179097434E-2</v>
      </c>
      <c r="J14" s="233">
        <f t="shared" si="3"/>
        <v>7.7334735669873478E-2</v>
      </c>
      <c r="K14" s="192">
        <f t="shared" si="4"/>
        <v>7.2505461940811922E-2</v>
      </c>
      <c r="L14" s="186"/>
      <c r="M14" s="169" t="s">
        <v>371</v>
      </c>
      <c r="N14" s="228">
        <f>N13/N12</f>
        <v>1.1423950259487406E-2</v>
      </c>
      <c r="O14" s="186"/>
      <c r="P14" s="184"/>
      <c r="Q14" s="188"/>
      <c r="R14" s="186"/>
      <c r="S14" s="186"/>
      <c r="T14" s="186"/>
      <c r="U14" s="186"/>
      <c r="V14" s="184"/>
      <c r="W14" s="188"/>
      <c r="X14" s="186"/>
      <c r="Y14" s="186"/>
      <c r="Z14" s="186"/>
      <c r="AA14" s="186"/>
      <c r="AB14" s="184"/>
      <c r="AC14" s="184"/>
      <c r="AD14" s="184"/>
      <c r="AE14" s="184"/>
      <c r="AF14" s="184"/>
      <c r="AG14" s="184"/>
      <c r="AH14" s="184"/>
      <c r="AI14" s="184"/>
      <c r="AJ14" s="184"/>
      <c r="AK14" s="184"/>
    </row>
    <row r="15" spans="1:37">
      <c r="A15" s="173">
        <v>7</v>
      </c>
      <c r="B15" s="179">
        <v>367332</v>
      </c>
      <c r="C15" s="178">
        <v>350334</v>
      </c>
      <c r="D15" s="181">
        <f t="shared" si="0"/>
        <v>717666</v>
      </c>
      <c r="E15" s="171">
        <v>26</v>
      </c>
      <c r="F15" s="173">
        <v>20</v>
      </c>
      <c r="G15" s="182">
        <f t="shared" si="1"/>
        <v>46</v>
      </c>
      <c r="H15" s="182">
        <v>1100</v>
      </c>
      <c r="I15" s="232">
        <f t="shared" si="2"/>
        <v>7.7858721810242504E-2</v>
      </c>
      <c r="J15" s="233">
        <f t="shared" si="3"/>
        <v>6.279721637066342E-2</v>
      </c>
      <c r="K15" s="192">
        <f t="shared" si="4"/>
        <v>7.0506335816382548E-2</v>
      </c>
      <c r="L15" s="186"/>
      <c r="M15" s="186"/>
      <c r="N15" s="231"/>
      <c r="O15" s="186"/>
      <c r="P15" s="184"/>
      <c r="Q15" s="186"/>
      <c r="R15" s="186"/>
      <c r="S15" s="186"/>
      <c r="T15" s="186"/>
      <c r="U15" s="186"/>
      <c r="V15" s="184"/>
      <c r="W15" s="186"/>
      <c r="X15" s="186"/>
      <c r="Y15" s="186"/>
      <c r="Z15" s="186"/>
      <c r="AA15" s="186"/>
      <c r="AB15" s="184"/>
      <c r="AC15" s="184"/>
      <c r="AD15" s="184"/>
      <c r="AE15" s="184"/>
      <c r="AF15" s="184"/>
      <c r="AG15" s="184"/>
      <c r="AH15" s="184"/>
      <c r="AI15" s="184"/>
      <c r="AJ15" s="184"/>
      <c r="AK15" s="184"/>
    </row>
    <row r="16" spans="1:37">
      <c r="A16" s="173">
        <v>8</v>
      </c>
      <c r="B16" s="179">
        <v>370751</v>
      </c>
      <c r="C16" s="178">
        <v>353002</v>
      </c>
      <c r="D16" s="181">
        <f t="shared" si="0"/>
        <v>723753</v>
      </c>
      <c r="E16" s="171">
        <v>21</v>
      </c>
      <c r="F16" s="173">
        <v>13</v>
      </c>
      <c r="G16" s="182">
        <f t="shared" si="1"/>
        <v>34</v>
      </c>
      <c r="H16" s="182">
        <v>1100</v>
      </c>
      <c r="I16" s="232">
        <f t="shared" si="2"/>
        <v>6.2305968156525539E-2</v>
      </c>
      <c r="J16" s="233">
        <f t="shared" si="3"/>
        <v>4.0509685497532595E-2</v>
      </c>
      <c r="K16" s="192">
        <f t="shared" si="4"/>
        <v>5.1675088047994276E-2</v>
      </c>
      <c r="L16" s="189"/>
      <c r="M16" s="195" t="s">
        <v>368</v>
      </c>
      <c r="N16" s="231"/>
      <c r="O16" s="186"/>
      <c r="P16" s="184"/>
      <c r="Q16" s="186"/>
      <c r="R16" s="189"/>
      <c r="S16" s="186"/>
      <c r="T16" s="186"/>
      <c r="U16" s="186"/>
      <c r="V16" s="184"/>
      <c r="W16" s="186"/>
      <c r="X16" s="189"/>
      <c r="Y16" s="186"/>
      <c r="Z16" s="186"/>
      <c r="AA16" s="186"/>
      <c r="AB16" s="184"/>
      <c r="AC16" s="184"/>
      <c r="AD16" s="184"/>
      <c r="AE16" s="184"/>
      <c r="AF16" s="184"/>
      <c r="AG16" s="184"/>
      <c r="AH16" s="184"/>
      <c r="AI16" s="184"/>
      <c r="AJ16" s="184"/>
      <c r="AK16" s="184"/>
    </row>
    <row r="17" spans="1:37">
      <c r="A17" s="173">
        <v>9</v>
      </c>
      <c r="B17" s="179">
        <v>359280</v>
      </c>
      <c r="C17" s="178">
        <v>341024</v>
      </c>
      <c r="D17" s="181">
        <f t="shared" si="0"/>
        <v>700304</v>
      </c>
      <c r="E17" s="171">
        <v>27</v>
      </c>
      <c r="F17" s="173">
        <v>25</v>
      </c>
      <c r="G17" s="182">
        <f t="shared" si="1"/>
        <v>52</v>
      </c>
      <c r="H17" s="182">
        <v>1100</v>
      </c>
      <c r="I17" s="232">
        <f t="shared" si="2"/>
        <v>8.2665330661322645E-2</v>
      </c>
      <c r="J17" s="233">
        <f t="shared" si="3"/>
        <v>8.0639485783991743E-2</v>
      </c>
      <c r="K17" s="192">
        <f t="shared" si="4"/>
        <v>8.1678813772304598E-2</v>
      </c>
      <c r="L17" s="186"/>
      <c r="M17" s="186"/>
      <c r="N17" s="231"/>
      <c r="O17" s="186"/>
      <c r="P17" s="184"/>
      <c r="Q17" s="186"/>
      <c r="R17" s="186"/>
      <c r="S17" s="186"/>
      <c r="T17" s="186"/>
      <c r="U17" s="186"/>
      <c r="V17" s="184"/>
      <c r="W17" s="186"/>
      <c r="X17" s="186"/>
      <c r="Y17" s="186"/>
      <c r="Z17" s="186"/>
      <c r="AA17" s="186"/>
      <c r="AB17" s="184"/>
      <c r="AC17" s="184"/>
      <c r="AD17" s="184"/>
      <c r="AE17" s="184"/>
      <c r="AF17" s="184"/>
      <c r="AG17" s="184"/>
      <c r="AH17" s="184"/>
      <c r="AI17" s="184"/>
      <c r="AJ17" s="184"/>
      <c r="AK17" s="184"/>
    </row>
    <row r="18" spans="1:37">
      <c r="A18" s="173">
        <v>10</v>
      </c>
      <c r="B18" s="179">
        <v>351442</v>
      </c>
      <c r="C18" s="178">
        <v>334884</v>
      </c>
      <c r="D18" s="181">
        <f t="shared" si="0"/>
        <v>686326</v>
      </c>
      <c r="E18" s="171">
        <v>25</v>
      </c>
      <c r="F18" s="173">
        <v>20</v>
      </c>
      <c r="G18" s="182">
        <f t="shared" si="1"/>
        <v>45</v>
      </c>
      <c r="H18" s="182">
        <v>1100</v>
      </c>
      <c r="I18" s="232">
        <f t="shared" si="2"/>
        <v>7.8249042516261566E-2</v>
      </c>
      <c r="J18" s="233">
        <f t="shared" si="3"/>
        <v>6.5694389699119699E-2</v>
      </c>
      <c r="K18" s="192">
        <f t="shared" si="4"/>
        <v>7.2123160130899894E-2</v>
      </c>
      <c r="L18" s="186"/>
      <c r="M18" s="168" t="s">
        <v>370</v>
      </c>
      <c r="N18" s="229">
        <v>100000</v>
      </c>
      <c r="O18" s="186"/>
      <c r="P18" s="184"/>
      <c r="Q18" s="184"/>
      <c r="R18" s="184"/>
      <c r="S18" s="184"/>
      <c r="T18" s="184"/>
      <c r="U18" s="184"/>
      <c r="V18" s="184"/>
      <c r="W18" s="184"/>
      <c r="X18" s="184"/>
      <c r="Y18" s="184"/>
      <c r="Z18" s="184"/>
      <c r="AA18" s="184"/>
      <c r="AB18" s="184"/>
      <c r="AC18" s="184"/>
      <c r="AD18" s="184"/>
      <c r="AE18" s="184"/>
      <c r="AF18" s="184"/>
      <c r="AG18" s="184"/>
      <c r="AH18" s="184"/>
      <c r="AI18" s="184"/>
      <c r="AJ18" s="184"/>
      <c r="AK18" s="184"/>
    </row>
    <row r="19" spans="1:37">
      <c r="A19" s="173">
        <v>11</v>
      </c>
      <c r="B19" s="179">
        <v>336657</v>
      </c>
      <c r="C19" s="178">
        <v>321212</v>
      </c>
      <c r="D19" s="181">
        <f t="shared" si="0"/>
        <v>657869</v>
      </c>
      <c r="E19" s="171">
        <v>30</v>
      </c>
      <c r="F19" s="173">
        <v>27</v>
      </c>
      <c r="G19" s="182">
        <f t="shared" si="1"/>
        <v>57</v>
      </c>
      <c r="H19" s="182">
        <v>1100</v>
      </c>
      <c r="I19" s="232">
        <f t="shared" si="2"/>
        <v>9.802261649096855E-2</v>
      </c>
      <c r="J19" s="233">
        <f t="shared" si="3"/>
        <v>9.2462299042377002E-2</v>
      </c>
      <c r="K19" s="192">
        <f t="shared" si="4"/>
        <v>9.53077284383365E-2</v>
      </c>
      <c r="L19" s="186"/>
      <c r="M19" s="174" t="s">
        <v>554</v>
      </c>
      <c r="N19" s="230">
        <f>SUM(J8:J98)</f>
        <v>846.12080483646855</v>
      </c>
      <c r="O19" s="186"/>
      <c r="P19" s="184"/>
      <c r="Q19" s="184"/>
      <c r="R19" s="184"/>
      <c r="S19" s="184"/>
      <c r="T19" s="184"/>
      <c r="U19" s="184"/>
      <c r="V19" s="184"/>
      <c r="W19" s="184"/>
      <c r="X19" s="184"/>
      <c r="Y19" s="184"/>
      <c r="Z19" s="184"/>
      <c r="AA19" s="184"/>
      <c r="AB19" s="184"/>
      <c r="AC19" s="184"/>
      <c r="AD19" s="184"/>
      <c r="AE19" s="184"/>
      <c r="AF19" s="184"/>
      <c r="AG19" s="184"/>
      <c r="AH19" s="184"/>
      <c r="AI19" s="184"/>
      <c r="AJ19" s="184"/>
      <c r="AK19" s="184"/>
    </row>
    <row r="20" spans="1:37">
      <c r="A20" s="173">
        <v>12</v>
      </c>
      <c r="B20" s="179">
        <v>330926</v>
      </c>
      <c r="C20" s="178">
        <v>315838</v>
      </c>
      <c r="D20" s="181">
        <f t="shared" si="0"/>
        <v>646764</v>
      </c>
      <c r="E20" s="171">
        <v>34</v>
      </c>
      <c r="F20" s="173">
        <v>22</v>
      </c>
      <c r="G20" s="182">
        <f t="shared" si="1"/>
        <v>56</v>
      </c>
      <c r="H20" s="182">
        <v>1100</v>
      </c>
      <c r="I20" s="232">
        <f t="shared" si="2"/>
        <v>0.11301620301819743</v>
      </c>
      <c r="J20" s="233">
        <f t="shared" si="3"/>
        <v>7.6621559153743371E-2</v>
      </c>
      <c r="K20" s="192">
        <f t="shared" si="4"/>
        <v>9.5243396354775467E-2</v>
      </c>
      <c r="L20" s="186"/>
      <c r="M20" s="169" t="s">
        <v>372</v>
      </c>
      <c r="N20" s="228">
        <f>N19/N18</f>
        <v>8.4612080483646851E-3</v>
      </c>
      <c r="O20" s="186"/>
      <c r="P20" s="184"/>
      <c r="Q20" s="184"/>
      <c r="R20" s="184"/>
      <c r="S20" s="184"/>
      <c r="T20" s="184"/>
      <c r="U20" s="184"/>
      <c r="V20" s="184"/>
      <c r="W20" s="184"/>
      <c r="X20" s="184"/>
      <c r="Y20" s="184"/>
      <c r="Z20" s="184"/>
      <c r="AA20" s="184"/>
      <c r="AB20" s="184"/>
      <c r="AC20" s="184"/>
      <c r="AD20" s="184"/>
      <c r="AE20" s="184"/>
      <c r="AF20" s="184"/>
      <c r="AG20" s="184"/>
      <c r="AH20" s="184"/>
      <c r="AI20" s="184"/>
      <c r="AJ20" s="184"/>
      <c r="AK20" s="184"/>
    </row>
    <row r="21" spans="1:37">
      <c r="A21" s="173">
        <v>13</v>
      </c>
      <c r="B21" s="179">
        <v>322184</v>
      </c>
      <c r="C21" s="178">
        <v>306263</v>
      </c>
      <c r="D21" s="181">
        <f t="shared" si="0"/>
        <v>628447</v>
      </c>
      <c r="E21" s="171">
        <v>28</v>
      </c>
      <c r="F21" s="173">
        <v>23</v>
      </c>
      <c r="G21" s="182">
        <f t="shared" si="1"/>
        <v>51</v>
      </c>
      <c r="H21" s="182">
        <v>1100</v>
      </c>
      <c r="I21" s="232">
        <f t="shared" si="2"/>
        <v>9.5597546743475773E-2</v>
      </c>
      <c r="J21" s="233">
        <f t="shared" si="3"/>
        <v>8.2608738241315482E-2</v>
      </c>
      <c r="K21" s="192">
        <f t="shared" si="4"/>
        <v>8.9267670941224952E-2</v>
      </c>
      <c r="L21" s="186"/>
      <c r="M21" s="191"/>
      <c r="N21" s="231"/>
      <c r="O21" s="186"/>
      <c r="P21" s="184"/>
      <c r="Q21" s="184"/>
      <c r="R21" s="184"/>
      <c r="S21" s="190"/>
      <c r="T21" s="184"/>
      <c r="U21" s="184"/>
      <c r="V21" s="184"/>
      <c r="W21" s="184"/>
      <c r="X21" s="184"/>
      <c r="Y21" s="190"/>
      <c r="Z21" s="184"/>
      <c r="AA21" s="184"/>
      <c r="AB21" s="184"/>
      <c r="AC21" s="184"/>
      <c r="AD21" s="184"/>
      <c r="AE21" s="184"/>
      <c r="AF21" s="184"/>
      <c r="AG21" s="184"/>
      <c r="AH21" s="184"/>
      <c r="AI21" s="184"/>
      <c r="AJ21" s="184"/>
      <c r="AK21" s="184"/>
    </row>
    <row r="22" spans="1:37">
      <c r="A22" s="173">
        <v>14</v>
      </c>
      <c r="B22" s="179">
        <v>316870</v>
      </c>
      <c r="C22" s="178">
        <v>301097</v>
      </c>
      <c r="D22" s="181">
        <f t="shared" si="0"/>
        <v>617967</v>
      </c>
      <c r="E22" s="171">
        <v>45</v>
      </c>
      <c r="F22" s="173">
        <v>31</v>
      </c>
      <c r="G22" s="182">
        <f t="shared" si="1"/>
        <v>76</v>
      </c>
      <c r="H22" s="182">
        <v>1100</v>
      </c>
      <c r="I22" s="232">
        <f t="shared" si="2"/>
        <v>0.15621548269006216</v>
      </c>
      <c r="J22" s="233">
        <f t="shared" si="3"/>
        <v>0.11325253987917515</v>
      </c>
      <c r="K22" s="192">
        <f t="shared" si="4"/>
        <v>0.13528230471853675</v>
      </c>
      <c r="L22" s="186"/>
      <c r="M22" s="195" t="s">
        <v>380</v>
      </c>
      <c r="N22" s="231"/>
      <c r="O22" s="186"/>
      <c r="P22" s="184"/>
      <c r="Q22" s="184"/>
      <c r="R22" s="184"/>
      <c r="S22" s="190"/>
      <c r="T22" s="184"/>
      <c r="U22" s="184"/>
      <c r="V22" s="184"/>
      <c r="W22" s="184"/>
      <c r="X22" s="184"/>
      <c r="Y22" s="190"/>
      <c r="Z22" s="184"/>
      <c r="AA22" s="184"/>
      <c r="AB22" s="184"/>
      <c r="AC22" s="184"/>
      <c r="AD22" s="184"/>
      <c r="AE22" s="184"/>
      <c r="AF22" s="184"/>
      <c r="AG22" s="184"/>
      <c r="AH22" s="184"/>
      <c r="AI22" s="184"/>
      <c r="AJ22" s="184"/>
      <c r="AK22" s="184"/>
    </row>
    <row r="23" spans="1:37">
      <c r="A23" s="173">
        <v>15</v>
      </c>
      <c r="B23" s="179">
        <v>325297</v>
      </c>
      <c r="C23" s="178">
        <v>310133</v>
      </c>
      <c r="D23" s="181">
        <f t="shared" si="0"/>
        <v>635430</v>
      </c>
      <c r="E23" s="171">
        <v>50</v>
      </c>
      <c r="F23" s="173">
        <v>35</v>
      </c>
      <c r="G23" s="182">
        <f t="shared" si="1"/>
        <v>85</v>
      </c>
      <c r="H23" s="182">
        <v>1100</v>
      </c>
      <c r="I23" s="232">
        <f t="shared" si="2"/>
        <v>0.16907625954128075</v>
      </c>
      <c r="J23" s="233">
        <f t="shared" si="3"/>
        <v>0.12414028819893401</v>
      </c>
      <c r="K23" s="192">
        <f t="shared" si="4"/>
        <v>0.1471444533622901</v>
      </c>
      <c r="L23" s="186"/>
      <c r="M23" s="186"/>
      <c r="N23" s="231"/>
      <c r="O23" s="186"/>
      <c r="P23" s="184"/>
      <c r="Q23" s="184"/>
      <c r="R23" s="184"/>
      <c r="S23" s="184"/>
      <c r="T23" s="184"/>
      <c r="U23" s="184"/>
      <c r="V23" s="184"/>
      <c r="W23" s="184"/>
      <c r="X23" s="184"/>
      <c r="Y23" s="184"/>
      <c r="Z23" s="184"/>
      <c r="AA23" s="184"/>
      <c r="AB23" s="184"/>
      <c r="AC23" s="184"/>
      <c r="AD23" s="184"/>
      <c r="AE23" s="184"/>
      <c r="AF23" s="184"/>
      <c r="AG23" s="184"/>
      <c r="AH23" s="184"/>
      <c r="AI23" s="184"/>
      <c r="AJ23" s="184"/>
      <c r="AK23" s="184"/>
    </row>
    <row r="24" spans="1:37">
      <c r="A24" s="173">
        <v>16</v>
      </c>
      <c r="B24" s="179">
        <v>335163</v>
      </c>
      <c r="C24" s="178">
        <v>317338</v>
      </c>
      <c r="D24" s="181">
        <f t="shared" si="0"/>
        <v>652501</v>
      </c>
      <c r="E24" s="171">
        <v>71</v>
      </c>
      <c r="F24" s="173">
        <v>44</v>
      </c>
      <c r="G24" s="182">
        <f t="shared" si="1"/>
        <v>115</v>
      </c>
      <c r="H24" s="182">
        <v>1100</v>
      </c>
      <c r="I24" s="232">
        <f t="shared" si="2"/>
        <v>0.23302094801633833</v>
      </c>
      <c r="J24" s="233">
        <f t="shared" si="3"/>
        <v>0.15251876548033957</v>
      </c>
      <c r="K24" s="192">
        <f t="shared" si="4"/>
        <v>0.19386943468285872</v>
      </c>
      <c r="L24" s="186"/>
      <c r="M24" s="168" t="s">
        <v>370</v>
      </c>
      <c r="N24" s="229">
        <v>100000</v>
      </c>
      <c r="O24" s="186"/>
      <c r="P24" s="184"/>
      <c r="Q24" s="184"/>
      <c r="R24" s="184"/>
      <c r="S24" s="184"/>
      <c r="T24" s="184"/>
      <c r="U24" s="184"/>
      <c r="V24" s="184"/>
      <c r="W24" s="184"/>
      <c r="X24" s="184"/>
      <c r="Y24" s="184"/>
      <c r="Z24" s="184"/>
      <c r="AA24" s="184"/>
      <c r="AB24" s="184"/>
      <c r="AC24" s="184"/>
      <c r="AD24" s="184"/>
      <c r="AE24" s="184"/>
      <c r="AF24" s="184"/>
      <c r="AG24" s="184"/>
      <c r="AH24" s="184"/>
      <c r="AI24" s="184"/>
      <c r="AJ24" s="184"/>
      <c r="AK24" s="184"/>
    </row>
    <row r="25" spans="1:37">
      <c r="A25" s="173">
        <v>17</v>
      </c>
      <c r="B25" s="179">
        <v>346635</v>
      </c>
      <c r="C25" s="178">
        <v>327868</v>
      </c>
      <c r="D25" s="181">
        <f t="shared" si="0"/>
        <v>674503</v>
      </c>
      <c r="E25" s="171">
        <v>97</v>
      </c>
      <c r="F25" s="173">
        <v>48</v>
      </c>
      <c r="G25" s="182">
        <f t="shared" si="1"/>
        <v>145</v>
      </c>
      <c r="H25" s="182">
        <v>1100</v>
      </c>
      <c r="I25" s="232">
        <f t="shared" si="2"/>
        <v>0.30781657939907975</v>
      </c>
      <c r="J25" s="233">
        <f t="shared" si="3"/>
        <v>0.16104041870508862</v>
      </c>
      <c r="K25" s="192">
        <f t="shared" si="4"/>
        <v>0.23647040858231913</v>
      </c>
      <c r="L25" s="186"/>
      <c r="M25" s="174" t="s">
        <v>555</v>
      </c>
      <c r="N25" s="230">
        <f>SUM(K8:K98)</f>
        <v>976.99576245062622</v>
      </c>
      <c r="O25" s="186"/>
      <c r="P25" s="184"/>
      <c r="Q25" s="184"/>
      <c r="R25" s="184"/>
      <c r="S25" s="184"/>
      <c r="T25" s="184"/>
      <c r="U25" s="184"/>
      <c r="V25" s="184"/>
      <c r="W25" s="184"/>
      <c r="X25" s="184"/>
      <c r="Y25" s="184"/>
      <c r="Z25" s="184"/>
      <c r="AA25" s="184"/>
      <c r="AB25" s="184"/>
      <c r="AC25" s="184"/>
      <c r="AD25" s="184"/>
      <c r="AE25" s="184"/>
      <c r="AF25" s="184"/>
      <c r="AG25" s="184"/>
      <c r="AH25" s="184"/>
      <c r="AI25" s="184"/>
      <c r="AJ25" s="184"/>
      <c r="AK25" s="184"/>
    </row>
    <row r="26" spans="1:37">
      <c r="A26" s="173">
        <v>18</v>
      </c>
      <c r="B26" s="179">
        <v>352441</v>
      </c>
      <c r="C26" s="178">
        <v>333753</v>
      </c>
      <c r="D26" s="181">
        <f t="shared" si="0"/>
        <v>686194</v>
      </c>
      <c r="E26" s="171">
        <v>130</v>
      </c>
      <c r="F26" s="173">
        <v>72</v>
      </c>
      <c r="G26" s="182">
        <f t="shared" si="1"/>
        <v>202</v>
      </c>
      <c r="H26" s="182">
        <v>1100</v>
      </c>
      <c r="I26" s="232">
        <f t="shared" si="2"/>
        <v>0.40574167023700425</v>
      </c>
      <c r="J26" s="233">
        <f t="shared" si="3"/>
        <v>0.23730123774168321</v>
      </c>
      <c r="K26" s="192">
        <f t="shared" si="4"/>
        <v>0.3238151309979394</v>
      </c>
      <c r="L26" s="186"/>
      <c r="M26" s="169" t="s">
        <v>373</v>
      </c>
      <c r="N26" s="228">
        <f>N25/N24</f>
        <v>9.7699576245062619E-3</v>
      </c>
      <c r="O26" s="186"/>
      <c r="P26" s="184"/>
      <c r="Q26" s="184"/>
      <c r="R26" s="184"/>
      <c r="S26" s="184"/>
      <c r="T26" s="184"/>
      <c r="U26" s="184"/>
      <c r="V26" s="184"/>
      <c r="W26" s="184"/>
      <c r="X26" s="184"/>
      <c r="Y26" s="184"/>
      <c r="Z26" s="184"/>
      <c r="AA26" s="184"/>
      <c r="AB26" s="184"/>
      <c r="AC26" s="184"/>
      <c r="AD26" s="184"/>
      <c r="AE26" s="184"/>
      <c r="AF26" s="184"/>
      <c r="AG26" s="184"/>
      <c r="AH26" s="184"/>
      <c r="AI26" s="184"/>
      <c r="AJ26" s="184"/>
      <c r="AK26" s="184"/>
    </row>
    <row r="27" spans="1:37">
      <c r="A27" s="173">
        <v>19</v>
      </c>
      <c r="B27" s="179">
        <v>366462</v>
      </c>
      <c r="C27" s="178">
        <v>346804</v>
      </c>
      <c r="D27" s="181">
        <f t="shared" si="0"/>
        <v>713266</v>
      </c>
      <c r="E27" s="171">
        <v>149</v>
      </c>
      <c r="F27" s="173">
        <v>63</v>
      </c>
      <c r="G27" s="182">
        <f t="shared" si="1"/>
        <v>212</v>
      </c>
      <c r="H27" s="182">
        <v>1100</v>
      </c>
      <c r="I27" s="232">
        <f t="shared" si="2"/>
        <v>0.44724964662093203</v>
      </c>
      <c r="J27" s="233">
        <f t="shared" si="3"/>
        <v>0.19982468483639174</v>
      </c>
      <c r="K27" s="192">
        <f t="shared" si="4"/>
        <v>0.32694674917912808</v>
      </c>
      <c r="L27" s="186"/>
      <c r="M27" s="186"/>
      <c r="N27" s="196"/>
      <c r="O27" s="186"/>
      <c r="P27" s="184"/>
      <c r="Q27" s="184"/>
      <c r="R27" s="184"/>
      <c r="S27" s="184"/>
      <c r="T27" s="184"/>
      <c r="U27" s="184"/>
      <c r="V27" s="184"/>
      <c r="W27" s="184"/>
      <c r="X27" s="184"/>
      <c r="Y27" s="184"/>
      <c r="Z27" s="184"/>
      <c r="AA27" s="184"/>
      <c r="AB27" s="184"/>
      <c r="AC27" s="184"/>
      <c r="AD27" s="184"/>
      <c r="AE27" s="184"/>
      <c r="AF27" s="184"/>
      <c r="AG27" s="184"/>
      <c r="AH27" s="184"/>
      <c r="AI27" s="184"/>
      <c r="AJ27" s="184"/>
      <c r="AK27" s="184"/>
    </row>
    <row r="28" spans="1:37">
      <c r="A28" s="173">
        <v>20</v>
      </c>
      <c r="B28" s="179">
        <v>373173</v>
      </c>
      <c r="C28" s="178">
        <v>348711</v>
      </c>
      <c r="D28" s="181">
        <f t="shared" si="0"/>
        <v>721884</v>
      </c>
      <c r="E28" s="171">
        <v>181</v>
      </c>
      <c r="F28" s="173">
        <v>71</v>
      </c>
      <c r="G28" s="182">
        <f t="shared" si="1"/>
        <v>252</v>
      </c>
      <c r="H28" s="182">
        <v>1200</v>
      </c>
      <c r="I28" s="232">
        <f t="shared" si="2"/>
        <v>0.58203567782235044</v>
      </c>
      <c r="J28" s="233">
        <f t="shared" si="3"/>
        <v>0.24432839801440162</v>
      </c>
      <c r="K28" s="192">
        <f t="shared" si="4"/>
        <v>0.41890386821151321</v>
      </c>
      <c r="L28" s="186"/>
      <c r="M28" s="186"/>
      <c r="N28" s="186"/>
      <c r="O28" s="186"/>
      <c r="P28" s="184"/>
      <c r="Q28" s="184"/>
      <c r="R28" s="184"/>
      <c r="S28" s="184"/>
      <c r="T28" s="184"/>
      <c r="U28" s="184"/>
      <c r="V28" s="184"/>
      <c r="W28" s="184"/>
      <c r="X28" s="184"/>
      <c r="Y28" s="184"/>
      <c r="Z28" s="184"/>
      <c r="AA28" s="184"/>
      <c r="AB28" s="184"/>
      <c r="AC28" s="184"/>
      <c r="AD28" s="184"/>
      <c r="AE28" s="184"/>
      <c r="AF28" s="184"/>
      <c r="AG28" s="184"/>
      <c r="AH28" s="184"/>
      <c r="AI28" s="184"/>
      <c r="AJ28" s="184"/>
      <c r="AK28" s="184"/>
    </row>
    <row r="29" spans="1:37">
      <c r="A29" s="173">
        <v>21</v>
      </c>
      <c r="B29" s="179">
        <v>374818</v>
      </c>
      <c r="C29" s="178">
        <v>352464</v>
      </c>
      <c r="D29" s="181">
        <f t="shared" si="0"/>
        <v>727282</v>
      </c>
      <c r="E29" s="171">
        <v>185</v>
      </c>
      <c r="F29" s="173">
        <v>85</v>
      </c>
      <c r="G29" s="182">
        <f t="shared" si="1"/>
        <v>270</v>
      </c>
      <c r="H29" s="182">
        <v>1200</v>
      </c>
      <c r="I29" s="232">
        <f t="shared" si="2"/>
        <v>0.59228745684572248</v>
      </c>
      <c r="J29" s="233">
        <f t="shared" si="3"/>
        <v>0.28939125697943618</v>
      </c>
      <c r="K29" s="192">
        <f t="shared" si="4"/>
        <v>0.44549431994742067</v>
      </c>
      <c r="L29" s="186"/>
      <c r="M29" s="186"/>
      <c r="N29" s="186"/>
      <c r="O29" s="186"/>
      <c r="P29" s="184"/>
      <c r="Q29" s="184"/>
      <c r="R29" s="184"/>
      <c r="S29" s="184"/>
      <c r="T29" s="184"/>
      <c r="U29" s="184"/>
      <c r="V29" s="184"/>
      <c r="W29" s="184"/>
      <c r="X29" s="184"/>
      <c r="Y29" s="184"/>
      <c r="Z29" s="184"/>
      <c r="AA29" s="184"/>
      <c r="AB29" s="184"/>
      <c r="AC29" s="184"/>
      <c r="AD29" s="184"/>
      <c r="AE29" s="184"/>
      <c r="AF29" s="184"/>
      <c r="AG29" s="184"/>
      <c r="AH29" s="184"/>
      <c r="AI29" s="184"/>
      <c r="AJ29" s="184"/>
      <c r="AK29" s="184"/>
    </row>
    <row r="30" spans="1:37">
      <c r="A30" s="173">
        <v>22</v>
      </c>
      <c r="B30" s="179">
        <v>390705</v>
      </c>
      <c r="C30" s="178">
        <v>368099</v>
      </c>
      <c r="D30" s="181">
        <f t="shared" si="0"/>
        <v>758804</v>
      </c>
      <c r="E30" s="171">
        <v>195</v>
      </c>
      <c r="F30" s="173">
        <v>80</v>
      </c>
      <c r="G30" s="182">
        <f t="shared" si="1"/>
        <v>275</v>
      </c>
      <c r="H30" s="182">
        <v>1200</v>
      </c>
      <c r="I30" s="232">
        <f t="shared" si="2"/>
        <v>0.59891734172841404</v>
      </c>
      <c r="J30" s="233">
        <f t="shared" si="3"/>
        <v>0.26079940450802636</v>
      </c>
      <c r="K30" s="192">
        <f t="shared" si="4"/>
        <v>0.43489491357451987</v>
      </c>
      <c r="L30" s="186"/>
      <c r="M30" s="186"/>
      <c r="N30" s="186"/>
      <c r="O30" s="186"/>
      <c r="P30" s="184"/>
      <c r="Q30" s="184"/>
      <c r="R30" s="184"/>
      <c r="S30" s="184"/>
      <c r="T30" s="184"/>
      <c r="U30" s="184"/>
      <c r="V30" s="184"/>
      <c r="W30" s="184"/>
      <c r="X30" s="184"/>
      <c r="Y30" s="184"/>
      <c r="Z30" s="184"/>
      <c r="AA30" s="184"/>
      <c r="AB30" s="184"/>
      <c r="AC30" s="184"/>
      <c r="AD30" s="184"/>
      <c r="AE30" s="184"/>
      <c r="AF30" s="184"/>
      <c r="AG30" s="184"/>
      <c r="AH30" s="184"/>
      <c r="AI30" s="184"/>
      <c r="AJ30" s="184"/>
      <c r="AK30" s="184"/>
    </row>
    <row r="31" spans="1:37">
      <c r="A31" s="173">
        <v>23</v>
      </c>
      <c r="B31" s="179">
        <v>393014</v>
      </c>
      <c r="C31" s="178">
        <v>375506</v>
      </c>
      <c r="D31" s="181">
        <f t="shared" si="0"/>
        <v>768520</v>
      </c>
      <c r="E31" s="171">
        <v>209</v>
      </c>
      <c r="F31" s="173">
        <v>73</v>
      </c>
      <c r="G31" s="182">
        <f t="shared" si="1"/>
        <v>282</v>
      </c>
      <c r="H31" s="182">
        <v>1200</v>
      </c>
      <c r="I31" s="232">
        <f t="shared" si="2"/>
        <v>0.63814520602319513</v>
      </c>
      <c r="J31" s="233">
        <f t="shared" si="3"/>
        <v>0.23328522047583791</v>
      </c>
      <c r="K31" s="192">
        <f t="shared" si="4"/>
        <v>0.44032686202050697</v>
      </c>
      <c r="L31" s="186"/>
      <c r="M31" s="186"/>
      <c r="N31" s="186"/>
      <c r="O31" s="186"/>
      <c r="P31" s="184"/>
      <c r="Q31" s="184"/>
      <c r="R31" s="184"/>
      <c r="S31" s="184"/>
      <c r="T31" s="184"/>
      <c r="U31" s="184"/>
      <c r="V31" s="184"/>
      <c r="W31" s="184"/>
      <c r="X31" s="184"/>
      <c r="Y31" s="184"/>
      <c r="Z31" s="184"/>
      <c r="AA31" s="184"/>
      <c r="AB31" s="184"/>
      <c r="AC31" s="184"/>
      <c r="AD31" s="184"/>
      <c r="AE31" s="184"/>
      <c r="AF31" s="184"/>
      <c r="AG31" s="184"/>
      <c r="AH31" s="184"/>
      <c r="AI31" s="184"/>
      <c r="AJ31" s="184"/>
      <c r="AK31" s="184"/>
    </row>
    <row r="32" spans="1:37">
      <c r="A32" s="173">
        <v>24</v>
      </c>
      <c r="B32" s="179">
        <v>402062</v>
      </c>
      <c r="C32" s="178">
        <v>392488</v>
      </c>
      <c r="D32" s="181">
        <f t="shared" si="0"/>
        <v>794550</v>
      </c>
      <c r="E32" s="171">
        <v>220</v>
      </c>
      <c r="F32" s="173">
        <v>95</v>
      </c>
      <c r="G32" s="182">
        <f t="shared" si="1"/>
        <v>315</v>
      </c>
      <c r="H32" s="182">
        <v>1200</v>
      </c>
      <c r="I32" s="232">
        <f t="shared" si="2"/>
        <v>0.65661514890738248</v>
      </c>
      <c r="J32" s="233">
        <f t="shared" si="3"/>
        <v>0.29045474001752919</v>
      </c>
      <c r="K32" s="192">
        <f t="shared" si="4"/>
        <v>0.47574098546346988</v>
      </c>
      <c r="L32" s="186"/>
      <c r="M32" s="186"/>
      <c r="N32" s="186"/>
      <c r="O32" s="186"/>
      <c r="P32" s="184"/>
      <c r="Q32" s="184"/>
      <c r="R32" s="184"/>
      <c r="S32" s="184"/>
      <c r="T32" s="184"/>
      <c r="U32" s="184"/>
      <c r="V32" s="184"/>
      <c r="W32" s="184"/>
      <c r="X32" s="184"/>
      <c r="Y32" s="184"/>
      <c r="Z32" s="184"/>
      <c r="AA32" s="184"/>
      <c r="AB32" s="184"/>
      <c r="AC32" s="184"/>
      <c r="AD32" s="184"/>
      <c r="AE32" s="184"/>
      <c r="AF32" s="184"/>
      <c r="AG32" s="184"/>
      <c r="AH32" s="184"/>
      <c r="AI32" s="184"/>
      <c r="AJ32" s="184"/>
      <c r="AK32" s="184"/>
    </row>
    <row r="33" spans="1:37">
      <c r="A33" s="173">
        <v>25</v>
      </c>
      <c r="B33" s="179">
        <v>417030</v>
      </c>
      <c r="C33" s="178">
        <v>399410</v>
      </c>
      <c r="D33" s="181">
        <f t="shared" si="0"/>
        <v>816440</v>
      </c>
      <c r="E33" s="171">
        <v>242</v>
      </c>
      <c r="F33" s="173">
        <v>98</v>
      </c>
      <c r="G33" s="182">
        <f t="shared" si="1"/>
        <v>340</v>
      </c>
      <c r="H33" s="182">
        <v>1200</v>
      </c>
      <c r="I33" s="232">
        <f t="shared" si="2"/>
        <v>0.69635278037551251</v>
      </c>
      <c r="J33" s="233">
        <f t="shared" si="3"/>
        <v>0.29443429057860343</v>
      </c>
      <c r="K33" s="192">
        <f t="shared" si="4"/>
        <v>0.49973053745529367</v>
      </c>
      <c r="L33" s="186"/>
      <c r="M33" s="186"/>
      <c r="N33" s="186"/>
      <c r="O33" s="186"/>
      <c r="P33" s="184"/>
      <c r="Q33" s="184"/>
      <c r="R33" s="184"/>
      <c r="S33" s="184"/>
      <c r="T33" s="184"/>
      <c r="U33" s="184"/>
      <c r="V33" s="184"/>
      <c r="W33" s="184"/>
      <c r="X33" s="184"/>
      <c r="Y33" s="184"/>
      <c r="Z33" s="184"/>
      <c r="AA33" s="184"/>
      <c r="AB33" s="184"/>
      <c r="AC33" s="184"/>
      <c r="AD33" s="184"/>
      <c r="AE33" s="184"/>
      <c r="AF33" s="184"/>
      <c r="AG33" s="184"/>
      <c r="AH33" s="184"/>
      <c r="AI33" s="184"/>
      <c r="AJ33" s="184"/>
      <c r="AK33" s="184"/>
    </row>
    <row r="34" spans="1:37">
      <c r="A34" s="173">
        <v>26</v>
      </c>
      <c r="B34" s="179">
        <v>411124</v>
      </c>
      <c r="C34" s="178">
        <v>393569</v>
      </c>
      <c r="D34" s="181">
        <f t="shared" si="0"/>
        <v>804693</v>
      </c>
      <c r="E34" s="171">
        <v>250</v>
      </c>
      <c r="F34" s="173">
        <v>97</v>
      </c>
      <c r="G34" s="182">
        <f t="shared" si="1"/>
        <v>347</v>
      </c>
      <c r="H34" s="182">
        <v>1200</v>
      </c>
      <c r="I34" s="232">
        <f t="shared" si="2"/>
        <v>0.72970685243381561</v>
      </c>
      <c r="J34" s="233">
        <f t="shared" si="3"/>
        <v>0.29575500102904445</v>
      </c>
      <c r="K34" s="192">
        <f t="shared" si="4"/>
        <v>0.51746442432082795</v>
      </c>
      <c r="L34" s="186"/>
      <c r="M34" s="186"/>
      <c r="N34" s="186"/>
      <c r="O34" s="186"/>
      <c r="P34" s="184"/>
      <c r="Q34" s="184"/>
      <c r="R34" s="184"/>
      <c r="S34" s="184"/>
      <c r="T34" s="184"/>
      <c r="U34" s="184"/>
      <c r="V34" s="184"/>
      <c r="W34" s="184"/>
      <c r="X34" s="184"/>
      <c r="Y34" s="184"/>
      <c r="Z34" s="184"/>
      <c r="AA34" s="184"/>
      <c r="AB34" s="184"/>
      <c r="AC34" s="184"/>
      <c r="AD34" s="184"/>
      <c r="AE34" s="184"/>
      <c r="AF34" s="184"/>
      <c r="AG34" s="184"/>
      <c r="AH34" s="184"/>
      <c r="AI34" s="184"/>
      <c r="AJ34" s="184"/>
      <c r="AK34" s="184"/>
    </row>
    <row r="35" spans="1:37">
      <c r="A35" s="173">
        <v>27</v>
      </c>
      <c r="B35" s="179">
        <v>402765</v>
      </c>
      <c r="C35" s="178">
        <v>394773</v>
      </c>
      <c r="D35" s="181">
        <f t="shared" si="0"/>
        <v>797538</v>
      </c>
      <c r="E35" s="171">
        <v>234</v>
      </c>
      <c r="F35" s="173">
        <v>115</v>
      </c>
      <c r="G35" s="182">
        <f t="shared" si="1"/>
        <v>349</v>
      </c>
      <c r="H35" s="182">
        <v>1200</v>
      </c>
      <c r="I35" s="232">
        <f t="shared" si="2"/>
        <v>0.6971807381475551</v>
      </c>
      <c r="J35" s="233">
        <f t="shared" si="3"/>
        <v>0.34956797957307112</v>
      </c>
      <c r="K35" s="192">
        <f t="shared" si="4"/>
        <v>0.52511604462734063</v>
      </c>
      <c r="L35" s="186"/>
      <c r="M35" s="186"/>
      <c r="N35" s="186"/>
      <c r="O35" s="186"/>
      <c r="P35" s="184"/>
      <c r="Q35" s="184"/>
      <c r="R35" s="184"/>
      <c r="S35" s="184"/>
      <c r="T35" s="184"/>
      <c r="U35" s="184"/>
      <c r="V35" s="184"/>
      <c r="W35" s="184"/>
      <c r="X35" s="184"/>
      <c r="Y35" s="184"/>
      <c r="Z35" s="184"/>
      <c r="AA35" s="184"/>
      <c r="AB35" s="184"/>
      <c r="AC35" s="184"/>
      <c r="AD35" s="184"/>
      <c r="AE35" s="184"/>
      <c r="AF35" s="184"/>
      <c r="AG35" s="184"/>
      <c r="AH35" s="184"/>
      <c r="AI35" s="184"/>
      <c r="AJ35" s="184"/>
      <c r="AK35" s="184"/>
    </row>
    <row r="36" spans="1:37">
      <c r="A36" s="173">
        <v>28</v>
      </c>
      <c r="B36" s="179">
        <v>404393</v>
      </c>
      <c r="C36" s="178">
        <v>401735</v>
      </c>
      <c r="D36" s="181">
        <f t="shared" si="0"/>
        <v>806128</v>
      </c>
      <c r="E36" s="171">
        <v>261</v>
      </c>
      <c r="F36" s="173">
        <v>131</v>
      </c>
      <c r="G36" s="182">
        <f t="shared" si="1"/>
        <v>392</v>
      </c>
      <c r="H36" s="182">
        <v>1200</v>
      </c>
      <c r="I36" s="232">
        <f t="shared" si="2"/>
        <v>0.77449411834527304</v>
      </c>
      <c r="J36" s="233">
        <f t="shared" si="3"/>
        <v>0.39130272443277286</v>
      </c>
      <c r="K36" s="192">
        <f t="shared" si="4"/>
        <v>0.5835301589821964</v>
      </c>
      <c r="L36" s="186"/>
      <c r="M36" s="186"/>
      <c r="N36" s="186"/>
      <c r="O36" s="186"/>
      <c r="P36" s="184"/>
      <c r="Q36" s="184"/>
      <c r="R36" s="184"/>
      <c r="S36" s="184"/>
      <c r="T36" s="184"/>
      <c r="U36" s="184"/>
      <c r="V36" s="184"/>
      <c r="W36" s="184"/>
      <c r="X36" s="184"/>
      <c r="Y36" s="184"/>
      <c r="Z36" s="184"/>
      <c r="AA36" s="184"/>
      <c r="AB36" s="184"/>
      <c r="AC36" s="184"/>
      <c r="AD36" s="184"/>
      <c r="AE36" s="184"/>
      <c r="AF36" s="184"/>
      <c r="AG36" s="184"/>
      <c r="AH36" s="184"/>
      <c r="AI36" s="184"/>
      <c r="AJ36" s="184"/>
      <c r="AK36" s="184"/>
    </row>
    <row r="37" spans="1:37">
      <c r="A37" s="173">
        <v>29</v>
      </c>
      <c r="B37" s="179">
        <v>391582</v>
      </c>
      <c r="C37" s="178">
        <v>396097</v>
      </c>
      <c r="D37" s="181">
        <f t="shared" si="0"/>
        <v>787679</v>
      </c>
      <c r="E37" s="171">
        <v>267</v>
      </c>
      <c r="F37" s="173">
        <v>128</v>
      </c>
      <c r="G37" s="182">
        <f t="shared" si="1"/>
        <v>395</v>
      </c>
      <c r="H37" s="182">
        <v>1200</v>
      </c>
      <c r="I37" s="232">
        <f t="shared" si="2"/>
        <v>0.81821942785929891</v>
      </c>
      <c r="J37" s="233">
        <f t="shared" si="3"/>
        <v>0.38778380043272226</v>
      </c>
      <c r="K37" s="192">
        <f t="shared" si="4"/>
        <v>0.60176797908792801</v>
      </c>
      <c r="L37" s="186"/>
      <c r="M37" s="186"/>
      <c r="N37" s="186"/>
      <c r="O37" s="186"/>
      <c r="P37" s="184"/>
      <c r="Q37" s="184"/>
      <c r="R37" s="184"/>
      <c r="S37" s="184"/>
      <c r="T37" s="184"/>
      <c r="U37" s="184"/>
      <c r="V37" s="184"/>
      <c r="W37" s="184"/>
      <c r="X37" s="184"/>
      <c r="Y37" s="184"/>
      <c r="Z37" s="184"/>
      <c r="AA37" s="184"/>
      <c r="AB37" s="184"/>
      <c r="AC37" s="184"/>
      <c r="AD37" s="184"/>
      <c r="AE37" s="184"/>
      <c r="AF37" s="184"/>
      <c r="AG37" s="184"/>
      <c r="AH37" s="184"/>
      <c r="AI37" s="184"/>
      <c r="AJ37" s="184"/>
      <c r="AK37" s="184"/>
    </row>
    <row r="38" spans="1:37">
      <c r="A38" s="173">
        <v>30</v>
      </c>
      <c r="B38" s="179">
        <v>399290</v>
      </c>
      <c r="C38" s="178">
        <v>395598</v>
      </c>
      <c r="D38" s="181">
        <f t="shared" si="0"/>
        <v>794888</v>
      </c>
      <c r="E38" s="171">
        <v>295</v>
      </c>
      <c r="F38" s="173">
        <v>161</v>
      </c>
      <c r="G38" s="182">
        <f t="shared" si="1"/>
        <v>456</v>
      </c>
      <c r="H38" s="182">
        <v>1300</v>
      </c>
      <c r="I38" s="232">
        <f t="shared" si="2"/>
        <v>0.9604548072829272</v>
      </c>
      <c r="J38" s="233">
        <f t="shared" si="3"/>
        <v>0.52907244222670491</v>
      </c>
      <c r="K38" s="192">
        <f t="shared" si="4"/>
        <v>0.7457654411690704</v>
      </c>
      <c r="L38" s="186"/>
      <c r="M38" s="186"/>
      <c r="N38" s="186"/>
      <c r="O38" s="186"/>
      <c r="P38" s="184"/>
      <c r="Q38" s="184"/>
      <c r="R38" s="184"/>
      <c r="S38" s="184"/>
      <c r="T38" s="184"/>
      <c r="U38" s="184"/>
      <c r="V38" s="184"/>
      <c r="W38" s="184"/>
      <c r="X38" s="184"/>
      <c r="Y38" s="184"/>
      <c r="Z38" s="184"/>
      <c r="AA38" s="184"/>
      <c r="AB38" s="184"/>
      <c r="AC38" s="184"/>
      <c r="AD38" s="184"/>
      <c r="AE38" s="184"/>
      <c r="AF38" s="184"/>
      <c r="AG38" s="184"/>
      <c r="AH38" s="184"/>
      <c r="AI38" s="184"/>
      <c r="AJ38" s="184"/>
      <c r="AK38" s="184"/>
    </row>
    <row r="39" spans="1:37">
      <c r="A39" s="173">
        <v>31</v>
      </c>
      <c r="B39" s="179">
        <v>399829</v>
      </c>
      <c r="C39" s="178">
        <v>396068</v>
      </c>
      <c r="D39" s="181">
        <f t="shared" si="0"/>
        <v>795897</v>
      </c>
      <c r="E39" s="171">
        <v>306</v>
      </c>
      <c r="F39" s="173">
        <v>153</v>
      </c>
      <c r="G39" s="182">
        <f t="shared" si="1"/>
        <v>459</v>
      </c>
      <c r="H39" s="182">
        <v>1300</v>
      </c>
      <c r="I39" s="232">
        <f t="shared" si="2"/>
        <v>0.99492533057882249</v>
      </c>
      <c r="J39" s="233">
        <f t="shared" si="3"/>
        <v>0.50218649322843545</v>
      </c>
      <c r="K39" s="192">
        <f t="shared" si="4"/>
        <v>0.74972012710187363</v>
      </c>
      <c r="L39" s="186"/>
      <c r="M39" s="186"/>
      <c r="N39" s="186"/>
      <c r="O39" s="186"/>
      <c r="P39" s="184"/>
      <c r="Q39" s="184"/>
      <c r="R39" s="184"/>
      <c r="S39" s="184"/>
      <c r="T39" s="184"/>
      <c r="U39" s="184"/>
      <c r="V39" s="184"/>
      <c r="W39" s="184"/>
      <c r="X39" s="184"/>
      <c r="Y39" s="184"/>
      <c r="Z39" s="184"/>
      <c r="AA39" s="184"/>
      <c r="AB39" s="184"/>
      <c r="AC39" s="184"/>
      <c r="AD39" s="184"/>
      <c r="AE39" s="184"/>
      <c r="AF39" s="184"/>
      <c r="AG39" s="184"/>
      <c r="AH39" s="184"/>
      <c r="AI39" s="184"/>
      <c r="AJ39" s="184"/>
      <c r="AK39" s="184"/>
    </row>
    <row r="40" spans="1:37">
      <c r="A40" s="173">
        <v>32</v>
      </c>
      <c r="B40" s="179">
        <v>388869</v>
      </c>
      <c r="C40" s="178">
        <v>388671</v>
      </c>
      <c r="D40" s="181">
        <f t="shared" si="0"/>
        <v>777540</v>
      </c>
      <c r="E40" s="171">
        <v>344</v>
      </c>
      <c r="F40" s="173">
        <v>190</v>
      </c>
      <c r="G40" s="182">
        <f t="shared" si="1"/>
        <v>534</v>
      </c>
      <c r="H40" s="182">
        <v>1300</v>
      </c>
      <c r="I40" s="232">
        <f t="shared" si="2"/>
        <v>1.1500016715140575</v>
      </c>
      <c r="J40" s="233">
        <f t="shared" si="3"/>
        <v>0.63549891810811709</v>
      </c>
      <c r="K40" s="192">
        <f t="shared" si="4"/>
        <v>0.89281580368855618</v>
      </c>
      <c r="L40" s="186"/>
      <c r="M40" s="186"/>
      <c r="N40" s="186"/>
      <c r="O40" s="186"/>
      <c r="P40" s="184"/>
      <c r="Q40" s="184"/>
      <c r="R40" s="184"/>
      <c r="S40" s="184"/>
      <c r="T40" s="184"/>
      <c r="U40" s="184"/>
      <c r="V40" s="184"/>
      <c r="W40" s="184"/>
      <c r="X40" s="184"/>
      <c r="Y40" s="184"/>
      <c r="Z40" s="184"/>
      <c r="AA40" s="184"/>
      <c r="AB40" s="184"/>
      <c r="AC40" s="184"/>
      <c r="AD40" s="184"/>
      <c r="AE40" s="184"/>
      <c r="AF40" s="184"/>
      <c r="AG40" s="184"/>
      <c r="AH40" s="184"/>
      <c r="AI40" s="184"/>
      <c r="AJ40" s="184"/>
      <c r="AK40" s="184"/>
    </row>
    <row r="41" spans="1:37">
      <c r="A41" s="173">
        <v>33</v>
      </c>
      <c r="B41" s="179">
        <v>390254</v>
      </c>
      <c r="C41" s="178">
        <v>392842</v>
      </c>
      <c r="D41" s="181">
        <f t="shared" si="0"/>
        <v>783096</v>
      </c>
      <c r="E41" s="171">
        <v>337</v>
      </c>
      <c r="F41" s="173">
        <v>189</v>
      </c>
      <c r="G41" s="182">
        <f t="shared" si="1"/>
        <v>526</v>
      </c>
      <c r="H41" s="182">
        <v>1300</v>
      </c>
      <c r="I41" s="232">
        <f t="shared" si="2"/>
        <v>1.122602202668006</v>
      </c>
      <c r="J41" s="233">
        <f t="shared" si="3"/>
        <v>0.62544228977553318</v>
      </c>
      <c r="K41" s="192">
        <f t="shared" si="4"/>
        <v>0.87320073145565802</v>
      </c>
      <c r="L41" s="186"/>
      <c r="M41" s="186"/>
      <c r="N41" s="186"/>
      <c r="O41" s="186"/>
      <c r="P41" s="184"/>
      <c r="Q41" s="184"/>
      <c r="R41" s="184"/>
      <c r="S41" s="184"/>
      <c r="T41" s="184"/>
      <c r="U41" s="184"/>
      <c r="V41" s="184"/>
      <c r="W41" s="184"/>
      <c r="X41" s="184"/>
      <c r="Y41" s="184"/>
      <c r="Z41" s="184"/>
      <c r="AA41" s="184"/>
      <c r="AB41" s="184"/>
      <c r="AC41" s="184"/>
      <c r="AD41" s="184"/>
      <c r="AE41" s="184"/>
      <c r="AF41" s="184"/>
      <c r="AG41" s="184"/>
      <c r="AH41" s="184"/>
      <c r="AI41" s="184"/>
      <c r="AJ41" s="184"/>
      <c r="AK41" s="184"/>
    </row>
    <row r="42" spans="1:37">
      <c r="A42" s="173">
        <v>34</v>
      </c>
      <c r="B42" s="179">
        <v>387989</v>
      </c>
      <c r="C42" s="178">
        <v>393011</v>
      </c>
      <c r="D42" s="181">
        <f t="shared" si="0"/>
        <v>781000</v>
      </c>
      <c r="E42" s="171">
        <v>353</v>
      </c>
      <c r="F42" s="173">
        <v>213</v>
      </c>
      <c r="G42" s="182">
        <f t="shared" si="1"/>
        <v>566</v>
      </c>
      <c r="H42" s="182">
        <v>1300</v>
      </c>
      <c r="I42" s="232">
        <f t="shared" si="2"/>
        <v>1.1827654907742231</v>
      </c>
      <c r="J42" s="233">
        <f t="shared" si="3"/>
        <v>0.70456043215075403</v>
      </c>
      <c r="K42" s="192">
        <f t="shared" si="4"/>
        <v>0.94212548015364916</v>
      </c>
      <c r="L42" s="186"/>
      <c r="M42" s="186"/>
      <c r="N42" s="186"/>
      <c r="O42" s="186"/>
      <c r="P42" s="184"/>
      <c r="Q42" s="184"/>
      <c r="R42" s="184"/>
      <c r="S42" s="184"/>
      <c r="T42" s="184"/>
      <c r="U42" s="184"/>
      <c r="V42" s="184"/>
      <c r="W42" s="184"/>
      <c r="X42" s="184"/>
      <c r="Y42" s="184"/>
      <c r="Z42" s="184"/>
      <c r="AA42" s="184"/>
      <c r="AB42" s="184"/>
      <c r="AC42" s="184"/>
      <c r="AD42" s="184"/>
      <c r="AE42" s="184"/>
      <c r="AF42" s="184"/>
      <c r="AG42" s="184"/>
      <c r="AH42" s="184"/>
      <c r="AI42" s="184"/>
      <c r="AJ42" s="184"/>
      <c r="AK42" s="184"/>
    </row>
    <row r="43" spans="1:37">
      <c r="A43" s="173">
        <v>35</v>
      </c>
      <c r="B43" s="179">
        <v>391988</v>
      </c>
      <c r="C43" s="178">
        <v>395590</v>
      </c>
      <c r="D43" s="181">
        <f t="shared" si="0"/>
        <v>787578</v>
      </c>
      <c r="E43" s="171">
        <v>380</v>
      </c>
      <c r="F43" s="173">
        <v>215</v>
      </c>
      <c r="G43" s="182">
        <f t="shared" si="1"/>
        <v>595</v>
      </c>
      <c r="H43" s="182">
        <v>1400</v>
      </c>
      <c r="I43" s="232">
        <f t="shared" si="2"/>
        <v>1.357184403604192</v>
      </c>
      <c r="J43" s="233">
        <f t="shared" si="3"/>
        <v>0.76088879900907502</v>
      </c>
      <c r="K43" s="192">
        <f t="shared" si="4"/>
        <v>1.0576730177836353</v>
      </c>
      <c r="L43" s="186"/>
      <c r="M43" s="186"/>
      <c r="N43" s="186"/>
      <c r="O43" s="186"/>
      <c r="P43" s="184"/>
      <c r="Q43" s="184"/>
      <c r="R43" s="184"/>
      <c r="S43" s="184"/>
      <c r="T43" s="184"/>
      <c r="U43" s="184"/>
      <c r="V43" s="184"/>
      <c r="W43" s="184"/>
      <c r="X43" s="184"/>
      <c r="Y43" s="184"/>
      <c r="Z43" s="184"/>
      <c r="AA43" s="184"/>
      <c r="AB43" s="184"/>
      <c r="AC43" s="184"/>
      <c r="AD43" s="184"/>
      <c r="AE43" s="184"/>
      <c r="AF43" s="184"/>
      <c r="AG43" s="184"/>
      <c r="AH43" s="184"/>
      <c r="AI43" s="184"/>
      <c r="AJ43" s="184"/>
      <c r="AK43" s="184"/>
    </row>
    <row r="44" spans="1:37">
      <c r="A44" s="173">
        <v>36</v>
      </c>
      <c r="B44" s="179">
        <v>392781</v>
      </c>
      <c r="C44" s="178">
        <v>396400</v>
      </c>
      <c r="D44" s="181">
        <f t="shared" si="0"/>
        <v>789181</v>
      </c>
      <c r="E44" s="171">
        <v>428</v>
      </c>
      <c r="F44" s="173">
        <v>245</v>
      </c>
      <c r="G44" s="182">
        <f t="shared" si="1"/>
        <v>673</v>
      </c>
      <c r="H44" s="182">
        <v>1400</v>
      </c>
      <c r="I44" s="232">
        <f t="shared" si="2"/>
        <v>1.5255320394825616</v>
      </c>
      <c r="J44" s="233">
        <f t="shared" si="3"/>
        <v>0.8652875882946518</v>
      </c>
      <c r="K44" s="192">
        <f t="shared" si="4"/>
        <v>1.193895950358663</v>
      </c>
      <c r="L44" s="186"/>
      <c r="M44" s="186"/>
      <c r="N44" s="186"/>
      <c r="O44" s="186"/>
      <c r="P44" s="184"/>
      <c r="Q44" s="184"/>
      <c r="R44" s="184"/>
      <c r="S44" s="184"/>
      <c r="T44" s="184"/>
      <c r="U44" s="184"/>
      <c r="V44" s="184"/>
      <c r="W44" s="184"/>
      <c r="X44" s="184"/>
      <c r="Y44" s="184"/>
      <c r="Z44" s="184"/>
      <c r="AA44" s="184"/>
      <c r="AB44" s="184"/>
      <c r="AC44" s="184"/>
      <c r="AD44" s="184"/>
      <c r="AE44" s="184"/>
      <c r="AF44" s="184"/>
      <c r="AG44" s="184"/>
      <c r="AH44" s="184"/>
      <c r="AI44" s="184"/>
      <c r="AJ44" s="184"/>
      <c r="AK44" s="184"/>
    </row>
    <row r="45" spans="1:37">
      <c r="A45" s="173">
        <v>37</v>
      </c>
      <c r="B45" s="179">
        <v>377270</v>
      </c>
      <c r="C45" s="178">
        <v>379203</v>
      </c>
      <c r="D45" s="181">
        <f t="shared" si="0"/>
        <v>756473</v>
      </c>
      <c r="E45" s="171">
        <v>395</v>
      </c>
      <c r="F45" s="173">
        <v>239</v>
      </c>
      <c r="G45" s="182">
        <f t="shared" si="1"/>
        <v>634</v>
      </c>
      <c r="H45" s="182">
        <v>1400</v>
      </c>
      <c r="I45" s="232">
        <f t="shared" si="2"/>
        <v>1.4657937286293636</v>
      </c>
      <c r="J45" s="233">
        <f t="shared" si="3"/>
        <v>0.882376985414145</v>
      </c>
      <c r="K45" s="192">
        <f t="shared" si="4"/>
        <v>1.1733399605802191</v>
      </c>
      <c r="L45" s="186"/>
      <c r="M45" s="186"/>
      <c r="N45" s="186"/>
      <c r="O45" s="186"/>
      <c r="P45" s="184"/>
      <c r="Q45" s="184"/>
      <c r="R45" s="184"/>
      <c r="S45" s="184"/>
      <c r="T45" s="184"/>
      <c r="U45" s="184"/>
      <c r="V45" s="184"/>
      <c r="W45" s="184"/>
      <c r="X45" s="184"/>
      <c r="Y45" s="184"/>
      <c r="Z45" s="184"/>
      <c r="AA45" s="184"/>
      <c r="AB45" s="184"/>
      <c r="AC45" s="184"/>
      <c r="AD45" s="184"/>
      <c r="AE45" s="184"/>
      <c r="AF45" s="184"/>
      <c r="AG45" s="184"/>
      <c r="AH45" s="184"/>
      <c r="AI45" s="184"/>
      <c r="AJ45" s="184"/>
      <c r="AK45" s="184"/>
    </row>
    <row r="46" spans="1:37">
      <c r="A46" s="173">
        <v>38</v>
      </c>
      <c r="B46" s="179">
        <v>352172</v>
      </c>
      <c r="C46" s="178">
        <v>352900</v>
      </c>
      <c r="D46" s="181">
        <f t="shared" si="0"/>
        <v>705072</v>
      </c>
      <c r="E46" s="171">
        <v>419</v>
      </c>
      <c r="F46" s="173">
        <v>248</v>
      </c>
      <c r="G46" s="182">
        <f t="shared" si="1"/>
        <v>667</v>
      </c>
      <c r="H46" s="182">
        <v>1400</v>
      </c>
      <c r="I46" s="232">
        <f t="shared" si="2"/>
        <v>1.6656633690355849</v>
      </c>
      <c r="J46" s="233">
        <f t="shared" si="3"/>
        <v>0.98384811561348817</v>
      </c>
      <c r="K46" s="192">
        <f t="shared" si="4"/>
        <v>1.3244037488369982</v>
      </c>
      <c r="L46" s="186"/>
      <c r="M46" s="186"/>
      <c r="N46" s="186"/>
      <c r="O46" s="186"/>
      <c r="P46" s="184"/>
      <c r="Q46" s="184"/>
      <c r="R46" s="184"/>
      <c r="S46" s="184"/>
      <c r="T46" s="184"/>
      <c r="U46" s="184"/>
      <c r="V46" s="184"/>
      <c r="W46" s="184"/>
      <c r="X46" s="184"/>
      <c r="Y46" s="184"/>
      <c r="Z46" s="184"/>
      <c r="AA46" s="184"/>
      <c r="AB46" s="184"/>
      <c r="AC46" s="184"/>
      <c r="AD46" s="184"/>
      <c r="AE46" s="184"/>
      <c r="AF46" s="184"/>
      <c r="AG46" s="184"/>
      <c r="AH46" s="184"/>
      <c r="AI46" s="184"/>
      <c r="AJ46" s="184"/>
      <c r="AK46" s="184"/>
    </row>
    <row r="47" spans="1:37">
      <c r="A47" s="173">
        <v>39</v>
      </c>
      <c r="B47" s="179">
        <v>346731</v>
      </c>
      <c r="C47" s="178">
        <v>347188</v>
      </c>
      <c r="D47" s="181">
        <f t="shared" si="0"/>
        <v>693919</v>
      </c>
      <c r="E47" s="171">
        <v>457</v>
      </c>
      <c r="F47" s="173">
        <v>263</v>
      </c>
      <c r="G47" s="182">
        <f t="shared" si="1"/>
        <v>720</v>
      </c>
      <c r="H47" s="182">
        <v>1400</v>
      </c>
      <c r="I47" s="232">
        <f t="shared" si="2"/>
        <v>1.8452344901378879</v>
      </c>
      <c r="J47" s="233">
        <f t="shared" si="3"/>
        <v>1.0605205249029344</v>
      </c>
      <c r="K47" s="192">
        <f t="shared" si="4"/>
        <v>1.4526191097231809</v>
      </c>
      <c r="L47" s="186"/>
      <c r="M47" s="186"/>
      <c r="N47" s="186"/>
      <c r="O47" s="186"/>
      <c r="P47" s="184"/>
      <c r="Q47" s="184"/>
      <c r="R47" s="184"/>
      <c r="S47" s="184"/>
      <c r="T47" s="184"/>
      <c r="U47" s="184"/>
      <c r="V47" s="184"/>
      <c r="W47" s="184"/>
      <c r="X47" s="184"/>
      <c r="Y47" s="184"/>
      <c r="Z47" s="184"/>
      <c r="AA47" s="184"/>
      <c r="AB47" s="184"/>
      <c r="AC47" s="184"/>
      <c r="AD47" s="184"/>
      <c r="AE47" s="184"/>
      <c r="AF47" s="184"/>
      <c r="AG47" s="184"/>
      <c r="AH47" s="184"/>
      <c r="AI47" s="184"/>
      <c r="AJ47" s="184"/>
      <c r="AK47" s="184"/>
    </row>
    <row r="48" spans="1:37">
      <c r="A48" s="173">
        <v>40</v>
      </c>
      <c r="B48" s="179">
        <v>350339</v>
      </c>
      <c r="C48" s="178">
        <v>354946</v>
      </c>
      <c r="D48" s="181">
        <f t="shared" si="0"/>
        <v>705285</v>
      </c>
      <c r="E48" s="171">
        <v>495</v>
      </c>
      <c r="F48" s="173">
        <v>304</v>
      </c>
      <c r="G48" s="182">
        <f t="shared" si="1"/>
        <v>799</v>
      </c>
      <c r="H48" s="182">
        <v>1400</v>
      </c>
      <c r="I48" s="232">
        <f t="shared" si="2"/>
        <v>1.9780840842726615</v>
      </c>
      <c r="J48" s="233">
        <f t="shared" si="3"/>
        <v>1.199055630997391</v>
      </c>
      <c r="K48" s="192">
        <f t="shared" si="4"/>
        <v>1.5860255074189866</v>
      </c>
      <c r="L48" s="186"/>
      <c r="M48" s="186"/>
      <c r="N48" s="186"/>
      <c r="O48" s="186"/>
      <c r="P48" s="184"/>
      <c r="Q48" s="184"/>
      <c r="R48" s="184"/>
      <c r="S48" s="184"/>
      <c r="T48" s="184"/>
      <c r="U48" s="184"/>
      <c r="V48" s="184"/>
      <c r="W48" s="184"/>
      <c r="X48" s="184"/>
      <c r="Y48" s="184"/>
      <c r="Z48" s="184"/>
      <c r="AA48" s="184"/>
      <c r="AB48" s="184"/>
      <c r="AC48" s="184"/>
      <c r="AD48" s="184"/>
      <c r="AE48" s="184"/>
      <c r="AF48" s="184"/>
      <c r="AG48" s="184"/>
      <c r="AH48" s="184"/>
      <c r="AI48" s="184"/>
      <c r="AJ48" s="184"/>
      <c r="AK48" s="184"/>
    </row>
    <row r="49" spans="1:37">
      <c r="A49" s="173">
        <v>41</v>
      </c>
      <c r="B49" s="179">
        <v>357150</v>
      </c>
      <c r="C49" s="178">
        <v>361819</v>
      </c>
      <c r="D49" s="181">
        <f t="shared" si="0"/>
        <v>718969</v>
      </c>
      <c r="E49" s="171">
        <v>580</v>
      </c>
      <c r="F49" s="173">
        <v>345</v>
      </c>
      <c r="G49" s="182">
        <f t="shared" si="1"/>
        <v>925</v>
      </c>
      <c r="H49" s="182">
        <v>1400</v>
      </c>
      <c r="I49" s="232">
        <f t="shared" si="2"/>
        <v>2.2735545289094219</v>
      </c>
      <c r="J49" s="233">
        <f t="shared" si="3"/>
        <v>1.3349216044486332</v>
      </c>
      <c r="K49" s="192">
        <f t="shared" si="4"/>
        <v>1.8011903155768885</v>
      </c>
      <c r="L49" s="186"/>
      <c r="M49" s="186"/>
      <c r="N49" s="186"/>
      <c r="O49" s="186"/>
      <c r="P49" s="184"/>
      <c r="Q49" s="184"/>
      <c r="R49" s="184"/>
      <c r="S49" s="184"/>
      <c r="T49" s="184"/>
      <c r="U49" s="184"/>
      <c r="V49" s="184"/>
      <c r="W49" s="184"/>
      <c r="X49" s="184"/>
      <c r="Y49" s="184"/>
      <c r="Z49" s="184"/>
      <c r="AA49" s="184"/>
      <c r="AB49" s="184"/>
      <c r="AC49" s="184"/>
      <c r="AD49" s="184"/>
      <c r="AE49" s="184"/>
      <c r="AF49" s="184"/>
      <c r="AG49" s="184"/>
      <c r="AH49" s="184"/>
      <c r="AI49" s="184"/>
      <c r="AJ49" s="184"/>
      <c r="AK49" s="184"/>
    </row>
    <row r="50" spans="1:37">
      <c r="A50" s="173">
        <v>42</v>
      </c>
      <c r="B50" s="179">
        <v>362762</v>
      </c>
      <c r="C50" s="178">
        <v>369274</v>
      </c>
      <c r="D50" s="181">
        <f t="shared" si="0"/>
        <v>732036</v>
      </c>
      <c r="E50" s="171">
        <v>598</v>
      </c>
      <c r="F50" s="173">
        <v>375</v>
      </c>
      <c r="G50" s="182">
        <f t="shared" si="1"/>
        <v>973</v>
      </c>
      <c r="H50" s="182">
        <v>1400</v>
      </c>
      <c r="I50" s="232">
        <f t="shared" si="2"/>
        <v>2.3078492234578043</v>
      </c>
      <c r="J50" s="233">
        <f t="shared" si="3"/>
        <v>1.4217085416249182</v>
      </c>
      <c r="K50" s="192">
        <f t="shared" si="4"/>
        <v>1.8608374451529708</v>
      </c>
      <c r="L50" s="186"/>
      <c r="M50" s="186"/>
      <c r="N50" s="186"/>
      <c r="O50" s="186"/>
      <c r="P50" s="184"/>
      <c r="Q50" s="184"/>
      <c r="R50" s="184"/>
      <c r="S50" s="184"/>
      <c r="T50" s="184"/>
      <c r="U50" s="184"/>
      <c r="V50" s="184"/>
      <c r="W50" s="184"/>
      <c r="X50" s="184"/>
      <c r="Y50" s="184"/>
      <c r="Z50" s="184"/>
      <c r="AA50" s="184"/>
      <c r="AB50" s="184"/>
      <c r="AC50" s="184"/>
      <c r="AD50" s="184"/>
      <c r="AE50" s="184"/>
      <c r="AF50" s="184"/>
      <c r="AG50" s="184"/>
      <c r="AH50" s="184"/>
      <c r="AI50" s="184"/>
      <c r="AJ50" s="184"/>
      <c r="AK50" s="184"/>
    </row>
    <row r="51" spans="1:37">
      <c r="A51" s="173">
        <v>43</v>
      </c>
      <c r="B51" s="179">
        <v>379290</v>
      </c>
      <c r="C51" s="178">
        <v>384276</v>
      </c>
      <c r="D51" s="181">
        <f t="shared" si="0"/>
        <v>763566</v>
      </c>
      <c r="E51" s="171">
        <v>757</v>
      </c>
      <c r="F51" s="173">
        <v>430</v>
      </c>
      <c r="G51" s="182">
        <f t="shared" si="1"/>
        <v>1187</v>
      </c>
      <c r="H51" s="182">
        <v>1400</v>
      </c>
      <c r="I51" s="232">
        <f t="shared" si="2"/>
        <v>2.7941680508318174</v>
      </c>
      <c r="J51" s="233">
        <f t="shared" si="3"/>
        <v>1.566582352267641</v>
      </c>
      <c r="K51" s="192">
        <f t="shared" si="4"/>
        <v>2.1763672033589763</v>
      </c>
      <c r="L51" s="186"/>
      <c r="M51" s="186"/>
      <c r="N51" s="186"/>
      <c r="O51" s="186"/>
      <c r="P51" s="184"/>
      <c r="Q51" s="184"/>
      <c r="R51" s="184"/>
      <c r="S51" s="184"/>
      <c r="T51" s="184"/>
      <c r="U51" s="184"/>
      <c r="V51" s="184"/>
      <c r="W51" s="184"/>
      <c r="X51" s="184"/>
      <c r="Y51" s="184"/>
      <c r="Z51" s="184"/>
      <c r="AA51" s="184"/>
      <c r="AB51" s="184"/>
      <c r="AC51" s="184"/>
      <c r="AD51" s="184"/>
      <c r="AE51" s="184"/>
      <c r="AF51" s="184"/>
      <c r="AG51" s="184"/>
      <c r="AH51" s="184"/>
      <c r="AI51" s="184"/>
      <c r="AJ51" s="184"/>
      <c r="AK51" s="184"/>
    </row>
    <row r="52" spans="1:37">
      <c r="A52" s="173">
        <v>44</v>
      </c>
      <c r="B52" s="179">
        <v>395756</v>
      </c>
      <c r="C52" s="178">
        <v>400660</v>
      </c>
      <c r="D52" s="181">
        <f t="shared" si="0"/>
        <v>796416</v>
      </c>
      <c r="E52" s="171">
        <v>854</v>
      </c>
      <c r="F52" s="173">
        <v>523</v>
      </c>
      <c r="G52" s="182">
        <f t="shared" si="1"/>
        <v>1377</v>
      </c>
      <c r="H52" s="182">
        <v>1400</v>
      </c>
      <c r="I52" s="232">
        <f t="shared" si="2"/>
        <v>3.0210533763227851</v>
      </c>
      <c r="J52" s="233">
        <f t="shared" si="3"/>
        <v>1.8274846503269606</v>
      </c>
      <c r="K52" s="192">
        <f t="shared" si="4"/>
        <v>2.420594262295082</v>
      </c>
      <c r="L52" s="186"/>
      <c r="M52" s="186"/>
      <c r="N52" s="186"/>
      <c r="O52" s="186"/>
      <c r="P52" s="184"/>
      <c r="Q52" s="184"/>
      <c r="R52" s="184"/>
      <c r="S52" s="184"/>
      <c r="T52" s="184"/>
      <c r="U52" s="184"/>
      <c r="V52" s="184"/>
      <c r="W52" s="184"/>
      <c r="X52" s="184"/>
      <c r="Y52" s="184"/>
      <c r="Z52" s="184"/>
      <c r="AA52" s="184"/>
      <c r="AB52" s="184"/>
      <c r="AC52" s="184"/>
      <c r="AD52" s="184"/>
      <c r="AE52" s="184"/>
      <c r="AF52" s="184"/>
      <c r="AG52" s="184"/>
      <c r="AH52" s="184"/>
      <c r="AI52" s="184"/>
      <c r="AJ52" s="184"/>
      <c r="AK52" s="184"/>
    </row>
    <row r="53" spans="1:37">
      <c r="A53" s="173">
        <v>45</v>
      </c>
      <c r="B53" s="179">
        <v>405864</v>
      </c>
      <c r="C53" s="178">
        <v>416289</v>
      </c>
      <c r="D53" s="181">
        <f t="shared" si="0"/>
        <v>822153</v>
      </c>
      <c r="E53" s="171">
        <v>830</v>
      </c>
      <c r="F53" s="173">
        <v>605</v>
      </c>
      <c r="G53" s="182">
        <f t="shared" si="1"/>
        <v>1435</v>
      </c>
      <c r="H53" s="182">
        <v>1400</v>
      </c>
      <c r="I53" s="232">
        <f t="shared" si="2"/>
        <v>2.8630280093824529</v>
      </c>
      <c r="J53" s="233">
        <f t="shared" si="3"/>
        <v>2.0346442015042432</v>
      </c>
      <c r="K53" s="192">
        <f t="shared" si="4"/>
        <v>2.4435841017426196</v>
      </c>
      <c r="L53" s="186"/>
      <c r="M53" s="186"/>
      <c r="N53" s="186"/>
      <c r="O53" s="186"/>
      <c r="P53" s="184"/>
      <c r="Q53" s="184"/>
      <c r="R53" s="184"/>
      <c r="S53" s="184"/>
      <c r="T53" s="184"/>
      <c r="U53" s="184"/>
      <c r="V53" s="184"/>
      <c r="W53" s="184"/>
      <c r="X53" s="184"/>
      <c r="Y53" s="184"/>
      <c r="Z53" s="184"/>
      <c r="AA53" s="184"/>
      <c r="AB53" s="184"/>
      <c r="AC53" s="184"/>
      <c r="AD53" s="184"/>
      <c r="AE53" s="184"/>
      <c r="AF53" s="184"/>
      <c r="AG53" s="184"/>
      <c r="AH53" s="184"/>
      <c r="AI53" s="184"/>
      <c r="AJ53" s="184"/>
      <c r="AK53" s="184"/>
    </row>
    <row r="54" spans="1:37">
      <c r="A54" s="173">
        <v>46</v>
      </c>
      <c r="B54" s="179">
        <v>396365</v>
      </c>
      <c r="C54" s="178">
        <v>405589</v>
      </c>
      <c r="D54" s="181">
        <f t="shared" si="0"/>
        <v>801954</v>
      </c>
      <c r="E54" s="171">
        <v>912</v>
      </c>
      <c r="F54" s="173">
        <v>601</v>
      </c>
      <c r="G54" s="182">
        <f t="shared" si="1"/>
        <v>1513</v>
      </c>
      <c r="H54" s="182">
        <v>1400</v>
      </c>
      <c r="I54" s="232">
        <f t="shared" si="2"/>
        <v>3.2212733213073812</v>
      </c>
      <c r="J54" s="233">
        <f t="shared" si="3"/>
        <v>2.0745138551587936</v>
      </c>
      <c r="K54" s="192">
        <f t="shared" si="4"/>
        <v>2.6412986281008637</v>
      </c>
      <c r="L54" s="186"/>
      <c r="M54" s="186"/>
      <c r="N54" s="186"/>
      <c r="O54" s="186"/>
      <c r="P54" s="184"/>
      <c r="Q54" s="184"/>
      <c r="R54" s="184"/>
      <c r="S54" s="184"/>
      <c r="T54" s="184"/>
      <c r="U54" s="184"/>
      <c r="V54" s="184"/>
      <c r="W54" s="184"/>
      <c r="X54" s="184"/>
      <c r="Y54" s="184"/>
      <c r="Z54" s="184"/>
      <c r="AA54" s="184"/>
      <c r="AB54" s="184"/>
      <c r="AC54" s="184"/>
      <c r="AD54" s="184"/>
      <c r="AE54" s="184"/>
      <c r="AF54" s="184"/>
      <c r="AG54" s="184"/>
      <c r="AH54" s="184"/>
      <c r="AI54" s="184"/>
      <c r="AJ54" s="184"/>
      <c r="AK54" s="184"/>
    </row>
    <row r="55" spans="1:37">
      <c r="A55" s="173">
        <v>47</v>
      </c>
      <c r="B55" s="179">
        <v>405100</v>
      </c>
      <c r="C55" s="178">
        <v>415877</v>
      </c>
      <c r="D55" s="181">
        <f t="shared" si="0"/>
        <v>820977</v>
      </c>
      <c r="E55" s="171">
        <v>1078</v>
      </c>
      <c r="F55" s="173">
        <v>682</v>
      </c>
      <c r="G55" s="182">
        <f t="shared" si="1"/>
        <v>1760</v>
      </c>
      <c r="H55" s="182">
        <v>1400</v>
      </c>
      <c r="I55" s="232">
        <f t="shared" si="2"/>
        <v>3.7254998765736858</v>
      </c>
      <c r="J55" s="233">
        <f t="shared" si="3"/>
        <v>2.2958711349750045</v>
      </c>
      <c r="K55" s="192">
        <f t="shared" si="4"/>
        <v>3.0013021071235855</v>
      </c>
      <c r="L55" s="186"/>
      <c r="M55" s="186"/>
      <c r="N55" s="186"/>
      <c r="O55" s="186"/>
      <c r="P55" s="184"/>
      <c r="Q55" s="184"/>
      <c r="R55" s="184"/>
      <c r="S55" s="184"/>
      <c r="T55" s="184"/>
      <c r="U55" s="184"/>
      <c r="V55" s="184"/>
      <c r="W55" s="184"/>
      <c r="X55" s="184"/>
      <c r="Y55" s="184"/>
      <c r="Z55" s="184"/>
      <c r="AA55" s="184"/>
      <c r="AB55" s="184"/>
      <c r="AC55" s="184"/>
      <c r="AD55" s="184"/>
      <c r="AE55" s="184"/>
      <c r="AF55" s="184"/>
      <c r="AG55" s="184"/>
      <c r="AH55" s="184"/>
      <c r="AI55" s="184"/>
      <c r="AJ55" s="184"/>
      <c r="AK55" s="184"/>
    </row>
    <row r="56" spans="1:37">
      <c r="A56" s="173">
        <v>48</v>
      </c>
      <c r="B56" s="179">
        <v>404496</v>
      </c>
      <c r="C56" s="178">
        <v>415029</v>
      </c>
      <c r="D56" s="181">
        <f t="shared" si="0"/>
        <v>819525</v>
      </c>
      <c r="E56" s="171">
        <v>1123</v>
      </c>
      <c r="F56" s="173">
        <v>707</v>
      </c>
      <c r="G56" s="182">
        <f t="shared" si="1"/>
        <v>1830</v>
      </c>
      <c r="H56" s="182">
        <v>1400</v>
      </c>
      <c r="I56" s="232">
        <f t="shared" si="2"/>
        <v>3.8868122305288559</v>
      </c>
      <c r="J56" s="233">
        <f t="shared" si="3"/>
        <v>2.3848935857494298</v>
      </c>
      <c r="K56" s="192">
        <f t="shared" si="4"/>
        <v>3.1262011531069831</v>
      </c>
      <c r="L56" s="186"/>
      <c r="M56" s="186"/>
      <c r="N56" s="186"/>
      <c r="O56" s="186"/>
      <c r="P56" s="184"/>
      <c r="Q56" s="184"/>
      <c r="R56" s="184"/>
      <c r="S56" s="184"/>
      <c r="T56" s="184"/>
      <c r="U56" s="184"/>
      <c r="V56" s="184"/>
      <c r="W56" s="184"/>
      <c r="X56" s="184"/>
      <c r="Y56" s="184"/>
      <c r="Z56" s="184"/>
      <c r="AA56" s="184"/>
      <c r="AB56" s="184"/>
      <c r="AC56" s="184"/>
      <c r="AD56" s="184"/>
      <c r="AE56" s="184"/>
      <c r="AF56" s="184"/>
      <c r="AG56" s="184"/>
      <c r="AH56" s="184"/>
      <c r="AI56" s="184"/>
      <c r="AJ56" s="184"/>
      <c r="AK56" s="184"/>
    </row>
    <row r="57" spans="1:37">
      <c r="A57" s="173">
        <v>49</v>
      </c>
      <c r="B57" s="179">
        <v>412008</v>
      </c>
      <c r="C57" s="178">
        <v>419732</v>
      </c>
      <c r="D57" s="181">
        <f t="shared" si="0"/>
        <v>831740</v>
      </c>
      <c r="E57" s="171">
        <v>1207</v>
      </c>
      <c r="F57" s="173">
        <v>770</v>
      </c>
      <c r="G57" s="182">
        <f t="shared" si="1"/>
        <v>1977</v>
      </c>
      <c r="H57" s="182">
        <v>1400</v>
      </c>
      <c r="I57" s="232">
        <f t="shared" si="2"/>
        <v>4.1013766722976257</v>
      </c>
      <c r="J57" s="233">
        <f t="shared" si="3"/>
        <v>2.568305490169918</v>
      </c>
      <c r="K57" s="192">
        <f t="shared" si="4"/>
        <v>3.3277226056219491</v>
      </c>
      <c r="L57" s="186"/>
      <c r="M57" s="186"/>
      <c r="N57" s="186"/>
      <c r="O57" s="186"/>
      <c r="P57" s="184"/>
      <c r="Q57" s="184"/>
      <c r="R57" s="184"/>
      <c r="S57" s="184"/>
      <c r="T57" s="184"/>
      <c r="U57" s="184"/>
      <c r="V57" s="184"/>
      <c r="W57" s="184"/>
      <c r="X57" s="184"/>
      <c r="Y57" s="184"/>
      <c r="Z57" s="184"/>
      <c r="AA57" s="184"/>
      <c r="AB57" s="184"/>
      <c r="AC57" s="184"/>
      <c r="AD57" s="184"/>
      <c r="AE57" s="184"/>
      <c r="AF57" s="184"/>
      <c r="AG57" s="184"/>
      <c r="AH57" s="184"/>
      <c r="AI57" s="184"/>
      <c r="AJ57" s="184"/>
      <c r="AK57" s="184"/>
    </row>
    <row r="58" spans="1:37">
      <c r="A58" s="173">
        <v>50</v>
      </c>
      <c r="B58" s="179">
        <v>409622</v>
      </c>
      <c r="C58" s="178">
        <v>421884</v>
      </c>
      <c r="D58" s="181">
        <f t="shared" si="0"/>
        <v>831506</v>
      </c>
      <c r="E58" s="171">
        <v>1348</v>
      </c>
      <c r="F58" s="173">
        <v>854</v>
      </c>
      <c r="G58" s="182">
        <f t="shared" si="1"/>
        <v>2202</v>
      </c>
      <c r="H58" s="182">
        <v>1400</v>
      </c>
      <c r="I58" s="232">
        <f t="shared" si="2"/>
        <v>4.6071744193427113</v>
      </c>
      <c r="J58" s="233">
        <f t="shared" si="3"/>
        <v>2.8339543571218631</v>
      </c>
      <c r="K58" s="192">
        <f t="shared" si="4"/>
        <v>3.7074897835974725</v>
      </c>
      <c r="L58" s="186"/>
      <c r="M58" s="186"/>
      <c r="N58" s="186"/>
      <c r="O58" s="186"/>
      <c r="P58" s="184"/>
      <c r="Q58" s="184"/>
      <c r="R58" s="184"/>
      <c r="S58" s="184"/>
      <c r="T58" s="184"/>
      <c r="U58" s="184"/>
      <c r="V58" s="184"/>
      <c r="W58" s="184"/>
      <c r="X58" s="184"/>
      <c r="Y58" s="184"/>
      <c r="Z58" s="184"/>
      <c r="AA58" s="184"/>
      <c r="AB58" s="184"/>
      <c r="AC58" s="184"/>
      <c r="AD58" s="184"/>
      <c r="AE58" s="184"/>
      <c r="AF58" s="184"/>
      <c r="AG58" s="184"/>
      <c r="AH58" s="184"/>
      <c r="AI58" s="184"/>
      <c r="AJ58" s="184"/>
      <c r="AK58" s="184"/>
    </row>
    <row r="59" spans="1:37">
      <c r="A59" s="173">
        <v>51</v>
      </c>
      <c r="B59" s="179">
        <v>411470</v>
      </c>
      <c r="C59" s="178">
        <v>424016</v>
      </c>
      <c r="D59" s="181">
        <f t="shared" si="0"/>
        <v>835486</v>
      </c>
      <c r="E59" s="171">
        <v>1399</v>
      </c>
      <c r="F59" s="173">
        <v>996</v>
      </c>
      <c r="G59" s="182">
        <f t="shared" si="1"/>
        <v>2395</v>
      </c>
      <c r="H59" s="182">
        <v>1400</v>
      </c>
      <c r="I59" s="232">
        <f t="shared" si="2"/>
        <v>4.7600068048703434</v>
      </c>
      <c r="J59" s="233">
        <f t="shared" si="3"/>
        <v>3.288555148862307</v>
      </c>
      <c r="K59" s="192">
        <f t="shared" si="4"/>
        <v>4.0132330164718502</v>
      </c>
      <c r="L59" s="186"/>
      <c r="M59" s="186"/>
      <c r="N59" s="186"/>
      <c r="O59" s="186"/>
      <c r="P59" s="184"/>
      <c r="Q59" s="184"/>
      <c r="R59" s="184"/>
      <c r="S59" s="184"/>
      <c r="T59" s="184"/>
      <c r="U59" s="184"/>
      <c r="V59" s="184"/>
      <c r="W59" s="184"/>
      <c r="X59" s="184"/>
      <c r="Y59" s="184"/>
      <c r="Z59" s="184"/>
      <c r="AA59" s="184"/>
      <c r="AB59" s="184"/>
      <c r="AC59" s="184"/>
      <c r="AD59" s="184"/>
      <c r="AE59" s="184"/>
      <c r="AF59" s="184"/>
      <c r="AG59" s="184"/>
      <c r="AH59" s="184"/>
      <c r="AI59" s="184"/>
      <c r="AJ59" s="184"/>
      <c r="AK59" s="184"/>
    </row>
    <row r="60" spans="1:37">
      <c r="A60" s="173">
        <v>52</v>
      </c>
      <c r="B60" s="179">
        <v>408082</v>
      </c>
      <c r="C60" s="178">
        <v>419537</v>
      </c>
      <c r="D60" s="181">
        <f t="shared" si="0"/>
        <v>827619</v>
      </c>
      <c r="E60" s="171">
        <v>1499</v>
      </c>
      <c r="F60" s="173">
        <v>1062</v>
      </c>
      <c r="G60" s="182">
        <f t="shared" si="1"/>
        <v>2561</v>
      </c>
      <c r="H60" s="182">
        <v>1400</v>
      </c>
      <c r="I60" s="232">
        <f t="shared" si="2"/>
        <v>5.1425938904435871</v>
      </c>
      <c r="J60" s="233">
        <f t="shared" si="3"/>
        <v>3.5439067352819893</v>
      </c>
      <c r="K60" s="192">
        <f t="shared" si="4"/>
        <v>4.3321866704365171</v>
      </c>
      <c r="L60" s="186"/>
      <c r="M60" s="186"/>
      <c r="N60" s="186"/>
      <c r="O60" s="186"/>
      <c r="P60" s="184"/>
      <c r="Q60" s="184"/>
      <c r="R60" s="184"/>
      <c r="S60" s="184"/>
      <c r="T60" s="184"/>
      <c r="U60" s="184"/>
      <c r="V60" s="184"/>
      <c r="W60" s="184"/>
      <c r="X60" s="184"/>
      <c r="Y60" s="184"/>
      <c r="Z60" s="184"/>
      <c r="AA60" s="184"/>
      <c r="AB60" s="184"/>
      <c r="AC60" s="184"/>
      <c r="AD60" s="184"/>
      <c r="AE60" s="184"/>
      <c r="AF60" s="184"/>
      <c r="AG60" s="184"/>
      <c r="AH60" s="184"/>
      <c r="AI60" s="184"/>
      <c r="AJ60" s="184"/>
      <c r="AK60" s="184"/>
    </row>
    <row r="61" spans="1:37">
      <c r="A61" s="173">
        <v>53</v>
      </c>
      <c r="B61" s="179">
        <v>399246</v>
      </c>
      <c r="C61" s="178">
        <v>409559</v>
      </c>
      <c r="D61" s="181">
        <f t="shared" si="0"/>
        <v>808805</v>
      </c>
      <c r="E61" s="171">
        <v>1580</v>
      </c>
      <c r="F61" s="173">
        <v>1109</v>
      </c>
      <c r="G61" s="182">
        <f t="shared" si="1"/>
        <v>2689</v>
      </c>
      <c r="H61" s="182">
        <v>1400</v>
      </c>
      <c r="I61" s="232">
        <f t="shared" si="2"/>
        <v>5.540443736443196</v>
      </c>
      <c r="J61" s="233">
        <f t="shared" si="3"/>
        <v>3.7909068046362062</v>
      </c>
      <c r="K61" s="192">
        <f t="shared" si="4"/>
        <v>4.6545211763033123</v>
      </c>
      <c r="L61" s="186"/>
      <c r="M61" s="186"/>
      <c r="N61" s="186"/>
      <c r="O61" s="186"/>
      <c r="P61" s="184"/>
      <c r="Q61" s="184"/>
      <c r="R61" s="184"/>
      <c r="S61" s="184"/>
      <c r="T61" s="184"/>
      <c r="U61" s="184"/>
      <c r="V61" s="184"/>
      <c r="W61" s="184"/>
      <c r="X61" s="184"/>
      <c r="Y61" s="184"/>
      <c r="Z61" s="184"/>
      <c r="AA61" s="184"/>
      <c r="AB61" s="184"/>
      <c r="AC61" s="184"/>
      <c r="AD61" s="184"/>
      <c r="AE61" s="184"/>
      <c r="AF61" s="184"/>
      <c r="AG61" s="184"/>
      <c r="AH61" s="184"/>
      <c r="AI61" s="184"/>
      <c r="AJ61" s="184"/>
      <c r="AK61" s="184"/>
    </row>
    <row r="62" spans="1:37">
      <c r="A62" s="173">
        <v>54</v>
      </c>
      <c r="B62" s="179">
        <v>391494</v>
      </c>
      <c r="C62" s="178">
        <v>399538</v>
      </c>
      <c r="D62" s="181">
        <f t="shared" si="0"/>
        <v>791032</v>
      </c>
      <c r="E62" s="171">
        <v>1639</v>
      </c>
      <c r="F62" s="173">
        <v>1199</v>
      </c>
      <c r="G62" s="182">
        <f t="shared" si="1"/>
        <v>2838</v>
      </c>
      <c r="H62" s="182">
        <v>1400</v>
      </c>
      <c r="I62" s="232">
        <f t="shared" si="2"/>
        <v>5.8611370800063343</v>
      </c>
      <c r="J62" s="233">
        <f t="shared" si="3"/>
        <v>4.2013525622093519</v>
      </c>
      <c r="K62" s="192">
        <f t="shared" si="4"/>
        <v>5.0228056513516517</v>
      </c>
      <c r="L62" s="186"/>
      <c r="M62" s="186"/>
      <c r="N62" s="186"/>
      <c r="O62" s="186"/>
      <c r="P62" s="184"/>
      <c r="Q62" s="184"/>
      <c r="R62" s="184"/>
      <c r="S62" s="184"/>
      <c r="T62" s="184"/>
      <c r="U62" s="184"/>
      <c r="V62" s="184"/>
      <c r="W62" s="184"/>
      <c r="X62" s="184"/>
      <c r="Y62" s="184"/>
      <c r="Z62" s="184"/>
      <c r="AA62" s="184"/>
      <c r="AB62" s="184"/>
      <c r="AC62" s="184"/>
      <c r="AD62" s="184"/>
      <c r="AE62" s="184"/>
      <c r="AF62" s="184"/>
      <c r="AG62" s="184"/>
      <c r="AH62" s="184"/>
      <c r="AI62" s="184"/>
      <c r="AJ62" s="184"/>
      <c r="AK62" s="184"/>
    </row>
    <row r="63" spans="1:37">
      <c r="A63" s="173">
        <v>55</v>
      </c>
      <c r="B63" s="179">
        <v>377767</v>
      </c>
      <c r="C63" s="178">
        <v>385123</v>
      </c>
      <c r="D63" s="181">
        <f t="shared" si="0"/>
        <v>762890</v>
      </c>
      <c r="E63" s="171">
        <v>1891</v>
      </c>
      <c r="F63" s="173">
        <v>1265</v>
      </c>
      <c r="G63" s="182">
        <f t="shared" si="1"/>
        <v>3156</v>
      </c>
      <c r="H63" s="182">
        <v>1300</v>
      </c>
      <c r="I63" s="232">
        <f t="shared" si="2"/>
        <v>6.507450359613201</v>
      </c>
      <c r="J63" s="233">
        <f t="shared" si="3"/>
        <v>4.2700643690457332</v>
      </c>
      <c r="K63" s="192">
        <f t="shared" si="4"/>
        <v>5.3779706117526773</v>
      </c>
      <c r="L63" s="186"/>
      <c r="M63" s="186"/>
      <c r="N63" s="186"/>
      <c r="O63" s="186"/>
      <c r="P63" s="184"/>
      <c r="Q63" s="184"/>
      <c r="R63" s="184"/>
      <c r="S63" s="184"/>
      <c r="T63" s="184"/>
      <c r="U63" s="184"/>
      <c r="V63" s="184"/>
      <c r="W63" s="184"/>
      <c r="X63" s="184"/>
      <c r="Y63" s="184"/>
      <c r="Z63" s="184"/>
      <c r="AA63" s="184"/>
      <c r="AB63" s="184"/>
      <c r="AC63" s="184"/>
      <c r="AD63" s="184"/>
      <c r="AE63" s="184"/>
      <c r="AF63" s="184"/>
      <c r="AG63" s="184"/>
      <c r="AH63" s="184"/>
      <c r="AI63" s="184"/>
      <c r="AJ63" s="184"/>
      <c r="AK63" s="184"/>
    </row>
    <row r="64" spans="1:37">
      <c r="A64" s="173">
        <v>56</v>
      </c>
      <c r="B64" s="179">
        <v>361717</v>
      </c>
      <c r="C64" s="178">
        <v>369729</v>
      </c>
      <c r="D64" s="181">
        <f t="shared" si="0"/>
        <v>731446</v>
      </c>
      <c r="E64" s="171">
        <v>1916</v>
      </c>
      <c r="F64" s="173">
        <v>1366</v>
      </c>
      <c r="G64" s="182">
        <f t="shared" si="1"/>
        <v>3282</v>
      </c>
      <c r="H64" s="182">
        <v>1300</v>
      </c>
      <c r="I64" s="232">
        <f t="shared" si="2"/>
        <v>6.886046273744391</v>
      </c>
      <c r="J64" s="233">
        <f t="shared" si="3"/>
        <v>4.8029773158178015</v>
      </c>
      <c r="K64" s="192">
        <f t="shared" si="4"/>
        <v>5.8331031955879178</v>
      </c>
      <c r="L64" s="186"/>
      <c r="M64" s="186"/>
      <c r="N64" s="186"/>
      <c r="O64" s="186"/>
      <c r="P64" s="184"/>
      <c r="Q64" s="184"/>
      <c r="R64" s="184"/>
      <c r="S64" s="184"/>
      <c r="T64" s="184"/>
      <c r="U64" s="184"/>
      <c r="V64" s="184"/>
      <c r="W64" s="184"/>
      <c r="X64" s="184"/>
      <c r="Y64" s="184"/>
      <c r="Z64" s="184"/>
      <c r="AA64" s="184"/>
      <c r="AB64" s="184"/>
      <c r="AC64" s="184"/>
      <c r="AD64" s="184"/>
      <c r="AE64" s="184"/>
      <c r="AF64" s="184"/>
      <c r="AG64" s="184"/>
      <c r="AH64" s="184"/>
      <c r="AI64" s="184"/>
      <c r="AJ64" s="184"/>
      <c r="AK64" s="184"/>
    </row>
    <row r="65" spans="1:37">
      <c r="A65" s="173">
        <v>57</v>
      </c>
      <c r="B65" s="179">
        <v>353194</v>
      </c>
      <c r="C65" s="178">
        <v>361450</v>
      </c>
      <c r="D65" s="181">
        <f t="shared" si="0"/>
        <v>714644</v>
      </c>
      <c r="E65" s="171">
        <v>1930</v>
      </c>
      <c r="F65" s="173">
        <v>1427</v>
      </c>
      <c r="G65" s="182">
        <f t="shared" si="1"/>
        <v>3357</v>
      </c>
      <c r="H65" s="182">
        <v>1300</v>
      </c>
      <c r="I65" s="232">
        <f t="shared" si="2"/>
        <v>7.1037446842245338</v>
      </c>
      <c r="J65" s="233">
        <f t="shared" si="3"/>
        <v>5.1323834555263517</v>
      </c>
      <c r="K65" s="192">
        <f t="shared" si="4"/>
        <v>6.1066768908715385</v>
      </c>
      <c r="L65" s="186"/>
      <c r="M65" s="186"/>
      <c r="N65" s="186"/>
      <c r="O65" s="186"/>
      <c r="P65" s="184"/>
      <c r="Q65" s="184"/>
      <c r="R65" s="184"/>
      <c r="S65" s="184"/>
      <c r="T65" s="184"/>
      <c r="U65" s="184"/>
      <c r="V65" s="184"/>
      <c r="W65" s="184"/>
      <c r="X65" s="184"/>
      <c r="Y65" s="184"/>
      <c r="Z65" s="184"/>
      <c r="AA65" s="184"/>
      <c r="AB65" s="184"/>
      <c r="AC65" s="184"/>
      <c r="AD65" s="184"/>
      <c r="AE65" s="184"/>
      <c r="AF65" s="184"/>
      <c r="AG65" s="184"/>
      <c r="AH65" s="184"/>
      <c r="AI65" s="184"/>
      <c r="AJ65" s="184"/>
      <c r="AK65" s="184"/>
    </row>
    <row r="66" spans="1:37">
      <c r="A66" s="173">
        <v>58</v>
      </c>
      <c r="B66" s="179">
        <v>345189</v>
      </c>
      <c r="C66" s="178">
        <v>353502</v>
      </c>
      <c r="D66" s="181">
        <f t="shared" si="0"/>
        <v>698691</v>
      </c>
      <c r="E66" s="171">
        <v>2152</v>
      </c>
      <c r="F66" s="173">
        <v>1517</v>
      </c>
      <c r="G66" s="182">
        <f t="shared" si="1"/>
        <v>3669</v>
      </c>
      <c r="H66" s="182">
        <v>1300</v>
      </c>
      <c r="I66" s="232">
        <f t="shared" si="2"/>
        <v>8.1045456257296724</v>
      </c>
      <c r="J66" s="233">
        <f t="shared" si="3"/>
        <v>5.5787520296914863</v>
      </c>
      <c r="K66" s="192">
        <f t="shared" si="4"/>
        <v>6.8266229277320019</v>
      </c>
      <c r="L66" s="186"/>
      <c r="M66" s="186"/>
      <c r="N66" s="186"/>
      <c r="O66" s="186"/>
      <c r="P66" s="184"/>
      <c r="Q66" s="184"/>
      <c r="R66" s="184"/>
      <c r="S66" s="184"/>
      <c r="T66" s="184"/>
      <c r="U66" s="184"/>
      <c r="V66" s="184"/>
      <c r="W66" s="184"/>
      <c r="X66" s="184"/>
      <c r="Y66" s="184"/>
      <c r="Z66" s="184"/>
      <c r="AA66" s="184"/>
      <c r="AB66" s="184"/>
      <c r="AC66" s="184"/>
      <c r="AD66" s="184"/>
      <c r="AE66" s="184"/>
      <c r="AF66" s="184"/>
      <c r="AG66" s="184"/>
      <c r="AH66" s="184"/>
      <c r="AI66" s="184"/>
      <c r="AJ66" s="184"/>
      <c r="AK66" s="184"/>
    </row>
    <row r="67" spans="1:37">
      <c r="A67" s="173">
        <v>59</v>
      </c>
      <c r="B67" s="179">
        <v>331589</v>
      </c>
      <c r="C67" s="178">
        <v>340844</v>
      </c>
      <c r="D67" s="181">
        <f t="shared" si="0"/>
        <v>672433</v>
      </c>
      <c r="E67" s="171">
        <v>2301</v>
      </c>
      <c r="F67" s="173">
        <v>1663</v>
      </c>
      <c r="G67" s="182">
        <f t="shared" si="1"/>
        <v>3964</v>
      </c>
      <c r="H67" s="182">
        <v>1300</v>
      </c>
      <c r="I67" s="232">
        <f t="shared" si="2"/>
        <v>9.0211074553136559</v>
      </c>
      <c r="J67" s="233">
        <f t="shared" si="3"/>
        <v>6.3427843822980599</v>
      </c>
      <c r="K67" s="192">
        <f t="shared" si="4"/>
        <v>7.663514431921099</v>
      </c>
      <c r="L67" s="186"/>
      <c r="M67" s="194"/>
      <c r="N67" s="194"/>
      <c r="O67" s="194"/>
    </row>
    <row r="68" spans="1:37">
      <c r="A68" s="173">
        <v>60</v>
      </c>
      <c r="B68" s="179">
        <v>319153</v>
      </c>
      <c r="C68" s="178">
        <v>328625</v>
      </c>
      <c r="D68" s="181">
        <f t="shared" si="0"/>
        <v>647778</v>
      </c>
      <c r="E68" s="171">
        <v>2489</v>
      </c>
      <c r="F68" s="173">
        <v>1666</v>
      </c>
      <c r="G68" s="182">
        <f t="shared" si="1"/>
        <v>4155</v>
      </c>
      <c r="H68" s="182">
        <v>1200</v>
      </c>
      <c r="I68" s="232">
        <f t="shared" si="2"/>
        <v>9.3585208348347031</v>
      </c>
      <c r="J68" s="233">
        <f t="shared" si="3"/>
        <v>6.083529859262077</v>
      </c>
      <c r="K68" s="192">
        <f t="shared" si="4"/>
        <v>7.6970814075192431</v>
      </c>
      <c r="L68" s="186"/>
      <c r="M68" s="194"/>
      <c r="N68" s="194"/>
      <c r="O68" s="194"/>
    </row>
    <row r="69" spans="1:37">
      <c r="A69" s="173">
        <v>61</v>
      </c>
      <c r="B69" s="179">
        <v>306384</v>
      </c>
      <c r="C69" s="178">
        <v>317509</v>
      </c>
      <c r="D69" s="181">
        <f t="shared" si="0"/>
        <v>623893</v>
      </c>
      <c r="E69" s="171">
        <v>2625</v>
      </c>
      <c r="F69" s="173">
        <v>1762</v>
      </c>
      <c r="G69" s="182">
        <f t="shared" si="1"/>
        <v>4387</v>
      </c>
      <c r="H69" s="182">
        <v>1200</v>
      </c>
      <c r="I69" s="232">
        <f t="shared" si="2"/>
        <v>10.281215729280902</v>
      </c>
      <c r="J69" s="233">
        <f t="shared" si="3"/>
        <v>6.6593387903964931</v>
      </c>
      <c r="K69" s="192">
        <f t="shared" si="4"/>
        <v>8.4379853596690459</v>
      </c>
      <c r="L69" s="186"/>
      <c r="M69" s="194"/>
      <c r="N69" s="194"/>
      <c r="O69" s="194"/>
    </row>
    <row r="70" spans="1:37">
      <c r="A70" s="173">
        <v>62</v>
      </c>
      <c r="B70" s="179">
        <v>306127</v>
      </c>
      <c r="C70" s="178">
        <v>319894</v>
      </c>
      <c r="D70" s="181">
        <f t="shared" si="0"/>
        <v>626021</v>
      </c>
      <c r="E70" s="171">
        <v>2830</v>
      </c>
      <c r="F70" s="173">
        <v>2046</v>
      </c>
      <c r="G70" s="182">
        <f t="shared" si="1"/>
        <v>4876</v>
      </c>
      <c r="H70" s="182">
        <v>1200</v>
      </c>
      <c r="I70" s="232">
        <f t="shared" si="2"/>
        <v>11.093435077598512</v>
      </c>
      <c r="J70" s="233">
        <f t="shared" si="3"/>
        <v>7.675042357781015</v>
      </c>
      <c r="K70" s="192">
        <f t="shared" si="4"/>
        <v>9.3466513104192988</v>
      </c>
      <c r="L70" s="186"/>
      <c r="M70" s="194"/>
      <c r="N70" s="194"/>
      <c r="O70" s="194"/>
    </row>
    <row r="71" spans="1:37">
      <c r="A71" s="173">
        <v>63</v>
      </c>
      <c r="B71" s="179">
        <v>302639</v>
      </c>
      <c r="C71" s="178">
        <v>315340</v>
      </c>
      <c r="D71" s="181">
        <f t="shared" si="0"/>
        <v>617979</v>
      </c>
      <c r="E71" s="171">
        <v>3129</v>
      </c>
      <c r="F71" s="173">
        <v>2110</v>
      </c>
      <c r="G71" s="182">
        <f t="shared" si="1"/>
        <v>5239</v>
      </c>
      <c r="H71" s="182">
        <v>1200</v>
      </c>
      <c r="I71" s="232">
        <f t="shared" si="2"/>
        <v>12.406860979582936</v>
      </c>
      <c r="J71" s="233">
        <f t="shared" si="3"/>
        <v>8.0294285533075413</v>
      </c>
      <c r="K71" s="192">
        <f t="shared" si="4"/>
        <v>10.173161223925083</v>
      </c>
      <c r="L71" s="186"/>
      <c r="M71" s="194"/>
      <c r="N71" s="194"/>
      <c r="O71" s="194"/>
    </row>
    <row r="72" spans="1:37">
      <c r="A72" s="173">
        <v>64</v>
      </c>
      <c r="B72" s="179">
        <v>292301</v>
      </c>
      <c r="C72" s="178">
        <v>307789</v>
      </c>
      <c r="D72" s="181">
        <f t="shared" si="0"/>
        <v>600090</v>
      </c>
      <c r="E72" s="171">
        <v>3272</v>
      </c>
      <c r="F72" s="173">
        <v>2220</v>
      </c>
      <c r="G72" s="182">
        <f t="shared" si="1"/>
        <v>5492</v>
      </c>
      <c r="H72" s="182">
        <v>1200</v>
      </c>
      <c r="I72" s="232">
        <f t="shared" si="2"/>
        <v>13.432728591417751</v>
      </c>
      <c r="J72" s="233">
        <f t="shared" si="3"/>
        <v>8.655280078235414</v>
      </c>
      <c r="K72" s="192">
        <f t="shared" si="4"/>
        <v>10.982352647102935</v>
      </c>
      <c r="L72" s="186"/>
      <c r="M72" s="194"/>
      <c r="N72" s="194"/>
      <c r="O72" s="194"/>
    </row>
    <row r="73" spans="1:37">
      <c r="A73" s="173">
        <v>65</v>
      </c>
      <c r="B73" s="179">
        <v>293444</v>
      </c>
      <c r="C73" s="178">
        <v>309826</v>
      </c>
      <c r="D73" s="181">
        <f t="shared" ref="D73:D98" si="5">B73+C73</f>
        <v>603270</v>
      </c>
      <c r="E73" s="171">
        <v>3598</v>
      </c>
      <c r="F73" s="173">
        <v>2400</v>
      </c>
      <c r="G73" s="182">
        <f t="shared" ref="G73:G98" si="6">E73+F73</f>
        <v>5998</v>
      </c>
      <c r="H73" s="182">
        <v>1100</v>
      </c>
      <c r="I73" s="232">
        <f t="shared" ref="I73:I98" si="7">((E73)/(B73))*(H73)</f>
        <v>13.487411567454096</v>
      </c>
      <c r="J73" s="233">
        <f t="shared" ref="J73:J98" si="8">((F73)/(C73))*(H73)</f>
        <v>8.5209117375559185</v>
      </c>
      <c r="K73" s="192">
        <f t="shared" ref="K73:K98" si="9">(G73/D73)*(H73)</f>
        <v>10.936728164834983</v>
      </c>
      <c r="L73" s="186"/>
      <c r="M73" s="194"/>
      <c r="N73" s="194"/>
      <c r="O73" s="194"/>
    </row>
    <row r="74" spans="1:37">
      <c r="A74" s="173">
        <v>66</v>
      </c>
      <c r="B74" s="179">
        <v>298042</v>
      </c>
      <c r="C74" s="178">
        <v>317115</v>
      </c>
      <c r="D74" s="181">
        <f t="shared" si="5"/>
        <v>615157</v>
      </c>
      <c r="E74" s="171">
        <v>3963</v>
      </c>
      <c r="F74" s="173">
        <v>2840</v>
      </c>
      <c r="G74" s="182">
        <f t="shared" si="6"/>
        <v>6803</v>
      </c>
      <c r="H74" s="182">
        <v>1100</v>
      </c>
      <c r="I74" s="232">
        <f t="shared" si="7"/>
        <v>14.626462042262499</v>
      </c>
      <c r="J74" s="233">
        <f t="shared" si="8"/>
        <v>9.8513157687274333</v>
      </c>
      <c r="K74" s="192">
        <f t="shared" si="9"/>
        <v>12.164861978324232</v>
      </c>
      <c r="L74" s="186"/>
      <c r="M74" s="194"/>
      <c r="N74" s="194"/>
      <c r="O74" s="194"/>
    </row>
    <row r="75" spans="1:37">
      <c r="A75" s="173">
        <v>67</v>
      </c>
      <c r="B75" s="179">
        <v>305838</v>
      </c>
      <c r="C75" s="178">
        <v>323663</v>
      </c>
      <c r="D75" s="181">
        <f t="shared" si="5"/>
        <v>629501</v>
      </c>
      <c r="E75" s="171">
        <v>4321</v>
      </c>
      <c r="F75" s="173">
        <v>3057</v>
      </c>
      <c r="G75" s="182">
        <f t="shared" si="6"/>
        <v>7378</v>
      </c>
      <c r="H75" s="182">
        <v>1100</v>
      </c>
      <c r="I75" s="232">
        <f t="shared" si="7"/>
        <v>15.541234248196758</v>
      </c>
      <c r="J75" s="233">
        <f t="shared" si="8"/>
        <v>10.38951007683918</v>
      </c>
      <c r="K75" s="192">
        <f t="shared" si="9"/>
        <v>12.892433848397381</v>
      </c>
      <c r="L75" s="186"/>
      <c r="M75" s="194"/>
      <c r="N75" s="194"/>
      <c r="O75" s="194"/>
    </row>
    <row r="76" spans="1:37">
      <c r="A76" s="173">
        <v>68</v>
      </c>
      <c r="B76" s="179">
        <v>321579</v>
      </c>
      <c r="C76" s="178">
        <v>342218</v>
      </c>
      <c r="D76" s="181">
        <f t="shared" si="5"/>
        <v>663797</v>
      </c>
      <c r="E76" s="171">
        <v>5061</v>
      </c>
      <c r="F76" s="173">
        <v>3478</v>
      </c>
      <c r="G76" s="182">
        <f t="shared" si="6"/>
        <v>8539</v>
      </c>
      <c r="H76" s="182">
        <v>1100</v>
      </c>
      <c r="I76" s="232">
        <f t="shared" si="7"/>
        <v>17.311764760758631</v>
      </c>
      <c r="J76" s="233">
        <f t="shared" si="8"/>
        <v>11.179423642239742</v>
      </c>
      <c r="K76" s="192">
        <f t="shared" si="9"/>
        <v>14.150259793280174</v>
      </c>
      <c r="L76" s="186"/>
      <c r="M76" s="194"/>
      <c r="N76" s="194"/>
      <c r="O76" s="194"/>
    </row>
    <row r="77" spans="1:37">
      <c r="A77" s="173">
        <v>69</v>
      </c>
      <c r="B77" s="179">
        <v>348241</v>
      </c>
      <c r="C77" s="178">
        <v>369534</v>
      </c>
      <c r="D77" s="181">
        <f t="shared" si="5"/>
        <v>717775</v>
      </c>
      <c r="E77" s="171">
        <v>5741</v>
      </c>
      <c r="F77" s="173">
        <v>4106</v>
      </c>
      <c r="G77" s="182">
        <f t="shared" si="6"/>
        <v>9847</v>
      </c>
      <c r="H77" s="182">
        <v>1100</v>
      </c>
      <c r="I77" s="232">
        <f t="shared" si="7"/>
        <v>18.134280570064984</v>
      </c>
      <c r="J77" s="233">
        <f t="shared" si="8"/>
        <v>12.222420670357801</v>
      </c>
      <c r="K77" s="192">
        <f t="shared" si="9"/>
        <v>15.090662115565463</v>
      </c>
      <c r="L77" s="186"/>
      <c r="M77" s="194"/>
      <c r="N77" s="194"/>
      <c r="O77" s="194"/>
    </row>
    <row r="78" spans="1:37">
      <c r="A78" s="173">
        <v>70</v>
      </c>
      <c r="B78" s="179">
        <v>265988</v>
      </c>
      <c r="C78" s="178">
        <v>285529</v>
      </c>
      <c r="D78" s="181">
        <f t="shared" si="5"/>
        <v>551517</v>
      </c>
      <c r="E78" s="171">
        <v>5104</v>
      </c>
      <c r="F78" s="173">
        <v>3606</v>
      </c>
      <c r="G78" s="182">
        <f t="shared" si="6"/>
        <v>8710</v>
      </c>
      <c r="H78" s="182">
        <v>1000</v>
      </c>
      <c r="I78" s="232">
        <f t="shared" si="7"/>
        <v>19.188835586567816</v>
      </c>
      <c r="J78" s="233">
        <f t="shared" si="8"/>
        <v>12.629190029734282</v>
      </c>
      <c r="K78" s="192">
        <f t="shared" si="9"/>
        <v>15.792804210930941</v>
      </c>
      <c r="L78" s="186"/>
      <c r="M78" s="194"/>
      <c r="N78" s="194"/>
      <c r="O78" s="194"/>
    </row>
    <row r="79" spans="1:37">
      <c r="A79" s="173">
        <v>71</v>
      </c>
      <c r="B79" s="179">
        <v>256203</v>
      </c>
      <c r="C79" s="178">
        <v>277161</v>
      </c>
      <c r="D79" s="181">
        <f t="shared" si="5"/>
        <v>533364</v>
      </c>
      <c r="E79" s="171">
        <v>5508</v>
      </c>
      <c r="F79" s="173">
        <v>3944</v>
      </c>
      <c r="G79" s="182">
        <f t="shared" si="6"/>
        <v>9452</v>
      </c>
      <c r="H79" s="182">
        <v>1000</v>
      </c>
      <c r="I79" s="232">
        <f t="shared" si="7"/>
        <v>21.498577300031616</v>
      </c>
      <c r="J79" s="233">
        <f t="shared" si="8"/>
        <v>14.229996283748434</v>
      </c>
      <c r="K79" s="192">
        <f t="shared" si="9"/>
        <v>17.721481014841647</v>
      </c>
      <c r="L79" s="186"/>
      <c r="M79" s="194"/>
      <c r="N79" s="194"/>
      <c r="O79" s="194"/>
    </row>
    <row r="80" spans="1:37">
      <c r="A80" s="173">
        <v>72</v>
      </c>
      <c r="B80" s="179">
        <v>253538</v>
      </c>
      <c r="C80" s="178">
        <v>275173</v>
      </c>
      <c r="D80" s="181">
        <f t="shared" si="5"/>
        <v>528711</v>
      </c>
      <c r="E80" s="171">
        <v>5795</v>
      </c>
      <c r="F80" s="173">
        <v>4422</v>
      </c>
      <c r="G80" s="182">
        <f t="shared" si="6"/>
        <v>10217</v>
      </c>
      <c r="H80" s="182">
        <v>1000</v>
      </c>
      <c r="I80" s="232">
        <f t="shared" si="7"/>
        <v>22.856534326215399</v>
      </c>
      <c r="J80" s="233">
        <f t="shared" si="8"/>
        <v>16.069890577927342</v>
      </c>
      <c r="K80" s="192">
        <f t="shared" si="9"/>
        <v>19.324356784708471</v>
      </c>
      <c r="L80" s="186"/>
      <c r="M80" s="194"/>
      <c r="N80" s="194"/>
      <c r="O80" s="194"/>
    </row>
    <row r="81" spans="1:15">
      <c r="A81" s="173">
        <v>73</v>
      </c>
      <c r="B81" s="179">
        <v>232113</v>
      </c>
      <c r="C81" s="178">
        <v>256594</v>
      </c>
      <c r="D81" s="181">
        <f t="shared" si="5"/>
        <v>488707</v>
      </c>
      <c r="E81" s="171">
        <v>5885</v>
      </c>
      <c r="F81" s="173">
        <v>4453</v>
      </c>
      <c r="G81" s="182">
        <f t="shared" si="6"/>
        <v>10338</v>
      </c>
      <c r="H81" s="182">
        <v>1000</v>
      </c>
      <c r="I81" s="232">
        <f t="shared" si="7"/>
        <v>25.354030149108411</v>
      </c>
      <c r="J81" s="233">
        <f t="shared" si="8"/>
        <v>17.354263934464562</v>
      </c>
      <c r="K81" s="192">
        <f t="shared" si="9"/>
        <v>21.153779258328608</v>
      </c>
      <c r="L81" s="186"/>
      <c r="M81" s="194"/>
      <c r="N81" s="194"/>
      <c r="O81" s="194"/>
    </row>
    <row r="82" spans="1:15">
      <c r="A82" s="173">
        <v>74</v>
      </c>
      <c r="B82" s="179">
        <v>204353</v>
      </c>
      <c r="C82" s="178">
        <v>229828</v>
      </c>
      <c r="D82" s="181">
        <f t="shared" si="5"/>
        <v>434181</v>
      </c>
      <c r="E82" s="171">
        <v>5896</v>
      </c>
      <c r="F82" s="173">
        <v>4378</v>
      </c>
      <c r="G82" s="182">
        <f t="shared" si="6"/>
        <v>10274</v>
      </c>
      <c r="H82" s="182">
        <v>1000</v>
      </c>
      <c r="I82" s="232">
        <f t="shared" si="7"/>
        <v>28.852035448464179</v>
      </c>
      <c r="J82" s="233">
        <f t="shared" si="8"/>
        <v>19.049027968741843</v>
      </c>
      <c r="K82" s="192">
        <f t="shared" si="9"/>
        <v>23.662942413417447</v>
      </c>
      <c r="L82" s="186"/>
      <c r="M82" s="194"/>
      <c r="N82" s="194"/>
      <c r="O82" s="194"/>
    </row>
    <row r="83" spans="1:15">
      <c r="A83" s="173">
        <v>75</v>
      </c>
      <c r="B83" s="179">
        <v>180829</v>
      </c>
      <c r="C83" s="178">
        <v>207192</v>
      </c>
      <c r="D83" s="181">
        <f t="shared" si="5"/>
        <v>388021</v>
      </c>
      <c r="E83" s="171">
        <v>6014</v>
      </c>
      <c r="F83" s="173">
        <v>4509</v>
      </c>
      <c r="G83" s="182">
        <f t="shared" si="6"/>
        <v>10523</v>
      </c>
      <c r="H83" s="182">
        <v>800</v>
      </c>
      <c r="I83" s="232">
        <f t="shared" si="7"/>
        <v>26.606351857279531</v>
      </c>
      <c r="J83" s="233">
        <f t="shared" si="8"/>
        <v>17.409938607668249</v>
      </c>
      <c r="K83" s="192">
        <f t="shared" si="9"/>
        <v>21.695732962906646</v>
      </c>
      <c r="L83" s="186"/>
      <c r="M83" s="194"/>
      <c r="N83" s="194"/>
      <c r="O83" s="194"/>
    </row>
    <row r="84" spans="1:15">
      <c r="A84" s="173">
        <v>76</v>
      </c>
      <c r="B84" s="179">
        <v>185826</v>
      </c>
      <c r="C84" s="178">
        <v>213843</v>
      </c>
      <c r="D84" s="181">
        <f t="shared" si="5"/>
        <v>399669</v>
      </c>
      <c r="E84" s="171">
        <v>6589</v>
      </c>
      <c r="F84" s="173">
        <v>5389</v>
      </c>
      <c r="G84" s="182">
        <f t="shared" si="6"/>
        <v>11978</v>
      </c>
      <c r="H84" s="182">
        <v>800</v>
      </c>
      <c r="I84" s="232">
        <f t="shared" si="7"/>
        <v>28.366321182181181</v>
      </c>
      <c r="J84" s="233">
        <f t="shared" si="8"/>
        <v>20.160585102154386</v>
      </c>
      <c r="K84" s="192">
        <f t="shared" si="9"/>
        <v>23.975840007606294</v>
      </c>
      <c r="L84" s="186"/>
      <c r="M84" s="194"/>
      <c r="N84" s="194"/>
      <c r="O84" s="194"/>
    </row>
    <row r="85" spans="1:15">
      <c r="A85" s="173">
        <v>77</v>
      </c>
      <c r="B85" s="179">
        <v>181256</v>
      </c>
      <c r="C85" s="178">
        <v>211436</v>
      </c>
      <c r="D85" s="181">
        <f t="shared" si="5"/>
        <v>392692</v>
      </c>
      <c r="E85" s="171">
        <v>7287</v>
      </c>
      <c r="F85" s="173">
        <v>5781</v>
      </c>
      <c r="G85" s="182">
        <f t="shared" si="6"/>
        <v>13068</v>
      </c>
      <c r="H85" s="182">
        <v>800</v>
      </c>
      <c r="I85" s="232">
        <f t="shared" si="7"/>
        <v>32.162245663591825</v>
      </c>
      <c r="J85" s="233">
        <f t="shared" si="8"/>
        <v>21.873285533210996</v>
      </c>
      <c r="K85" s="192">
        <f t="shared" si="9"/>
        <v>26.622391085125237</v>
      </c>
      <c r="L85" s="186"/>
      <c r="M85" s="194"/>
      <c r="N85" s="194"/>
      <c r="O85" s="194"/>
    </row>
    <row r="86" spans="1:15">
      <c r="A86" s="173">
        <v>78</v>
      </c>
      <c r="B86" s="179">
        <v>173197</v>
      </c>
      <c r="C86" s="178">
        <v>204330</v>
      </c>
      <c r="D86" s="181">
        <f t="shared" si="5"/>
        <v>377527</v>
      </c>
      <c r="E86" s="171">
        <v>7764</v>
      </c>
      <c r="F86" s="173">
        <v>6366</v>
      </c>
      <c r="G86" s="182">
        <f t="shared" si="6"/>
        <v>14130</v>
      </c>
      <c r="H86" s="182">
        <v>800</v>
      </c>
      <c r="I86" s="232">
        <f t="shared" si="7"/>
        <v>35.862053037870176</v>
      </c>
      <c r="J86" s="233">
        <f t="shared" si="8"/>
        <v>24.924387020995447</v>
      </c>
      <c r="K86" s="192">
        <f t="shared" si="9"/>
        <v>29.9422292975072</v>
      </c>
      <c r="L86" s="186"/>
      <c r="M86" s="194"/>
      <c r="N86" s="194"/>
      <c r="O86" s="194"/>
    </row>
    <row r="87" spans="1:15">
      <c r="A87" s="173">
        <v>79</v>
      </c>
      <c r="B87" s="179">
        <v>160674</v>
      </c>
      <c r="C87" s="178">
        <v>193603</v>
      </c>
      <c r="D87" s="181">
        <f t="shared" si="5"/>
        <v>354277</v>
      </c>
      <c r="E87" s="171">
        <v>7930</v>
      </c>
      <c r="F87" s="173">
        <v>6520</v>
      </c>
      <c r="G87" s="182">
        <f t="shared" si="6"/>
        <v>14450</v>
      </c>
      <c r="H87" s="182">
        <v>800</v>
      </c>
      <c r="I87" s="232">
        <f t="shared" si="7"/>
        <v>39.483675018982531</v>
      </c>
      <c r="J87" s="233">
        <f t="shared" si="8"/>
        <v>26.941731274825287</v>
      </c>
      <c r="K87" s="192">
        <f t="shared" si="9"/>
        <v>32.629834846744217</v>
      </c>
      <c r="L87" s="186"/>
      <c r="M87" s="194"/>
      <c r="N87" s="194"/>
      <c r="O87" s="194"/>
    </row>
    <row r="88" spans="1:15">
      <c r="A88" s="173">
        <v>80</v>
      </c>
      <c r="B88" s="179">
        <v>148374</v>
      </c>
      <c r="C88" s="178">
        <v>183560</v>
      </c>
      <c r="D88" s="181">
        <f t="shared" si="5"/>
        <v>331934</v>
      </c>
      <c r="E88" s="171">
        <v>8155</v>
      </c>
      <c r="F88" s="173">
        <v>7168</v>
      </c>
      <c r="G88" s="182">
        <f t="shared" si="6"/>
        <v>15323</v>
      </c>
      <c r="H88" s="182">
        <v>500</v>
      </c>
      <c r="I88" s="232">
        <f t="shared" si="7"/>
        <v>27.481229865070699</v>
      </c>
      <c r="J88" s="233">
        <f t="shared" si="8"/>
        <v>19.524950969710176</v>
      </c>
      <c r="K88" s="192">
        <f t="shared" si="9"/>
        <v>23.081395699145009</v>
      </c>
      <c r="L88" s="186"/>
      <c r="M88" s="194"/>
      <c r="N88" s="194"/>
      <c r="O88" s="194"/>
    </row>
    <row r="89" spans="1:15">
      <c r="A89" s="173">
        <v>81</v>
      </c>
      <c r="B89" s="179">
        <v>136877</v>
      </c>
      <c r="C89" s="178">
        <v>172776</v>
      </c>
      <c r="D89" s="181">
        <f t="shared" si="5"/>
        <v>309653</v>
      </c>
      <c r="E89" s="171">
        <v>8454</v>
      </c>
      <c r="F89" s="173">
        <v>7576</v>
      </c>
      <c r="G89" s="182">
        <f t="shared" si="6"/>
        <v>16030</v>
      </c>
      <c r="H89" s="182">
        <v>500</v>
      </c>
      <c r="I89" s="232">
        <f t="shared" si="7"/>
        <v>30.881740540777486</v>
      </c>
      <c r="J89" s="233">
        <f t="shared" si="8"/>
        <v>21.924341343705144</v>
      </c>
      <c r="K89" s="192">
        <f t="shared" si="9"/>
        <v>25.883811879749267</v>
      </c>
      <c r="L89" s="186"/>
      <c r="M89" s="194"/>
      <c r="N89" s="194"/>
      <c r="O89" s="194"/>
    </row>
    <row r="90" spans="1:15">
      <c r="A90" s="173">
        <v>82</v>
      </c>
      <c r="B90" s="179">
        <v>122069</v>
      </c>
      <c r="C90" s="178">
        <v>159088</v>
      </c>
      <c r="D90" s="181">
        <f t="shared" si="5"/>
        <v>281157</v>
      </c>
      <c r="E90" s="171">
        <v>8554</v>
      </c>
      <c r="F90" s="173">
        <v>8102</v>
      </c>
      <c r="G90" s="182">
        <f t="shared" si="6"/>
        <v>16656</v>
      </c>
      <c r="H90" s="182">
        <v>500</v>
      </c>
      <c r="I90" s="232">
        <f t="shared" si="7"/>
        <v>35.037560723852906</v>
      </c>
      <c r="J90" s="233">
        <f t="shared" si="8"/>
        <v>25.463894196922457</v>
      </c>
      <c r="K90" s="192">
        <f t="shared" si="9"/>
        <v>29.6204611658255</v>
      </c>
      <c r="L90" s="186"/>
      <c r="M90" s="194"/>
      <c r="N90" s="194"/>
      <c r="O90" s="194"/>
    </row>
    <row r="91" spans="1:15">
      <c r="A91" s="173">
        <v>83</v>
      </c>
      <c r="B91" s="179">
        <v>111164</v>
      </c>
      <c r="C91" s="178">
        <v>150163</v>
      </c>
      <c r="D91" s="181">
        <f t="shared" si="5"/>
        <v>261327</v>
      </c>
      <c r="E91" s="171">
        <v>8897</v>
      </c>
      <c r="F91" s="173">
        <v>8842</v>
      </c>
      <c r="G91" s="182">
        <f t="shared" si="6"/>
        <v>17739</v>
      </c>
      <c r="H91" s="182">
        <v>500</v>
      </c>
      <c r="I91" s="232">
        <f t="shared" si="7"/>
        <v>40.017451692994136</v>
      </c>
      <c r="J91" s="233">
        <f t="shared" si="8"/>
        <v>29.441340410087705</v>
      </c>
      <c r="K91" s="192">
        <f t="shared" si="9"/>
        <v>33.940235796530786</v>
      </c>
      <c r="L91" s="186"/>
      <c r="M91" s="194"/>
      <c r="N91" s="194"/>
      <c r="O91" s="194"/>
    </row>
    <row r="92" spans="1:15">
      <c r="A92" s="173">
        <v>84</v>
      </c>
      <c r="B92" s="179">
        <v>102861</v>
      </c>
      <c r="C92" s="178">
        <v>143653</v>
      </c>
      <c r="D92" s="181">
        <f t="shared" si="5"/>
        <v>246514</v>
      </c>
      <c r="E92" s="171">
        <v>9260</v>
      </c>
      <c r="F92" s="173">
        <v>9498</v>
      </c>
      <c r="G92" s="182">
        <f t="shared" si="6"/>
        <v>18758</v>
      </c>
      <c r="H92" s="182">
        <v>500</v>
      </c>
      <c r="I92" s="232">
        <f t="shared" si="7"/>
        <v>45.012200931353959</v>
      </c>
      <c r="J92" s="233">
        <f t="shared" si="8"/>
        <v>33.058829262180396</v>
      </c>
      <c r="K92" s="192">
        <f t="shared" si="9"/>
        <v>38.046520684423598</v>
      </c>
      <c r="L92" s="186"/>
      <c r="M92" s="194"/>
      <c r="N92" s="194"/>
      <c r="O92" s="194"/>
    </row>
    <row r="93" spans="1:15">
      <c r="A93" s="173">
        <v>85</v>
      </c>
      <c r="B93" s="179">
        <v>92014</v>
      </c>
      <c r="C93" s="178">
        <v>134873</v>
      </c>
      <c r="D93" s="181">
        <f t="shared" si="5"/>
        <v>226887</v>
      </c>
      <c r="E93" s="171">
        <v>9307</v>
      </c>
      <c r="F93" s="173">
        <v>10268</v>
      </c>
      <c r="G93" s="182">
        <f t="shared" si="6"/>
        <v>19575</v>
      </c>
      <c r="H93" s="182">
        <v>300</v>
      </c>
      <c r="I93" s="232">
        <f t="shared" si="7"/>
        <v>30.344295433303628</v>
      </c>
      <c r="J93" s="233">
        <f t="shared" si="8"/>
        <v>22.839263603538143</v>
      </c>
      <c r="K93" s="192">
        <f t="shared" si="9"/>
        <v>25.882928506260825</v>
      </c>
      <c r="L93" s="186"/>
      <c r="M93" s="194"/>
      <c r="N93" s="194"/>
      <c r="O93" s="194"/>
    </row>
    <row r="94" spans="1:15">
      <c r="A94" s="173">
        <v>86</v>
      </c>
      <c r="B94" s="179">
        <v>79992</v>
      </c>
      <c r="C94" s="178">
        <v>123921</v>
      </c>
      <c r="D94" s="181">
        <f t="shared" si="5"/>
        <v>203913</v>
      </c>
      <c r="E94" s="171">
        <v>9024</v>
      </c>
      <c r="F94" s="173">
        <v>10689</v>
      </c>
      <c r="G94" s="182">
        <f t="shared" si="6"/>
        <v>19713</v>
      </c>
      <c r="H94" s="182">
        <v>300</v>
      </c>
      <c r="I94" s="232">
        <f t="shared" si="7"/>
        <v>33.843384338433843</v>
      </c>
      <c r="J94" s="233">
        <f t="shared" si="8"/>
        <v>25.876970005083884</v>
      </c>
      <c r="K94" s="192">
        <f t="shared" si="9"/>
        <v>29.002074414088362</v>
      </c>
      <c r="L94" s="186"/>
      <c r="M94" s="194"/>
      <c r="N94" s="194"/>
      <c r="O94" s="194"/>
    </row>
    <row r="95" spans="1:15">
      <c r="A95" s="173">
        <v>87</v>
      </c>
      <c r="B95" s="179">
        <v>67545</v>
      </c>
      <c r="C95" s="178">
        <v>109027</v>
      </c>
      <c r="D95" s="181">
        <f t="shared" si="5"/>
        <v>176572</v>
      </c>
      <c r="E95" s="171">
        <v>8517</v>
      </c>
      <c r="F95" s="173">
        <v>10833</v>
      </c>
      <c r="G95" s="182">
        <f t="shared" si="6"/>
        <v>19350</v>
      </c>
      <c r="H95" s="182">
        <v>300</v>
      </c>
      <c r="I95" s="232">
        <f t="shared" si="7"/>
        <v>37.828114590273152</v>
      </c>
      <c r="J95" s="233">
        <f t="shared" si="8"/>
        <v>29.808212644574279</v>
      </c>
      <c r="K95" s="192">
        <f t="shared" si="9"/>
        <v>32.876107197064087</v>
      </c>
      <c r="L95" s="186"/>
      <c r="M95" s="194"/>
      <c r="N95" s="194"/>
      <c r="O95" s="194"/>
    </row>
    <row r="96" spans="1:15">
      <c r="A96" s="173">
        <v>88</v>
      </c>
      <c r="B96" s="179">
        <v>56304</v>
      </c>
      <c r="C96" s="178">
        <v>95573</v>
      </c>
      <c r="D96" s="181">
        <f t="shared" si="5"/>
        <v>151877</v>
      </c>
      <c r="E96" s="171">
        <v>8155</v>
      </c>
      <c r="F96" s="173">
        <v>10743</v>
      </c>
      <c r="G96" s="182">
        <f t="shared" si="6"/>
        <v>18898</v>
      </c>
      <c r="H96" s="182">
        <v>300</v>
      </c>
      <c r="I96" s="232">
        <f t="shared" si="7"/>
        <v>43.451619778346121</v>
      </c>
      <c r="J96" s="233">
        <f t="shared" si="8"/>
        <v>33.721867054502837</v>
      </c>
      <c r="K96" s="192">
        <f t="shared" si="9"/>
        <v>37.328891142174257</v>
      </c>
      <c r="L96" s="186"/>
      <c r="M96" s="194"/>
      <c r="N96" s="194"/>
      <c r="O96" s="194"/>
    </row>
    <row r="97" spans="1:15">
      <c r="A97" s="173">
        <v>89</v>
      </c>
      <c r="B97" s="179">
        <v>47810</v>
      </c>
      <c r="C97" s="178">
        <v>84221</v>
      </c>
      <c r="D97" s="181">
        <f t="shared" si="5"/>
        <v>132031</v>
      </c>
      <c r="E97" s="171">
        <v>7727</v>
      </c>
      <c r="F97" s="173">
        <v>10840</v>
      </c>
      <c r="G97" s="182">
        <f t="shared" si="6"/>
        <v>18567</v>
      </c>
      <c r="H97" s="182">
        <v>300</v>
      </c>
      <c r="I97" s="232">
        <f t="shared" si="7"/>
        <v>48.485672453461618</v>
      </c>
      <c r="J97" s="233">
        <f t="shared" si="8"/>
        <v>38.612697545742748</v>
      </c>
      <c r="K97" s="192">
        <f t="shared" si="9"/>
        <v>42.187819527232243</v>
      </c>
      <c r="L97" s="186"/>
      <c r="M97" s="194"/>
      <c r="N97" s="194"/>
      <c r="O97" s="194"/>
    </row>
    <row r="98" spans="1:15">
      <c r="A98" s="173" t="s">
        <v>76</v>
      </c>
      <c r="B98" s="179">
        <v>156127</v>
      </c>
      <c r="C98" s="178">
        <v>361320</v>
      </c>
      <c r="D98" s="181">
        <f t="shared" si="5"/>
        <v>517447</v>
      </c>
      <c r="E98" s="171">
        <v>36383</v>
      </c>
      <c r="F98" s="173">
        <v>74828</v>
      </c>
      <c r="G98" s="182">
        <f t="shared" si="6"/>
        <v>111211</v>
      </c>
      <c r="H98" s="182">
        <v>1000</v>
      </c>
      <c r="I98" s="232">
        <f t="shared" si="7"/>
        <v>233.03464487244358</v>
      </c>
      <c r="J98" s="233">
        <f t="shared" si="8"/>
        <v>207.09620281191187</v>
      </c>
      <c r="K98" s="192">
        <f t="shared" si="9"/>
        <v>214.9224944776953</v>
      </c>
      <c r="L98" s="186"/>
      <c r="M98" s="194"/>
      <c r="N98" s="194"/>
      <c r="O98" s="194"/>
    </row>
    <row r="99" spans="1:15">
      <c r="A99" s="194"/>
      <c r="B99" s="194"/>
      <c r="C99" s="194"/>
      <c r="D99" s="194"/>
      <c r="E99" s="194"/>
      <c r="F99" s="194"/>
      <c r="G99" s="194"/>
      <c r="H99" s="194"/>
      <c r="I99" s="194"/>
      <c r="J99" s="194"/>
      <c r="K99" s="194"/>
      <c r="L99" s="194"/>
      <c r="M99" s="194"/>
      <c r="N99" s="194"/>
      <c r="O99" s="194"/>
    </row>
  </sheetData>
  <mergeCells count="3">
    <mergeCell ref="K6:O6"/>
    <mergeCell ref="Q6:U6"/>
    <mergeCell ref="W6:AA6"/>
  </mergeCells>
  <phoneticPr fontId="38"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89CE8-DBAA-4F23-9BCE-D7B2D5C1F428}">
  <dimension ref="A5:AK99"/>
  <sheetViews>
    <sheetView topLeftCell="I1" workbookViewId="0">
      <selection activeCell="M10" sqref="M10:N26"/>
    </sheetView>
  </sheetViews>
  <sheetFormatPr baseColWidth="10" defaultColWidth="8.83203125" defaultRowHeight="15"/>
  <cols>
    <col min="1" max="1" width="9.6640625" customWidth="1"/>
    <col min="2" max="2" width="10.33203125" customWidth="1"/>
    <col min="3" max="3" width="10.83203125" customWidth="1"/>
    <col min="4" max="4" width="10.33203125" customWidth="1"/>
    <col min="7" max="8" width="10" customWidth="1"/>
    <col min="9" max="9" width="11.6640625" customWidth="1"/>
    <col min="10" max="10" width="26.83203125" customWidth="1"/>
    <col min="11" max="11" width="18" customWidth="1"/>
    <col min="12" max="12" width="34.6640625" customWidth="1"/>
    <col min="13" max="13" width="34.83203125" customWidth="1"/>
    <col min="14" max="14" width="21.5" customWidth="1"/>
    <col min="15" max="15" width="21.6640625" customWidth="1"/>
    <col min="16" max="18" width="26.1640625" customWidth="1"/>
    <col min="19" max="19" width="38" customWidth="1"/>
    <col min="20" max="20" width="39.5" customWidth="1"/>
    <col min="21" max="21" width="23" customWidth="1"/>
    <col min="23" max="23" width="13.33203125" customWidth="1"/>
    <col min="24" max="24" width="25.83203125" customWidth="1"/>
    <col min="25" max="25" width="36.1640625" customWidth="1"/>
    <col min="26" max="26" width="15.83203125" customWidth="1"/>
    <col min="27" max="27" width="11.1640625" customWidth="1"/>
  </cols>
  <sheetData>
    <row r="5" spans="1:37">
      <c r="A5" s="193">
        <v>2015</v>
      </c>
      <c r="B5" s="194"/>
      <c r="C5" s="194"/>
      <c r="D5" s="194"/>
      <c r="E5" s="194"/>
      <c r="F5" s="194"/>
      <c r="G5" s="194"/>
      <c r="H5" s="194"/>
      <c r="I5" s="194"/>
      <c r="J5" s="194"/>
      <c r="K5" s="194"/>
      <c r="L5" s="194"/>
      <c r="M5" s="194"/>
      <c r="N5" s="194"/>
      <c r="O5" s="194"/>
    </row>
    <row r="6" spans="1:37" ht="14" customHeight="1">
      <c r="A6" s="194"/>
      <c r="B6" s="194"/>
      <c r="C6" s="194"/>
      <c r="D6" s="194"/>
      <c r="E6" s="194"/>
      <c r="F6" s="194"/>
      <c r="G6" s="194"/>
      <c r="H6" s="194"/>
      <c r="I6" s="194"/>
      <c r="J6" s="194"/>
      <c r="K6" s="245"/>
      <c r="L6" s="245"/>
      <c r="M6" s="245"/>
      <c r="N6" s="245"/>
      <c r="O6" s="245"/>
      <c r="P6" s="183"/>
      <c r="Q6" s="246"/>
      <c r="R6" s="246"/>
      <c r="S6" s="246"/>
      <c r="T6" s="246"/>
      <c r="U6" s="246"/>
      <c r="V6" s="184"/>
      <c r="W6" s="246"/>
      <c r="X6" s="246"/>
      <c r="Y6" s="246"/>
      <c r="Z6" s="246"/>
      <c r="AA6" s="246"/>
      <c r="AB6" s="184"/>
      <c r="AC6" s="184"/>
      <c r="AD6" s="184"/>
      <c r="AE6" s="184"/>
      <c r="AF6" s="184"/>
      <c r="AG6" s="184"/>
      <c r="AH6" s="184"/>
      <c r="AI6" s="184"/>
      <c r="AJ6" s="184"/>
      <c r="AK6" s="184"/>
    </row>
    <row r="7" spans="1:37" ht="80">
      <c r="A7" s="174" t="s">
        <v>369</v>
      </c>
      <c r="B7" s="176" t="s">
        <v>374</v>
      </c>
      <c r="C7" s="176" t="s">
        <v>375</v>
      </c>
      <c r="D7" s="176" t="s">
        <v>376</v>
      </c>
      <c r="E7" s="176" t="s">
        <v>377</v>
      </c>
      <c r="F7" s="176" t="s">
        <v>378</v>
      </c>
      <c r="G7" s="176" t="s">
        <v>379</v>
      </c>
      <c r="H7" s="176" t="s">
        <v>397</v>
      </c>
      <c r="I7" s="176" t="s">
        <v>398</v>
      </c>
      <c r="J7" s="176" t="s">
        <v>399</v>
      </c>
      <c r="K7" s="176" t="s">
        <v>400</v>
      </c>
      <c r="L7" s="185"/>
      <c r="M7" s="185"/>
      <c r="N7" s="185"/>
      <c r="O7" s="185"/>
      <c r="P7" s="184"/>
      <c r="Q7" s="185"/>
      <c r="R7" s="185"/>
      <c r="S7" s="185"/>
      <c r="T7" s="185"/>
      <c r="U7" s="185"/>
      <c r="V7" s="184"/>
      <c r="W7" s="185"/>
      <c r="X7" s="185"/>
      <c r="Y7" s="185"/>
      <c r="Z7" s="185"/>
      <c r="AA7" s="185"/>
      <c r="AB7" s="184"/>
      <c r="AC7" s="184"/>
      <c r="AD7" s="184"/>
      <c r="AE7" s="184"/>
      <c r="AF7" s="184"/>
      <c r="AG7" s="184"/>
      <c r="AH7" s="184"/>
      <c r="AI7" s="184"/>
      <c r="AJ7" s="184"/>
      <c r="AK7" s="184"/>
    </row>
    <row r="8" spans="1:37">
      <c r="A8" s="173">
        <v>0</v>
      </c>
      <c r="B8" s="179">
        <v>357381</v>
      </c>
      <c r="C8" s="178">
        <v>339138</v>
      </c>
      <c r="D8" s="181">
        <f>B8+C8</f>
        <v>696519</v>
      </c>
      <c r="E8" s="171">
        <v>1583</v>
      </c>
      <c r="F8" s="173">
        <v>1138</v>
      </c>
      <c r="G8" s="182">
        <f>E8+F8</f>
        <v>2721</v>
      </c>
      <c r="H8" s="182">
        <v>1000</v>
      </c>
      <c r="I8" s="232">
        <f>((E8)/(B8))*(H8)</f>
        <v>4.4294464451103996</v>
      </c>
      <c r="J8" s="233">
        <f>((F8)/(C8))*(H8)</f>
        <v>3.3555661707033715</v>
      </c>
      <c r="K8" s="192">
        <f>((G8/D8)*(H8))</f>
        <v>3.9065696700305375</v>
      </c>
      <c r="L8" s="186"/>
      <c r="M8" s="186"/>
      <c r="N8" s="186"/>
      <c r="O8" s="186"/>
      <c r="P8" s="184"/>
      <c r="Q8" s="186"/>
      <c r="R8" s="186"/>
      <c r="S8" s="186"/>
      <c r="T8" s="186"/>
      <c r="U8" s="186"/>
      <c r="V8" s="184"/>
      <c r="W8" s="186"/>
      <c r="X8" s="186"/>
      <c r="Y8" s="186"/>
      <c r="Z8" s="186"/>
      <c r="AA8" s="186"/>
      <c r="AB8" s="184"/>
      <c r="AC8" s="184"/>
      <c r="AD8" s="184"/>
      <c r="AE8" s="184"/>
      <c r="AF8" s="184"/>
      <c r="AG8" s="184"/>
      <c r="AH8" s="184"/>
      <c r="AI8" s="184"/>
      <c r="AJ8" s="184"/>
      <c r="AK8" s="184"/>
    </row>
    <row r="9" spans="1:37">
      <c r="A9" s="173">
        <v>1</v>
      </c>
      <c r="B9" s="179">
        <v>361337</v>
      </c>
      <c r="C9" s="178">
        <v>343625</v>
      </c>
      <c r="D9" s="181">
        <f t="shared" ref="D9:D72" si="0">B9+C9</f>
        <v>704962</v>
      </c>
      <c r="E9" s="171">
        <v>108</v>
      </c>
      <c r="F9" s="173">
        <v>92</v>
      </c>
      <c r="G9" s="182">
        <f t="shared" ref="G9:G72" si="1">E9+F9</f>
        <v>200</v>
      </c>
      <c r="H9" s="182">
        <v>1000</v>
      </c>
      <c r="I9" s="232">
        <f t="shared" ref="I9:I72" si="2">((E9)/(B9))*(H9)</f>
        <v>0.29888995591373152</v>
      </c>
      <c r="J9" s="233">
        <f t="shared" ref="J9:J72" si="3">((F9)/(C9))*(H9)</f>
        <v>0.26773372135321938</v>
      </c>
      <c r="K9" s="192">
        <f t="shared" ref="K9:K72" si="4">((G9/D9)*(H9))</f>
        <v>0.2837032350679895</v>
      </c>
      <c r="L9" s="186"/>
      <c r="M9" s="186"/>
      <c r="N9" s="186"/>
      <c r="O9" s="186"/>
      <c r="P9" s="184"/>
      <c r="Q9" s="187"/>
      <c r="R9" s="186"/>
      <c r="S9" s="186"/>
      <c r="T9" s="186"/>
      <c r="U9" s="186"/>
      <c r="V9" s="184"/>
      <c r="W9" s="187"/>
      <c r="X9" s="186"/>
      <c r="Y9" s="186"/>
      <c r="Z9" s="186"/>
      <c r="AA9" s="186"/>
      <c r="AB9" s="184"/>
      <c r="AC9" s="184"/>
      <c r="AD9" s="184"/>
      <c r="AE9" s="184"/>
      <c r="AF9" s="184"/>
      <c r="AG9" s="184"/>
      <c r="AH9" s="184"/>
      <c r="AI9" s="184"/>
      <c r="AJ9" s="184"/>
      <c r="AK9" s="184"/>
    </row>
    <row r="10" spans="1:37">
      <c r="A10" s="173">
        <v>2</v>
      </c>
      <c r="B10" s="179">
        <v>371298</v>
      </c>
      <c r="C10" s="178">
        <v>352575</v>
      </c>
      <c r="D10" s="181">
        <f t="shared" si="0"/>
        <v>723873</v>
      </c>
      <c r="E10" s="171">
        <v>59</v>
      </c>
      <c r="F10" s="173">
        <v>44</v>
      </c>
      <c r="G10" s="182">
        <f t="shared" si="1"/>
        <v>103</v>
      </c>
      <c r="H10" s="182">
        <v>1000</v>
      </c>
      <c r="I10" s="232">
        <f t="shared" si="2"/>
        <v>0.15890201401569629</v>
      </c>
      <c r="J10" s="233">
        <f t="shared" si="3"/>
        <v>0.12479614266468127</v>
      </c>
      <c r="K10" s="192">
        <f t="shared" si="4"/>
        <v>0.14229015310696766</v>
      </c>
      <c r="L10" s="186"/>
      <c r="M10" s="195" t="s">
        <v>367</v>
      </c>
      <c r="N10" s="186"/>
      <c r="O10" s="186"/>
      <c r="P10" s="184"/>
      <c r="Q10" s="186"/>
      <c r="R10" s="186"/>
      <c r="S10" s="186"/>
      <c r="T10" s="186"/>
      <c r="U10" s="186"/>
      <c r="V10" s="184"/>
      <c r="W10" s="186"/>
      <c r="X10" s="186"/>
      <c r="Y10" s="186"/>
      <c r="Z10" s="186"/>
      <c r="AA10" s="186"/>
      <c r="AB10" s="184"/>
      <c r="AC10" s="184"/>
      <c r="AD10" s="184"/>
      <c r="AE10" s="184"/>
      <c r="AF10" s="184"/>
      <c r="AG10" s="184"/>
      <c r="AH10" s="184"/>
      <c r="AI10" s="184"/>
      <c r="AJ10" s="184"/>
      <c r="AK10" s="184"/>
    </row>
    <row r="11" spans="1:37">
      <c r="A11" s="173">
        <v>3</v>
      </c>
      <c r="B11" s="179">
        <v>383366</v>
      </c>
      <c r="C11" s="178">
        <v>365514</v>
      </c>
      <c r="D11" s="181">
        <f t="shared" si="0"/>
        <v>748880</v>
      </c>
      <c r="E11" s="171">
        <v>47</v>
      </c>
      <c r="F11" s="173">
        <v>41</v>
      </c>
      <c r="G11" s="182">
        <f t="shared" si="1"/>
        <v>88</v>
      </c>
      <c r="H11" s="182">
        <v>1000</v>
      </c>
      <c r="I11" s="232">
        <f t="shared" si="2"/>
        <v>0.12259824814928814</v>
      </c>
      <c r="J11" s="233">
        <f t="shared" si="3"/>
        <v>0.11217080604299699</v>
      </c>
      <c r="K11" s="192">
        <f t="shared" si="4"/>
        <v>0.11750881316098707</v>
      </c>
      <c r="L11" s="186"/>
      <c r="M11" s="186"/>
      <c r="N11" s="186"/>
      <c r="O11" s="186"/>
      <c r="P11" s="184"/>
      <c r="Q11" s="186"/>
      <c r="R11" s="186"/>
      <c r="S11" s="186"/>
      <c r="T11" s="186"/>
      <c r="U11" s="186"/>
      <c r="V11" s="184"/>
      <c r="W11" s="186"/>
      <c r="X11" s="186"/>
      <c r="Y11" s="186"/>
      <c r="Z11" s="186"/>
      <c r="AA11" s="186"/>
      <c r="AB11" s="184"/>
      <c r="AC11" s="184"/>
      <c r="AD11" s="184"/>
      <c r="AE11" s="184"/>
      <c r="AF11" s="184"/>
      <c r="AG11" s="184"/>
      <c r="AH11" s="184"/>
      <c r="AI11" s="184"/>
      <c r="AJ11" s="184"/>
      <c r="AK11" s="184"/>
    </row>
    <row r="12" spans="1:37" ht="15" customHeight="1">
      <c r="A12" s="173">
        <v>4</v>
      </c>
      <c r="B12" s="179">
        <v>377084</v>
      </c>
      <c r="C12" s="178">
        <v>359284</v>
      </c>
      <c r="D12" s="181">
        <f t="shared" si="0"/>
        <v>736368</v>
      </c>
      <c r="E12" s="171">
        <v>43</v>
      </c>
      <c r="F12" s="173">
        <v>26</v>
      </c>
      <c r="G12" s="182">
        <f t="shared" si="1"/>
        <v>69</v>
      </c>
      <c r="H12" s="182">
        <v>1000</v>
      </c>
      <c r="I12" s="232">
        <f t="shared" si="2"/>
        <v>0.11403294756605954</v>
      </c>
      <c r="J12" s="233">
        <f t="shared" si="3"/>
        <v>7.2366150454793415E-2</v>
      </c>
      <c r="K12" s="192">
        <f t="shared" si="4"/>
        <v>9.37031484257871E-2</v>
      </c>
      <c r="L12" s="186"/>
      <c r="M12" s="168" t="s">
        <v>370</v>
      </c>
      <c r="N12" s="229">
        <v>100000</v>
      </c>
      <c r="O12" s="186"/>
      <c r="P12" s="184"/>
      <c r="Q12" s="186"/>
      <c r="R12" s="186"/>
      <c r="S12" s="186"/>
      <c r="T12" s="186"/>
      <c r="U12" s="186"/>
      <c r="V12" s="184"/>
      <c r="W12" s="186"/>
      <c r="X12" s="186"/>
      <c r="Y12" s="186"/>
      <c r="Z12" s="186"/>
      <c r="AA12" s="186"/>
      <c r="AB12" s="184"/>
      <c r="AC12" s="184"/>
      <c r="AD12" s="184"/>
      <c r="AE12" s="184"/>
      <c r="AF12" s="184"/>
      <c r="AG12" s="184"/>
      <c r="AH12" s="184"/>
      <c r="AI12" s="184"/>
      <c r="AJ12" s="184"/>
      <c r="AK12" s="184"/>
    </row>
    <row r="13" spans="1:37">
      <c r="A13" s="173">
        <v>5</v>
      </c>
      <c r="B13" s="179">
        <v>370477</v>
      </c>
      <c r="C13" s="178">
        <v>353652</v>
      </c>
      <c r="D13" s="181">
        <f t="shared" si="0"/>
        <v>724129</v>
      </c>
      <c r="E13" s="171">
        <v>28</v>
      </c>
      <c r="F13" s="173">
        <v>24</v>
      </c>
      <c r="G13" s="182">
        <f t="shared" si="1"/>
        <v>52</v>
      </c>
      <c r="H13" s="182">
        <v>1100</v>
      </c>
      <c r="I13" s="232">
        <f t="shared" si="2"/>
        <v>8.3136065126849984E-2</v>
      </c>
      <c r="J13" s="233">
        <f t="shared" si="3"/>
        <v>7.4649655593634415E-2</v>
      </c>
      <c r="K13" s="192">
        <f t="shared" si="4"/>
        <v>7.8991450418364681E-2</v>
      </c>
      <c r="L13" s="186"/>
      <c r="M13" s="174" t="s">
        <v>553</v>
      </c>
      <c r="N13" s="230">
        <f>SUM(I8:I98)</f>
        <v>1172.2073756378693</v>
      </c>
      <c r="O13" s="186"/>
      <c r="P13" s="184"/>
      <c r="Q13" s="186"/>
      <c r="R13" s="186"/>
      <c r="S13" s="186"/>
      <c r="T13" s="186"/>
      <c r="U13" s="186"/>
      <c r="V13" s="184"/>
      <c r="W13" s="186"/>
      <c r="X13" s="186"/>
      <c r="Y13" s="186"/>
      <c r="Z13" s="186"/>
      <c r="AA13" s="186"/>
      <c r="AB13" s="184"/>
      <c r="AC13" s="184"/>
      <c r="AD13" s="184"/>
      <c r="AE13" s="184"/>
      <c r="AF13" s="184"/>
      <c r="AG13" s="184"/>
      <c r="AH13" s="184"/>
      <c r="AI13" s="184"/>
      <c r="AJ13" s="184"/>
      <c r="AK13" s="184"/>
    </row>
    <row r="14" spans="1:37" ht="16" customHeight="1">
      <c r="A14" s="173">
        <v>6</v>
      </c>
      <c r="B14" s="179">
        <v>365251</v>
      </c>
      <c r="C14" s="178">
        <v>348529</v>
      </c>
      <c r="D14" s="181">
        <f t="shared" si="0"/>
        <v>713780</v>
      </c>
      <c r="E14" s="171">
        <v>31</v>
      </c>
      <c r="F14" s="173">
        <v>24</v>
      </c>
      <c r="G14" s="182">
        <f t="shared" si="1"/>
        <v>55</v>
      </c>
      <c r="H14" s="182">
        <v>1100</v>
      </c>
      <c r="I14" s="232">
        <f t="shared" si="2"/>
        <v>9.3360456234206066E-2</v>
      </c>
      <c r="J14" s="233">
        <f t="shared" si="3"/>
        <v>7.5746924933075874E-2</v>
      </c>
      <c r="K14" s="192">
        <f t="shared" si="4"/>
        <v>8.4760010087141693E-2</v>
      </c>
      <c r="L14" s="186"/>
      <c r="M14" s="169" t="s">
        <v>371</v>
      </c>
      <c r="N14" s="228">
        <f>N13/N12</f>
        <v>1.1722073756378694E-2</v>
      </c>
      <c r="O14" s="186"/>
      <c r="P14" s="184"/>
      <c r="Q14" s="188"/>
      <c r="R14" s="186"/>
      <c r="S14" s="186"/>
      <c r="T14" s="186"/>
      <c r="U14" s="186"/>
      <c r="V14" s="184"/>
      <c r="W14" s="188"/>
      <c r="X14" s="186"/>
      <c r="Y14" s="186"/>
      <c r="Z14" s="186"/>
      <c r="AA14" s="186"/>
      <c r="AB14" s="184"/>
      <c r="AC14" s="184"/>
      <c r="AD14" s="184"/>
      <c r="AE14" s="184"/>
      <c r="AF14" s="184"/>
      <c r="AG14" s="184"/>
      <c r="AH14" s="184"/>
      <c r="AI14" s="184"/>
      <c r="AJ14" s="184"/>
      <c r="AK14" s="184"/>
    </row>
    <row r="15" spans="1:37">
      <c r="A15" s="173">
        <v>7</v>
      </c>
      <c r="B15" s="179">
        <v>368849</v>
      </c>
      <c r="C15" s="178">
        <v>351313</v>
      </c>
      <c r="D15" s="181">
        <f t="shared" si="0"/>
        <v>720162</v>
      </c>
      <c r="E15" s="171">
        <v>35</v>
      </c>
      <c r="F15" s="173">
        <v>29</v>
      </c>
      <c r="G15" s="182">
        <f t="shared" si="1"/>
        <v>64</v>
      </c>
      <c r="H15" s="182">
        <v>1100</v>
      </c>
      <c r="I15" s="232">
        <f t="shared" si="2"/>
        <v>0.10437875661856207</v>
      </c>
      <c r="J15" s="233">
        <f t="shared" si="3"/>
        <v>9.0802219103762183E-2</v>
      </c>
      <c r="K15" s="192">
        <f t="shared" si="4"/>
        <v>9.7755782726664284E-2</v>
      </c>
      <c r="L15" s="186"/>
      <c r="M15" s="186"/>
      <c r="N15" s="231"/>
      <c r="O15" s="186"/>
      <c r="P15" s="184"/>
      <c r="Q15" s="186"/>
      <c r="R15" s="186"/>
      <c r="S15" s="186"/>
      <c r="T15" s="186"/>
      <c r="U15" s="186"/>
      <c r="V15" s="184"/>
      <c r="W15" s="186"/>
      <c r="X15" s="186"/>
      <c r="Y15" s="186"/>
      <c r="Z15" s="186"/>
      <c r="AA15" s="186"/>
      <c r="AB15" s="184"/>
      <c r="AC15" s="184"/>
      <c r="AD15" s="184"/>
      <c r="AE15" s="184"/>
      <c r="AF15" s="184"/>
      <c r="AG15" s="184"/>
      <c r="AH15" s="184"/>
      <c r="AI15" s="184"/>
      <c r="AJ15" s="184"/>
      <c r="AK15" s="184"/>
    </row>
    <row r="16" spans="1:37">
      <c r="A16" s="173">
        <v>8</v>
      </c>
      <c r="B16" s="179">
        <v>357193</v>
      </c>
      <c r="C16" s="178">
        <v>339461</v>
      </c>
      <c r="D16" s="181">
        <f t="shared" si="0"/>
        <v>696654</v>
      </c>
      <c r="E16" s="171">
        <v>24</v>
      </c>
      <c r="F16" s="173">
        <v>27</v>
      </c>
      <c r="G16" s="182">
        <f t="shared" si="1"/>
        <v>51</v>
      </c>
      <c r="H16" s="182">
        <v>1100</v>
      </c>
      <c r="I16" s="232">
        <f t="shared" si="2"/>
        <v>7.3909623088918325E-2</v>
      </c>
      <c r="J16" s="233">
        <f t="shared" si="3"/>
        <v>8.7491641160545697E-2</v>
      </c>
      <c r="K16" s="192">
        <f t="shared" si="4"/>
        <v>8.0527779930926968E-2</v>
      </c>
      <c r="L16" s="189"/>
      <c r="M16" s="195" t="s">
        <v>368</v>
      </c>
      <c r="N16" s="231"/>
      <c r="O16" s="186"/>
      <c r="P16" s="184"/>
      <c r="Q16" s="186"/>
      <c r="R16" s="189"/>
      <c r="S16" s="186"/>
      <c r="T16" s="186"/>
      <c r="U16" s="186"/>
      <c r="V16" s="184"/>
      <c r="W16" s="186"/>
      <c r="X16" s="189"/>
      <c r="Y16" s="186"/>
      <c r="Z16" s="186"/>
      <c r="AA16" s="186"/>
      <c r="AB16" s="184"/>
      <c r="AC16" s="184"/>
      <c r="AD16" s="184"/>
      <c r="AE16" s="184"/>
      <c r="AF16" s="184"/>
      <c r="AG16" s="184"/>
      <c r="AH16" s="184"/>
      <c r="AI16" s="184"/>
      <c r="AJ16" s="184"/>
      <c r="AK16" s="184"/>
    </row>
    <row r="17" spans="1:37">
      <c r="A17" s="173">
        <v>9</v>
      </c>
      <c r="B17" s="179">
        <v>349291</v>
      </c>
      <c r="C17" s="178">
        <v>333250</v>
      </c>
      <c r="D17" s="181">
        <f t="shared" si="0"/>
        <v>682541</v>
      </c>
      <c r="E17" s="171">
        <v>29</v>
      </c>
      <c r="F17" s="173">
        <v>23</v>
      </c>
      <c r="G17" s="182">
        <f t="shared" si="1"/>
        <v>52</v>
      </c>
      <c r="H17" s="182">
        <v>1100</v>
      </c>
      <c r="I17" s="232">
        <f t="shared" si="2"/>
        <v>9.132786129616853E-2</v>
      </c>
      <c r="J17" s="233">
        <f t="shared" si="3"/>
        <v>7.5918979744936235E-2</v>
      </c>
      <c r="K17" s="192">
        <f t="shared" si="4"/>
        <v>8.3804489400636728E-2</v>
      </c>
      <c r="L17" s="186"/>
      <c r="M17" s="186"/>
      <c r="N17" s="231"/>
      <c r="O17" s="186"/>
      <c r="P17" s="184"/>
      <c r="Q17" s="186"/>
      <c r="R17" s="186"/>
      <c r="S17" s="186"/>
      <c r="T17" s="186"/>
      <c r="U17" s="186"/>
      <c r="V17" s="184"/>
      <c r="W17" s="186"/>
      <c r="X17" s="186"/>
      <c r="Y17" s="186"/>
      <c r="Z17" s="186"/>
      <c r="AA17" s="186"/>
      <c r="AB17" s="184"/>
      <c r="AC17" s="184"/>
      <c r="AD17" s="184"/>
      <c r="AE17" s="184"/>
      <c r="AF17" s="184"/>
      <c r="AG17" s="184"/>
      <c r="AH17" s="184"/>
      <c r="AI17" s="184"/>
      <c r="AJ17" s="184"/>
      <c r="AK17" s="184"/>
    </row>
    <row r="18" spans="1:37">
      <c r="A18" s="173">
        <v>10</v>
      </c>
      <c r="B18" s="179">
        <v>334541</v>
      </c>
      <c r="C18" s="178">
        <v>319355</v>
      </c>
      <c r="D18" s="181">
        <f t="shared" si="0"/>
        <v>653896</v>
      </c>
      <c r="E18" s="171">
        <v>35</v>
      </c>
      <c r="F18" s="173">
        <v>18</v>
      </c>
      <c r="G18" s="182">
        <f t="shared" si="1"/>
        <v>53</v>
      </c>
      <c r="H18" s="182">
        <v>1100</v>
      </c>
      <c r="I18" s="232">
        <f t="shared" si="2"/>
        <v>0.11508305409501376</v>
      </c>
      <c r="J18" s="233">
        <f t="shared" si="3"/>
        <v>6.1999968686884496E-2</v>
      </c>
      <c r="K18" s="192">
        <f t="shared" si="4"/>
        <v>8.915790890294481E-2</v>
      </c>
      <c r="L18" s="186"/>
      <c r="M18" s="168" t="s">
        <v>370</v>
      </c>
      <c r="N18" s="229">
        <v>100000</v>
      </c>
      <c r="O18" s="186"/>
      <c r="P18" s="184"/>
      <c r="Q18" s="184"/>
      <c r="R18" s="184"/>
      <c r="S18" s="184"/>
      <c r="T18" s="184"/>
      <c r="U18" s="184"/>
      <c r="V18" s="184"/>
      <c r="W18" s="184"/>
      <c r="X18" s="184"/>
      <c r="Y18" s="184"/>
      <c r="Z18" s="184"/>
      <c r="AA18" s="184"/>
      <c r="AB18" s="184"/>
      <c r="AC18" s="184"/>
      <c r="AD18" s="184"/>
      <c r="AE18" s="184"/>
      <c r="AF18" s="184"/>
      <c r="AG18" s="184"/>
      <c r="AH18" s="184"/>
      <c r="AI18" s="184"/>
      <c r="AJ18" s="184"/>
      <c r="AK18" s="184"/>
    </row>
    <row r="19" spans="1:37">
      <c r="A19" s="173">
        <v>11</v>
      </c>
      <c r="B19" s="179">
        <v>328736</v>
      </c>
      <c r="C19" s="178">
        <v>313887</v>
      </c>
      <c r="D19" s="181">
        <f t="shared" si="0"/>
        <v>642623</v>
      </c>
      <c r="E19" s="171">
        <v>37</v>
      </c>
      <c r="F19" s="173">
        <v>17</v>
      </c>
      <c r="G19" s="182">
        <f t="shared" si="1"/>
        <v>54</v>
      </c>
      <c r="H19" s="182">
        <v>1100</v>
      </c>
      <c r="I19" s="232">
        <f t="shared" si="2"/>
        <v>0.12380755378175801</v>
      </c>
      <c r="J19" s="233">
        <f t="shared" si="3"/>
        <v>5.957557974685157E-2</v>
      </c>
      <c r="K19" s="192">
        <f t="shared" si="4"/>
        <v>9.2433666395382669E-2</v>
      </c>
      <c r="L19" s="186"/>
      <c r="M19" s="174" t="s">
        <v>554</v>
      </c>
      <c r="N19" s="230">
        <f>SUM(J8:J98)</f>
        <v>873.21529790202544</v>
      </c>
      <c r="O19" s="186"/>
      <c r="P19" s="184"/>
      <c r="Q19" s="184"/>
      <c r="R19" s="184"/>
      <c r="S19" s="184"/>
      <c r="T19" s="184"/>
      <c r="U19" s="184"/>
      <c r="V19" s="184"/>
      <c r="W19" s="184"/>
      <c r="X19" s="184"/>
      <c r="Y19" s="184"/>
      <c r="Z19" s="184"/>
      <c r="AA19" s="184"/>
      <c r="AB19" s="184"/>
      <c r="AC19" s="184"/>
      <c r="AD19" s="184"/>
      <c r="AE19" s="184"/>
      <c r="AF19" s="184"/>
      <c r="AG19" s="184"/>
      <c r="AH19" s="184"/>
      <c r="AI19" s="184"/>
      <c r="AJ19" s="184"/>
      <c r="AK19" s="184"/>
    </row>
    <row r="20" spans="1:37">
      <c r="A20" s="173">
        <v>12</v>
      </c>
      <c r="B20" s="179">
        <v>320067</v>
      </c>
      <c r="C20" s="178">
        <v>304380</v>
      </c>
      <c r="D20" s="181">
        <f t="shared" si="0"/>
        <v>624447</v>
      </c>
      <c r="E20" s="171">
        <v>29</v>
      </c>
      <c r="F20" s="173">
        <v>22</v>
      </c>
      <c r="G20" s="182">
        <f t="shared" si="1"/>
        <v>51</v>
      </c>
      <c r="H20" s="182">
        <v>1100</v>
      </c>
      <c r="I20" s="232">
        <f t="shared" si="2"/>
        <v>9.9666632298862426E-2</v>
      </c>
      <c r="J20" s="233">
        <f t="shared" si="3"/>
        <v>7.9505880806886128E-2</v>
      </c>
      <c r="K20" s="192">
        <f t="shared" si="4"/>
        <v>8.983948998073496E-2</v>
      </c>
      <c r="L20" s="186"/>
      <c r="M20" s="169" t="s">
        <v>372</v>
      </c>
      <c r="N20" s="228">
        <f>N19/N18</f>
        <v>8.7321529790202537E-3</v>
      </c>
      <c r="O20" s="186"/>
      <c r="P20" s="184"/>
      <c r="Q20" s="184"/>
      <c r="R20" s="184"/>
      <c r="S20" s="184"/>
      <c r="T20" s="184"/>
      <c r="U20" s="184"/>
      <c r="V20" s="184"/>
      <c r="W20" s="184"/>
      <c r="X20" s="184"/>
      <c r="Y20" s="184"/>
      <c r="Z20" s="184"/>
      <c r="AA20" s="184"/>
      <c r="AB20" s="184"/>
      <c r="AC20" s="184"/>
      <c r="AD20" s="184"/>
      <c r="AE20" s="184"/>
      <c r="AF20" s="184"/>
      <c r="AG20" s="184"/>
      <c r="AH20" s="184"/>
      <c r="AI20" s="184"/>
      <c r="AJ20" s="184"/>
      <c r="AK20" s="184"/>
    </row>
    <row r="21" spans="1:37">
      <c r="A21" s="173">
        <v>13</v>
      </c>
      <c r="B21" s="179">
        <v>314445</v>
      </c>
      <c r="C21" s="178">
        <v>299498</v>
      </c>
      <c r="D21" s="181">
        <f t="shared" si="0"/>
        <v>613943</v>
      </c>
      <c r="E21" s="171">
        <v>33</v>
      </c>
      <c r="F21" s="173">
        <v>37</v>
      </c>
      <c r="G21" s="182">
        <f t="shared" si="1"/>
        <v>70</v>
      </c>
      <c r="H21" s="182">
        <v>1100</v>
      </c>
      <c r="I21" s="232">
        <f t="shared" si="2"/>
        <v>0.11544149215284072</v>
      </c>
      <c r="J21" s="233">
        <f t="shared" si="3"/>
        <v>0.13589406273163759</v>
      </c>
      <c r="K21" s="192">
        <f t="shared" si="4"/>
        <v>0.12541880923799115</v>
      </c>
      <c r="L21" s="186"/>
      <c r="M21" s="191"/>
      <c r="N21" s="231"/>
      <c r="O21" s="186"/>
      <c r="P21" s="184"/>
      <c r="Q21" s="184"/>
      <c r="R21" s="184"/>
      <c r="S21" s="190"/>
      <c r="T21" s="184"/>
      <c r="U21" s="184"/>
      <c r="V21" s="184"/>
      <c r="W21" s="184"/>
      <c r="X21" s="184"/>
      <c r="Y21" s="190"/>
      <c r="Z21" s="184"/>
      <c r="AA21" s="184"/>
      <c r="AB21" s="184"/>
      <c r="AC21" s="184"/>
      <c r="AD21" s="184"/>
      <c r="AE21" s="184"/>
      <c r="AF21" s="184"/>
      <c r="AG21" s="184"/>
      <c r="AH21" s="184"/>
      <c r="AI21" s="184"/>
      <c r="AJ21" s="184"/>
      <c r="AK21" s="184"/>
    </row>
    <row r="22" spans="1:37">
      <c r="A22" s="173">
        <v>14</v>
      </c>
      <c r="B22" s="179">
        <v>322203</v>
      </c>
      <c r="C22" s="178">
        <v>308136</v>
      </c>
      <c r="D22" s="181">
        <f t="shared" si="0"/>
        <v>630339</v>
      </c>
      <c r="E22" s="171">
        <v>32</v>
      </c>
      <c r="F22" s="173">
        <v>35</v>
      </c>
      <c r="G22" s="182">
        <f t="shared" si="1"/>
        <v>67</v>
      </c>
      <c r="H22" s="182">
        <v>1100</v>
      </c>
      <c r="I22" s="232">
        <f t="shared" si="2"/>
        <v>0.10924789651244712</v>
      </c>
      <c r="J22" s="233">
        <f t="shared" si="3"/>
        <v>0.12494482955578057</v>
      </c>
      <c r="K22" s="192">
        <f t="shared" si="4"/>
        <v>0.11692121223659015</v>
      </c>
      <c r="L22" s="186"/>
      <c r="M22" s="195" t="s">
        <v>380</v>
      </c>
      <c r="N22" s="231"/>
      <c r="O22" s="186"/>
      <c r="P22" s="184"/>
      <c r="Q22" s="184"/>
      <c r="R22" s="184"/>
      <c r="S22" s="190"/>
      <c r="T22" s="184"/>
      <c r="U22" s="184"/>
      <c r="V22" s="184"/>
      <c r="W22" s="184"/>
      <c r="X22" s="184"/>
      <c r="Y22" s="190"/>
      <c r="Z22" s="184"/>
      <c r="AA22" s="184"/>
      <c r="AB22" s="184"/>
      <c r="AC22" s="184"/>
      <c r="AD22" s="184"/>
      <c r="AE22" s="184"/>
      <c r="AF22" s="184"/>
      <c r="AG22" s="184"/>
      <c r="AH22" s="184"/>
      <c r="AI22" s="184"/>
      <c r="AJ22" s="184"/>
      <c r="AK22" s="184"/>
    </row>
    <row r="23" spans="1:37">
      <c r="A23" s="173">
        <v>15</v>
      </c>
      <c r="B23" s="179">
        <v>332069</v>
      </c>
      <c r="C23" s="178">
        <v>315218</v>
      </c>
      <c r="D23" s="181">
        <f t="shared" si="0"/>
        <v>647287</v>
      </c>
      <c r="E23" s="171">
        <v>59</v>
      </c>
      <c r="F23" s="173">
        <v>50</v>
      </c>
      <c r="G23" s="182">
        <f t="shared" si="1"/>
        <v>109</v>
      </c>
      <c r="H23" s="182">
        <v>1100</v>
      </c>
      <c r="I23" s="232">
        <f t="shared" si="2"/>
        <v>0.19544130888459929</v>
      </c>
      <c r="J23" s="233">
        <f t="shared" si="3"/>
        <v>0.17448242168911673</v>
      </c>
      <c r="K23" s="192">
        <f t="shared" si="4"/>
        <v>0.18523467951619604</v>
      </c>
      <c r="L23" s="186"/>
      <c r="M23" s="186"/>
      <c r="N23" s="231"/>
      <c r="O23" s="186"/>
      <c r="P23" s="184"/>
      <c r="Q23" s="184"/>
      <c r="R23" s="184"/>
      <c r="S23" s="184"/>
      <c r="T23" s="184"/>
      <c r="U23" s="184"/>
      <c r="V23" s="184"/>
      <c r="W23" s="184"/>
      <c r="X23" s="184"/>
      <c r="Y23" s="184"/>
      <c r="Z23" s="184"/>
      <c r="AA23" s="184"/>
      <c r="AB23" s="184"/>
      <c r="AC23" s="184"/>
      <c r="AD23" s="184"/>
      <c r="AE23" s="184"/>
      <c r="AF23" s="184"/>
      <c r="AG23" s="184"/>
      <c r="AH23" s="184"/>
      <c r="AI23" s="184"/>
      <c r="AJ23" s="184"/>
      <c r="AK23" s="184"/>
    </row>
    <row r="24" spans="1:37">
      <c r="A24" s="173">
        <v>16</v>
      </c>
      <c r="B24" s="179">
        <v>342463</v>
      </c>
      <c r="C24" s="178">
        <v>325073</v>
      </c>
      <c r="D24" s="181">
        <f t="shared" si="0"/>
        <v>667536</v>
      </c>
      <c r="E24" s="171">
        <v>64</v>
      </c>
      <c r="F24" s="173">
        <v>49</v>
      </c>
      <c r="G24" s="182">
        <f t="shared" si="1"/>
        <v>113</v>
      </c>
      <c r="H24" s="182">
        <v>1100</v>
      </c>
      <c r="I24" s="232">
        <f t="shared" si="2"/>
        <v>0.20556965278000836</v>
      </c>
      <c r="J24" s="233">
        <f t="shared" si="3"/>
        <v>0.16580891061392364</v>
      </c>
      <c r="K24" s="192">
        <f t="shared" si="4"/>
        <v>0.18620718582967807</v>
      </c>
      <c r="L24" s="186"/>
      <c r="M24" s="168" t="s">
        <v>370</v>
      </c>
      <c r="N24" s="229">
        <v>100000</v>
      </c>
      <c r="O24" s="186"/>
      <c r="P24" s="184"/>
      <c r="Q24" s="184"/>
      <c r="R24" s="184"/>
      <c r="S24" s="184"/>
      <c r="T24" s="184"/>
      <c r="U24" s="184"/>
      <c r="V24" s="184"/>
      <c r="W24" s="184"/>
      <c r="X24" s="184"/>
      <c r="Y24" s="184"/>
      <c r="Z24" s="184"/>
      <c r="AA24" s="184"/>
      <c r="AB24" s="184"/>
      <c r="AC24" s="184"/>
      <c r="AD24" s="184"/>
      <c r="AE24" s="184"/>
      <c r="AF24" s="184"/>
      <c r="AG24" s="184"/>
      <c r="AH24" s="184"/>
      <c r="AI24" s="184"/>
      <c r="AJ24" s="184"/>
      <c r="AK24" s="184"/>
    </row>
    <row r="25" spans="1:37">
      <c r="A25" s="173">
        <v>17</v>
      </c>
      <c r="B25" s="179">
        <v>347818</v>
      </c>
      <c r="C25" s="178">
        <v>329987</v>
      </c>
      <c r="D25" s="181">
        <f t="shared" si="0"/>
        <v>677805</v>
      </c>
      <c r="E25" s="171">
        <v>100</v>
      </c>
      <c r="F25" s="173">
        <v>50</v>
      </c>
      <c r="G25" s="182">
        <f t="shared" si="1"/>
        <v>150</v>
      </c>
      <c r="H25" s="182">
        <v>1100</v>
      </c>
      <c r="I25" s="232">
        <f t="shared" si="2"/>
        <v>0.31625735298345686</v>
      </c>
      <c r="J25" s="233">
        <f t="shared" si="3"/>
        <v>0.1666732325818896</v>
      </c>
      <c r="K25" s="192">
        <f t="shared" si="4"/>
        <v>0.24343284572996657</v>
      </c>
      <c r="L25" s="186"/>
      <c r="M25" s="174" t="s">
        <v>555</v>
      </c>
      <c r="N25" s="230">
        <f>SUM(K8:K98)</f>
        <v>1004.9752231364657</v>
      </c>
      <c r="O25" s="186"/>
      <c r="P25" s="184"/>
      <c r="Q25" s="184"/>
      <c r="R25" s="184"/>
      <c r="S25" s="184"/>
      <c r="T25" s="184"/>
      <c r="U25" s="184"/>
      <c r="V25" s="184"/>
      <c r="W25" s="184"/>
      <c r="X25" s="184"/>
      <c r="Y25" s="184"/>
      <c r="Z25" s="184"/>
      <c r="AA25" s="184"/>
      <c r="AB25" s="184"/>
      <c r="AC25" s="184"/>
      <c r="AD25" s="184"/>
      <c r="AE25" s="184"/>
      <c r="AF25" s="184"/>
      <c r="AG25" s="184"/>
      <c r="AH25" s="184"/>
      <c r="AI25" s="184"/>
      <c r="AJ25" s="184"/>
      <c r="AK25" s="184"/>
    </row>
    <row r="26" spans="1:37">
      <c r="A26" s="173">
        <v>18</v>
      </c>
      <c r="B26" s="179">
        <v>359255</v>
      </c>
      <c r="C26" s="178">
        <v>340574</v>
      </c>
      <c r="D26" s="181">
        <f t="shared" si="0"/>
        <v>699829</v>
      </c>
      <c r="E26" s="171">
        <v>142</v>
      </c>
      <c r="F26" s="173">
        <v>70</v>
      </c>
      <c r="G26" s="182">
        <f t="shared" si="1"/>
        <v>212</v>
      </c>
      <c r="H26" s="182">
        <v>1100</v>
      </c>
      <c r="I26" s="232">
        <f t="shared" si="2"/>
        <v>0.43478865986555509</v>
      </c>
      <c r="J26" s="233">
        <f t="shared" si="3"/>
        <v>0.22608889697980469</v>
      </c>
      <c r="K26" s="192">
        <f t="shared" si="4"/>
        <v>0.33322425906900111</v>
      </c>
      <c r="L26" s="186"/>
      <c r="M26" s="169" t="s">
        <v>373</v>
      </c>
      <c r="N26" s="228">
        <f>N25/N24</f>
        <v>1.0049752231364657E-2</v>
      </c>
      <c r="O26" s="186"/>
      <c r="P26" s="184"/>
      <c r="Q26" s="184"/>
      <c r="R26" s="184"/>
      <c r="S26" s="184"/>
      <c r="T26" s="184"/>
      <c r="U26" s="184"/>
      <c r="V26" s="184"/>
      <c r="W26" s="184"/>
      <c r="X26" s="184"/>
      <c r="Y26" s="184"/>
      <c r="Z26" s="184"/>
      <c r="AA26" s="184"/>
      <c r="AB26" s="184"/>
      <c r="AC26" s="184"/>
      <c r="AD26" s="184"/>
      <c r="AE26" s="184"/>
      <c r="AF26" s="184"/>
      <c r="AG26" s="184"/>
      <c r="AH26" s="184"/>
      <c r="AI26" s="184"/>
      <c r="AJ26" s="184"/>
      <c r="AK26" s="184"/>
    </row>
    <row r="27" spans="1:37">
      <c r="A27" s="173">
        <v>19</v>
      </c>
      <c r="B27" s="179">
        <v>364756</v>
      </c>
      <c r="C27" s="178">
        <v>342067</v>
      </c>
      <c r="D27" s="181">
        <f t="shared" si="0"/>
        <v>706823</v>
      </c>
      <c r="E27" s="171">
        <v>169</v>
      </c>
      <c r="F27" s="173">
        <v>79</v>
      </c>
      <c r="G27" s="182">
        <f t="shared" si="1"/>
        <v>248</v>
      </c>
      <c r="H27" s="182">
        <v>1100</v>
      </c>
      <c r="I27" s="232">
        <f t="shared" si="2"/>
        <v>0.50965576988452554</v>
      </c>
      <c r="J27" s="233">
        <f t="shared" si="3"/>
        <v>0.2540437984371483</v>
      </c>
      <c r="K27" s="192">
        <f t="shared" si="4"/>
        <v>0.38595235299360664</v>
      </c>
      <c r="L27" s="186"/>
      <c r="M27" s="186"/>
      <c r="N27" s="186"/>
      <c r="O27" s="186"/>
      <c r="P27" s="184"/>
      <c r="Q27" s="184"/>
      <c r="R27" s="184"/>
      <c r="S27" s="184"/>
      <c r="T27" s="184"/>
      <c r="U27" s="184"/>
      <c r="V27" s="184"/>
      <c r="W27" s="184"/>
      <c r="X27" s="184"/>
      <c r="Y27" s="184"/>
      <c r="Z27" s="184"/>
      <c r="AA27" s="184"/>
      <c r="AB27" s="184"/>
      <c r="AC27" s="184"/>
      <c r="AD27" s="184"/>
      <c r="AE27" s="184"/>
      <c r="AF27" s="184"/>
      <c r="AG27" s="184"/>
      <c r="AH27" s="184"/>
      <c r="AI27" s="184"/>
      <c r="AJ27" s="184"/>
      <c r="AK27" s="184"/>
    </row>
    <row r="28" spans="1:37">
      <c r="A28" s="173">
        <v>20</v>
      </c>
      <c r="B28" s="179">
        <v>367210</v>
      </c>
      <c r="C28" s="178">
        <v>347962</v>
      </c>
      <c r="D28" s="181">
        <f t="shared" si="0"/>
        <v>715172</v>
      </c>
      <c r="E28" s="171">
        <v>167</v>
      </c>
      <c r="F28" s="173">
        <v>74</v>
      </c>
      <c r="G28" s="182">
        <f t="shared" si="1"/>
        <v>241</v>
      </c>
      <c r="H28" s="182">
        <v>1200</v>
      </c>
      <c r="I28" s="232">
        <f t="shared" si="2"/>
        <v>0.54573677187440428</v>
      </c>
      <c r="J28" s="233">
        <f t="shared" si="3"/>
        <v>0.25520028049039839</v>
      </c>
      <c r="K28" s="192">
        <f t="shared" si="4"/>
        <v>0.40437824747053852</v>
      </c>
      <c r="L28" s="186"/>
      <c r="M28" s="186"/>
      <c r="N28" s="186"/>
      <c r="O28" s="186"/>
      <c r="P28" s="184"/>
      <c r="Q28" s="184"/>
      <c r="R28" s="184"/>
      <c r="S28" s="184"/>
      <c r="T28" s="184"/>
      <c r="U28" s="184"/>
      <c r="V28" s="184"/>
      <c r="W28" s="184"/>
      <c r="X28" s="184"/>
      <c r="Y28" s="184"/>
      <c r="Z28" s="184"/>
      <c r="AA28" s="184"/>
      <c r="AB28" s="184"/>
      <c r="AC28" s="184"/>
      <c r="AD28" s="184"/>
      <c r="AE28" s="184"/>
      <c r="AF28" s="184"/>
      <c r="AG28" s="184"/>
      <c r="AH28" s="184"/>
      <c r="AI28" s="184"/>
      <c r="AJ28" s="184"/>
      <c r="AK28" s="184"/>
    </row>
    <row r="29" spans="1:37">
      <c r="A29" s="173">
        <v>21</v>
      </c>
      <c r="B29" s="179">
        <v>383113</v>
      </c>
      <c r="C29" s="178">
        <v>362254</v>
      </c>
      <c r="D29" s="181">
        <f t="shared" si="0"/>
        <v>745367</v>
      </c>
      <c r="E29" s="171">
        <v>181</v>
      </c>
      <c r="F29" s="173">
        <v>62</v>
      </c>
      <c r="G29" s="182">
        <f t="shared" si="1"/>
        <v>243</v>
      </c>
      <c r="H29" s="182">
        <v>1200</v>
      </c>
      <c r="I29" s="232">
        <f t="shared" si="2"/>
        <v>0.56693455977740248</v>
      </c>
      <c r="J29" s="233">
        <f t="shared" si="3"/>
        <v>0.20538075493990404</v>
      </c>
      <c r="K29" s="192">
        <f t="shared" si="4"/>
        <v>0.39121667581204966</v>
      </c>
      <c r="L29" s="186"/>
      <c r="M29" s="186"/>
      <c r="N29" s="186"/>
      <c r="O29" s="186"/>
      <c r="P29" s="184"/>
      <c r="Q29" s="184"/>
      <c r="R29" s="184"/>
      <c r="S29" s="184"/>
      <c r="T29" s="184"/>
      <c r="U29" s="184"/>
      <c r="V29" s="184"/>
      <c r="W29" s="184"/>
      <c r="X29" s="184"/>
      <c r="Y29" s="184"/>
      <c r="Z29" s="184"/>
      <c r="AA29" s="184"/>
      <c r="AB29" s="184"/>
      <c r="AC29" s="184"/>
      <c r="AD29" s="184"/>
      <c r="AE29" s="184"/>
      <c r="AF29" s="184"/>
      <c r="AG29" s="184"/>
      <c r="AH29" s="184"/>
      <c r="AI29" s="184"/>
      <c r="AJ29" s="184"/>
      <c r="AK29" s="184"/>
    </row>
    <row r="30" spans="1:37">
      <c r="A30" s="173">
        <v>22</v>
      </c>
      <c r="B30" s="179">
        <v>385653</v>
      </c>
      <c r="C30" s="178">
        <v>369424</v>
      </c>
      <c r="D30" s="181">
        <f t="shared" si="0"/>
        <v>755077</v>
      </c>
      <c r="E30" s="171">
        <v>191</v>
      </c>
      <c r="F30" s="173">
        <v>71</v>
      </c>
      <c r="G30" s="182">
        <f t="shared" si="1"/>
        <v>262</v>
      </c>
      <c r="H30" s="182">
        <v>1200</v>
      </c>
      <c r="I30" s="232">
        <f t="shared" si="2"/>
        <v>0.5943166525347916</v>
      </c>
      <c r="J30" s="233">
        <f t="shared" si="3"/>
        <v>0.23062930399757461</v>
      </c>
      <c r="K30" s="192">
        <f t="shared" si="4"/>
        <v>0.41638137567426897</v>
      </c>
      <c r="L30" s="186"/>
      <c r="M30" s="186"/>
      <c r="N30" s="186"/>
      <c r="O30" s="186"/>
      <c r="P30" s="184"/>
      <c r="Q30" s="184"/>
      <c r="R30" s="184"/>
      <c r="S30" s="184"/>
      <c r="T30" s="184"/>
      <c r="U30" s="184"/>
      <c r="V30" s="184"/>
      <c r="W30" s="184"/>
      <c r="X30" s="184"/>
      <c r="Y30" s="184"/>
      <c r="Z30" s="184"/>
      <c r="AA30" s="184"/>
      <c r="AB30" s="184"/>
      <c r="AC30" s="184"/>
      <c r="AD30" s="184"/>
      <c r="AE30" s="184"/>
      <c r="AF30" s="184"/>
      <c r="AG30" s="184"/>
      <c r="AH30" s="184"/>
      <c r="AI30" s="184"/>
      <c r="AJ30" s="184"/>
      <c r="AK30" s="184"/>
    </row>
    <row r="31" spans="1:37">
      <c r="A31" s="173">
        <v>23</v>
      </c>
      <c r="B31" s="179">
        <v>395818</v>
      </c>
      <c r="C31" s="178">
        <v>387973</v>
      </c>
      <c r="D31" s="181">
        <f t="shared" si="0"/>
        <v>783791</v>
      </c>
      <c r="E31" s="171">
        <v>209</v>
      </c>
      <c r="F31" s="173">
        <v>94</v>
      </c>
      <c r="G31" s="182">
        <f t="shared" si="1"/>
        <v>303</v>
      </c>
      <c r="H31" s="182">
        <v>1200</v>
      </c>
      <c r="I31" s="232">
        <f t="shared" si="2"/>
        <v>0.6336245446139388</v>
      </c>
      <c r="J31" s="233">
        <f t="shared" si="3"/>
        <v>0.29074188152268327</v>
      </c>
      <c r="K31" s="192">
        <f t="shared" si="4"/>
        <v>0.4638991772041271</v>
      </c>
      <c r="L31" s="186"/>
      <c r="M31" s="186"/>
      <c r="N31" s="186"/>
      <c r="O31" s="186"/>
      <c r="P31" s="184"/>
      <c r="Q31" s="184"/>
      <c r="R31" s="184"/>
      <c r="S31" s="184"/>
      <c r="T31" s="184"/>
      <c r="U31" s="184"/>
      <c r="V31" s="184"/>
      <c r="W31" s="184"/>
      <c r="X31" s="184"/>
      <c r="Y31" s="184"/>
      <c r="Z31" s="184"/>
      <c r="AA31" s="184"/>
      <c r="AB31" s="184"/>
      <c r="AC31" s="184"/>
      <c r="AD31" s="184"/>
      <c r="AE31" s="184"/>
      <c r="AF31" s="184"/>
      <c r="AG31" s="184"/>
      <c r="AH31" s="184"/>
      <c r="AI31" s="184"/>
      <c r="AJ31" s="184"/>
      <c r="AK31" s="184"/>
    </row>
    <row r="32" spans="1:37">
      <c r="A32" s="173">
        <v>24</v>
      </c>
      <c r="B32" s="179">
        <v>411283</v>
      </c>
      <c r="C32" s="178">
        <v>395781</v>
      </c>
      <c r="D32" s="181">
        <f t="shared" si="0"/>
        <v>807064</v>
      </c>
      <c r="E32" s="171">
        <v>222</v>
      </c>
      <c r="F32" s="173">
        <v>79</v>
      </c>
      <c r="G32" s="182">
        <f t="shared" si="1"/>
        <v>301</v>
      </c>
      <c r="H32" s="182">
        <v>1200</v>
      </c>
      <c r="I32" s="232">
        <f t="shared" si="2"/>
        <v>0.64772917917832729</v>
      </c>
      <c r="J32" s="233">
        <f t="shared" si="3"/>
        <v>0.23952640475414433</v>
      </c>
      <c r="K32" s="192">
        <f t="shared" si="4"/>
        <v>0.4475481498369398</v>
      </c>
      <c r="L32" s="186"/>
      <c r="M32" s="186"/>
      <c r="N32" s="186"/>
      <c r="O32" s="186"/>
      <c r="P32" s="184"/>
      <c r="Q32" s="184"/>
      <c r="R32" s="184"/>
      <c r="S32" s="184"/>
      <c r="T32" s="184"/>
      <c r="U32" s="184"/>
      <c r="V32" s="184"/>
      <c r="W32" s="184"/>
      <c r="X32" s="184"/>
      <c r="Y32" s="184"/>
      <c r="Z32" s="184"/>
      <c r="AA32" s="184"/>
      <c r="AB32" s="184"/>
      <c r="AC32" s="184"/>
      <c r="AD32" s="184"/>
      <c r="AE32" s="184"/>
      <c r="AF32" s="184"/>
      <c r="AG32" s="184"/>
      <c r="AH32" s="184"/>
      <c r="AI32" s="184"/>
      <c r="AJ32" s="184"/>
      <c r="AK32" s="184"/>
    </row>
    <row r="33" spans="1:37">
      <c r="A33" s="173">
        <v>25</v>
      </c>
      <c r="B33" s="179">
        <v>405948</v>
      </c>
      <c r="C33" s="178">
        <v>389857</v>
      </c>
      <c r="D33" s="181">
        <f t="shared" si="0"/>
        <v>795805</v>
      </c>
      <c r="E33" s="171">
        <v>255</v>
      </c>
      <c r="F33" s="173">
        <v>89</v>
      </c>
      <c r="G33" s="182">
        <f t="shared" si="1"/>
        <v>344</v>
      </c>
      <c r="H33" s="182">
        <v>1200</v>
      </c>
      <c r="I33" s="232">
        <f t="shared" si="2"/>
        <v>0.75379112595701914</v>
      </c>
      <c r="J33" s="233">
        <f t="shared" si="3"/>
        <v>0.2739466009331627</v>
      </c>
      <c r="K33" s="192">
        <f t="shared" si="4"/>
        <v>0.51872003820031287</v>
      </c>
      <c r="L33" s="186"/>
      <c r="M33" s="186"/>
      <c r="N33" s="186"/>
      <c r="O33" s="186"/>
      <c r="P33" s="184"/>
      <c r="Q33" s="184"/>
      <c r="R33" s="184"/>
      <c r="S33" s="184"/>
      <c r="T33" s="184"/>
      <c r="U33" s="184"/>
      <c r="V33" s="184"/>
      <c r="W33" s="184"/>
      <c r="X33" s="184"/>
      <c r="Y33" s="184"/>
      <c r="Z33" s="184"/>
      <c r="AA33" s="184"/>
      <c r="AB33" s="184"/>
      <c r="AC33" s="184"/>
      <c r="AD33" s="184"/>
      <c r="AE33" s="184"/>
      <c r="AF33" s="184"/>
      <c r="AG33" s="184"/>
      <c r="AH33" s="184"/>
      <c r="AI33" s="184"/>
      <c r="AJ33" s="184"/>
      <c r="AK33" s="184"/>
    </row>
    <row r="34" spans="1:37">
      <c r="A34" s="173">
        <v>26</v>
      </c>
      <c r="B34" s="179">
        <v>397787</v>
      </c>
      <c r="C34" s="178">
        <v>391474</v>
      </c>
      <c r="D34" s="181">
        <f t="shared" si="0"/>
        <v>789261</v>
      </c>
      <c r="E34" s="171">
        <v>205</v>
      </c>
      <c r="F34" s="173">
        <v>110</v>
      </c>
      <c r="G34" s="182">
        <f t="shared" si="1"/>
        <v>315</v>
      </c>
      <c r="H34" s="182">
        <v>1200</v>
      </c>
      <c r="I34" s="232">
        <f t="shared" si="2"/>
        <v>0.61842141648671278</v>
      </c>
      <c r="J34" s="233">
        <f t="shared" si="3"/>
        <v>0.33718714397380156</v>
      </c>
      <c r="K34" s="192">
        <f t="shared" si="4"/>
        <v>0.47892902347892519</v>
      </c>
      <c r="L34" s="186"/>
      <c r="M34" s="186"/>
      <c r="N34" s="186"/>
      <c r="O34" s="186"/>
      <c r="P34" s="184"/>
      <c r="Q34" s="184"/>
      <c r="R34" s="184"/>
      <c r="S34" s="184"/>
      <c r="T34" s="184"/>
      <c r="U34" s="184"/>
      <c r="V34" s="184"/>
      <c r="W34" s="184"/>
      <c r="X34" s="184"/>
      <c r="Y34" s="184"/>
      <c r="Z34" s="184"/>
      <c r="AA34" s="184"/>
      <c r="AB34" s="184"/>
      <c r="AC34" s="184"/>
      <c r="AD34" s="184"/>
      <c r="AE34" s="184"/>
      <c r="AF34" s="184"/>
      <c r="AG34" s="184"/>
      <c r="AH34" s="184"/>
      <c r="AI34" s="184"/>
      <c r="AJ34" s="184"/>
      <c r="AK34" s="184"/>
    </row>
    <row r="35" spans="1:37">
      <c r="A35" s="173">
        <v>27</v>
      </c>
      <c r="B35" s="179">
        <v>399930</v>
      </c>
      <c r="C35" s="178">
        <v>398454</v>
      </c>
      <c r="D35" s="181">
        <f t="shared" si="0"/>
        <v>798384</v>
      </c>
      <c r="E35" s="171">
        <v>230</v>
      </c>
      <c r="F35" s="173">
        <v>97</v>
      </c>
      <c r="G35" s="182">
        <f t="shared" si="1"/>
        <v>327</v>
      </c>
      <c r="H35" s="182">
        <v>1200</v>
      </c>
      <c r="I35" s="232">
        <f t="shared" si="2"/>
        <v>0.69012077113494863</v>
      </c>
      <c r="J35" s="233">
        <f t="shared" si="3"/>
        <v>0.29212907888990947</v>
      </c>
      <c r="K35" s="192">
        <f t="shared" si="4"/>
        <v>0.4914928154872843</v>
      </c>
      <c r="L35" s="186"/>
      <c r="M35" s="186"/>
      <c r="N35" s="186"/>
      <c r="O35" s="186"/>
      <c r="P35" s="184"/>
      <c r="Q35" s="184"/>
      <c r="R35" s="184"/>
      <c r="S35" s="184"/>
      <c r="T35" s="184"/>
      <c r="U35" s="184"/>
      <c r="V35" s="184"/>
      <c r="W35" s="184"/>
      <c r="X35" s="184"/>
      <c r="Y35" s="184"/>
      <c r="Z35" s="184"/>
      <c r="AA35" s="184"/>
      <c r="AB35" s="184"/>
      <c r="AC35" s="184"/>
      <c r="AD35" s="184"/>
      <c r="AE35" s="184"/>
      <c r="AF35" s="184"/>
      <c r="AG35" s="184"/>
      <c r="AH35" s="184"/>
      <c r="AI35" s="184"/>
      <c r="AJ35" s="184"/>
      <c r="AK35" s="184"/>
    </row>
    <row r="36" spans="1:37">
      <c r="A36" s="173">
        <v>28</v>
      </c>
      <c r="B36" s="179">
        <v>387025</v>
      </c>
      <c r="C36" s="178">
        <v>393213</v>
      </c>
      <c r="D36" s="181">
        <f t="shared" si="0"/>
        <v>780238</v>
      </c>
      <c r="E36" s="171">
        <v>244</v>
      </c>
      <c r="F36" s="173">
        <v>111</v>
      </c>
      <c r="G36" s="182">
        <f t="shared" si="1"/>
        <v>355</v>
      </c>
      <c r="H36" s="182">
        <v>1200</v>
      </c>
      <c r="I36" s="232">
        <f t="shared" si="2"/>
        <v>0.75654027517602229</v>
      </c>
      <c r="J36" s="233">
        <f t="shared" si="3"/>
        <v>0.33874770162736223</v>
      </c>
      <c r="K36" s="192">
        <f t="shared" si="4"/>
        <v>0.54598725004421722</v>
      </c>
      <c r="L36" s="186"/>
      <c r="M36" s="186"/>
      <c r="N36" s="186"/>
      <c r="O36" s="186"/>
      <c r="P36" s="184"/>
      <c r="Q36" s="184"/>
      <c r="R36" s="184"/>
      <c r="S36" s="184"/>
      <c r="T36" s="184"/>
      <c r="U36" s="184"/>
      <c r="V36" s="184"/>
      <c r="W36" s="184"/>
      <c r="X36" s="184"/>
      <c r="Y36" s="184"/>
      <c r="Z36" s="184"/>
      <c r="AA36" s="184"/>
      <c r="AB36" s="184"/>
      <c r="AC36" s="184"/>
      <c r="AD36" s="184"/>
      <c r="AE36" s="184"/>
      <c r="AF36" s="184"/>
      <c r="AG36" s="184"/>
      <c r="AH36" s="184"/>
      <c r="AI36" s="184"/>
      <c r="AJ36" s="184"/>
      <c r="AK36" s="184"/>
    </row>
    <row r="37" spans="1:37">
      <c r="A37" s="173">
        <v>29</v>
      </c>
      <c r="B37" s="179">
        <v>396008</v>
      </c>
      <c r="C37" s="178">
        <v>393327</v>
      </c>
      <c r="D37" s="181">
        <f t="shared" si="0"/>
        <v>789335</v>
      </c>
      <c r="E37" s="171">
        <v>237</v>
      </c>
      <c r="F37" s="173">
        <v>147</v>
      </c>
      <c r="G37" s="182">
        <f t="shared" si="1"/>
        <v>384</v>
      </c>
      <c r="H37" s="182">
        <v>1200</v>
      </c>
      <c r="I37" s="232">
        <f t="shared" si="2"/>
        <v>0.71816730975131815</v>
      </c>
      <c r="J37" s="233">
        <f t="shared" si="3"/>
        <v>0.44848179758826623</v>
      </c>
      <c r="K37" s="192">
        <f t="shared" si="4"/>
        <v>0.58378255113481603</v>
      </c>
      <c r="L37" s="186"/>
      <c r="M37" s="186"/>
      <c r="N37" s="186"/>
      <c r="O37" s="186"/>
      <c r="P37" s="184"/>
      <c r="Q37" s="184"/>
      <c r="R37" s="184"/>
      <c r="S37" s="184"/>
      <c r="T37" s="184"/>
      <c r="U37" s="184"/>
      <c r="V37" s="184"/>
      <c r="W37" s="184"/>
      <c r="X37" s="184"/>
      <c r="Y37" s="184"/>
      <c r="Z37" s="184"/>
      <c r="AA37" s="184"/>
      <c r="AB37" s="184"/>
      <c r="AC37" s="184"/>
      <c r="AD37" s="184"/>
      <c r="AE37" s="184"/>
      <c r="AF37" s="184"/>
      <c r="AG37" s="184"/>
      <c r="AH37" s="184"/>
      <c r="AI37" s="184"/>
      <c r="AJ37" s="184"/>
      <c r="AK37" s="184"/>
    </row>
    <row r="38" spans="1:37">
      <c r="A38" s="173">
        <v>30</v>
      </c>
      <c r="B38" s="179">
        <v>396594</v>
      </c>
      <c r="C38" s="178">
        <v>394938</v>
      </c>
      <c r="D38" s="181">
        <f t="shared" si="0"/>
        <v>791532</v>
      </c>
      <c r="E38" s="171">
        <v>248</v>
      </c>
      <c r="F38" s="173">
        <v>146</v>
      </c>
      <c r="G38" s="182">
        <f t="shared" si="1"/>
        <v>394</v>
      </c>
      <c r="H38" s="182">
        <v>1300</v>
      </c>
      <c r="I38" s="232">
        <f t="shared" si="2"/>
        <v>0.81292203109477201</v>
      </c>
      <c r="J38" s="233">
        <f t="shared" si="3"/>
        <v>0.48058176220064924</v>
      </c>
      <c r="K38" s="192">
        <f t="shared" si="4"/>
        <v>0.64709954872323538</v>
      </c>
      <c r="L38" s="186"/>
      <c r="M38" s="186"/>
      <c r="N38" s="186"/>
      <c r="O38" s="186"/>
      <c r="P38" s="184"/>
      <c r="Q38" s="184"/>
      <c r="R38" s="184"/>
      <c r="S38" s="184"/>
      <c r="T38" s="184"/>
      <c r="U38" s="184"/>
      <c r="V38" s="184"/>
      <c r="W38" s="184"/>
      <c r="X38" s="184"/>
      <c r="Y38" s="184"/>
      <c r="Z38" s="184"/>
      <c r="AA38" s="184"/>
      <c r="AB38" s="184"/>
      <c r="AC38" s="184"/>
      <c r="AD38" s="184"/>
      <c r="AE38" s="184"/>
      <c r="AF38" s="184"/>
      <c r="AG38" s="184"/>
      <c r="AH38" s="184"/>
      <c r="AI38" s="184"/>
      <c r="AJ38" s="184"/>
      <c r="AK38" s="184"/>
    </row>
    <row r="39" spans="1:37">
      <c r="A39" s="173">
        <v>31</v>
      </c>
      <c r="B39" s="179">
        <v>386313</v>
      </c>
      <c r="C39" s="178">
        <v>387276</v>
      </c>
      <c r="D39" s="181">
        <f t="shared" si="0"/>
        <v>773589</v>
      </c>
      <c r="E39" s="171">
        <v>258</v>
      </c>
      <c r="F39" s="173">
        <v>139</v>
      </c>
      <c r="G39" s="182">
        <f t="shared" si="1"/>
        <v>397</v>
      </c>
      <c r="H39" s="182">
        <v>1300</v>
      </c>
      <c r="I39" s="232">
        <f t="shared" si="2"/>
        <v>0.86820790395352987</v>
      </c>
      <c r="J39" s="233">
        <f t="shared" si="3"/>
        <v>0.46659230109792499</v>
      </c>
      <c r="K39" s="192">
        <f t="shared" si="4"/>
        <v>0.66715012752249581</v>
      </c>
      <c r="L39" s="186"/>
      <c r="M39" s="186"/>
      <c r="N39" s="186"/>
      <c r="O39" s="186"/>
      <c r="P39" s="184"/>
      <c r="Q39" s="184"/>
      <c r="R39" s="184"/>
      <c r="S39" s="184"/>
      <c r="T39" s="184"/>
      <c r="U39" s="184"/>
      <c r="V39" s="184"/>
      <c r="W39" s="184"/>
      <c r="X39" s="184"/>
      <c r="Y39" s="184"/>
      <c r="Z39" s="184"/>
      <c r="AA39" s="184"/>
      <c r="AB39" s="184"/>
      <c r="AC39" s="184"/>
      <c r="AD39" s="184"/>
      <c r="AE39" s="184"/>
      <c r="AF39" s="184"/>
      <c r="AG39" s="184"/>
      <c r="AH39" s="184"/>
      <c r="AI39" s="184"/>
      <c r="AJ39" s="184"/>
      <c r="AK39" s="184"/>
    </row>
    <row r="40" spans="1:37">
      <c r="A40" s="173">
        <v>32</v>
      </c>
      <c r="B40" s="179">
        <v>388578</v>
      </c>
      <c r="C40" s="178">
        <v>391825</v>
      </c>
      <c r="D40" s="181">
        <f t="shared" si="0"/>
        <v>780403</v>
      </c>
      <c r="E40" s="171">
        <v>358</v>
      </c>
      <c r="F40" s="173">
        <v>172</v>
      </c>
      <c r="G40" s="182">
        <f t="shared" si="1"/>
        <v>530</v>
      </c>
      <c r="H40" s="182">
        <v>1300</v>
      </c>
      <c r="I40" s="232">
        <f t="shared" si="2"/>
        <v>1.1977003330090741</v>
      </c>
      <c r="J40" s="233">
        <f t="shared" si="3"/>
        <v>0.57066292349901104</v>
      </c>
      <c r="K40" s="192">
        <f t="shared" si="4"/>
        <v>0.88287718012360283</v>
      </c>
      <c r="L40" s="186"/>
      <c r="M40" s="186"/>
      <c r="N40" s="186"/>
      <c r="O40" s="186"/>
      <c r="P40" s="184"/>
      <c r="Q40" s="184"/>
      <c r="R40" s="184"/>
      <c r="S40" s="184"/>
      <c r="T40" s="184"/>
      <c r="U40" s="184"/>
      <c r="V40" s="184"/>
      <c r="W40" s="184"/>
      <c r="X40" s="184"/>
      <c r="Y40" s="184"/>
      <c r="Z40" s="184"/>
      <c r="AA40" s="184"/>
      <c r="AB40" s="184"/>
      <c r="AC40" s="184"/>
      <c r="AD40" s="184"/>
      <c r="AE40" s="184"/>
      <c r="AF40" s="184"/>
      <c r="AG40" s="184"/>
      <c r="AH40" s="184"/>
      <c r="AI40" s="184"/>
      <c r="AJ40" s="184"/>
      <c r="AK40" s="184"/>
    </row>
    <row r="41" spans="1:37">
      <c r="A41" s="173">
        <v>33</v>
      </c>
      <c r="B41" s="179">
        <v>386367</v>
      </c>
      <c r="C41" s="178">
        <v>392387</v>
      </c>
      <c r="D41" s="181">
        <f t="shared" si="0"/>
        <v>778754</v>
      </c>
      <c r="E41" s="171">
        <v>328</v>
      </c>
      <c r="F41" s="173">
        <v>167</v>
      </c>
      <c r="G41" s="182">
        <f t="shared" si="1"/>
        <v>495</v>
      </c>
      <c r="H41" s="182">
        <v>1300</v>
      </c>
      <c r="I41" s="232">
        <f t="shared" si="2"/>
        <v>1.1036139214788012</v>
      </c>
      <c r="J41" s="233">
        <f t="shared" si="3"/>
        <v>0.55328030745157208</v>
      </c>
      <c r="K41" s="192">
        <f t="shared" si="4"/>
        <v>0.82631999321993854</v>
      </c>
      <c r="L41" s="186"/>
      <c r="M41" s="186"/>
      <c r="N41" s="186"/>
      <c r="O41" s="186"/>
      <c r="P41" s="184"/>
      <c r="Q41" s="184"/>
      <c r="R41" s="184"/>
      <c r="S41" s="184"/>
      <c r="T41" s="184"/>
      <c r="U41" s="184"/>
      <c r="V41" s="184"/>
      <c r="W41" s="184"/>
      <c r="X41" s="184"/>
      <c r="Y41" s="184"/>
      <c r="Z41" s="184"/>
      <c r="AA41" s="184"/>
      <c r="AB41" s="184"/>
      <c r="AC41" s="184"/>
      <c r="AD41" s="184"/>
      <c r="AE41" s="184"/>
      <c r="AF41" s="184"/>
      <c r="AG41" s="184"/>
      <c r="AH41" s="184"/>
      <c r="AI41" s="184"/>
      <c r="AJ41" s="184"/>
      <c r="AK41" s="184"/>
    </row>
    <row r="42" spans="1:37">
      <c r="A42" s="173">
        <v>34</v>
      </c>
      <c r="B42" s="179">
        <v>390743</v>
      </c>
      <c r="C42" s="178">
        <v>394972</v>
      </c>
      <c r="D42" s="181">
        <f t="shared" si="0"/>
        <v>785715</v>
      </c>
      <c r="E42" s="171">
        <v>365</v>
      </c>
      <c r="F42" s="173">
        <v>190</v>
      </c>
      <c r="G42" s="182">
        <f t="shared" si="1"/>
        <v>555</v>
      </c>
      <c r="H42" s="182">
        <v>1300</v>
      </c>
      <c r="I42" s="232">
        <f t="shared" si="2"/>
        <v>1.2143531681949518</v>
      </c>
      <c r="J42" s="233">
        <f t="shared" si="3"/>
        <v>0.62536078506830861</v>
      </c>
      <c r="K42" s="192">
        <f t="shared" si="4"/>
        <v>0.91827189248009777</v>
      </c>
      <c r="L42" s="186"/>
      <c r="M42" s="186"/>
      <c r="N42" s="186"/>
      <c r="O42" s="186"/>
      <c r="P42" s="184"/>
      <c r="Q42" s="184"/>
      <c r="R42" s="184"/>
      <c r="S42" s="184"/>
      <c r="T42" s="184"/>
      <c r="U42" s="184"/>
      <c r="V42" s="184"/>
      <c r="W42" s="184"/>
      <c r="X42" s="184"/>
      <c r="Y42" s="184"/>
      <c r="Z42" s="184"/>
      <c r="AA42" s="184"/>
      <c r="AB42" s="184"/>
      <c r="AC42" s="184"/>
      <c r="AD42" s="184"/>
      <c r="AE42" s="184"/>
      <c r="AF42" s="184"/>
      <c r="AG42" s="184"/>
      <c r="AH42" s="184"/>
      <c r="AI42" s="184"/>
      <c r="AJ42" s="184"/>
      <c r="AK42" s="184"/>
    </row>
    <row r="43" spans="1:37">
      <c r="A43" s="173">
        <v>35</v>
      </c>
      <c r="B43" s="179">
        <v>391686</v>
      </c>
      <c r="C43" s="178">
        <v>395408</v>
      </c>
      <c r="D43" s="181">
        <f t="shared" si="0"/>
        <v>787094</v>
      </c>
      <c r="E43" s="171">
        <v>372</v>
      </c>
      <c r="F43" s="173">
        <v>218</v>
      </c>
      <c r="G43" s="182">
        <f t="shared" si="1"/>
        <v>590</v>
      </c>
      <c r="H43" s="182">
        <v>1400</v>
      </c>
      <c r="I43" s="232">
        <f t="shared" si="2"/>
        <v>1.3296364945389929</v>
      </c>
      <c r="J43" s="233">
        <f t="shared" si="3"/>
        <v>0.77186096386517222</v>
      </c>
      <c r="K43" s="192">
        <f t="shared" si="4"/>
        <v>1.0494299283185997</v>
      </c>
      <c r="L43" s="186"/>
      <c r="M43" s="186"/>
      <c r="N43" s="186"/>
      <c r="O43" s="186"/>
      <c r="P43" s="184"/>
      <c r="Q43" s="184"/>
      <c r="R43" s="184"/>
      <c r="S43" s="184"/>
      <c r="T43" s="184"/>
      <c r="U43" s="184"/>
      <c r="V43" s="184"/>
      <c r="W43" s="184"/>
      <c r="X43" s="184"/>
      <c r="Y43" s="184"/>
      <c r="Z43" s="184"/>
      <c r="AA43" s="184"/>
      <c r="AB43" s="184"/>
      <c r="AC43" s="184"/>
      <c r="AD43" s="184"/>
      <c r="AE43" s="184"/>
      <c r="AF43" s="184"/>
      <c r="AG43" s="184"/>
      <c r="AH43" s="184"/>
      <c r="AI43" s="184"/>
      <c r="AJ43" s="184"/>
      <c r="AK43" s="184"/>
    </row>
    <row r="44" spans="1:37">
      <c r="A44" s="173">
        <v>36</v>
      </c>
      <c r="B44" s="179">
        <v>376282</v>
      </c>
      <c r="C44" s="178">
        <v>378207</v>
      </c>
      <c r="D44" s="181">
        <f t="shared" si="0"/>
        <v>754489</v>
      </c>
      <c r="E44" s="171">
        <v>415</v>
      </c>
      <c r="F44" s="173">
        <v>248</v>
      </c>
      <c r="G44" s="182">
        <f t="shared" si="1"/>
        <v>663</v>
      </c>
      <c r="H44" s="182">
        <v>1400</v>
      </c>
      <c r="I44" s="232">
        <f t="shared" si="2"/>
        <v>1.5440547249137615</v>
      </c>
      <c r="J44" s="233">
        <f t="shared" si="3"/>
        <v>0.91801579558284219</v>
      </c>
      <c r="K44" s="192">
        <f t="shared" si="4"/>
        <v>1.2302366237281126</v>
      </c>
      <c r="L44" s="186"/>
      <c r="M44" s="186"/>
      <c r="N44" s="186"/>
      <c r="O44" s="186"/>
      <c r="P44" s="184"/>
      <c r="Q44" s="184"/>
      <c r="R44" s="184"/>
      <c r="S44" s="184"/>
      <c r="T44" s="184"/>
      <c r="U44" s="184"/>
      <c r="V44" s="184"/>
      <c r="W44" s="184"/>
      <c r="X44" s="184"/>
      <c r="Y44" s="184"/>
      <c r="Z44" s="184"/>
      <c r="AA44" s="184"/>
      <c r="AB44" s="184"/>
      <c r="AC44" s="184"/>
      <c r="AD44" s="184"/>
      <c r="AE44" s="184"/>
      <c r="AF44" s="184"/>
      <c r="AG44" s="184"/>
      <c r="AH44" s="184"/>
      <c r="AI44" s="184"/>
      <c r="AJ44" s="184"/>
      <c r="AK44" s="184"/>
    </row>
    <row r="45" spans="1:37">
      <c r="A45" s="173">
        <v>37</v>
      </c>
      <c r="B45" s="179">
        <v>351122</v>
      </c>
      <c r="C45" s="178">
        <v>352310</v>
      </c>
      <c r="D45" s="181">
        <f t="shared" si="0"/>
        <v>703432</v>
      </c>
      <c r="E45" s="171">
        <v>383</v>
      </c>
      <c r="F45" s="173">
        <v>246</v>
      </c>
      <c r="G45" s="182">
        <f t="shared" si="1"/>
        <v>629</v>
      </c>
      <c r="H45" s="182">
        <v>1400</v>
      </c>
      <c r="I45" s="232">
        <f t="shared" si="2"/>
        <v>1.527104539163026</v>
      </c>
      <c r="J45" s="233">
        <f t="shared" si="3"/>
        <v>0.97754818199880789</v>
      </c>
      <c r="K45" s="192">
        <f t="shared" si="4"/>
        <v>1.2518622979904241</v>
      </c>
      <c r="L45" s="186"/>
      <c r="M45" s="186"/>
      <c r="N45" s="186"/>
      <c r="O45" s="186"/>
      <c r="P45" s="184"/>
      <c r="Q45" s="184"/>
      <c r="R45" s="184"/>
      <c r="S45" s="184"/>
      <c r="T45" s="184"/>
      <c r="U45" s="184"/>
      <c r="V45" s="184"/>
      <c r="W45" s="184"/>
      <c r="X45" s="184"/>
      <c r="Y45" s="184"/>
      <c r="Z45" s="184"/>
      <c r="AA45" s="184"/>
      <c r="AB45" s="184"/>
      <c r="AC45" s="184"/>
      <c r="AD45" s="184"/>
      <c r="AE45" s="184"/>
      <c r="AF45" s="184"/>
      <c r="AG45" s="184"/>
      <c r="AH45" s="184"/>
      <c r="AI45" s="184"/>
      <c r="AJ45" s="184"/>
      <c r="AK45" s="184"/>
    </row>
    <row r="46" spans="1:37">
      <c r="A46" s="173">
        <v>38</v>
      </c>
      <c r="B46" s="179">
        <v>346302</v>
      </c>
      <c r="C46" s="178">
        <v>346528</v>
      </c>
      <c r="D46" s="181">
        <f t="shared" si="0"/>
        <v>692830</v>
      </c>
      <c r="E46" s="171">
        <v>434</v>
      </c>
      <c r="F46" s="173">
        <v>266</v>
      </c>
      <c r="G46" s="182">
        <f t="shared" si="1"/>
        <v>700</v>
      </c>
      <c r="H46" s="182">
        <v>1400</v>
      </c>
      <c r="I46" s="232">
        <f t="shared" si="2"/>
        <v>1.7545379466477238</v>
      </c>
      <c r="J46" s="233">
        <f t="shared" si="3"/>
        <v>1.0746606334841629</v>
      </c>
      <c r="K46" s="192">
        <f t="shared" si="4"/>
        <v>1.4144884026384539</v>
      </c>
      <c r="L46" s="186"/>
      <c r="M46" s="186"/>
      <c r="N46" s="186"/>
      <c r="O46" s="186"/>
      <c r="P46" s="184"/>
      <c r="Q46" s="184"/>
      <c r="R46" s="184"/>
      <c r="S46" s="184"/>
      <c r="T46" s="184"/>
      <c r="U46" s="184"/>
      <c r="V46" s="184"/>
      <c r="W46" s="184"/>
      <c r="X46" s="184"/>
      <c r="Y46" s="184"/>
      <c r="Z46" s="184"/>
      <c r="AA46" s="184"/>
      <c r="AB46" s="184"/>
      <c r="AC46" s="184"/>
      <c r="AD46" s="184"/>
      <c r="AE46" s="184"/>
      <c r="AF46" s="184"/>
      <c r="AG46" s="184"/>
      <c r="AH46" s="184"/>
      <c r="AI46" s="184"/>
      <c r="AJ46" s="184"/>
      <c r="AK46" s="184"/>
    </row>
    <row r="47" spans="1:37">
      <c r="A47" s="173">
        <v>39</v>
      </c>
      <c r="B47" s="179">
        <v>349937</v>
      </c>
      <c r="C47" s="178">
        <v>353811</v>
      </c>
      <c r="D47" s="181">
        <f t="shared" si="0"/>
        <v>703748</v>
      </c>
      <c r="E47" s="171">
        <v>456</v>
      </c>
      <c r="F47" s="173">
        <v>288</v>
      </c>
      <c r="G47" s="182">
        <f t="shared" si="1"/>
        <v>744</v>
      </c>
      <c r="H47" s="182">
        <v>1400</v>
      </c>
      <c r="I47" s="232">
        <f t="shared" si="2"/>
        <v>1.8243283791082394</v>
      </c>
      <c r="J47" s="233">
        <f t="shared" si="3"/>
        <v>1.139591476805413</v>
      </c>
      <c r="K47" s="192">
        <f t="shared" si="4"/>
        <v>1.4800752542103139</v>
      </c>
      <c r="L47" s="186"/>
      <c r="M47" s="186"/>
      <c r="N47" s="186"/>
      <c r="O47" s="186"/>
      <c r="P47" s="184"/>
      <c r="Q47" s="184"/>
      <c r="R47" s="184"/>
      <c r="S47" s="184"/>
      <c r="T47" s="184"/>
      <c r="U47" s="184"/>
      <c r="V47" s="184"/>
      <c r="W47" s="184"/>
      <c r="X47" s="184"/>
      <c r="Y47" s="184"/>
      <c r="Z47" s="184"/>
      <c r="AA47" s="184"/>
      <c r="AB47" s="184"/>
      <c r="AC47" s="184"/>
      <c r="AD47" s="184"/>
      <c r="AE47" s="184"/>
      <c r="AF47" s="184"/>
      <c r="AG47" s="184"/>
      <c r="AH47" s="184"/>
      <c r="AI47" s="184"/>
      <c r="AJ47" s="184"/>
      <c r="AK47" s="184"/>
    </row>
    <row r="48" spans="1:37">
      <c r="A48" s="173">
        <v>40</v>
      </c>
      <c r="B48" s="179">
        <v>357070</v>
      </c>
      <c r="C48" s="178">
        <v>361097</v>
      </c>
      <c r="D48" s="181">
        <f t="shared" si="0"/>
        <v>718167</v>
      </c>
      <c r="E48" s="171">
        <v>518</v>
      </c>
      <c r="F48" s="173">
        <v>327</v>
      </c>
      <c r="G48" s="182">
        <f t="shared" si="1"/>
        <v>845</v>
      </c>
      <c r="H48" s="182">
        <v>1400</v>
      </c>
      <c r="I48" s="232">
        <f t="shared" si="2"/>
        <v>2.030974318761027</v>
      </c>
      <c r="J48" s="233">
        <f t="shared" si="3"/>
        <v>1.267803388009316</v>
      </c>
      <c r="K48" s="192">
        <f t="shared" si="4"/>
        <v>1.6472491774197366</v>
      </c>
      <c r="L48" s="186"/>
      <c r="M48" s="186"/>
      <c r="N48" s="186"/>
      <c r="O48" s="186"/>
      <c r="P48" s="184"/>
      <c r="Q48" s="184"/>
      <c r="R48" s="184"/>
      <c r="S48" s="184"/>
      <c r="T48" s="184"/>
      <c r="U48" s="184"/>
      <c r="V48" s="184"/>
      <c r="W48" s="184"/>
      <c r="X48" s="184"/>
      <c r="Y48" s="184"/>
      <c r="Z48" s="184"/>
      <c r="AA48" s="184"/>
      <c r="AB48" s="184"/>
      <c r="AC48" s="184"/>
      <c r="AD48" s="184"/>
      <c r="AE48" s="184"/>
      <c r="AF48" s="184"/>
      <c r="AG48" s="184"/>
      <c r="AH48" s="184"/>
      <c r="AI48" s="184"/>
      <c r="AJ48" s="184"/>
      <c r="AK48" s="184"/>
    </row>
    <row r="49" spans="1:37">
      <c r="A49" s="173">
        <v>41</v>
      </c>
      <c r="B49" s="179">
        <v>361981</v>
      </c>
      <c r="C49" s="178">
        <v>367975</v>
      </c>
      <c r="D49" s="181">
        <f t="shared" si="0"/>
        <v>729956</v>
      </c>
      <c r="E49" s="171">
        <v>571</v>
      </c>
      <c r="F49" s="173">
        <v>322</v>
      </c>
      <c r="G49" s="182">
        <f t="shared" si="1"/>
        <v>893</v>
      </c>
      <c r="H49" s="182">
        <v>1400</v>
      </c>
      <c r="I49" s="232">
        <f t="shared" si="2"/>
        <v>2.2084032034830559</v>
      </c>
      <c r="J49" s="233">
        <f t="shared" si="3"/>
        <v>1.2250832257626196</v>
      </c>
      <c r="K49" s="192">
        <f t="shared" si="4"/>
        <v>1.7127059713188193</v>
      </c>
      <c r="L49" s="186"/>
      <c r="M49" s="186"/>
      <c r="N49" s="186"/>
      <c r="O49" s="186"/>
      <c r="P49" s="184"/>
      <c r="Q49" s="184"/>
      <c r="R49" s="184"/>
      <c r="S49" s="184"/>
      <c r="T49" s="184"/>
      <c r="U49" s="184"/>
      <c r="V49" s="184"/>
      <c r="W49" s="184"/>
      <c r="X49" s="184"/>
      <c r="Y49" s="184"/>
      <c r="Z49" s="184"/>
      <c r="AA49" s="184"/>
      <c r="AB49" s="184"/>
      <c r="AC49" s="184"/>
      <c r="AD49" s="184"/>
      <c r="AE49" s="184"/>
      <c r="AF49" s="184"/>
      <c r="AG49" s="184"/>
      <c r="AH49" s="184"/>
      <c r="AI49" s="184"/>
      <c r="AJ49" s="184"/>
      <c r="AK49" s="184"/>
    </row>
    <row r="50" spans="1:37">
      <c r="A50" s="173">
        <v>42</v>
      </c>
      <c r="B50" s="179">
        <v>378828</v>
      </c>
      <c r="C50" s="178">
        <v>383488</v>
      </c>
      <c r="D50" s="181">
        <f t="shared" si="0"/>
        <v>762316</v>
      </c>
      <c r="E50" s="171">
        <v>664</v>
      </c>
      <c r="F50" s="173">
        <v>429</v>
      </c>
      <c r="G50" s="182">
        <f t="shared" si="1"/>
        <v>1093</v>
      </c>
      <c r="H50" s="182">
        <v>1400</v>
      </c>
      <c r="I50" s="232">
        <f t="shared" si="2"/>
        <v>2.4538840845977594</v>
      </c>
      <c r="J50" s="233">
        <f t="shared" si="3"/>
        <v>1.5661507009345794</v>
      </c>
      <c r="K50" s="192">
        <f t="shared" si="4"/>
        <v>2.0073040576348915</v>
      </c>
      <c r="L50" s="186"/>
      <c r="M50" s="186"/>
      <c r="N50" s="186"/>
      <c r="O50" s="186"/>
      <c r="P50" s="184"/>
      <c r="Q50" s="184"/>
      <c r="R50" s="184"/>
      <c r="S50" s="184"/>
      <c r="T50" s="184"/>
      <c r="U50" s="184"/>
      <c r="V50" s="184"/>
      <c r="W50" s="184"/>
      <c r="X50" s="184"/>
      <c r="Y50" s="184"/>
      <c r="Z50" s="184"/>
      <c r="AA50" s="184"/>
      <c r="AB50" s="184"/>
      <c r="AC50" s="184"/>
      <c r="AD50" s="184"/>
      <c r="AE50" s="184"/>
      <c r="AF50" s="184"/>
      <c r="AG50" s="184"/>
      <c r="AH50" s="184"/>
      <c r="AI50" s="184"/>
      <c r="AJ50" s="184"/>
      <c r="AK50" s="184"/>
    </row>
    <row r="51" spans="1:37">
      <c r="A51" s="173">
        <v>43</v>
      </c>
      <c r="B51" s="179">
        <v>394896</v>
      </c>
      <c r="C51" s="178">
        <v>399958</v>
      </c>
      <c r="D51" s="181">
        <f t="shared" si="0"/>
        <v>794854</v>
      </c>
      <c r="E51" s="171">
        <v>691</v>
      </c>
      <c r="F51" s="173">
        <v>426</v>
      </c>
      <c r="G51" s="182">
        <f t="shared" si="1"/>
        <v>1117</v>
      </c>
      <c r="H51" s="182">
        <v>1400</v>
      </c>
      <c r="I51" s="232">
        <f t="shared" si="2"/>
        <v>2.4497589238685626</v>
      </c>
      <c r="J51" s="233">
        <f t="shared" si="3"/>
        <v>1.4911565714400012</v>
      </c>
      <c r="K51" s="192">
        <f t="shared" si="4"/>
        <v>1.9674053348162053</v>
      </c>
      <c r="L51" s="186"/>
      <c r="M51" s="186"/>
      <c r="N51" s="186"/>
      <c r="O51" s="186"/>
      <c r="P51" s="184"/>
      <c r="Q51" s="184"/>
      <c r="R51" s="184"/>
      <c r="S51" s="184"/>
      <c r="T51" s="184"/>
      <c r="U51" s="184"/>
      <c r="V51" s="184"/>
      <c r="W51" s="184"/>
      <c r="X51" s="184"/>
      <c r="Y51" s="184"/>
      <c r="Z51" s="184"/>
      <c r="AA51" s="184"/>
      <c r="AB51" s="184"/>
      <c r="AC51" s="184"/>
      <c r="AD51" s="184"/>
      <c r="AE51" s="184"/>
      <c r="AF51" s="184"/>
      <c r="AG51" s="184"/>
      <c r="AH51" s="184"/>
      <c r="AI51" s="184"/>
      <c r="AJ51" s="184"/>
      <c r="AK51" s="184"/>
    </row>
    <row r="52" spans="1:37">
      <c r="A52" s="173">
        <v>44</v>
      </c>
      <c r="B52" s="179">
        <v>405438</v>
      </c>
      <c r="C52" s="178">
        <v>415605</v>
      </c>
      <c r="D52" s="181">
        <f t="shared" si="0"/>
        <v>821043</v>
      </c>
      <c r="E52" s="171">
        <v>800</v>
      </c>
      <c r="F52" s="173">
        <v>495</v>
      </c>
      <c r="G52" s="182">
        <f t="shared" si="1"/>
        <v>1295</v>
      </c>
      <c r="H52" s="182">
        <v>1400</v>
      </c>
      <c r="I52" s="232">
        <f t="shared" si="2"/>
        <v>2.7624445661235506</v>
      </c>
      <c r="J52" s="233">
        <f t="shared" si="3"/>
        <v>1.6674486591835997</v>
      </c>
      <c r="K52" s="192">
        <f t="shared" si="4"/>
        <v>2.2081669291376942</v>
      </c>
      <c r="L52" s="186"/>
      <c r="M52" s="186"/>
      <c r="N52" s="186"/>
      <c r="O52" s="186"/>
      <c r="P52" s="184"/>
      <c r="Q52" s="184"/>
      <c r="R52" s="184"/>
      <c r="S52" s="184"/>
      <c r="T52" s="184"/>
      <c r="U52" s="184"/>
      <c r="V52" s="184"/>
      <c r="W52" s="184"/>
      <c r="X52" s="184"/>
      <c r="Y52" s="184"/>
      <c r="Z52" s="184"/>
      <c r="AA52" s="184"/>
      <c r="AB52" s="184"/>
      <c r="AC52" s="184"/>
      <c r="AD52" s="184"/>
      <c r="AE52" s="184"/>
      <c r="AF52" s="184"/>
      <c r="AG52" s="184"/>
      <c r="AH52" s="184"/>
      <c r="AI52" s="184"/>
      <c r="AJ52" s="184"/>
      <c r="AK52" s="184"/>
    </row>
    <row r="53" spans="1:37">
      <c r="A53" s="173">
        <v>45</v>
      </c>
      <c r="B53" s="179">
        <v>395897</v>
      </c>
      <c r="C53" s="178">
        <v>404949</v>
      </c>
      <c r="D53" s="181">
        <f t="shared" si="0"/>
        <v>800846</v>
      </c>
      <c r="E53" s="171">
        <v>818</v>
      </c>
      <c r="F53" s="173">
        <v>566</v>
      </c>
      <c r="G53" s="182">
        <f t="shared" si="1"/>
        <v>1384</v>
      </c>
      <c r="H53" s="182">
        <v>1400</v>
      </c>
      <c r="I53" s="232">
        <f t="shared" si="2"/>
        <v>2.8926715787187072</v>
      </c>
      <c r="J53" s="233">
        <f t="shared" si="3"/>
        <v>1.9567896204213371</v>
      </c>
      <c r="K53" s="192">
        <f t="shared" si="4"/>
        <v>2.4194414406764846</v>
      </c>
      <c r="L53" s="186"/>
      <c r="M53" s="186"/>
      <c r="N53" s="186"/>
      <c r="O53" s="186"/>
      <c r="P53" s="184"/>
      <c r="Q53" s="184"/>
      <c r="R53" s="184"/>
      <c r="S53" s="184"/>
      <c r="T53" s="184"/>
      <c r="U53" s="184"/>
      <c r="V53" s="184"/>
      <c r="W53" s="184"/>
      <c r="X53" s="184"/>
      <c r="Y53" s="184"/>
      <c r="Z53" s="184"/>
      <c r="AA53" s="184"/>
      <c r="AB53" s="184"/>
      <c r="AC53" s="184"/>
      <c r="AD53" s="184"/>
      <c r="AE53" s="184"/>
      <c r="AF53" s="184"/>
      <c r="AG53" s="184"/>
      <c r="AH53" s="184"/>
      <c r="AI53" s="184"/>
      <c r="AJ53" s="184"/>
      <c r="AK53" s="184"/>
    </row>
    <row r="54" spans="1:37">
      <c r="A54" s="173">
        <v>46</v>
      </c>
      <c r="B54" s="179">
        <v>404902</v>
      </c>
      <c r="C54" s="178">
        <v>415608</v>
      </c>
      <c r="D54" s="181">
        <f t="shared" si="0"/>
        <v>820510</v>
      </c>
      <c r="E54" s="171">
        <v>910</v>
      </c>
      <c r="F54" s="173">
        <v>634</v>
      </c>
      <c r="G54" s="182">
        <f t="shared" si="1"/>
        <v>1544</v>
      </c>
      <c r="H54" s="182">
        <v>1400</v>
      </c>
      <c r="I54" s="232">
        <f t="shared" si="2"/>
        <v>3.1464403732261141</v>
      </c>
      <c r="J54" s="233">
        <f t="shared" si="3"/>
        <v>2.1356663009374217</v>
      </c>
      <c r="K54" s="192">
        <f t="shared" si="4"/>
        <v>2.634459055953005</v>
      </c>
      <c r="L54" s="186"/>
      <c r="M54" s="186"/>
      <c r="N54" s="186"/>
      <c r="O54" s="186"/>
      <c r="P54" s="184"/>
      <c r="Q54" s="184"/>
      <c r="R54" s="184"/>
      <c r="S54" s="184"/>
      <c r="T54" s="184"/>
      <c r="U54" s="184"/>
      <c r="V54" s="184"/>
      <c r="W54" s="184"/>
      <c r="X54" s="184"/>
      <c r="Y54" s="184"/>
      <c r="Z54" s="184"/>
      <c r="AA54" s="184"/>
      <c r="AB54" s="184"/>
      <c r="AC54" s="184"/>
      <c r="AD54" s="184"/>
      <c r="AE54" s="184"/>
      <c r="AF54" s="184"/>
      <c r="AG54" s="184"/>
      <c r="AH54" s="184"/>
      <c r="AI54" s="184"/>
      <c r="AJ54" s="184"/>
      <c r="AK54" s="184"/>
    </row>
    <row r="55" spans="1:37">
      <c r="A55" s="173">
        <v>47</v>
      </c>
      <c r="B55" s="179">
        <v>404319</v>
      </c>
      <c r="C55" s="178">
        <v>414873</v>
      </c>
      <c r="D55" s="181">
        <f t="shared" si="0"/>
        <v>819192</v>
      </c>
      <c r="E55" s="171">
        <v>1046</v>
      </c>
      <c r="F55" s="173">
        <v>644</v>
      </c>
      <c r="G55" s="182">
        <f t="shared" si="1"/>
        <v>1690</v>
      </c>
      <c r="H55" s="182">
        <v>1400</v>
      </c>
      <c r="I55" s="232">
        <f t="shared" si="2"/>
        <v>3.6218926144949903</v>
      </c>
      <c r="J55" s="233">
        <f t="shared" si="3"/>
        <v>2.173195170570271</v>
      </c>
      <c r="K55" s="192">
        <f t="shared" si="4"/>
        <v>2.8882117989433489</v>
      </c>
      <c r="L55" s="186"/>
      <c r="M55" s="186"/>
      <c r="N55" s="186"/>
      <c r="O55" s="186"/>
      <c r="P55" s="184"/>
      <c r="Q55" s="184"/>
      <c r="R55" s="184"/>
      <c r="S55" s="184"/>
      <c r="T55" s="184"/>
      <c r="U55" s="184"/>
      <c r="V55" s="184"/>
      <c r="W55" s="184"/>
      <c r="X55" s="184"/>
      <c r="Y55" s="184"/>
      <c r="Z55" s="184"/>
      <c r="AA55" s="184"/>
      <c r="AB55" s="184"/>
      <c r="AC55" s="184"/>
      <c r="AD55" s="184"/>
      <c r="AE55" s="184"/>
      <c r="AF55" s="184"/>
      <c r="AG55" s="184"/>
      <c r="AH55" s="184"/>
      <c r="AI55" s="184"/>
      <c r="AJ55" s="184"/>
      <c r="AK55" s="184"/>
    </row>
    <row r="56" spans="1:37">
      <c r="A56" s="173">
        <v>48</v>
      </c>
      <c r="B56" s="179">
        <v>411737</v>
      </c>
      <c r="C56" s="178">
        <v>419608</v>
      </c>
      <c r="D56" s="181">
        <f t="shared" si="0"/>
        <v>831345</v>
      </c>
      <c r="E56" s="171">
        <v>1064</v>
      </c>
      <c r="F56" s="173">
        <v>723</v>
      </c>
      <c r="G56" s="182">
        <f t="shared" si="1"/>
        <v>1787</v>
      </c>
      <c r="H56" s="182">
        <v>1400</v>
      </c>
      <c r="I56" s="232">
        <f t="shared" si="2"/>
        <v>3.6178434291793065</v>
      </c>
      <c r="J56" s="233">
        <f t="shared" si="3"/>
        <v>2.4122514346723611</v>
      </c>
      <c r="K56" s="192">
        <f t="shared" si="4"/>
        <v>3.0093402859222103</v>
      </c>
      <c r="L56" s="186"/>
      <c r="M56" s="186"/>
      <c r="N56" s="186"/>
      <c r="O56" s="186"/>
      <c r="P56" s="184"/>
      <c r="Q56" s="184"/>
      <c r="R56" s="184"/>
      <c r="S56" s="184"/>
      <c r="T56" s="184"/>
      <c r="U56" s="184"/>
      <c r="V56" s="184"/>
      <c r="W56" s="184"/>
      <c r="X56" s="184"/>
      <c r="Y56" s="184"/>
      <c r="Z56" s="184"/>
      <c r="AA56" s="184"/>
      <c r="AB56" s="184"/>
      <c r="AC56" s="184"/>
      <c r="AD56" s="184"/>
      <c r="AE56" s="184"/>
      <c r="AF56" s="184"/>
      <c r="AG56" s="184"/>
      <c r="AH56" s="184"/>
      <c r="AI56" s="184"/>
      <c r="AJ56" s="184"/>
      <c r="AK56" s="184"/>
    </row>
    <row r="57" spans="1:37">
      <c r="A57" s="173">
        <v>49</v>
      </c>
      <c r="B57" s="179">
        <v>409599</v>
      </c>
      <c r="C57" s="178">
        <v>421967</v>
      </c>
      <c r="D57" s="181">
        <f t="shared" si="0"/>
        <v>831566</v>
      </c>
      <c r="E57" s="171">
        <v>1223</v>
      </c>
      <c r="F57" s="173">
        <v>777</v>
      </c>
      <c r="G57" s="182">
        <f t="shared" si="1"/>
        <v>2000</v>
      </c>
      <c r="H57" s="182">
        <v>1400</v>
      </c>
      <c r="I57" s="232">
        <f t="shared" si="2"/>
        <v>4.1801859867821944</v>
      </c>
      <c r="J57" s="233">
        <f t="shared" si="3"/>
        <v>2.5779267099085947</v>
      </c>
      <c r="K57" s="192">
        <f t="shared" si="4"/>
        <v>3.3671410327021549</v>
      </c>
      <c r="L57" s="186"/>
      <c r="M57" s="186"/>
      <c r="N57" s="186"/>
      <c r="O57" s="186"/>
      <c r="P57" s="184"/>
      <c r="Q57" s="184"/>
      <c r="R57" s="184"/>
      <c r="S57" s="184"/>
      <c r="T57" s="184"/>
      <c r="U57" s="184"/>
      <c r="V57" s="184"/>
      <c r="W57" s="184"/>
      <c r="X57" s="184"/>
      <c r="Y57" s="184"/>
      <c r="Z57" s="184"/>
      <c r="AA57" s="184"/>
      <c r="AB57" s="184"/>
      <c r="AC57" s="184"/>
      <c r="AD57" s="184"/>
      <c r="AE57" s="184"/>
      <c r="AF57" s="184"/>
      <c r="AG57" s="184"/>
      <c r="AH57" s="184"/>
      <c r="AI57" s="184"/>
      <c r="AJ57" s="184"/>
      <c r="AK57" s="184"/>
    </row>
    <row r="58" spans="1:37">
      <c r="A58" s="173">
        <v>50</v>
      </c>
      <c r="B58" s="179">
        <v>411852</v>
      </c>
      <c r="C58" s="178">
        <v>424113</v>
      </c>
      <c r="D58" s="181">
        <f t="shared" si="0"/>
        <v>835965</v>
      </c>
      <c r="E58" s="171">
        <v>1425</v>
      </c>
      <c r="F58" s="173">
        <v>881</v>
      </c>
      <c r="G58" s="182">
        <f t="shared" si="1"/>
        <v>2306</v>
      </c>
      <c r="H58" s="182">
        <v>1400</v>
      </c>
      <c r="I58" s="232">
        <f t="shared" si="2"/>
        <v>4.8439730777075258</v>
      </c>
      <c r="J58" s="233">
        <f t="shared" si="3"/>
        <v>2.9081872048251292</v>
      </c>
      <c r="K58" s="192">
        <f t="shared" si="4"/>
        <v>3.8618841697917978</v>
      </c>
      <c r="L58" s="186"/>
      <c r="M58" s="186"/>
      <c r="N58" s="186"/>
      <c r="O58" s="186"/>
      <c r="P58" s="184"/>
      <c r="Q58" s="184"/>
      <c r="R58" s="184"/>
      <c r="S58" s="184"/>
      <c r="T58" s="184"/>
      <c r="U58" s="184"/>
      <c r="V58" s="184"/>
      <c r="W58" s="184"/>
      <c r="X58" s="184"/>
      <c r="Y58" s="184"/>
      <c r="Z58" s="184"/>
      <c r="AA58" s="184"/>
      <c r="AB58" s="184"/>
      <c r="AC58" s="184"/>
      <c r="AD58" s="184"/>
      <c r="AE58" s="184"/>
      <c r="AF58" s="184"/>
      <c r="AG58" s="184"/>
      <c r="AH58" s="184"/>
      <c r="AI58" s="184"/>
      <c r="AJ58" s="184"/>
      <c r="AK58" s="184"/>
    </row>
    <row r="59" spans="1:37">
      <c r="A59" s="173">
        <v>51</v>
      </c>
      <c r="B59" s="179">
        <v>408357</v>
      </c>
      <c r="C59" s="178">
        <v>419939</v>
      </c>
      <c r="D59" s="181">
        <f t="shared" si="0"/>
        <v>828296</v>
      </c>
      <c r="E59" s="171">
        <v>1359</v>
      </c>
      <c r="F59" s="173">
        <v>929</v>
      </c>
      <c r="G59" s="182">
        <f t="shared" si="1"/>
        <v>2288</v>
      </c>
      <c r="H59" s="182">
        <v>1400</v>
      </c>
      <c r="I59" s="232">
        <f t="shared" si="2"/>
        <v>4.6591585304035439</v>
      </c>
      <c r="J59" s="233">
        <f t="shared" si="3"/>
        <v>3.0971164859658189</v>
      </c>
      <c r="K59" s="192">
        <f t="shared" si="4"/>
        <v>3.8672165506050975</v>
      </c>
      <c r="L59" s="186"/>
      <c r="M59" s="186"/>
      <c r="N59" s="186"/>
      <c r="O59" s="186"/>
      <c r="P59" s="184"/>
      <c r="Q59" s="184"/>
      <c r="R59" s="184"/>
      <c r="S59" s="184"/>
      <c r="T59" s="184"/>
      <c r="U59" s="184"/>
      <c r="V59" s="184"/>
      <c r="W59" s="184"/>
      <c r="X59" s="184"/>
      <c r="Y59" s="184"/>
      <c r="Z59" s="184"/>
      <c r="AA59" s="184"/>
      <c r="AB59" s="184"/>
      <c r="AC59" s="184"/>
      <c r="AD59" s="184"/>
      <c r="AE59" s="184"/>
      <c r="AF59" s="184"/>
      <c r="AG59" s="184"/>
      <c r="AH59" s="184"/>
      <c r="AI59" s="184"/>
      <c r="AJ59" s="184"/>
      <c r="AK59" s="184"/>
    </row>
    <row r="60" spans="1:37">
      <c r="A60" s="173">
        <v>52</v>
      </c>
      <c r="B60" s="179">
        <v>399787</v>
      </c>
      <c r="C60" s="178">
        <v>409837</v>
      </c>
      <c r="D60" s="181">
        <f t="shared" si="0"/>
        <v>809624</v>
      </c>
      <c r="E60" s="171">
        <v>1422</v>
      </c>
      <c r="F60" s="173">
        <v>1011</v>
      </c>
      <c r="G60" s="182">
        <f t="shared" si="1"/>
        <v>2433</v>
      </c>
      <c r="H60" s="182">
        <v>1400</v>
      </c>
      <c r="I60" s="232">
        <f t="shared" si="2"/>
        <v>4.9796516645113522</v>
      </c>
      <c r="J60" s="233">
        <f t="shared" si="3"/>
        <v>3.4535681258646731</v>
      </c>
      <c r="K60" s="192">
        <f t="shared" si="4"/>
        <v>4.2071381283163536</v>
      </c>
      <c r="L60" s="186"/>
      <c r="M60" s="186"/>
      <c r="N60" s="186"/>
      <c r="O60" s="186"/>
      <c r="P60" s="184"/>
      <c r="Q60" s="184"/>
      <c r="R60" s="184"/>
      <c r="S60" s="184"/>
      <c r="T60" s="184"/>
      <c r="U60" s="184"/>
      <c r="V60" s="184"/>
      <c r="W60" s="184"/>
      <c r="X60" s="184"/>
      <c r="Y60" s="184"/>
      <c r="Z60" s="184"/>
      <c r="AA60" s="184"/>
      <c r="AB60" s="184"/>
      <c r="AC60" s="184"/>
      <c r="AD60" s="184"/>
      <c r="AE60" s="184"/>
      <c r="AF60" s="184"/>
      <c r="AG60" s="184"/>
      <c r="AH60" s="184"/>
      <c r="AI60" s="184"/>
      <c r="AJ60" s="184"/>
      <c r="AK60" s="184"/>
    </row>
    <row r="61" spans="1:37">
      <c r="A61" s="173">
        <v>53</v>
      </c>
      <c r="B61" s="179">
        <v>392314</v>
      </c>
      <c r="C61" s="178">
        <v>400019</v>
      </c>
      <c r="D61" s="181">
        <f t="shared" si="0"/>
        <v>792333</v>
      </c>
      <c r="E61" s="171">
        <v>1543</v>
      </c>
      <c r="F61" s="173">
        <v>1120</v>
      </c>
      <c r="G61" s="182">
        <f t="shared" si="1"/>
        <v>2663</v>
      </c>
      <c r="H61" s="182">
        <v>1400</v>
      </c>
      <c r="I61" s="232">
        <f t="shared" si="2"/>
        <v>5.5063036241378081</v>
      </c>
      <c r="J61" s="233">
        <f t="shared" si="3"/>
        <v>3.9198138088440801</v>
      </c>
      <c r="K61" s="192">
        <f t="shared" si="4"/>
        <v>4.7053448486936684</v>
      </c>
      <c r="L61" s="186"/>
      <c r="M61" s="186"/>
      <c r="N61" s="186"/>
      <c r="O61" s="186"/>
      <c r="P61" s="184"/>
      <c r="Q61" s="184"/>
      <c r="R61" s="184"/>
      <c r="S61" s="184"/>
      <c r="T61" s="184"/>
      <c r="U61" s="184"/>
      <c r="V61" s="184"/>
      <c r="W61" s="184"/>
      <c r="X61" s="184"/>
      <c r="Y61" s="184"/>
      <c r="Z61" s="184"/>
      <c r="AA61" s="184"/>
      <c r="AB61" s="184"/>
      <c r="AC61" s="184"/>
      <c r="AD61" s="184"/>
      <c r="AE61" s="184"/>
      <c r="AF61" s="184"/>
      <c r="AG61" s="184"/>
      <c r="AH61" s="184"/>
      <c r="AI61" s="184"/>
      <c r="AJ61" s="184"/>
      <c r="AK61" s="184"/>
    </row>
    <row r="62" spans="1:37">
      <c r="A62" s="173">
        <v>54</v>
      </c>
      <c r="B62" s="179">
        <v>378702</v>
      </c>
      <c r="C62" s="178">
        <v>385737</v>
      </c>
      <c r="D62" s="181">
        <f t="shared" si="0"/>
        <v>764439</v>
      </c>
      <c r="E62" s="171">
        <v>1615</v>
      </c>
      <c r="F62" s="173">
        <v>1153</v>
      </c>
      <c r="G62" s="182">
        <f t="shared" si="1"/>
        <v>2768</v>
      </c>
      <c r="H62" s="182">
        <v>1400</v>
      </c>
      <c r="I62" s="232">
        <f t="shared" si="2"/>
        <v>5.9703936076387238</v>
      </c>
      <c r="J62" s="233">
        <f t="shared" si="3"/>
        <v>4.1847165296562165</v>
      </c>
      <c r="K62" s="192">
        <f t="shared" si="4"/>
        <v>5.0693384298812587</v>
      </c>
      <c r="L62" s="186"/>
      <c r="M62" s="186"/>
      <c r="N62" s="186"/>
      <c r="O62" s="186"/>
      <c r="P62" s="184"/>
      <c r="Q62" s="184"/>
      <c r="R62" s="184"/>
      <c r="S62" s="184"/>
      <c r="T62" s="184"/>
      <c r="U62" s="184"/>
      <c r="V62" s="184"/>
      <c r="W62" s="184"/>
      <c r="X62" s="184"/>
      <c r="Y62" s="184"/>
      <c r="Z62" s="184"/>
      <c r="AA62" s="184"/>
      <c r="AB62" s="184"/>
      <c r="AC62" s="184"/>
      <c r="AD62" s="184"/>
      <c r="AE62" s="184"/>
      <c r="AF62" s="184"/>
      <c r="AG62" s="184"/>
      <c r="AH62" s="184"/>
      <c r="AI62" s="184"/>
      <c r="AJ62" s="184"/>
      <c r="AK62" s="184"/>
    </row>
    <row r="63" spans="1:37">
      <c r="A63" s="173">
        <v>55</v>
      </c>
      <c r="B63" s="179">
        <v>363081</v>
      </c>
      <c r="C63" s="178">
        <v>370246</v>
      </c>
      <c r="D63" s="181">
        <f t="shared" si="0"/>
        <v>733327</v>
      </c>
      <c r="E63" s="171">
        <v>1776</v>
      </c>
      <c r="F63" s="173">
        <v>1186</v>
      </c>
      <c r="G63" s="182">
        <f t="shared" si="1"/>
        <v>2962</v>
      </c>
      <c r="H63" s="182">
        <v>1300</v>
      </c>
      <c r="I63" s="232">
        <f t="shared" si="2"/>
        <v>6.3589116478141241</v>
      </c>
      <c r="J63" s="233">
        <f t="shared" si="3"/>
        <v>4.1642583579566015</v>
      </c>
      <c r="K63" s="192">
        <f t="shared" si="4"/>
        <v>5.2508635301850335</v>
      </c>
      <c r="L63" s="186"/>
      <c r="M63" s="186"/>
      <c r="N63" s="186"/>
      <c r="O63" s="186"/>
      <c r="P63" s="184"/>
      <c r="Q63" s="184"/>
      <c r="R63" s="184"/>
      <c r="S63" s="184"/>
      <c r="T63" s="184"/>
      <c r="U63" s="184"/>
      <c r="V63" s="184"/>
      <c r="W63" s="184"/>
      <c r="X63" s="184"/>
      <c r="Y63" s="184"/>
      <c r="Z63" s="184"/>
      <c r="AA63" s="184"/>
      <c r="AB63" s="184"/>
      <c r="AC63" s="184"/>
      <c r="AD63" s="184"/>
      <c r="AE63" s="184"/>
      <c r="AF63" s="184"/>
      <c r="AG63" s="184"/>
      <c r="AH63" s="184"/>
      <c r="AI63" s="184"/>
      <c r="AJ63" s="184"/>
      <c r="AK63" s="184"/>
    </row>
    <row r="64" spans="1:37">
      <c r="A64" s="173">
        <v>56</v>
      </c>
      <c r="B64" s="179">
        <v>354517</v>
      </c>
      <c r="C64" s="178">
        <v>362060</v>
      </c>
      <c r="D64" s="181">
        <f t="shared" si="0"/>
        <v>716577</v>
      </c>
      <c r="E64" s="171">
        <v>1913</v>
      </c>
      <c r="F64" s="173">
        <v>1256</v>
      </c>
      <c r="G64" s="182">
        <f t="shared" si="1"/>
        <v>3169</v>
      </c>
      <c r="H64" s="182">
        <v>1300</v>
      </c>
      <c r="I64" s="232">
        <f t="shared" si="2"/>
        <v>7.0148963237305972</v>
      </c>
      <c r="J64" s="233">
        <f t="shared" si="3"/>
        <v>4.5097497652322822</v>
      </c>
      <c r="K64" s="192">
        <f t="shared" si="4"/>
        <v>5.7491379153949955</v>
      </c>
      <c r="L64" s="186"/>
      <c r="M64" s="186"/>
      <c r="N64" s="186"/>
      <c r="O64" s="186"/>
      <c r="P64" s="184"/>
      <c r="Q64" s="184"/>
      <c r="R64" s="184"/>
      <c r="S64" s="184"/>
      <c r="T64" s="184"/>
      <c r="U64" s="184"/>
      <c r="V64" s="184"/>
      <c r="W64" s="184"/>
      <c r="X64" s="184"/>
      <c r="Y64" s="184"/>
      <c r="Z64" s="184"/>
      <c r="AA64" s="184"/>
      <c r="AB64" s="184"/>
      <c r="AC64" s="184"/>
      <c r="AD64" s="184"/>
      <c r="AE64" s="184"/>
      <c r="AF64" s="184"/>
      <c r="AG64" s="184"/>
      <c r="AH64" s="184"/>
      <c r="AI64" s="184"/>
      <c r="AJ64" s="184"/>
      <c r="AK64" s="184"/>
    </row>
    <row r="65" spans="1:37">
      <c r="A65" s="173">
        <v>57</v>
      </c>
      <c r="B65" s="179">
        <v>346705</v>
      </c>
      <c r="C65" s="178">
        <v>354134</v>
      </c>
      <c r="D65" s="181">
        <f t="shared" si="0"/>
        <v>700839</v>
      </c>
      <c r="E65" s="171">
        <v>2055</v>
      </c>
      <c r="F65" s="173">
        <v>1319</v>
      </c>
      <c r="G65" s="182">
        <f t="shared" si="1"/>
        <v>3374</v>
      </c>
      <c r="H65" s="182">
        <v>1300</v>
      </c>
      <c r="I65" s="232">
        <f t="shared" si="2"/>
        <v>7.7053979608024115</v>
      </c>
      <c r="J65" s="233">
        <f t="shared" si="3"/>
        <v>4.8419524812641539</v>
      </c>
      <c r="K65" s="192">
        <f t="shared" si="4"/>
        <v>6.258498742221823</v>
      </c>
      <c r="L65" s="186"/>
      <c r="M65" s="186"/>
      <c r="N65" s="186"/>
      <c r="O65" s="186"/>
      <c r="P65" s="184"/>
      <c r="Q65" s="184"/>
      <c r="R65" s="184"/>
      <c r="S65" s="184"/>
      <c r="T65" s="184"/>
      <c r="U65" s="184"/>
      <c r="V65" s="184"/>
      <c r="W65" s="184"/>
      <c r="X65" s="184"/>
      <c r="Y65" s="184"/>
      <c r="Z65" s="184"/>
      <c r="AA65" s="184"/>
      <c r="AB65" s="184"/>
      <c r="AC65" s="184"/>
      <c r="AD65" s="184"/>
      <c r="AE65" s="184"/>
      <c r="AF65" s="184"/>
      <c r="AG65" s="184"/>
      <c r="AH65" s="184"/>
      <c r="AI65" s="184"/>
      <c r="AJ65" s="184"/>
      <c r="AK65" s="184"/>
    </row>
    <row r="66" spans="1:37">
      <c r="A66" s="173">
        <v>58</v>
      </c>
      <c r="B66" s="179">
        <v>333033</v>
      </c>
      <c r="C66" s="178">
        <v>341553</v>
      </c>
      <c r="D66" s="181">
        <f t="shared" si="0"/>
        <v>674586</v>
      </c>
      <c r="E66" s="171">
        <v>2090</v>
      </c>
      <c r="F66" s="173">
        <v>1383</v>
      </c>
      <c r="G66" s="182">
        <f t="shared" si="1"/>
        <v>3473</v>
      </c>
      <c r="H66" s="182">
        <v>1300</v>
      </c>
      <c r="I66" s="232">
        <f t="shared" si="2"/>
        <v>8.1583506739572353</v>
      </c>
      <c r="J66" s="233">
        <f t="shared" si="3"/>
        <v>5.2638975503069805</v>
      </c>
      <c r="K66" s="192">
        <f t="shared" si="4"/>
        <v>6.6928456860948788</v>
      </c>
      <c r="L66" s="186"/>
      <c r="M66" s="186"/>
      <c r="N66" s="186"/>
      <c r="O66" s="186"/>
      <c r="P66" s="184"/>
      <c r="Q66" s="184"/>
      <c r="R66" s="184"/>
      <c r="S66" s="184"/>
      <c r="T66" s="184"/>
      <c r="U66" s="184"/>
      <c r="V66" s="184"/>
      <c r="W66" s="184"/>
      <c r="X66" s="184"/>
      <c r="Y66" s="184"/>
      <c r="Z66" s="184"/>
      <c r="AA66" s="184"/>
      <c r="AB66" s="184"/>
      <c r="AC66" s="184"/>
      <c r="AD66" s="184"/>
      <c r="AE66" s="184"/>
      <c r="AF66" s="184"/>
      <c r="AG66" s="184"/>
      <c r="AH66" s="184"/>
      <c r="AI66" s="184"/>
      <c r="AJ66" s="184"/>
      <c r="AK66" s="184"/>
    </row>
    <row r="67" spans="1:37">
      <c r="A67" s="173">
        <v>59</v>
      </c>
      <c r="B67" s="179">
        <v>320716</v>
      </c>
      <c r="C67" s="178">
        <v>329452</v>
      </c>
      <c r="D67" s="181">
        <f t="shared" si="0"/>
        <v>650168</v>
      </c>
      <c r="E67" s="171">
        <v>2145</v>
      </c>
      <c r="F67" s="173">
        <v>1570</v>
      </c>
      <c r="G67" s="182">
        <f t="shared" si="1"/>
        <v>3715</v>
      </c>
      <c r="H67" s="182">
        <v>1300</v>
      </c>
      <c r="I67" s="232">
        <f t="shared" si="2"/>
        <v>8.6946083138976533</v>
      </c>
      <c r="J67" s="233">
        <f t="shared" si="3"/>
        <v>6.1951361655112134</v>
      </c>
      <c r="K67" s="192">
        <f t="shared" si="4"/>
        <v>7.4280801269825645</v>
      </c>
      <c r="L67" s="186"/>
      <c r="M67" s="194"/>
      <c r="N67" s="194"/>
      <c r="O67" s="194"/>
    </row>
    <row r="68" spans="1:37">
      <c r="A68" s="173">
        <v>60</v>
      </c>
      <c r="B68" s="179">
        <v>308234</v>
      </c>
      <c r="C68" s="178">
        <v>318459</v>
      </c>
      <c r="D68" s="181">
        <f t="shared" si="0"/>
        <v>626693</v>
      </c>
      <c r="E68" s="171">
        <v>2465</v>
      </c>
      <c r="F68" s="173">
        <v>1693</v>
      </c>
      <c r="G68" s="182">
        <f t="shared" si="1"/>
        <v>4158</v>
      </c>
      <c r="H68" s="182">
        <v>1200</v>
      </c>
      <c r="I68" s="232">
        <f t="shared" si="2"/>
        <v>9.5966051765866194</v>
      </c>
      <c r="J68" s="233">
        <f t="shared" si="3"/>
        <v>6.3794711407119911</v>
      </c>
      <c r="K68" s="192">
        <f t="shared" si="4"/>
        <v>7.9617930948646309</v>
      </c>
      <c r="L68" s="186"/>
      <c r="M68" s="194"/>
      <c r="N68" s="194"/>
      <c r="O68" s="194"/>
    </row>
    <row r="69" spans="1:37">
      <c r="A69" s="173">
        <v>61</v>
      </c>
      <c r="B69" s="179">
        <v>308188</v>
      </c>
      <c r="C69" s="178">
        <v>320886</v>
      </c>
      <c r="D69" s="181">
        <f t="shared" si="0"/>
        <v>629074</v>
      </c>
      <c r="E69" s="171">
        <v>2646</v>
      </c>
      <c r="F69" s="173">
        <v>1772</v>
      </c>
      <c r="G69" s="182">
        <f t="shared" si="1"/>
        <v>4418</v>
      </c>
      <c r="H69" s="182">
        <v>1200</v>
      </c>
      <c r="I69" s="232">
        <f t="shared" si="2"/>
        <v>10.302802185678871</v>
      </c>
      <c r="J69" s="233">
        <f t="shared" si="3"/>
        <v>6.6266524560124163</v>
      </c>
      <c r="K69" s="192">
        <f t="shared" si="4"/>
        <v>8.4276253668089929</v>
      </c>
      <c r="L69" s="186"/>
      <c r="M69" s="194"/>
      <c r="N69" s="194"/>
      <c r="O69" s="194"/>
    </row>
    <row r="70" spans="1:37">
      <c r="A70" s="173">
        <v>62</v>
      </c>
      <c r="B70" s="179">
        <v>304930</v>
      </c>
      <c r="C70" s="178">
        <v>316537</v>
      </c>
      <c r="D70" s="181">
        <f t="shared" si="0"/>
        <v>621467</v>
      </c>
      <c r="E70" s="171">
        <v>2802</v>
      </c>
      <c r="F70" s="173">
        <v>1929</v>
      </c>
      <c r="G70" s="182">
        <f t="shared" si="1"/>
        <v>4731</v>
      </c>
      <c r="H70" s="182">
        <v>1200</v>
      </c>
      <c r="I70" s="232">
        <f t="shared" si="2"/>
        <v>11.026793034466927</v>
      </c>
      <c r="J70" s="233">
        <f t="shared" si="3"/>
        <v>7.3128891725137972</v>
      </c>
      <c r="K70" s="192">
        <f t="shared" si="4"/>
        <v>9.1351592280845164</v>
      </c>
      <c r="L70" s="186"/>
      <c r="M70" s="194"/>
      <c r="N70" s="194"/>
      <c r="O70" s="194"/>
    </row>
    <row r="71" spans="1:37">
      <c r="A71" s="173">
        <v>63</v>
      </c>
      <c r="B71" s="179">
        <v>294950</v>
      </c>
      <c r="C71" s="178">
        <v>309182</v>
      </c>
      <c r="D71" s="181">
        <f t="shared" si="0"/>
        <v>604132</v>
      </c>
      <c r="E71" s="171">
        <v>3103</v>
      </c>
      <c r="F71" s="173">
        <v>2096</v>
      </c>
      <c r="G71" s="182">
        <f t="shared" si="1"/>
        <v>5199</v>
      </c>
      <c r="H71" s="182">
        <v>1200</v>
      </c>
      <c r="I71" s="232">
        <f t="shared" si="2"/>
        <v>12.624512629259195</v>
      </c>
      <c r="J71" s="233">
        <f t="shared" si="3"/>
        <v>8.1350143281303566</v>
      </c>
      <c r="K71" s="192">
        <f t="shared" si="4"/>
        <v>10.326882204551323</v>
      </c>
      <c r="L71" s="186"/>
      <c r="M71" s="194"/>
      <c r="N71" s="194"/>
      <c r="O71" s="194"/>
    </row>
    <row r="72" spans="1:37">
      <c r="A72" s="173">
        <v>64</v>
      </c>
      <c r="B72" s="179">
        <v>296646</v>
      </c>
      <c r="C72" s="178">
        <v>311631</v>
      </c>
      <c r="D72" s="181">
        <f t="shared" si="0"/>
        <v>608277</v>
      </c>
      <c r="E72" s="171">
        <v>3402</v>
      </c>
      <c r="F72" s="173">
        <v>2185</v>
      </c>
      <c r="G72" s="182">
        <f t="shared" si="1"/>
        <v>5587</v>
      </c>
      <c r="H72" s="182">
        <v>1200</v>
      </c>
      <c r="I72" s="232">
        <f t="shared" si="2"/>
        <v>13.761857567605833</v>
      </c>
      <c r="J72" s="233">
        <f t="shared" si="3"/>
        <v>8.4137970869393612</v>
      </c>
      <c r="K72" s="192">
        <f t="shared" si="4"/>
        <v>11.02195216981737</v>
      </c>
      <c r="L72" s="186"/>
      <c r="M72" s="194"/>
      <c r="N72" s="194"/>
      <c r="O72" s="194"/>
    </row>
    <row r="73" spans="1:37">
      <c r="A73" s="173">
        <v>65</v>
      </c>
      <c r="B73" s="179">
        <v>301356</v>
      </c>
      <c r="C73" s="178">
        <v>319411</v>
      </c>
      <c r="D73" s="181">
        <f t="shared" ref="D73:D98" si="5">B73+C73</f>
        <v>620767</v>
      </c>
      <c r="E73" s="171">
        <v>3640</v>
      </c>
      <c r="F73" s="173">
        <v>2467</v>
      </c>
      <c r="G73" s="182">
        <f t="shared" ref="G73:G98" si="6">E73+F73</f>
        <v>6107</v>
      </c>
      <c r="H73" s="182">
        <v>1100</v>
      </c>
      <c r="I73" s="232">
        <f t="shared" ref="I73:I98" si="7">((E73)/(B73))*(H73)</f>
        <v>13.28661118411447</v>
      </c>
      <c r="J73" s="233">
        <f t="shared" ref="J73:J98" si="8">((F73)/(C73))*(H73)</f>
        <v>8.4959503586288516</v>
      </c>
      <c r="K73" s="192">
        <f t="shared" ref="K73:K98" si="9">((G73/D73)*(H73))</f>
        <v>10.821612617938776</v>
      </c>
      <c r="L73" s="186"/>
      <c r="M73" s="194"/>
      <c r="N73" s="194"/>
      <c r="O73" s="194"/>
    </row>
    <row r="74" spans="1:37">
      <c r="A74" s="173">
        <v>66</v>
      </c>
      <c r="B74" s="179">
        <v>309482</v>
      </c>
      <c r="C74" s="178">
        <v>326023</v>
      </c>
      <c r="D74" s="181">
        <f t="shared" si="5"/>
        <v>635505</v>
      </c>
      <c r="E74" s="171">
        <v>4050</v>
      </c>
      <c r="F74" s="173">
        <v>2790</v>
      </c>
      <c r="G74" s="182">
        <f t="shared" si="6"/>
        <v>6840</v>
      </c>
      <c r="H74" s="182">
        <v>1100</v>
      </c>
      <c r="I74" s="232">
        <f t="shared" si="7"/>
        <v>14.395021358269625</v>
      </c>
      <c r="J74" s="233">
        <f t="shared" si="8"/>
        <v>9.4134462905991292</v>
      </c>
      <c r="K74" s="192">
        <f t="shared" si="9"/>
        <v>11.839403309179314</v>
      </c>
      <c r="L74" s="186"/>
      <c r="M74" s="194"/>
      <c r="N74" s="194"/>
      <c r="O74" s="194"/>
    </row>
    <row r="75" spans="1:37">
      <c r="A75" s="173">
        <v>67</v>
      </c>
      <c r="B75" s="179">
        <v>325837</v>
      </c>
      <c r="C75" s="178">
        <v>345080</v>
      </c>
      <c r="D75" s="181">
        <f t="shared" si="5"/>
        <v>670917</v>
      </c>
      <c r="E75" s="171">
        <v>4676</v>
      </c>
      <c r="F75" s="173">
        <v>3234</v>
      </c>
      <c r="G75" s="182">
        <f t="shared" si="6"/>
        <v>7910</v>
      </c>
      <c r="H75" s="182">
        <v>1100</v>
      </c>
      <c r="I75" s="232">
        <f t="shared" si="7"/>
        <v>15.785807013936417</v>
      </c>
      <c r="J75" s="233">
        <f t="shared" si="8"/>
        <v>10.308913875043467</v>
      </c>
      <c r="K75" s="192">
        <f t="shared" si="9"/>
        <v>12.96881730527025</v>
      </c>
      <c r="L75" s="186"/>
      <c r="M75" s="194"/>
      <c r="N75" s="194"/>
      <c r="O75" s="194"/>
    </row>
    <row r="76" spans="1:37">
      <c r="A76" s="173">
        <v>68</v>
      </c>
      <c r="B76" s="179">
        <v>353348</v>
      </c>
      <c r="C76" s="178">
        <v>373075</v>
      </c>
      <c r="D76" s="181">
        <f t="shared" si="5"/>
        <v>726423</v>
      </c>
      <c r="E76" s="171">
        <v>5284</v>
      </c>
      <c r="F76" s="173">
        <v>3844</v>
      </c>
      <c r="G76" s="182">
        <f t="shared" si="6"/>
        <v>9128</v>
      </c>
      <c r="H76" s="182">
        <v>1100</v>
      </c>
      <c r="I76" s="232">
        <f t="shared" si="7"/>
        <v>16.449505869567677</v>
      </c>
      <c r="J76" s="233">
        <f t="shared" si="8"/>
        <v>11.333914092340683</v>
      </c>
      <c r="K76" s="192">
        <f t="shared" si="9"/>
        <v>13.822249570842335</v>
      </c>
      <c r="L76" s="186"/>
      <c r="M76" s="194"/>
      <c r="N76" s="194"/>
      <c r="O76" s="194"/>
    </row>
    <row r="77" spans="1:37">
      <c r="A77" s="173">
        <v>69</v>
      </c>
      <c r="B77" s="179">
        <v>270523</v>
      </c>
      <c r="C77" s="178">
        <v>288686</v>
      </c>
      <c r="D77" s="181">
        <f t="shared" si="5"/>
        <v>559209</v>
      </c>
      <c r="E77" s="171">
        <v>4696</v>
      </c>
      <c r="F77" s="173">
        <v>3297</v>
      </c>
      <c r="G77" s="182">
        <f t="shared" si="6"/>
        <v>7993</v>
      </c>
      <c r="H77" s="182">
        <v>1100</v>
      </c>
      <c r="I77" s="232">
        <f t="shared" si="7"/>
        <v>19.094864392306757</v>
      </c>
      <c r="J77" s="233">
        <f t="shared" si="8"/>
        <v>12.56278447863769</v>
      </c>
      <c r="K77" s="192">
        <f t="shared" si="9"/>
        <v>15.722744090313281</v>
      </c>
      <c r="L77" s="186"/>
      <c r="M77" s="194"/>
      <c r="N77" s="194"/>
      <c r="O77" s="194"/>
    </row>
    <row r="78" spans="1:37">
      <c r="A78" s="173">
        <v>70</v>
      </c>
      <c r="B78" s="179">
        <v>261077</v>
      </c>
      <c r="C78" s="178">
        <v>280593</v>
      </c>
      <c r="D78" s="181">
        <f t="shared" si="5"/>
        <v>541670</v>
      </c>
      <c r="E78" s="171">
        <v>5012</v>
      </c>
      <c r="F78" s="173">
        <v>3620</v>
      </c>
      <c r="G78" s="182">
        <f t="shared" si="6"/>
        <v>8632</v>
      </c>
      <c r="H78" s="182">
        <v>1000</v>
      </c>
      <c r="I78" s="232">
        <f t="shared" si="7"/>
        <v>19.197401532881102</v>
      </c>
      <c r="J78" s="233">
        <f t="shared" si="8"/>
        <v>12.901248427437604</v>
      </c>
      <c r="K78" s="192">
        <f t="shared" si="9"/>
        <v>15.935901932911181</v>
      </c>
      <c r="L78" s="186"/>
      <c r="M78" s="194"/>
      <c r="N78" s="194"/>
      <c r="O78" s="194"/>
    </row>
    <row r="79" spans="1:37">
      <c r="A79" s="173">
        <v>71</v>
      </c>
      <c r="B79" s="179">
        <v>258815</v>
      </c>
      <c r="C79" s="178">
        <v>278868</v>
      </c>
      <c r="D79" s="181">
        <f t="shared" si="5"/>
        <v>537683</v>
      </c>
      <c r="E79" s="171">
        <v>5467</v>
      </c>
      <c r="F79" s="173">
        <v>3954</v>
      </c>
      <c r="G79" s="182">
        <f t="shared" si="6"/>
        <v>9421</v>
      </c>
      <c r="H79" s="182">
        <v>1000</v>
      </c>
      <c r="I79" s="232">
        <f t="shared" si="7"/>
        <v>21.123196105326201</v>
      </c>
      <c r="J79" s="233">
        <f t="shared" si="8"/>
        <v>14.178751237144455</v>
      </c>
      <c r="K79" s="192">
        <f t="shared" si="9"/>
        <v>17.521476408962158</v>
      </c>
      <c r="L79" s="186"/>
      <c r="M79" s="194"/>
      <c r="N79" s="194"/>
      <c r="O79" s="194"/>
    </row>
    <row r="80" spans="1:37">
      <c r="A80" s="173">
        <v>72</v>
      </c>
      <c r="B80" s="179">
        <v>237729</v>
      </c>
      <c r="C80" s="178">
        <v>260621</v>
      </c>
      <c r="D80" s="181">
        <f t="shared" si="5"/>
        <v>498350</v>
      </c>
      <c r="E80" s="171">
        <v>5586</v>
      </c>
      <c r="F80" s="173">
        <v>4001</v>
      </c>
      <c r="G80" s="182">
        <f t="shared" si="6"/>
        <v>9587</v>
      </c>
      <c r="H80" s="182">
        <v>1000</v>
      </c>
      <c r="I80" s="232">
        <f t="shared" si="7"/>
        <v>23.497343613946974</v>
      </c>
      <c r="J80" s="233">
        <f t="shared" si="8"/>
        <v>15.35179436806704</v>
      </c>
      <c r="K80" s="192">
        <f t="shared" si="9"/>
        <v>19.237483696197451</v>
      </c>
      <c r="L80" s="186"/>
      <c r="M80" s="194"/>
      <c r="N80" s="194"/>
      <c r="O80" s="194"/>
    </row>
    <row r="81" spans="1:15">
      <c r="A81" s="173">
        <v>73</v>
      </c>
      <c r="B81" s="179">
        <v>209777</v>
      </c>
      <c r="C81" s="178">
        <v>233959</v>
      </c>
      <c r="D81" s="181">
        <f t="shared" si="5"/>
        <v>443736</v>
      </c>
      <c r="E81" s="171">
        <v>5470</v>
      </c>
      <c r="F81" s="173">
        <v>4222</v>
      </c>
      <c r="G81" s="182">
        <f t="shared" si="6"/>
        <v>9692</v>
      </c>
      <c r="H81" s="182">
        <v>1000</v>
      </c>
      <c r="I81" s="232">
        <f t="shared" si="7"/>
        <v>26.075308541927853</v>
      </c>
      <c r="J81" s="233">
        <f t="shared" si="8"/>
        <v>18.045896930658792</v>
      </c>
      <c r="K81" s="192">
        <f t="shared" si="9"/>
        <v>21.841815854472028</v>
      </c>
      <c r="L81" s="186"/>
      <c r="M81" s="194"/>
      <c r="N81" s="194"/>
      <c r="O81" s="194"/>
    </row>
    <row r="82" spans="1:15">
      <c r="A82" s="173">
        <v>74</v>
      </c>
      <c r="B82" s="179">
        <v>186225</v>
      </c>
      <c r="C82" s="178">
        <v>211367</v>
      </c>
      <c r="D82" s="181">
        <f t="shared" si="5"/>
        <v>397592</v>
      </c>
      <c r="E82" s="171">
        <v>5730</v>
      </c>
      <c r="F82" s="173">
        <v>4323</v>
      </c>
      <c r="G82" s="182">
        <f t="shared" si="6"/>
        <v>10053</v>
      </c>
      <c r="H82" s="182">
        <v>1000</v>
      </c>
      <c r="I82" s="232">
        <f t="shared" si="7"/>
        <v>30.76923076923077</v>
      </c>
      <c r="J82" s="233">
        <f t="shared" si="8"/>
        <v>20.452577743924074</v>
      </c>
      <c r="K82" s="192">
        <f t="shared" si="9"/>
        <v>25.284713978148456</v>
      </c>
      <c r="L82" s="186"/>
      <c r="M82" s="194"/>
      <c r="N82" s="194"/>
      <c r="O82" s="194"/>
    </row>
    <row r="83" spans="1:15">
      <c r="A83" s="173">
        <v>75</v>
      </c>
      <c r="B83" s="179">
        <v>191900</v>
      </c>
      <c r="C83" s="178">
        <v>218586</v>
      </c>
      <c r="D83" s="181">
        <f t="shared" si="5"/>
        <v>410486</v>
      </c>
      <c r="E83" s="171">
        <v>6380</v>
      </c>
      <c r="F83" s="173">
        <v>4828</v>
      </c>
      <c r="G83" s="182">
        <f t="shared" si="6"/>
        <v>11208</v>
      </c>
      <c r="H83" s="182">
        <v>800</v>
      </c>
      <c r="I83" s="232">
        <f t="shared" si="7"/>
        <v>26.597186034392912</v>
      </c>
      <c r="J83" s="233">
        <f t="shared" si="8"/>
        <v>17.669933115570071</v>
      </c>
      <c r="K83" s="192">
        <f t="shared" si="9"/>
        <v>21.843375900761536</v>
      </c>
      <c r="L83" s="186"/>
      <c r="M83" s="194"/>
      <c r="N83" s="194"/>
      <c r="O83" s="194"/>
    </row>
    <row r="84" spans="1:15">
      <c r="A84" s="173">
        <v>76</v>
      </c>
      <c r="B84" s="179">
        <v>187969</v>
      </c>
      <c r="C84" s="178">
        <v>216751</v>
      </c>
      <c r="D84" s="181">
        <f t="shared" si="5"/>
        <v>404720</v>
      </c>
      <c r="E84" s="171">
        <v>6915</v>
      </c>
      <c r="F84" s="173">
        <v>5429</v>
      </c>
      <c r="G84" s="182">
        <f t="shared" si="6"/>
        <v>12344</v>
      </c>
      <c r="H84" s="182">
        <v>800</v>
      </c>
      <c r="I84" s="232">
        <f t="shared" si="7"/>
        <v>29.430384797493204</v>
      </c>
      <c r="J84" s="233">
        <f t="shared" si="8"/>
        <v>20.037739156912771</v>
      </c>
      <c r="K84" s="192">
        <f t="shared" si="9"/>
        <v>24.40007906700929</v>
      </c>
      <c r="L84" s="186"/>
      <c r="M84" s="194"/>
      <c r="N84" s="194"/>
      <c r="O84" s="194"/>
    </row>
    <row r="85" spans="1:15">
      <c r="A85" s="173">
        <v>77</v>
      </c>
      <c r="B85" s="179">
        <v>180530</v>
      </c>
      <c r="C85" s="178">
        <v>210046</v>
      </c>
      <c r="D85" s="181">
        <f t="shared" si="5"/>
        <v>390576</v>
      </c>
      <c r="E85" s="171">
        <v>7320</v>
      </c>
      <c r="F85" s="173">
        <v>5704</v>
      </c>
      <c r="G85" s="182">
        <f t="shared" si="6"/>
        <v>13024</v>
      </c>
      <c r="H85" s="182">
        <v>800</v>
      </c>
      <c r="I85" s="232">
        <f t="shared" si="7"/>
        <v>32.437821968647867</v>
      </c>
      <c r="J85" s="233">
        <f t="shared" si="8"/>
        <v>21.724765051464917</v>
      </c>
      <c r="K85" s="192">
        <f t="shared" si="9"/>
        <v>26.676498299946743</v>
      </c>
      <c r="L85" s="186"/>
      <c r="M85" s="194"/>
      <c r="N85" s="194"/>
      <c r="O85" s="194"/>
    </row>
    <row r="86" spans="1:15">
      <c r="A86" s="173">
        <v>78</v>
      </c>
      <c r="B86" s="179">
        <v>168014</v>
      </c>
      <c r="C86" s="178">
        <v>199604</v>
      </c>
      <c r="D86" s="181">
        <f t="shared" si="5"/>
        <v>367618</v>
      </c>
      <c r="E86" s="171">
        <v>7461</v>
      </c>
      <c r="F86" s="173">
        <v>6167</v>
      </c>
      <c r="G86" s="182">
        <f t="shared" si="6"/>
        <v>13628</v>
      </c>
      <c r="H86" s="182">
        <v>800</v>
      </c>
      <c r="I86" s="232">
        <f t="shared" si="7"/>
        <v>35.525610960991344</v>
      </c>
      <c r="J86" s="233">
        <f t="shared" si="8"/>
        <v>24.716939540289772</v>
      </c>
      <c r="K86" s="192">
        <f t="shared" si="9"/>
        <v>29.65687207916914</v>
      </c>
      <c r="L86" s="186"/>
      <c r="M86" s="194"/>
      <c r="N86" s="194"/>
      <c r="O86" s="194"/>
    </row>
    <row r="87" spans="1:15">
      <c r="A87" s="173">
        <v>79</v>
      </c>
      <c r="B87" s="179">
        <v>156098</v>
      </c>
      <c r="C87" s="178">
        <v>190171</v>
      </c>
      <c r="D87" s="181">
        <f t="shared" si="5"/>
        <v>346269</v>
      </c>
      <c r="E87" s="171">
        <v>7847</v>
      </c>
      <c r="F87" s="173">
        <v>6741</v>
      </c>
      <c r="G87" s="182">
        <f t="shared" si="6"/>
        <v>14588</v>
      </c>
      <c r="H87" s="182">
        <v>800</v>
      </c>
      <c r="I87" s="232">
        <f t="shared" si="7"/>
        <v>40.215761893169677</v>
      </c>
      <c r="J87" s="233">
        <f t="shared" si="8"/>
        <v>28.357636022316758</v>
      </c>
      <c r="K87" s="192">
        <f t="shared" si="9"/>
        <v>33.703276932096145</v>
      </c>
      <c r="L87" s="186"/>
      <c r="M87" s="194"/>
      <c r="N87" s="194"/>
      <c r="O87" s="194"/>
    </row>
    <row r="88" spans="1:15">
      <c r="A88" s="173">
        <v>80</v>
      </c>
      <c r="B88" s="179">
        <v>145013</v>
      </c>
      <c r="C88" s="178">
        <v>179925</v>
      </c>
      <c r="D88" s="181">
        <f t="shared" si="5"/>
        <v>324938</v>
      </c>
      <c r="E88" s="171">
        <v>8281</v>
      </c>
      <c r="F88" s="173">
        <v>7382</v>
      </c>
      <c r="G88" s="182">
        <f t="shared" si="6"/>
        <v>15663</v>
      </c>
      <c r="H88" s="182">
        <v>500</v>
      </c>
      <c r="I88" s="232">
        <f t="shared" si="7"/>
        <v>28.552612524394366</v>
      </c>
      <c r="J88" s="233">
        <f t="shared" si="8"/>
        <v>20.514103098513271</v>
      </c>
      <c r="K88" s="192">
        <f t="shared" si="9"/>
        <v>24.101520905526591</v>
      </c>
      <c r="L88" s="186"/>
      <c r="M88" s="194"/>
      <c r="N88" s="194"/>
      <c r="O88" s="194"/>
    </row>
    <row r="89" spans="1:15">
      <c r="A89" s="173">
        <v>81</v>
      </c>
      <c r="B89" s="179">
        <v>130225</v>
      </c>
      <c r="C89" s="178">
        <v>166658</v>
      </c>
      <c r="D89" s="181">
        <f t="shared" si="5"/>
        <v>296883</v>
      </c>
      <c r="E89" s="171">
        <v>8259</v>
      </c>
      <c r="F89" s="173">
        <v>7897</v>
      </c>
      <c r="G89" s="182">
        <f t="shared" si="6"/>
        <v>16156</v>
      </c>
      <c r="H89" s="182">
        <v>500</v>
      </c>
      <c r="I89" s="232">
        <f t="shared" si="7"/>
        <v>31.710501055864849</v>
      </c>
      <c r="J89" s="233">
        <f t="shared" si="8"/>
        <v>23.692231996063796</v>
      </c>
      <c r="K89" s="192">
        <f t="shared" si="9"/>
        <v>27.20937204218497</v>
      </c>
      <c r="L89" s="186"/>
      <c r="M89" s="194"/>
      <c r="N89" s="194"/>
      <c r="O89" s="194"/>
    </row>
    <row r="90" spans="1:15">
      <c r="A90" s="173">
        <v>82</v>
      </c>
      <c r="B90" s="179">
        <v>119702</v>
      </c>
      <c r="C90" s="178">
        <v>158386</v>
      </c>
      <c r="D90" s="181">
        <f t="shared" si="5"/>
        <v>278088</v>
      </c>
      <c r="E90" s="171">
        <v>8821</v>
      </c>
      <c r="F90" s="173">
        <v>8413</v>
      </c>
      <c r="G90" s="182">
        <f t="shared" si="6"/>
        <v>17234</v>
      </c>
      <c r="H90" s="182">
        <v>500</v>
      </c>
      <c r="I90" s="232">
        <f t="shared" si="7"/>
        <v>36.84566673906869</v>
      </c>
      <c r="J90" s="233">
        <f t="shared" si="8"/>
        <v>26.558534213882542</v>
      </c>
      <c r="K90" s="192">
        <f t="shared" si="9"/>
        <v>30.986594171629122</v>
      </c>
      <c r="L90" s="186"/>
      <c r="M90" s="194"/>
      <c r="N90" s="194"/>
      <c r="O90" s="194"/>
    </row>
    <row r="91" spans="1:15">
      <c r="A91" s="173">
        <v>83</v>
      </c>
      <c r="B91" s="179">
        <v>111789</v>
      </c>
      <c r="C91" s="178">
        <v>152804</v>
      </c>
      <c r="D91" s="181">
        <f t="shared" si="5"/>
        <v>264593</v>
      </c>
      <c r="E91" s="171">
        <v>9249</v>
      </c>
      <c r="F91" s="173">
        <v>9286</v>
      </c>
      <c r="G91" s="182">
        <f t="shared" si="6"/>
        <v>18535</v>
      </c>
      <c r="H91" s="182">
        <v>500</v>
      </c>
      <c r="I91" s="232">
        <f t="shared" si="7"/>
        <v>41.368113141722354</v>
      </c>
      <c r="J91" s="233">
        <f t="shared" si="8"/>
        <v>30.385330226957411</v>
      </c>
      <c r="K91" s="192">
        <f t="shared" si="9"/>
        <v>35.025491982025223</v>
      </c>
      <c r="L91" s="186"/>
      <c r="M91" s="194"/>
      <c r="N91" s="194"/>
      <c r="O91" s="194"/>
    </row>
    <row r="92" spans="1:15">
      <c r="A92" s="173">
        <v>84</v>
      </c>
      <c r="B92" s="179">
        <v>101110</v>
      </c>
      <c r="C92" s="178">
        <v>144622</v>
      </c>
      <c r="D92" s="181">
        <f t="shared" si="5"/>
        <v>245732</v>
      </c>
      <c r="E92" s="171">
        <v>9323</v>
      </c>
      <c r="F92" s="173">
        <v>10197</v>
      </c>
      <c r="G92" s="182">
        <f t="shared" si="6"/>
        <v>19520</v>
      </c>
      <c r="H92" s="182">
        <v>500</v>
      </c>
      <c r="I92" s="232">
        <f t="shared" si="7"/>
        <v>46.103253881910788</v>
      </c>
      <c r="J92" s="233">
        <f t="shared" si="8"/>
        <v>35.253972424665676</v>
      </c>
      <c r="K92" s="192">
        <f t="shared" si="9"/>
        <v>39.718066837041981</v>
      </c>
      <c r="L92" s="186"/>
      <c r="M92" s="194"/>
      <c r="N92" s="194"/>
      <c r="O92" s="194"/>
    </row>
    <row r="93" spans="1:15">
      <c r="A93" s="173">
        <v>85</v>
      </c>
      <c r="B93" s="179">
        <v>88973</v>
      </c>
      <c r="C93" s="178">
        <v>134327</v>
      </c>
      <c r="D93" s="181">
        <f t="shared" si="5"/>
        <v>223300</v>
      </c>
      <c r="E93" s="171">
        <v>9395</v>
      </c>
      <c r="F93" s="173">
        <v>10581</v>
      </c>
      <c r="G93" s="182">
        <f t="shared" si="6"/>
        <v>19976</v>
      </c>
      <c r="H93" s="182">
        <v>300</v>
      </c>
      <c r="I93" s="232">
        <f t="shared" si="7"/>
        <v>31.678149550987378</v>
      </c>
      <c r="J93" s="233">
        <f t="shared" si="8"/>
        <v>23.631138937071476</v>
      </c>
      <c r="K93" s="192">
        <f t="shared" si="9"/>
        <v>26.837438423645317</v>
      </c>
      <c r="L93" s="186"/>
      <c r="M93" s="194"/>
      <c r="N93" s="194"/>
      <c r="O93" s="194"/>
    </row>
    <row r="94" spans="1:15">
      <c r="A94" s="173">
        <v>86</v>
      </c>
      <c r="B94" s="179">
        <v>76067</v>
      </c>
      <c r="C94" s="178">
        <v>119514</v>
      </c>
      <c r="D94" s="181">
        <f t="shared" si="5"/>
        <v>195581</v>
      </c>
      <c r="E94" s="171">
        <v>9039</v>
      </c>
      <c r="F94" s="173">
        <v>10810</v>
      </c>
      <c r="G94" s="182">
        <f t="shared" si="6"/>
        <v>19849</v>
      </c>
      <c r="H94" s="182">
        <v>300</v>
      </c>
      <c r="I94" s="232">
        <f t="shared" si="7"/>
        <v>35.648835894671805</v>
      </c>
      <c r="J94" s="233">
        <f t="shared" si="8"/>
        <v>27.134896330137057</v>
      </c>
      <c r="K94" s="192">
        <f t="shared" si="9"/>
        <v>30.44620898758059</v>
      </c>
      <c r="L94" s="186"/>
      <c r="M94" s="194"/>
      <c r="N94" s="194"/>
      <c r="O94" s="194"/>
    </row>
    <row r="95" spans="1:15">
      <c r="A95" s="173">
        <v>87</v>
      </c>
      <c r="B95" s="179">
        <v>64428</v>
      </c>
      <c r="C95" s="178">
        <v>106179</v>
      </c>
      <c r="D95" s="181">
        <f t="shared" si="5"/>
        <v>170607</v>
      </c>
      <c r="E95" s="171">
        <v>8515</v>
      </c>
      <c r="F95" s="173">
        <v>10977</v>
      </c>
      <c r="G95" s="182">
        <f t="shared" si="6"/>
        <v>19492</v>
      </c>
      <c r="H95" s="182">
        <v>300</v>
      </c>
      <c r="I95" s="232">
        <f t="shared" si="7"/>
        <v>39.648910411622275</v>
      </c>
      <c r="J95" s="233">
        <f t="shared" si="8"/>
        <v>31.014607408244569</v>
      </c>
      <c r="K95" s="192">
        <f t="shared" si="9"/>
        <v>34.275264203696217</v>
      </c>
      <c r="L95" s="186"/>
      <c r="M95" s="194"/>
      <c r="N95" s="194"/>
      <c r="O95" s="194"/>
    </row>
    <row r="96" spans="1:15">
      <c r="A96" s="173">
        <v>88</v>
      </c>
      <c r="B96" s="179">
        <v>55604</v>
      </c>
      <c r="C96" s="178">
        <v>94796</v>
      </c>
      <c r="D96" s="181">
        <f t="shared" si="5"/>
        <v>150400</v>
      </c>
      <c r="E96" s="171">
        <v>8303</v>
      </c>
      <c r="F96" s="173">
        <v>11265</v>
      </c>
      <c r="G96" s="182">
        <f t="shared" si="6"/>
        <v>19568</v>
      </c>
      <c r="H96" s="182">
        <v>300</v>
      </c>
      <c r="I96" s="232">
        <f t="shared" si="7"/>
        <v>44.797136896626142</v>
      </c>
      <c r="J96" s="233">
        <f t="shared" si="8"/>
        <v>35.650238406683826</v>
      </c>
      <c r="K96" s="192">
        <f t="shared" si="9"/>
        <v>39.031914893617021</v>
      </c>
      <c r="L96" s="186"/>
      <c r="M96" s="194"/>
      <c r="N96" s="194"/>
      <c r="O96" s="194"/>
    </row>
    <row r="97" spans="1:15">
      <c r="A97" s="173">
        <v>89</v>
      </c>
      <c r="B97" s="179">
        <v>46368</v>
      </c>
      <c r="C97" s="178">
        <v>84304</v>
      </c>
      <c r="D97" s="181">
        <f t="shared" si="5"/>
        <v>130672</v>
      </c>
      <c r="E97" s="171">
        <v>7650</v>
      </c>
      <c r="F97" s="173">
        <v>11346</v>
      </c>
      <c r="G97" s="182">
        <f t="shared" si="6"/>
        <v>18996</v>
      </c>
      <c r="H97" s="182">
        <v>300</v>
      </c>
      <c r="I97" s="232">
        <f t="shared" si="7"/>
        <v>49.495341614906835</v>
      </c>
      <c r="J97" s="233">
        <f t="shared" si="8"/>
        <v>40.37530840766749</v>
      </c>
      <c r="K97" s="192">
        <f t="shared" si="9"/>
        <v>43.611485245500184</v>
      </c>
      <c r="L97" s="186"/>
      <c r="M97" s="194"/>
      <c r="N97" s="194"/>
      <c r="O97" s="194"/>
    </row>
    <row r="98" spans="1:15">
      <c r="A98" s="173" t="s">
        <v>76</v>
      </c>
      <c r="B98" s="179">
        <v>148630</v>
      </c>
      <c r="C98" s="178">
        <v>355400</v>
      </c>
      <c r="D98" s="181">
        <f t="shared" si="5"/>
        <v>504030</v>
      </c>
      <c r="E98" s="171">
        <v>36327</v>
      </c>
      <c r="F98" s="173">
        <v>77938</v>
      </c>
      <c r="G98" s="182">
        <f t="shared" si="6"/>
        <v>114265</v>
      </c>
      <c r="H98" s="182">
        <v>1000</v>
      </c>
      <c r="I98" s="232">
        <f t="shared" si="7"/>
        <v>244.41229899751059</v>
      </c>
      <c r="J98" s="233">
        <f t="shared" si="8"/>
        <v>219.29656724817107</v>
      </c>
      <c r="K98" s="192">
        <f t="shared" si="9"/>
        <v>226.70277562843484</v>
      </c>
      <c r="L98" s="186"/>
      <c r="M98" s="194"/>
      <c r="N98" s="194"/>
      <c r="O98" s="194"/>
    </row>
    <row r="99" spans="1:15">
      <c r="A99" s="194"/>
      <c r="B99" s="194"/>
      <c r="C99" s="194"/>
      <c r="D99" s="194"/>
      <c r="E99" s="194"/>
      <c r="F99" s="194"/>
      <c r="G99" s="194"/>
      <c r="H99" s="194"/>
      <c r="I99" s="194"/>
      <c r="J99" s="194"/>
      <c r="K99" s="194"/>
      <c r="L99" s="194"/>
      <c r="M99" s="194"/>
      <c r="N99" s="194"/>
      <c r="O99" s="194"/>
    </row>
  </sheetData>
  <mergeCells count="3">
    <mergeCell ref="K6:O6"/>
    <mergeCell ref="Q6:U6"/>
    <mergeCell ref="W6:AA6"/>
  </mergeCells>
  <phoneticPr fontId="3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71FDB-4C9B-4865-A055-6BFEF456D09F}">
  <sheetPr>
    <tabColor theme="8" tint="-0.249977111117893"/>
  </sheetPr>
  <dimension ref="A1:B34"/>
  <sheetViews>
    <sheetView topLeftCell="A10" workbookViewId="0">
      <selection activeCell="A34" sqref="A34"/>
    </sheetView>
  </sheetViews>
  <sheetFormatPr baseColWidth="10" defaultColWidth="9.1640625" defaultRowHeight="13"/>
  <cols>
    <col min="1" max="1" width="164.33203125" style="148" customWidth="1"/>
    <col min="2" max="16384" width="9.1640625" style="148"/>
  </cols>
  <sheetData>
    <row r="1" spans="1:2">
      <c r="A1" s="160" t="s">
        <v>2</v>
      </c>
    </row>
    <row r="2" spans="1:2">
      <c r="A2" s="160"/>
    </row>
    <row r="3" spans="1:2">
      <c r="A3" s="158" t="s">
        <v>358</v>
      </c>
      <c r="B3" s="159"/>
    </row>
    <row r="4" spans="1:2">
      <c r="A4" s="158"/>
    </row>
    <row r="5" spans="1:2" ht="14">
      <c r="A5" s="153" t="s">
        <v>357</v>
      </c>
    </row>
    <row r="6" spans="1:2">
      <c r="A6" s="153"/>
    </row>
    <row r="7" spans="1:2" ht="14">
      <c r="A7" s="150" t="s">
        <v>356</v>
      </c>
    </row>
    <row r="8" spans="1:2">
      <c r="A8" s="150"/>
    </row>
    <row r="9" spans="1:2" ht="28">
      <c r="A9" s="157" t="s">
        <v>355</v>
      </c>
    </row>
    <row r="10" spans="1:2" ht="14">
      <c r="A10" s="157" t="s">
        <v>354</v>
      </c>
    </row>
    <row r="11" spans="1:2" ht="14">
      <c r="A11" s="157" t="s">
        <v>353</v>
      </c>
    </row>
    <row r="12" spans="1:2" ht="14">
      <c r="A12" s="157" t="s">
        <v>352</v>
      </c>
    </row>
    <row r="13" spans="1:2" ht="14">
      <c r="A13" s="157" t="s">
        <v>351</v>
      </c>
    </row>
    <row r="14" spans="1:2" ht="14">
      <c r="A14" s="156" t="s">
        <v>350</v>
      </c>
    </row>
    <row r="15" spans="1:2">
      <c r="A15" s="155"/>
    </row>
    <row r="16" spans="1:2" ht="14">
      <c r="A16" s="154" t="s">
        <v>349</v>
      </c>
    </row>
    <row r="17" spans="1:1">
      <c r="A17" s="150"/>
    </row>
    <row r="18" spans="1:1" ht="14">
      <c r="A18" s="153" t="s">
        <v>348</v>
      </c>
    </row>
    <row r="19" spans="1:1">
      <c r="A19" s="153"/>
    </row>
    <row r="20" spans="1:1" ht="28">
      <c r="A20" s="150" t="s">
        <v>347</v>
      </c>
    </row>
    <row r="21" spans="1:1">
      <c r="A21" s="150"/>
    </row>
    <row r="22" spans="1:1" ht="14">
      <c r="A22" s="153" t="s">
        <v>346</v>
      </c>
    </row>
    <row r="23" spans="1:1">
      <c r="A23" s="153"/>
    </row>
    <row r="24" spans="1:1" ht="14">
      <c r="A24" s="150" t="s">
        <v>345</v>
      </c>
    </row>
    <row r="25" spans="1:1" ht="14">
      <c r="A25" s="150" t="s">
        <v>344</v>
      </c>
    </row>
    <row r="26" spans="1:1" ht="14">
      <c r="A26" s="150" t="s">
        <v>343</v>
      </c>
    </row>
    <row r="27" spans="1:1">
      <c r="A27" s="150"/>
    </row>
    <row r="28" spans="1:1" ht="14">
      <c r="A28" s="152" t="s">
        <v>342</v>
      </c>
    </row>
    <row r="29" spans="1:1" ht="14">
      <c r="A29" s="150" t="s">
        <v>341</v>
      </c>
    </row>
    <row r="30" spans="1:1" ht="14">
      <c r="A30" s="151" t="s">
        <v>340</v>
      </c>
    </row>
    <row r="31" spans="1:1">
      <c r="A31" s="150"/>
    </row>
    <row r="32" spans="1:1" ht="14">
      <c r="A32" s="150" t="s">
        <v>339</v>
      </c>
    </row>
    <row r="34" spans="1:1">
      <c r="A34" s="149" t="s">
        <v>338</v>
      </c>
    </row>
  </sheetData>
  <phoneticPr fontId="38" type="noConversion"/>
  <hyperlinks>
    <hyperlink ref="A1" location="Contents!A1" display="contents" xr:uid="{3E689755-2595-499E-9779-2DAA293F17D6}"/>
    <hyperlink ref="A30" r:id="rId1" display="email: psi@nationalarchives.gsi.gov.uk." xr:uid="{C6CB8240-9DBE-467C-B1CF-5FAE69564C92}"/>
    <hyperlink ref="A28" r:id="rId2" xr:uid="{CF3C9BDD-64B9-4CC4-9782-8F69168DD32C}"/>
    <hyperlink ref="A34" r:id="rId3" display="This publication is also available on our Office for National Statistics website." xr:uid="{14114BF1-8B4C-4617-8E7C-6EA4E9FC0F82}"/>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4C76B-9C19-4C30-B194-B83A96A659CF}">
  <dimension ref="A3:G10"/>
  <sheetViews>
    <sheetView workbookViewId="0">
      <selection activeCell="A3" sqref="A3:G10"/>
    </sheetView>
  </sheetViews>
  <sheetFormatPr baseColWidth="10" defaultColWidth="8.83203125" defaultRowHeight="15"/>
  <cols>
    <col min="3" max="3" width="11.6640625" customWidth="1"/>
    <col min="4" max="4" width="14.33203125" customWidth="1"/>
    <col min="6" max="6" width="11" customWidth="1"/>
    <col min="7" max="7" width="11.6640625" customWidth="1"/>
  </cols>
  <sheetData>
    <row r="3" spans="1:7">
      <c r="A3" s="197" t="s">
        <v>385</v>
      </c>
      <c r="B3" s="197"/>
      <c r="C3" s="197"/>
    </row>
    <row r="5" spans="1:7">
      <c r="A5" s="174" t="s">
        <v>381</v>
      </c>
      <c r="B5" s="174" t="s">
        <v>382</v>
      </c>
      <c r="C5" s="174" t="s">
        <v>383</v>
      </c>
      <c r="D5" s="174" t="s">
        <v>384</v>
      </c>
      <c r="E5" s="174" t="s">
        <v>371</v>
      </c>
      <c r="F5" s="174" t="s">
        <v>372</v>
      </c>
      <c r="G5" s="174" t="s">
        <v>373</v>
      </c>
    </row>
    <row r="6" spans="1:7">
      <c r="A6" s="178">
        <v>2015</v>
      </c>
      <c r="B6" s="203">
        <f>'Calculation of CDRs '!F9</f>
        <v>9.007472531721147E-3</v>
      </c>
      <c r="C6" s="204">
        <f>'Calculation of CDRs '!F16</f>
        <v>9.2888763210365599E-3</v>
      </c>
      <c r="D6" s="205">
        <f>'Calculation of CDRs '!F23</f>
        <v>9.150059964157119E-3</v>
      </c>
      <c r="E6" s="206">
        <f>'Calculation of SDR(2015)'!N14</f>
        <v>1.1722073756378694E-2</v>
      </c>
      <c r="F6" s="207">
        <f>'Calculation of SDR(2015)'!N20</f>
        <v>8.7321529790202537E-3</v>
      </c>
      <c r="G6" s="208">
        <f>'Calculation of SDR(2015)'!N26</f>
        <v>1.0049752231364657E-2</v>
      </c>
    </row>
    <row r="7" spans="1:7">
      <c r="A7" s="178">
        <v>2016</v>
      </c>
      <c r="B7" s="203">
        <f>'Calculation of CDRs '!E9</f>
        <v>8.9409181730037545E-3</v>
      </c>
      <c r="C7" s="204">
        <f>'Calculation of CDRs '!E16</f>
        <v>9.0446983491209495E-3</v>
      </c>
      <c r="D7" s="205">
        <f>'Calculation of CDRs '!E23</f>
        <v>8.9934404758982671E-3</v>
      </c>
      <c r="E7" s="206">
        <f>'Calculation of SDR(2016)'!N14</f>
        <v>1.1423950259487406E-2</v>
      </c>
      <c r="F7" s="207">
        <f>'Calculation of SDR(2016)'!N20</f>
        <v>8.4612080483646851E-3</v>
      </c>
      <c r="G7" s="208">
        <f>'Calculation of SDR(2016)'!N26</f>
        <v>9.7699576245062619E-3</v>
      </c>
    </row>
    <row r="8" spans="1:7">
      <c r="A8" s="178">
        <v>2017</v>
      </c>
      <c r="B8" s="203">
        <f>'Calculation of CDRs '!D9</f>
        <v>9.0512287667248552E-3</v>
      </c>
      <c r="C8" s="204">
        <f>'Calculation of CDRs '!D16</f>
        <v>9.1031149861950239E-3</v>
      </c>
      <c r="D8" s="205">
        <f>'Calculation of CDRs '!D23</f>
        <v>9.0774819368488278E-3</v>
      </c>
      <c r="E8" s="206">
        <f>'Calculation of SDR(2017)'!N14</f>
        <v>1.1395059097337653E-2</v>
      </c>
      <c r="F8" s="207">
        <f>'Calculation of SDR(2017)'!N20</f>
        <v>8.4590083603986923E-3</v>
      </c>
      <c r="G8" s="208">
        <f>'Calculation of SDR(2017)'!N26</f>
        <v>9.7671473883597839E-3</v>
      </c>
    </row>
    <row r="9" spans="1:7">
      <c r="A9" s="178">
        <v>2018</v>
      </c>
      <c r="B9" s="203">
        <f>'Calculation of CDRs '!C9</f>
        <v>9.1719218842240997E-3</v>
      </c>
      <c r="C9" s="204">
        <f>'Calculation of CDRs '!C16</f>
        <v>9.1513007884334464E-3</v>
      </c>
      <c r="D9" s="205">
        <f>'Calculation of CDRs '!C23</f>
        <v>9.1614918100841689E-3</v>
      </c>
      <c r="E9" s="206">
        <f>'Calculation of SDR(2018)'!N14</f>
        <v>1.1372396320143084E-2</v>
      </c>
      <c r="F9" s="207">
        <f>'Calculation of SDR(2018)'!N20</f>
        <v>8.4751390084371603E-3</v>
      </c>
      <c r="G9" s="208">
        <f>'Calculation of SDR(2018)'!N26</f>
        <v>9.7738979847312637E-3</v>
      </c>
    </row>
    <row r="10" spans="1:7">
      <c r="A10" s="178">
        <v>2019</v>
      </c>
      <c r="B10" s="203">
        <f>'Calculation of CDRs '!B9</f>
        <v>9.0291812724366052E-3</v>
      </c>
      <c r="C10" s="204">
        <f>'Calculation of CDRs '!B16</f>
        <v>8.8344836738830871E-3</v>
      </c>
      <c r="D10" s="205">
        <f>'Calculation of CDRs '!B23</f>
        <v>8.9307272697907673E-3</v>
      </c>
      <c r="E10" s="206">
        <f>'Calculation of SDR(2019)'!N14</f>
        <v>1.095000535159645E-2</v>
      </c>
      <c r="F10" s="207">
        <f>'Calculation of SDR(2019)'!N20</f>
        <v>8.07976990844049E-3</v>
      </c>
      <c r="G10" s="208">
        <f>'Calculation of SDR(2019)'!N26</f>
        <v>9.3645726792698104E-3</v>
      </c>
    </row>
  </sheetData>
  <phoneticPr fontId="38"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19ED-8FF0-492C-82F0-782D15736A56}">
  <dimension ref="A3:N115"/>
  <sheetViews>
    <sheetView topLeftCell="C1" workbookViewId="0">
      <selection activeCell="H4" sqref="H4"/>
    </sheetView>
  </sheetViews>
  <sheetFormatPr baseColWidth="10" defaultColWidth="8.83203125" defaultRowHeight="15"/>
  <cols>
    <col min="1" max="1" width="14.6640625" customWidth="1"/>
    <col min="2" max="2" width="23.5" customWidth="1"/>
    <col min="3" max="5" width="12.6640625" customWidth="1"/>
    <col min="6" max="6" width="16.5" customWidth="1"/>
    <col min="8" max="10" width="24.1640625" customWidth="1"/>
    <col min="11" max="11" width="17.33203125" customWidth="1"/>
    <col min="12" max="12" width="16.1640625" customWidth="1"/>
  </cols>
  <sheetData>
    <row r="3" spans="1:14" ht="48">
      <c r="A3" s="174" t="s">
        <v>393</v>
      </c>
      <c r="B3" s="176" t="s">
        <v>391</v>
      </c>
      <c r="C3" s="176" t="s">
        <v>392</v>
      </c>
      <c r="D3" s="174" t="s">
        <v>388</v>
      </c>
      <c r="E3" s="167"/>
      <c r="F3" s="167"/>
      <c r="G3" s="167"/>
      <c r="H3" s="167"/>
      <c r="I3" s="167"/>
      <c r="J3" s="167"/>
      <c r="K3" s="167"/>
    </row>
    <row r="4" spans="1:14">
      <c r="A4" s="168" t="s">
        <v>389</v>
      </c>
      <c r="B4" s="200">
        <f>SUM('Weekly death figures 2020'!C44:BC63)</f>
        <v>311002</v>
      </c>
      <c r="C4" s="225">
        <f>SUM(J10:J100)</f>
        <v>271167.08187167364</v>
      </c>
      <c r="D4" s="224">
        <f>B4-C4</f>
        <v>39834.918128326361</v>
      </c>
      <c r="E4" s="167"/>
      <c r="F4" s="167"/>
      <c r="G4" s="167"/>
      <c r="H4" s="167"/>
      <c r="I4" s="167"/>
      <c r="J4" s="167"/>
      <c r="K4" s="167"/>
    </row>
    <row r="5" spans="1:14">
      <c r="A5" s="168" t="s">
        <v>390</v>
      </c>
      <c r="B5" s="200">
        <f>SUM('Weekly death figures 2020'!C66:BC85)</f>
        <v>303103</v>
      </c>
      <c r="C5" s="225">
        <f>SUM(K10:K100)</f>
        <v>268706.35521200462</v>
      </c>
      <c r="D5" s="224">
        <f>-C5+B5</f>
        <v>34396.644787995378</v>
      </c>
      <c r="E5" s="167"/>
      <c r="F5" s="167"/>
      <c r="G5" s="167"/>
      <c r="H5" s="167"/>
      <c r="I5" s="167"/>
      <c r="J5" s="167"/>
      <c r="K5" s="167"/>
    </row>
    <row r="6" spans="1:14">
      <c r="A6" s="167"/>
      <c r="B6" s="167"/>
      <c r="C6" s="226" t="s">
        <v>394</v>
      </c>
      <c r="D6" s="227">
        <f>SUM(D4:D5)</f>
        <v>74231.562916321738</v>
      </c>
      <c r="F6" s="167"/>
      <c r="G6" s="167"/>
      <c r="H6" s="167"/>
      <c r="I6" s="167"/>
      <c r="J6" s="167"/>
      <c r="K6" s="167"/>
      <c r="L6" s="167"/>
    </row>
    <row r="7" spans="1:14">
      <c r="A7" s="167"/>
      <c r="B7" s="167"/>
      <c r="C7" s="167"/>
      <c r="D7" s="167"/>
      <c r="E7" s="167"/>
      <c r="F7" s="167"/>
      <c r="G7" s="167"/>
      <c r="H7" s="167"/>
      <c r="I7" s="167"/>
      <c r="J7" s="167"/>
      <c r="K7" s="167"/>
      <c r="L7" s="167"/>
      <c r="M7" s="167"/>
      <c r="N7" s="167"/>
    </row>
    <row r="8" spans="1:14" ht="16" customHeight="1">
      <c r="A8" s="247" t="s">
        <v>543</v>
      </c>
      <c r="B8" s="247"/>
      <c r="C8" s="167"/>
      <c r="D8" s="167"/>
      <c r="E8" s="167"/>
      <c r="F8" s="167"/>
      <c r="G8" s="167"/>
      <c r="H8" s="167"/>
      <c r="I8" s="167"/>
      <c r="J8" s="198" t="s">
        <v>386</v>
      </c>
      <c r="K8" s="199" t="s">
        <v>387</v>
      </c>
      <c r="M8" s="167"/>
      <c r="N8" s="167"/>
    </row>
    <row r="9" spans="1:14" ht="80">
      <c r="A9" s="174" t="s">
        <v>544</v>
      </c>
      <c r="B9" s="176" t="s">
        <v>395</v>
      </c>
      <c r="C9" s="176" t="s">
        <v>396</v>
      </c>
      <c r="D9" s="176" t="s">
        <v>401</v>
      </c>
      <c r="E9" s="176" t="s">
        <v>402</v>
      </c>
      <c r="F9" s="176" t="s">
        <v>547</v>
      </c>
      <c r="G9" s="176" t="s">
        <v>548</v>
      </c>
      <c r="H9" s="176" t="s">
        <v>549</v>
      </c>
      <c r="I9" s="176" t="s">
        <v>550</v>
      </c>
      <c r="J9" s="176" t="s">
        <v>551</v>
      </c>
      <c r="K9" s="176" t="s">
        <v>552</v>
      </c>
      <c r="L9" s="167"/>
      <c r="M9" s="167"/>
    </row>
    <row r="10" spans="1:14">
      <c r="A10" s="173">
        <v>0</v>
      </c>
      <c r="B10" s="179">
        <v>333785</v>
      </c>
      <c r="C10" s="178">
        <v>318087</v>
      </c>
      <c r="D10" s="181">
        <v>333765</v>
      </c>
      <c r="E10" s="180">
        <v>315623</v>
      </c>
      <c r="F10" s="171">
        <v>1435</v>
      </c>
      <c r="G10" s="173">
        <v>1119</v>
      </c>
      <c r="H10" s="234">
        <f t="shared" ref="H10:H41" si="0">((F10)/(D10))</f>
        <v>4.2994322352553445E-3</v>
      </c>
      <c r="I10" s="234">
        <f t="shared" ref="I10:I41" si="1">((G10)/(E10))</f>
        <v>3.5453690003580222E-3</v>
      </c>
      <c r="J10" s="224">
        <f t="shared" ref="J10:J41" si="2">((F10)/(D10))*(B10)</f>
        <v>1435.0859886447051</v>
      </c>
      <c r="K10" s="225">
        <f t="shared" ref="K10:K41" si="3">((G10)/(E10))*(C10)</f>
        <v>1127.7357892168823</v>
      </c>
      <c r="L10" s="167"/>
      <c r="M10" s="167"/>
    </row>
    <row r="11" spans="1:14">
      <c r="A11" s="173">
        <v>1</v>
      </c>
      <c r="B11" s="179">
        <v>333847</v>
      </c>
      <c r="C11" s="178">
        <v>318227</v>
      </c>
      <c r="D11" s="181">
        <v>347033</v>
      </c>
      <c r="E11" s="180">
        <v>329379</v>
      </c>
      <c r="F11" s="171">
        <v>79</v>
      </c>
      <c r="G11" s="173">
        <v>78</v>
      </c>
      <c r="H11" s="234">
        <f t="shared" si="0"/>
        <v>2.2764405690525109E-4</v>
      </c>
      <c r="I11" s="234">
        <f t="shared" si="1"/>
        <v>2.3680926835044128E-4</v>
      </c>
      <c r="J11" s="224">
        <f t="shared" si="2"/>
        <v>75.998285465647356</v>
      </c>
      <c r="K11" s="225">
        <f t="shared" si="3"/>
        <v>75.359103039355873</v>
      </c>
      <c r="L11" s="167"/>
      <c r="M11" s="167"/>
    </row>
    <row r="12" spans="1:14">
      <c r="A12" s="173">
        <f>A11+1</f>
        <v>2</v>
      </c>
      <c r="B12" s="179">
        <v>349090</v>
      </c>
      <c r="C12" s="178">
        <v>331511</v>
      </c>
      <c r="D12" s="181">
        <v>358209</v>
      </c>
      <c r="E12" s="180">
        <v>340628</v>
      </c>
      <c r="F12" s="171">
        <v>49</v>
      </c>
      <c r="G12" s="173">
        <v>51</v>
      </c>
      <c r="H12" s="234">
        <f t="shared" si="0"/>
        <v>1.3679164956771048E-4</v>
      </c>
      <c r="I12" s="234">
        <f t="shared" si="1"/>
        <v>1.4972345197693672E-4</v>
      </c>
      <c r="J12" s="224">
        <f t="shared" si="2"/>
        <v>47.752596947592053</v>
      </c>
      <c r="K12" s="225">
        <f t="shared" si="3"/>
        <v>49.63497128832627</v>
      </c>
      <c r="L12" s="167"/>
      <c r="M12" s="167"/>
    </row>
    <row r="13" spans="1:14">
      <c r="A13" s="173">
        <f t="shared" ref="A13:A76" si="4">A12+1</f>
        <v>3</v>
      </c>
      <c r="B13" s="179">
        <v>361262</v>
      </c>
      <c r="C13" s="178">
        <v>343751</v>
      </c>
      <c r="D13" s="181">
        <v>369596</v>
      </c>
      <c r="E13" s="180">
        <v>351125</v>
      </c>
      <c r="F13" s="171">
        <v>33</v>
      </c>
      <c r="G13" s="173">
        <v>34</v>
      </c>
      <c r="H13" s="234">
        <f t="shared" si="0"/>
        <v>8.9286680591781295E-5</v>
      </c>
      <c r="I13" s="234">
        <f t="shared" si="1"/>
        <v>9.6831612673549299E-5</v>
      </c>
      <c r="J13" s="224">
        <f t="shared" si="2"/>
        <v>32.255884803948092</v>
      </c>
      <c r="K13" s="225">
        <f t="shared" si="3"/>
        <v>33.285963688145245</v>
      </c>
      <c r="L13" s="167"/>
      <c r="M13" s="167"/>
    </row>
    <row r="14" spans="1:14">
      <c r="A14" s="173">
        <f t="shared" si="4"/>
        <v>4</v>
      </c>
      <c r="B14" s="179">
        <v>372292</v>
      </c>
      <c r="C14" s="178">
        <v>354125</v>
      </c>
      <c r="D14" s="181">
        <v>369309</v>
      </c>
      <c r="E14" s="180">
        <v>350512</v>
      </c>
      <c r="F14" s="171">
        <v>27</v>
      </c>
      <c r="G14" s="173">
        <v>27</v>
      </c>
      <c r="H14" s="234">
        <f t="shared" si="0"/>
        <v>7.3109509922585149E-5</v>
      </c>
      <c r="I14" s="234">
        <f t="shared" si="1"/>
        <v>7.7030173004062627E-5</v>
      </c>
      <c r="J14" s="224">
        <f t="shared" si="2"/>
        <v>27.218085668099071</v>
      </c>
      <c r="K14" s="225">
        <f t="shared" si="3"/>
        <v>27.278310015063678</v>
      </c>
      <c r="L14" s="167"/>
      <c r="M14" s="167"/>
    </row>
    <row r="15" spans="1:14">
      <c r="A15" s="173">
        <f t="shared" si="4"/>
        <v>5</v>
      </c>
      <c r="B15" s="179">
        <v>371898</v>
      </c>
      <c r="C15" s="178">
        <v>353411</v>
      </c>
      <c r="D15" s="181">
        <v>372325</v>
      </c>
      <c r="E15" s="180">
        <v>353992</v>
      </c>
      <c r="F15" s="171">
        <v>30</v>
      </c>
      <c r="G15" s="173">
        <v>31</v>
      </c>
      <c r="H15" s="234">
        <f t="shared" si="0"/>
        <v>8.0574766668904853E-5</v>
      </c>
      <c r="I15" s="234">
        <f t="shared" si="1"/>
        <v>8.7572600510746009E-5</v>
      </c>
      <c r="J15" s="224">
        <f t="shared" si="2"/>
        <v>29.965594574632377</v>
      </c>
      <c r="K15" s="225">
        <f t="shared" si="3"/>
        <v>30.949120319103258</v>
      </c>
      <c r="L15" s="167"/>
      <c r="M15" s="167"/>
    </row>
    <row r="16" spans="1:14">
      <c r="A16" s="173">
        <f t="shared" si="4"/>
        <v>6</v>
      </c>
      <c r="B16" s="179">
        <v>374552</v>
      </c>
      <c r="C16" s="178">
        <v>356356</v>
      </c>
      <c r="D16" s="181">
        <v>380825</v>
      </c>
      <c r="E16" s="180">
        <v>361919</v>
      </c>
      <c r="F16" s="171">
        <v>40</v>
      </c>
      <c r="G16" s="173">
        <v>33</v>
      </c>
      <c r="H16" s="234">
        <f t="shared" si="0"/>
        <v>1.0503512111862404E-4</v>
      </c>
      <c r="I16" s="234">
        <f t="shared" si="1"/>
        <v>9.1180623288636406E-5</v>
      </c>
      <c r="J16" s="224">
        <f t="shared" si="2"/>
        <v>39.34111468522287</v>
      </c>
      <c r="K16" s="225">
        <f t="shared" si="3"/>
        <v>32.492762192645316</v>
      </c>
      <c r="L16" s="167"/>
      <c r="M16" s="167"/>
    </row>
    <row r="17" spans="1:13">
      <c r="A17" s="173">
        <f t="shared" si="4"/>
        <v>7</v>
      </c>
      <c r="B17" s="179">
        <v>382893</v>
      </c>
      <c r="C17" s="178">
        <v>363852</v>
      </c>
      <c r="D17" s="181">
        <v>391546</v>
      </c>
      <c r="E17" s="180">
        <v>373679</v>
      </c>
      <c r="F17" s="171">
        <v>21</v>
      </c>
      <c r="G17" s="173">
        <v>21</v>
      </c>
      <c r="H17" s="234">
        <f t="shared" si="0"/>
        <v>5.3633544973004447E-5</v>
      </c>
      <c r="I17" s="234">
        <f t="shared" si="1"/>
        <v>5.6197966704042774E-5</v>
      </c>
      <c r="J17" s="224">
        <f t="shared" si="2"/>
        <v>20.535908935348591</v>
      </c>
      <c r="K17" s="225">
        <f t="shared" si="3"/>
        <v>20.447742581199371</v>
      </c>
      <c r="L17" s="167"/>
      <c r="M17" s="167"/>
    </row>
    <row r="18" spans="1:13">
      <c r="A18" s="173">
        <f t="shared" si="4"/>
        <v>8</v>
      </c>
      <c r="B18" s="179">
        <v>393523</v>
      </c>
      <c r="C18" s="178">
        <v>375643</v>
      </c>
      <c r="D18" s="181">
        <v>384456</v>
      </c>
      <c r="E18" s="180">
        <v>365717</v>
      </c>
      <c r="F18" s="171">
        <v>19</v>
      </c>
      <c r="G18" s="173">
        <v>19</v>
      </c>
      <c r="H18" s="234">
        <f t="shared" si="0"/>
        <v>4.9420479846848533E-5</v>
      </c>
      <c r="I18" s="234">
        <f t="shared" si="1"/>
        <v>5.1952739413262166E-5</v>
      </c>
      <c r="J18" s="224">
        <f t="shared" si="2"/>
        <v>19.448095490771376</v>
      </c>
      <c r="K18" s="225">
        <f t="shared" si="3"/>
        <v>19.515682891416041</v>
      </c>
      <c r="L18" s="167"/>
      <c r="M18" s="167"/>
    </row>
    <row r="19" spans="1:13">
      <c r="A19" s="173">
        <f t="shared" si="4"/>
        <v>9</v>
      </c>
      <c r="B19" s="179">
        <v>386353</v>
      </c>
      <c r="C19" s="178">
        <v>368189</v>
      </c>
      <c r="D19" s="181">
        <v>377526</v>
      </c>
      <c r="E19" s="180">
        <v>360005</v>
      </c>
      <c r="F19" s="171">
        <v>19</v>
      </c>
      <c r="G19" s="173">
        <v>18</v>
      </c>
      <c r="H19" s="234">
        <f t="shared" si="0"/>
        <v>5.0327659551924904E-5</v>
      </c>
      <c r="I19" s="234">
        <f t="shared" si="1"/>
        <v>4.9999305565200482E-5</v>
      </c>
      <c r="J19" s="224">
        <f t="shared" si="2"/>
        <v>19.444242250864843</v>
      </c>
      <c r="K19" s="225">
        <f t="shared" si="3"/>
        <v>18.409194316745602</v>
      </c>
      <c r="L19" s="167"/>
      <c r="M19" s="167"/>
    </row>
    <row r="20" spans="1:13">
      <c r="A20" s="173">
        <f t="shared" si="4"/>
        <v>10</v>
      </c>
      <c r="B20" s="179">
        <v>379418</v>
      </c>
      <c r="C20" s="178">
        <v>361977</v>
      </c>
      <c r="D20" s="181">
        <v>372267</v>
      </c>
      <c r="E20" s="180">
        <v>354261</v>
      </c>
      <c r="F20" s="171">
        <v>27</v>
      </c>
      <c r="G20" s="173">
        <v>26</v>
      </c>
      <c r="H20" s="234">
        <f t="shared" si="0"/>
        <v>7.2528588351908704E-5</v>
      </c>
      <c r="I20" s="234">
        <f t="shared" si="1"/>
        <v>7.3392216473165271E-5</v>
      </c>
      <c r="J20" s="224">
        <f t="shared" si="2"/>
        <v>27.518651935304497</v>
      </c>
      <c r="K20" s="225">
        <f t="shared" si="3"/>
        <v>26.566294342306946</v>
      </c>
      <c r="L20" s="167"/>
      <c r="M20" s="167"/>
    </row>
    <row r="21" spans="1:13">
      <c r="A21" s="173">
        <f t="shared" si="4"/>
        <v>11</v>
      </c>
      <c r="B21" s="179">
        <v>374235</v>
      </c>
      <c r="C21" s="178">
        <v>356372</v>
      </c>
      <c r="D21" s="181">
        <v>376082</v>
      </c>
      <c r="E21" s="180">
        <v>357185</v>
      </c>
      <c r="F21" s="171">
        <v>30</v>
      </c>
      <c r="G21" s="173">
        <v>17</v>
      </c>
      <c r="H21" s="234">
        <f t="shared" si="0"/>
        <v>7.976983742907132E-5</v>
      </c>
      <c r="I21" s="234">
        <f t="shared" si="1"/>
        <v>4.7594383862704202E-5</v>
      </c>
      <c r="J21" s="224">
        <f t="shared" si="2"/>
        <v>29.852665110268507</v>
      </c>
      <c r="K21" s="225">
        <f t="shared" si="3"/>
        <v>16.961305765919622</v>
      </c>
      <c r="L21" s="167"/>
      <c r="M21" s="167"/>
    </row>
    <row r="22" spans="1:13">
      <c r="A22" s="173">
        <f t="shared" si="4"/>
        <v>12</v>
      </c>
      <c r="B22" s="179">
        <v>377886</v>
      </c>
      <c r="C22" s="178">
        <v>359523</v>
      </c>
      <c r="D22" s="181">
        <v>364655</v>
      </c>
      <c r="E22" s="180">
        <v>345303</v>
      </c>
      <c r="F22" s="171">
        <v>43</v>
      </c>
      <c r="G22" s="173">
        <v>13</v>
      </c>
      <c r="H22" s="234">
        <f t="shared" si="0"/>
        <v>1.1791967750339362E-4</v>
      </c>
      <c r="I22" s="234">
        <f t="shared" si="1"/>
        <v>3.7648094572013567E-5</v>
      </c>
      <c r="J22" s="224">
        <f t="shared" si="2"/>
        <v>44.560195253047404</v>
      </c>
      <c r="K22" s="225">
        <f t="shared" si="3"/>
        <v>13.535355904814034</v>
      </c>
      <c r="L22" s="167"/>
      <c r="M22" s="167"/>
    </row>
    <row r="23" spans="1:13">
      <c r="A23" s="173">
        <f t="shared" si="4"/>
        <v>13</v>
      </c>
      <c r="B23" s="179">
        <v>366810</v>
      </c>
      <c r="C23" s="178">
        <v>347569</v>
      </c>
      <c r="D23" s="181">
        <v>356851</v>
      </c>
      <c r="E23" s="180">
        <v>339871</v>
      </c>
      <c r="F23" s="171">
        <v>51</v>
      </c>
      <c r="G23" s="173">
        <v>32</v>
      </c>
      <c r="H23" s="234">
        <f t="shared" si="0"/>
        <v>1.4291679160209722E-4</v>
      </c>
      <c r="I23" s="234">
        <f t="shared" si="1"/>
        <v>9.4153369955071194E-5</v>
      </c>
      <c r="J23" s="224">
        <f t="shared" si="2"/>
        <v>52.42330832756528</v>
      </c>
      <c r="K23" s="225">
        <f t="shared" si="3"/>
        <v>32.724792641914142</v>
      </c>
      <c r="L23" s="167"/>
      <c r="M23" s="167"/>
    </row>
    <row r="24" spans="1:13">
      <c r="A24" s="173">
        <f t="shared" si="4"/>
        <v>14</v>
      </c>
      <c r="B24" s="179">
        <v>359266</v>
      </c>
      <c r="C24" s="178">
        <v>341835</v>
      </c>
      <c r="D24" s="181">
        <v>342314</v>
      </c>
      <c r="E24" s="180">
        <v>326276</v>
      </c>
      <c r="F24" s="171">
        <v>36</v>
      </c>
      <c r="G24" s="173">
        <v>34</v>
      </c>
      <c r="H24" s="234">
        <f t="shared" si="0"/>
        <v>1.0516660142442319E-4</v>
      </c>
      <c r="I24" s="234">
        <f t="shared" si="1"/>
        <v>1.0420625482720151E-4</v>
      </c>
      <c r="J24" s="224">
        <f t="shared" si="2"/>
        <v>37.782784227346824</v>
      </c>
      <c r="K24" s="225">
        <f t="shared" si="3"/>
        <v>35.621345118856425</v>
      </c>
      <c r="L24" s="167"/>
      <c r="M24" s="167"/>
    </row>
    <row r="25" spans="1:13">
      <c r="A25" s="173">
        <f t="shared" si="4"/>
        <v>15</v>
      </c>
      <c r="B25" s="179">
        <v>344875</v>
      </c>
      <c r="C25" s="178">
        <v>328233</v>
      </c>
      <c r="D25" s="181">
        <v>337364</v>
      </c>
      <c r="E25" s="180">
        <v>320916</v>
      </c>
      <c r="F25" s="171">
        <v>45</v>
      </c>
      <c r="G25" s="173">
        <v>30</v>
      </c>
      <c r="H25" s="234">
        <f t="shared" si="0"/>
        <v>1.3338708338767621E-4</v>
      </c>
      <c r="I25" s="234">
        <f t="shared" si="1"/>
        <v>9.3482406611075793E-5</v>
      </c>
      <c r="J25" s="224">
        <f t="shared" si="2"/>
        <v>46.001870383324835</v>
      </c>
      <c r="K25" s="225">
        <f t="shared" si="3"/>
        <v>30.684010769173241</v>
      </c>
      <c r="L25" s="167"/>
      <c r="M25" s="167"/>
    </row>
    <row r="26" spans="1:13">
      <c r="A26" s="173">
        <f t="shared" si="4"/>
        <v>16</v>
      </c>
      <c r="B26" s="179">
        <v>339949</v>
      </c>
      <c r="C26" s="178">
        <v>322786</v>
      </c>
      <c r="D26" s="181">
        <v>329348</v>
      </c>
      <c r="E26" s="180">
        <v>311260</v>
      </c>
      <c r="F26" s="171">
        <v>66</v>
      </c>
      <c r="G26" s="173">
        <v>40</v>
      </c>
      <c r="H26" s="234">
        <f t="shared" si="0"/>
        <v>2.0039593378432538E-4</v>
      </c>
      <c r="I26" s="234">
        <f t="shared" si="1"/>
        <v>1.2850992739189102E-4</v>
      </c>
      <c r="J26" s="224">
        <f t="shared" si="2"/>
        <v>68.124397294047625</v>
      </c>
      <c r="K26" s="225">
        <f t="shared" si="3"/>
        <v>41.481205423118936</v>
      </c>
      <c r="L26" s="167"/>
      <c r="M26" s="167"/>
    </row>
    <row r="27" spans="1:13">
      <c r="A27" s="173">
        <f t="shared" si="4"/>
        <v>17</v>
      </c>
      <c r="B27" s="179">
        <v>332517</v>
      </c>
      <c r="C27" s="178">
        <v>313689</v>
      </c>
      <c r="D27" s="181">
        <v>325550</v>
      </c>
      <c r="E27" s="180">
        <v>306835</v>
      </c>
      <c r="F27" s="171">
        <v>83</v>
      </c>
      <c r="G27" s="173">
        <v>50</v>
      </c>
      <c r="H27" s="234">
        <f t="shared" si="0"/>
        <v>2.5495315619720473E-4</v>
      </c>
      <c r="I27" s="234">
        <f t="shared" si="1"/>
        <v>1.6295403066794858E-4</v>
      </c>
      <c r="J27" s="224">
        <f t="shared" si="2"/>
        <v>84.776258639225929</v>
      </c>
      <c r="K27" s="225">
        <f t="shared" si="3"/>
        <v>51.11688692619812</v>
      </c>
      <c r="L27" s="167"/>
      <c r="M27" s="167"/>
    </row>
    <row r="28" spans="1:13">
      <c r="A28" s="173">
        <f t="shared" si="4"/>
        <v>18</v>
      </c>
      <c r="B28" s="179">
        <v>328818</v>
      </c>
      <c r="C28" s="178">
        <v>309815</v>
      </c>
      <c r="D28" s="181">
        <v>335493</v>
      </c>
      <c r="E28" s="180">
        <v>318239</v>
      </c>
      <c r="F28" s="171">
        <v>117</v>
      </c>
      <c r="G28" s="173">
        <v>76</v>
      </c>
      <c r="H28" s="234">
        <f t="shared" si="0"/>
        <v>3.4874051023419268E-4</v>
      </c>
      <c r="I28" s="234">
        <f t="shared" si="1"/>
        <v>2.3881422452936315E-4</v>
      </c>
      <c r="J28" s="224">
        <f t="shared" si="2"/>
        <v>114.67215709418677</v>
      </c>
      <c r="K28" s="225">
        <f t="shared" si="3"/>
        <v>73.988228972564642</v>
      </c>
      <c r="L28" s="167"/>
      <c r="M28" s="167"/>
    </row>
    <row r="29" spans="1:13">
      <c r="A29" s="173">
        <f t="shared" si="4"/>
        <v>19</v>
      </c>
      <c r="B29" s="179">
        <v>340145</v>
      </c>
      <c r="C29" s="178">
        <v>322758</v>
      </c>
      <c r="D29" s="181">
        <v>349262</v>
      </c>
      <c r="E29" s="180">
        <v>328346</v>
      </c>
      <c r="F29" s="171">
        <v>147</v>
      </c>
      <c r="G29" s="173">
        <v>66</v>
      </c>
      <c r="H29" s="234">
        <f t="shared" si="0"/>
        <v>4.2088747129661973E-4</v>
      </c>
      <c r="I29" s="234">
        <f t="shared" si="1"/>
        <v>2.0100747382334488E-4</v>
      </c>
      <c r="J29" s="224">
        <f t="shared" si="2"/>
        <v>143.16276892418873</v>
      </c>
      <c r="K29" s="225">
        <f t="shared" si="3"/>
        <v>64.876770236275149</v>
      </c>
      <c r="L29" s="167"/>
      <c r="M29" s="167"/>
    </row>
    <row r="30" spans="1:13">
      <c r="A30" s="173">
        <f t="shared" si="4"/>
        <v>20</v>
      </c>
      <c r="B30" s="179">
        <v>354518</v>
      </c>
      <c r="C30" s="178">
        <v>333575</v>
      </c>
      <c r="D30" s="181">
        <v>364369</v>
      </c>
      <c r="E30" s="180">
        <v>343967</v>
      </c>
      <c r="F30" s="171">
        <v>202</v>
      </c>
      <c r="G30" s="173">
        <v>59</v>
      </c>
      <c r="H30" s="234">
        <f t="shared" si="0"/>
        <v>5.5438305673644029E-4</v>
      </c>
      <c r="I30" s="234">
        <f t="shared" si="1"/>
        <v>1.7152808263583424E-4</v>
      </c>
      <c r="J30" s="224">
        <f t="shared" si="2"/>
        <v>196.53877250808935</v>
      </c>
      <c r="K30" s="225">
        <f t="shared" si="3"/>
        <v>57.217480165248404</v>
      </c>
      <c r="L30" s="167"/>
      <c r="M30" s="167"/>
    </row>
    <row r="31" spans="1:13">
      <c r="A31" s="173">
        <f t="shared" si="4"/>
        <v>21</v>
      </c>
      <c r="B31" s="179">
        <v>370435</v>
      </c>
      <c r="C31" s="178">
        <v>348963</v>
      </c>
      <c r="D31" s="181">
        <v>371626</v>
      </c>
      <c r="E31" s="180">
        <v>349072</v>
      </c>
      <c r="F31" s="171">
        <v>196</v>
      </c>
      <c r="G31" s="173">
        <v>70</v>
      </c>
      <c r="H31" s="234">
        <f t="shared" si="0"/>
        <v>5.2741196794626858E-4</v>
      </c>
      <c r="I31" s="234">
        <f t="shared" si="1"/>
        <v>2.0053169546683779E-4</v>
      </c>
      <c r="J31" s="224">
        <f t="shared" si="2"/>
        <v>195.37185234617601</v>
      </c>
      <c r="K31" s="225">
        <f t="shared" si="3"/>
        <v>69.978142045194119</v>
      </c>
      <c r="L31" s="167"/>
      <c r="M31" s="167"/>
    </row>
    <row r="32" spans="1:13">
      <c r="A32" s="173">
        <f t="shared" si="4"/>
        <v>22</v>
      </c>
      <c r="B32" s="179">
        <v>377789</v>
      </c>
      <c r="C32" s="178">
        <v>355166</v>
      </c>
      <c r="D32" s="181">
        <v>385032</v>
      </c>
      <c r="E32" s="180">
        <v>363222</v>
      </c>
      <c r="F32" s="171">
        <v>192</v>
      </c>
      <c r="G32" s="173">
        <v>91</v>
      </c>
      <c r="H32" s="234">
        <f t="shared" si="0"/>
        <v>4.986598516486941E-4</v>
      </c>
      <c r="I32" s="234">
        <f t="shared" si="1"/>
        <v>2.5053548518536874E-4</v>
      </c>
      <c r="J32" s="224">
        <f t="shared" si="2"/>
        <v>188.38820669450848</v>
      </c>
      <c r="K32" s="225">
        <f t="shared" si="3"/>
        <v>88.981686131346677</v>
      </c>
      <c r="L32" s="167"/>
      <c r="M32" s="167"/>
    </row>
    <row r="33" spans="1:13">
      <c r="A33" s="173">
        <f t="shared" si="4"/>
        <v>23</v>
      </c>
      <c r="B33" s="179">
        <v>390593</v>
      </c>
      <c r="C33" s="178">
        <v>367424</v>
      </c>
      <c r="D33" s="181">
        <v>389905</v>
      </c>
      <c r="E33" s="180">
        <v>365921</v>
      </c>
      <c r="F33" s="171">
        <v>182</v>
      </c>
      <c r="G33" s="173">
        <v>76</v>
      </c>
      <c r="H33" s="234">
        <f t="shared" si="0"/>
        <v>4.667803695772047E-4</v>
      </c>
      <c r="I33" s="234">
        <f t="shared" si="1"/>
        <v>2.0769510358793292E-4</v>
      </c>
      <c r="J33" s="224">
        <f t="shared" si="2"/>
        <v>182.32114489426911</v>
      </c>
      <c r="K33" s="225">
        <f t="shared" si="3"/>
        <v>76.312165740692663</v>
      </c>
      <c r="L33" s="167"/>
      <c r="M33" s="167"/>
    </row>
    <row r="34" spans="1:13">
      <c r="A34" s="173">
        <f t="shared" si="4"/>
        <v>24</v>
      </c>
      <c r="B34" s="179">
        <v>394926</v>
      </c>
      <c r="C34" s="178">
        <v>369872</v>
      </c>
      <c r="D34" s="181">
        <v>388132</v>
      </c>
      <c r="E34" s="180">
        <v>369019</v>
      </c>
      <c r="F34" s="171">
        <v>207</v>
      </c>
      <c r="G34" s="173">
        <v>93</v>
      </c>
      <c r="H34" s="234">
        <f t="shared" si="0"/>
        <v>5.333237146125545E-4</v>
      </c>
      <c r="I34" s="234">
        <f t="shared" si="1"/>
        <v>2.5201954370913151E-4</v>
      </c>
      <c r="J34" s="224">
        <f t="shared" si="2"/>
        <v>210.62340131707771</v>
      </c>
      <c r="K34" s="225">
        <f t="shared" si="3"/>
        <v>93.214972670783894</v>
      </c>
      <c r="L34" s="167"/>
      <c r="M34" s="167"/>
    </row>
    <row r="35" spans="1:13">
      <c r="A35" s="173">
        <f t="shared" si="4"/>
        <v>25</v>
      </c>
      <c r="B35" s="179">
        <v>393398</v>
      </c>
      <c r="C35" s="178">
        <v>372455</v>
      </c>
      <c r="D35" s="181">
        <v>401477</v>
      </c>
      <c r="E35" s="180">
        <v>381121</v>
      </c>
      <c r="F35" s="171">
        <v>223</v>
      </c>
      <c r="G35" s="173">
        <v>86</v>
      </c>
      <c r="H35" s="234">
        <f t="shared" si="0"/>
        <v>5.5544900455069659E-4</v>
      </c>
      <c r="I35" s="234">
        <f t="shared" si="1"/>
        <v>2.2565012161492018E-4</v>
      </c>
      <c r="J35" s="224">
        <f t="shared" si="2"/>
        <v>218.51252749223494</v>
      </c>
      <c r="K35" s="225">
        <f t="shared" si="3"/>
        <v>84.044516046085093</v>
      </c>
      <c r="L35" s="167"/>
      <c r="M35" s="167"/>
    </row>
    <row r="36" spans="1:13">
      <c r="A36" s="173">
        <f t="shared" si="4"/>
        <v>26</v>
      </c>
      <c r="B36" s="179">
        <v>405113</v>
      </c>
      <c r="C36" s="178">
        <v>383844</v>
      </c>
      <c r="D36" s="181">
        <v>399460</v>
      </c>
      <c r="E36" s="180">
        <v>384630</v>
      </c>
      <c r="F36" s="171">
        <v>229</v>
      </c>
      <c r="G36" s="173">
        <v>108</v>
      </c>
      <c r="H36" s="234">
        <f t="shared" si="0"/>
        <v>5.7327391979171882E-4</v>
      </c>
      <c r="I36" s="234">
        <f t="shared" si="1"/>
        <v>2.8078933000545979E-4</v>
      </c>
      <c r="J36" s="224">
        <f t="shared" si="2"/>
        <v>232.24071746858257</v>
      </c>
      <c r="K36" s="225">
        <f t="shared" si="3"/>
        <v>107.77929958661571</v>
      </c>
      <c r="L36" s="167"/>
      <c r="M36" s="167"/>
    </row>
    <row r="37" spans="1:13">
      <c r="A37" s="173">
        <f t="shared" si="4"/>
        <v>27</v>
      </c>
      <c r="B37" s="179">
        <v>403584</v>
      </c>
      <c r="C37" s="178">
        <v>387579</v>
      </c>
      <c r="D37" s="181">
        <v>407271</v>
      </c>
      <c r="E37" s="180">
        <v>399977</v>
      </c>
      <c r="F37" s="171">
        <v>255</v>
      </c>
      <c r="G37" s="173">
        <v>121</v>
      </c>
      <c r="H37" s="234">
        <f t="shared" si="0"/>
        <v>6.2611872684281472E-4</v>
      </c>
      <c r="I37" s="234">
        <f t="shared" si="1"/>
        <v>3.0251739475019811E-4</v>
      </c>
      <c r="J37" s="224">
        <f t="shared" si="2"/>
        <v>252.69150025413055</v>
      </c>
      <c r="K37" s="225">
        <f t="shared" si="3"/>
        <v>117.24938933988703</v>
      </c>
      <c r="L37" s="167"/>
      <c r="M37" s="167"/>
    </row>
    <row r="38" spans="1:13">
      <c r="A38" s="173">
        <f t="shared" si="4"/>
        <v>28</v>
      </c>
      <c r="B38" s="179">
        <v>410664</v>
      </c>
      <c r="C38" s="178">
        <v>403246</v>
      </c>
      <c r="D38" s="181">
        <v>419256</v>
      </c>
      <c r="E38" s="180">
        <v>405504</v>
      </c>
      <c r="F38" s="171">
        <v>274</v>
      </c>
      <c r="G38" s="173">
        <v>118</v>
      </c>
      <c r="H38" s="234">
        <f t="shared" si="0"/>
        <v>6.5353864941706261E-4</v>
      </c>
      <c r="I38" s="234">
        <f t="shared" si="1"/>
        <v>2.9099589646464644E-4</v>
      </c>
      <c r="J38" s="224">
        <f t="shared" si="2"/>
        <v>268.38479592420862</v>
      </c>
      <c r="K38" s="225">
        <f t="shared" si="3"/>
        <v>117.34293126578282</v>
      </c>
      <c r="L38" s="167"/>
      <c r="M38" s="167"/>
    </row>
    <row r="39" spans="1:13">
      <c r="A39" s="173">
        <f t="shared" si="4"/>
        <v>29</v>
      </c>
      <c r="B39" s="179">
        <v>422822</v>
      </c>
      <c r="C39" s="178">
        <v>409019</v>
      </c>
      <c r="D39" s="181">
        <v>412201</v>
      </c>
      <c r="E39" s="180">
        <v>398772</v>
      </c>
      <c r="F39" s="171">
        <v>288</v>
      </c>
      <c r="G39" s="173">
        <v>129</v>
      </c>
      <c r="H39" s="234">
        <f t="shared" si="0"/>
        <v>6.986882613094097E-4</v>
      </c>
      <c r="I39" s="234">
        <f t="shared" si="1"/>
        <v>3.2349312389034335E-4</v>
      </c>
      <c r="J39" s="224">
        <f t="shared" si="2"/>
        <v>295.4207680233672</v>
      </c>
      <c r="K39" s="225">
        <f t="shared" si="3"/>
        <v>132.31483404050434</v>
      </c>
      <c r="L39" s="167"/>
      <c r="M39" s="167"/>
    </row>
    <row r="40" spans="1:13">
      <c r="A40" s="173">
        <f t="shared" si="4"/>
        <v>30</v>
      </c>
      <c r="B40" s="179">
        <v>415656</v>
      </c>
      <c r="C40" s="178">
        <v>401712</v>
      </c>
      <c r="D40" s="181">
        <v>403707</v>
      </c>
      <c r="E40" s="180">
        <v>399102</v>
      </c>
      <c r="F40" s="171">
        <v>313</v>
      </c>
      <c r="G40" s="173">
        <v>154</v>
      </c>
      <c r="H40" s="234">
        <f t="shared" si="0"/>
        <v>7.7531477036563645E-4</v>
      </c>
      <c r="I40" s="234">
        <f t="shared" si="1"/>
        <v>3.8586626977564633E-4</v>
      </c>
      <c r="J40" s="224">
        <f t="shared" si="2"/>
        <v>322.26423619109897</v>
      </c>
      <c r="K40" s="225">
        <f t="shared" si="3"/>
        <v>155.00711096411445</v>
      </c>
      <c r="L40" s="167"/>
      <c r="M40" s="167"/>
    </row>
    <row r="41" spans="1:13">
      <c r="A41" s="173">
        <f t="shared" si="4"/>
        <v>31</v>
      </c>
      <c r="B41" s="179">
        <v>406857</v>
      </c>
      <c r="C41" s="178">
        <v>401764</v>
      </c>
      <c r="D41" s="181">
        <v>404660</v>
      </c>
      <c r="E41" s="180">
        <v>406246</v>
      </c>
      <c r="F41" s="171">
        <v>316</v>
      </c>
      <c r="G41" s="173">
        <v>165</v>
      </c>
      <c r="H41" s="234">
        <f t="shared" si="0"/>
        <v>7.8090248603766127E-4</v>
      </c>
      <c r="I41" s="234">
        <f t="shared" si="1"/>
        <v>4.0615784524647625E-4</v>
      </c>
      <c r="J41" s="224">
        <f t="shared" si="2"/>
        <v>317.71564276182477</v>
      </c>
      <c r="K41" s="225">
        <f t="shared" si="3"/>
        <v>163.1796005376053</v>
      </c>
      <c r="L41" s="167"/>
      <c r="M41" s="167"/>
    </row>
    <row r="42" spans="1:13">
      <c r="A42" s="173">
        <f t="shared" si="4"/>
        <v>32</v>
      </c>
      <c r="B42" s="179">
        <v>407574</v>
      </c>
      <c r="C42" s="178">
        <v>407200</v>
      </c>
      <c r="D42" s="181">
        <v>391092</v>
      </c>
      <c r="E42" s="180">
        <v>399740</v>
      </c>
      <c r="F42" s="171">
        <v>319</v>
      </c>
      <c r="G42" s="173">
        <v>162</v>
      </c>
      <c r="H42" s="234">
        <f t="shared" ref="H42:H73" si="5">((F42)/(D42))</f>
        <v>8.1566485635093538E-4</v>
      </c>
      <c r="I42" s="234">
        <f t="shared" ref="I42:I73" si="6">((G42)/(E42))</f>
        <v>4.0526342122379548E-4</v>
      </c>
      <c r="J42" s="224">
        <f t="shared" ref="J42:J73" si="7">((F42)/(D42))*(B42)</f>
        <v>332.44378816237617</v>
      </c>
      <c r="K42" s="225">
        <f t="shared" ref="K42:K73" si="8">((G42)/(E42))*(C42)</f>
        <v>165.02326512232952</v>
      </c>
      <c r="L42" s="167"/>
      <c r="M42" s="167"/>
    </row>
    <row r="43" spans="1:13">
      <c r="A43" s="173">
        <f t="shared" si="4"/>
        <v>33</v>
      </c>
      <c r="B43" s="179">
        <v>392967</v>
      </c>
      <c r="C43" s="178">
        <v>400659</v>
      </c>
      <c r="D43" s="181">
        <v>399077</v>
      </c>
      <c r="E43" s="180">
        <v>399338</v>
      </c>
      <c r="F43" s="171">
        <v>354</v>
      </c>
      <c r="G43" s="173">
        <v>179</v>
      </c>
      <c r="H43" s="234">
        <f t="shared" si="5"/>
        <v>8.8704686063090579E-4</v>
      </c>
      <c r="I43" s="234">
        <f t="shared" si="6"/>
        <v>4.4824184024560648E-4</v>
      </c>
      <c r="J43" s="224">
        <f t="shared" si="7"/>
        <v>348.58014368154517</v>
      </c>
      <c r="K43" s="225">
        <f t="shared" si="8"/>
        <v>179.59212747096444</v>
      </c>
      <c r="L43" s="167"/>
      <c r="M43" s="167"/>
    </row>
    <row r="44" spans="1:13">
      <c r="A44" s="173">
        <f t="shared" si="4"/>
        <v>34</v>
      </c>
      <c r="B44" s="179">
        <v>400525</v>
      </c>
      <c r="C44" s="178">
        <v>400051</v>
      </c>
      <c r="D44" s="181">
        <v>398283</v>
      </c>
      <c r="E44" s="180">
        <v>399663</v>
      </c>
      <c r="F44" s="171">
        <v>344</v>
      </c>
      <c r="G44" s="173">
        <v>220</v>
      </c>
      <c r="H44" s="234">
        <f t="shared" si="5"/>
        <v>8.6370746429046687E-4</v>
      </c>
      <c r="I44" s="234">
        <f t="shared" si="6"/>
        <v>5.5046376572262133E-4</v>
      </c>
      <c r="J44" s="224">
        <f t="shared" si="7"/>
        <v>345.93643213493925</v>
      </c>
      <c r="K44" s="225">
        <f t="shared" si="8"/>
        <v>220.21357994110039</v>
      </c>
      <c r="L44" s="167"/>
      <c r="M44" s="167"/>
    </row>
    <row r="45" spans="1:13">
      <c r="A45" s="173">
        <f t="shared" si="4"/>
        <v>35</v>
      </c>
      <c r="B45" s="179">
        <v>399733</v>
      </c>
      <c r="C45" s="178">
        <v>400129</v>
      </c>
      <c r="D45" s="181">
        <v>385617</v>
      </c>
      <c r="E45" s="180">
        <v>392203</v>
      </c>
      <c r="F45" s="171">
        <v>380</v>
      </c>
      <c r="G45" s="173">
        <v>217</v>
      </c>
      <c r="H45" s="234">
        <f t="shared" si="5"/>
        <v>9.8543373347129409E-4</v>
      </c>
      <c r="I45" s="234">
        <f t="shared" si="6"/>
        <v>5.5328490603080553E-4</v>
      </c>
      <c r="J45" s="224">
        <f t="shared" si="7"/>
        <v>393.91038258168078</v>
      </c>
      <c r="K45" s="225">
        <f t="shared" si="8"/>
        <v>221.38533616520019</v>
      </c>
      <c r="L45" s="167"/>
      <c r="M45" s="167"/>
    </row>
    <row r="46" spans="1:13">
      <c r="A46" s="173">
        <f t="shared" si="4"/>
        <v>36</v>
      </c>
      <c r="B46" s="179">
        <v>387521</v>
      </c>
      <c r="C46" s="178">
        <v>392846</v>
      </c>
      <c r="D46" s="181">
        <v>387931</v>
      </c>
      <c r="E46" s="180">
        <v>395886</v>
      </c>
      <c r="F46" s="171">
        <v>383</v>
      </c>
      <c r="G46" s="173">
        <v>227</v>
      </c>
      <c r="H46" s="234">
        <f t="shared" si="5"/>
        <v>9.8728897664790904E-4</v>
      </c>
      <c r="I46" s="234">
        <f t="shared" si="6"/>
        <v>5.7339739217855646E-4</v>
      </c>
      <c r="J46" s="224">
        <f t="shared" si="7"/>
        <v>382.59521151957438</v>
      </c>
      <c r="K46" s="225">
        <f t="shared" si="8"/>
        <v>225.25687192777718</v>
      </c>
      <c r="L46" s="167"/>
      <c r="M46" s="167"/>
    </row>
    <row r="47" spans="1:13">
      <c r="A47" s="173">
        <f t="shared" si="4"/>
        <v>37</v>
      </c>
      <c r="B47" s="179">
        <v>388832</v>
      </c>
      <c r="C47" s="178">
        <v>396557</v>
      </c>
      <c r="D47" s="181">
        <v>386129</v>
      </c>
      <c r="E47" s="180">
        <v>395296</v>
      </c>
      <c r="F47" s="171">
        <v>478</v>
      </c>
      <c r="G47" s="173">
        <v>298</v>
      </c>
      <c r="H47" s="234">
        <f t="shared" si="5"/>
        <v>1.2379282571368636E-3</v>
      </c>
      <c r="I47" s="234">
        <f t="shared" si="6"/>
        <v>7.5386545778353433E-4</v>
      </c>
      <c r="J47" s="224">
        <f t="shared" si="7"/>
        <v>481.34612007904093</v>
      </c>
      <c r="K47" s="225">
        <f t="shared" si="8"/>
        <v>298.95062434226503</v>
      </c>
      <c r="L47" s="167"/>
      <c r="M47" s="167"/>
    </row>
    <row r="48" spans="1:13">
      <c r="A48" s="173">
        <f t="shared" si="4"/>
        <v>38</v>
      </c>
      <c r="B48" s="179">
        <v>387058</v>
      </c>
      <c r="C48" s="178">
        <v>396237</v>
      </c>
      <c r="D48" s="181">
        <v>389897</v>
      </c>
      <c r="E48" s="180">
        <v>397106</v>
      </c>
      <c r="F48" s="171">
        <v>482</v>
      </c>
      <c r="G48" s="173">
        <v>285</v>
      </c>
      <c r="H48" s="234">
        <f t="shared" si="5"/>
        <v>1.2362239258060462E-3</v>
      </c>
      <c r="I48" s="234">
        <f t="shared" si="6"/>
        <v>7.1769250527566942E-4</v>
      </c>
      <c r="J48" s="224">
        <f t="shared" si="7"/>
        <v>478.49036027463666</v>
      </c>
      <c r="K48" s="225">
        <f t="shared" si="8"/>
        <v>284.37632521291545</v>
      </c>
      <c r="L48" s="167"/>
      <c r="M48" s="167"/>
    </row>
    <row r="49" spans="1:13">
      <c r="A49" s="173">
        <f t="shared" si="4"/>
        <v>39</v>
      </c>
      <c r="B49" s="179">
        <v>391202</v>
      </c>
      <c r="C49" s="178">
        <v>398155</v>
      </c>
      <c r="D49" s="181">
        <v>390952</v>
      </c>
      <c r="E49" s="180">
        <v>397545</v>
      </c>
      <c r="F49" s="171">
        <v>516</v>
      </c>
      <c r="G49" s="173">
        <v>304</v>
      </c>
      <c r="H49" s="234">
        <f t="shared" si="5"/>
        <v>1.3198551228795351E-3</v>
      </c>
      <c r="I49" s="234">
        <f t="shared" si="6"/>
        <v>7.646933051604221E-4</v>
      </c>
      <c r="J49" s="224">
        <f t="shared" si="7"/>
        <v>516.32996378071994</v>
      </c>
      <c r="K49" s="225">
        <f t="shared" si="8"/>
        <v>304.46646291614786</v>
      </c>
      <c r="L49" s="167"/>
      <c r="M49" s="167"/>
    </row>
    <row r="50" spans="1:13">
      <c r="A50" s="173">
        <f t="shared" si="4"/>
        <v>40</v>
      </c>
      <c r="B50" s="179">
        <v>391462</v>
      </c>
      <c r="C50" s="178">
        <v>398230</v>
      </c>
      <c r="D50" s="181">
        <v>376940</v>
      </c>
      <c r="E50" s="180">
        <v>379931</v>
      </c>
      <c r="F50" s="171">
        <v>556</v>
      </c>
      <c r="G50" s="173">
        <v>341</v>
      </c>
      <c r="H50" s="234">
        <f t="shared" si="5"/>
        <v>1.4750358147185229E-3</v>
      </c>
      <c r="I50" s="234">
        <f t="shared" si="6"/>
        <v>8.9753139385835849E-4</v>
      </c>
      <c r="J50" s="224">
        <f t="shared" si="7"/>
        <v>577.4204701013424</v>
      </c>
      <c r="K50" s="225">
        <f t="shared" si="8"/>
        <v>357.42392697621409</v>
      </c>
      <c r="L50" s="167"/>
      <c r="M50" s="167"/>
    </row>
    <row r="51" spans="1:13">
      <c r="A51" s="173">
        <f t="shared" si="4"/>
        <v>41</v>
      </c>
      <c r="B51" s="179">
        <v>376707</v>
      </c>
      <c r="C51" s="178">
        <v>380638</v>
      </c>
      <c r="D51" s="181">
        <v>351931</v>
      </c>
      <c r="E51" s="180">
        <v>353510</v>
      </c>
      <c r="F51" s="171">
        <v>503</v>
      </c>
      <c r="G51" s="173">
        <v>316</v>
      </c>
      <c r="H51" s="234">
        <f t="shared" si="5"/>
        <v>1.4292574396685715E-3</v>
      </c>
      <c r="I51" s="234">
        <f t="shared" si="6"/>
        <v>8.938926763033578E-4</v>
      </c>
      <c r="J51" s="224">
        <f t="shared" si="7"/>
        <v>538.41128232522851</v>
      </c>
      <c r="K51" s="225">
        <f t="shared" si="8"/>
        <v>340.24952052275751</v>
      </c>
      <c r="L51" s="167"/>
      <c r="M51" s="167"/>
    </row>
    <row r="52" spans="1:13">
      <c r="A52" s="173">
        <f t="shared" si="4"/>
        <v>42</v>
      </c>
      <c r="B52" s="179">
        <v>351764</v>
      </c>
      <c r="C52" s="178">
        <v>354691</v>
      </c>
      <c r="D52" s="181">
        <v>346480</v>
      </c>
      <c r="E52" s="180">
        <v>348375</v>
      </c>
      <c r="F52" s="171">
        <v>538</v>
      </c>
      <c r="G52" s="173">
        <v>367</v>
      </c>
      <c r="H52" s="234">
        <f t="shared" si="5"/>
        <v>1.5527591780189333E-3</v>
      </c>
      <c r="I52" s="234">
        <f t="shared" si="6"/>
        <v>1.0534625044851095E-3</v>
      </c>
      <c r="J52" s="224">
        <f t="shared" si="7"/>
        <v>546.20477949665201</v>
      </c>
      <c r="K52" s="225">
        <f t="shared" si="8"/>
        <v>373.65366917832796</v>
      </c>
      <c r="L52" s="167"/>
      <c r="M52" s="167"/>
    </row>
    <row r="53" spans="1:13">
      <c r="A53" s="173">
        <f t="shared" si="4"/>
        <v>43</v>
      </c>
      <c r="B53" s="179">
        <v>346495</v>
      </c>
      <c r="C53" s="178">
        <v>349004</v>
      </c>
      <c r="D53" s="181">
        <v>350755</v>
      </c>
      <c r="E53" s="180">
        <v>355861</v>
      </c>
      <c r="F53" s="171">
        <v>597</v>
      </c>
      <c r="G53" s="173">
        <v>380</v>
      </c>
      <c r="H53" s="234">
        <f t="shared" si="5"/>
        <v>1.7020427363829453E-3</v>
      </c>
      <c r="I53" s="234">
        <f t="shared" si="6"/>
        <v>1.0678326650012224E-3</v>
      </c>
      <c r="J53" s="224">
        <f t="shared" si="7"/>
        <v>589.74929794300863</v>
      </c>
      <c r="K53" s="225">
        <f t="shared" si="8"/>
        <v>372.67787141608665</v>
      </c>
      <c r="L53" s="167"/>
      <c r="M53" s="167"/>
    </row>
    <row r="54" spans="1:13">
      <c r="A54" s="173">
        <f t="shared" si="4"/>
        <v>44</v>
      </c>
      <c r="B54" s="179">
        <v>350919</v>
      </c>
      <c r="C54" s="178">
        <v>356635</v>
      </c>
      <c r="D54" s="181">
        <v>357752</v>
      </c>
      <c r="E54" s="180">
        <v>362318</v>
      </c>
      <c r="F54" s="171">
        <v>705</v>
      </c>
      <c r="G54" s="173">
        <v>457</v>
      </c>
      <c r="H54" s="234">
        <f t="shared" si="5"/>
        <v>1.9706388783291219E-3</v>
      </c>
      <c r="I54" s="234">
        <f t="shared" si="6"/>
        <v>1.261322926269189E-3</v>
      </c>
      <c r="J54" s="224">
        <f t="shared" si="7"/>
        <v>691.53462454437715</v>
      </c>
      <c r="K54" s="225">
        <f t="shared" si="8"/>
        <v>449.8319018100122</v>
      </c>
      <c r="L54" s="167"/>
      <c r="M54" s="167"/>
    </row>
    <row r="55" spans="1:13">
      <c r="A55" s="173">
        <f t="shared" si="4"/>
        <v>45</v>
      </c>
      <c r="B55" s="179">
        <v>357881</v>
      </c>
      <c r="C55" s="178">
        <v>363298</v>
      </c>
      <c r="D55" s="181">
        <v>362929</v>
      </c>
      <c r="E55" s="180">
        <v>369438</v>
      </c>
      <c r="F55" s="171">
        <v>819</v>
      </c>
      <c r="G55" s="173">
        <v>534</v>
      </c>
      <c r="H55" s="234">
        <f t="shared" si="5"/>
        <v>2.256639728431732E-3</v>
      </c>
      <c r="I55" s="234">
        <f t="shared" si="6"/>
        <v>1.4454387475029639E-3</v>
      </c>
      <c r="J55" s="224">
        <f t="shared" si="7"/>
        <v>807.60848265087668</v>
      </c>
      <c r="K55" s="225">
        <f t="shared" si="8"/>
        <v>525.12500609033179</v>
      </c>
      <c r="L55" s="167"/>
      <c r="M55" s="167"/>
    </row>
    <row r="56" spans="1:13">
      <c r="A56" s="173">
        <f t="shared" si="4"/>
        <v>46</v>
      </c>
      <c r="B56" s="179">
        <v>363402</v>
      </c>
      <c r="C56" s="178">
        <v>370222</v>
      </c>
      <c r="D56" s="181">
        <v>378695</v>
      </c>
      <c r="E56" s="180">
        <v>384993</v>
      </c>
      <c r="F56" s="171">
        <v>894</v>
      </c>
      <c r="G56" s="173">
        <v>600</v>
      </c>
      <c r="H56" s="234">
        <f t="shared" si="5"/>
        <v>2.3607388531667966E-3</v>
      </c>
      <c r="I56" s="234">
        <f t="shared" si="6"/>
        <v>1.5584698942578176E-3</v>
      </c>
      <c r="J56" s="224">
        <f t="shared" si="7"/>
        <v>857.8972207185202</v>
      </c>
      <c r="K56" s="225">
        <f t="shared" si="8"/>
        <v>576.97984119191779</v>
      </c>
      <c r="L56" s="167"/>
      <c r="M56" s="167"/>
    </row>
    <row r="57" spans="1:13">
      <c r="A57" s="173">
        <f t="shared" si="4"/>
        <v>47</v>
      </c>
      <c r="B57" s="179">
        <v>379163</v>
      </c>
      <c r="C57" s="178">
        <v>385644</v>
      </c>
      <c r="D57" s="181">
        <v>394915</v>
      </c>
      <c r="E57" s="180">
        <v>401024</v>
      </c>
      <c r="F57" s="171">
        <v>1005</v>
      </c>
      <c r="G57" s="173">
        <v>640</v>
      </c>
      <c r="H57" s="234">
        <f t="shared" si="5"/>
        <v>2.5448514237240926E-3</v>
      </c>
      <c r="I57" s="234">
        <f t="shared" si="6"/>
        <v>1.5959144589849984E-3</v>
      </c>
      <c r="J57" s="224">
        <f t="shared" si="7"/>
        <v>964.9135003734981</v>
      </c>
      <c r="K57" s="225">
        <f t="shared" si="8"/>
        <v>615.45483562081074</v>
      </c>
      <c r="L57" s="167"/>
      <c r="M57" s="167"/>
    </row>
    <row r="58" spans="1:13">
      <c r="A58" s="173">
        <f t="shared" si="4"/>
        <v>48</v>
      </c>
      <c r="B58" s="179">
        <v>395228</v>
      </c>
      <c r="C58" s="178">
        <v>401613</v>
      </c>
      <c r="D58" s="181">
        <v>404794</v>
      </c>
      <c r="E58" s="180">
        <v>416836</v>
      </c>
      <c r="F58" s="171">
        <v>1084</v>
      </c>
      <c r="G58" s="173">
        <v>717</v>
      </c>
      <c r="H58" s="234">
        <f t="shared" si="5"/>
        <v>2.6779053049205276E-3</v>
      </c>
      <c r="I58" s="234">
        <f t="shared" si="6"/>
        <v>1.7201009509735243E-3</v>
      </c>
      <c r="J58" s="224">
        <f t="shared" si="7"/>
        <v>1058.3831578531303</v>
      </c>
      <c r="K58" s="225">
        <f t="shared" si="8"/>
        <v>690.81490322333002</v>
      </c>
      <c r="L58" s="167"/>
      <c r="M58" s="167"/>
    </row>
    <row r="59" spans="1:13">
      <c r="A59" s="173">
        <f t="shared" si="4"/>
        <v>49</v>
      </c>
      <c r="B59" s="179">
        <v>404908</v>
      </c>
      <c r="C59" s="178">
        <v>417148</v>
      </c>
      <c r="D59" s="181">
        <v>394940</v>
      </c>
      <c r="E59" s="180">
        <v>406320</v>
      </c>
      <c r="F59" s="171">
        <v>1184</v>
      </c>
      <c r="G59" s="173">
        <v>765</v>
      </c>
      <c r="H59" s="234">
        <f t="shared" si="5"/>
        <v>2.9979237352509244E-3</v>
      </c>
      <c r="I59" s="234">
        <f t="shared" si="6"/>
        <v>1.8827525103366804E-3</v>
      </c>
      <c r="J59" s="224">
        <f t="shared" si="7"/>
        <v>1213.8833037929812</v>
      </c>
      <c r="K59" s="225">
        <f t="shared" si="8"/>
        <v>785.38644418192553</v>
      </c>
      <c r="L59" s="167"/>
      <c r="M59" s="167"/>
    </row>
    <row r="60" spans="1:13">
      <c r="A60" s="173">
        <f t="shared" si="4"/>
        <v>50</v>
      </c>
      <c r="B60" s="179">
        <v>395080</v>
      </c>
      <c r="C60" s="178">
        <v>406318</v>
      </c>
      <c r="D60" s="181">
        <v>404023</v>
      </c>
      <c r="E60" s="180">
        <v>416100</v>
      </c>
      <c r="F60" s="171">
        <v>1354</v>
      </c>
      <c r="G60" s="173">
        <v>887</v>
      </c>
      <c r="H60" s="234">
        <f t="shared" si="5"/>
        <v>3.3512943570044281E-3</v>
      </c>
      <c r="I60" s="234">
        <f t="shared" si="6"/>
        <v>2.1316991107906752E-3</v>
      </c>
      <c r="J60" s="224">
        <f t="shared" si="7"/>
        <v>1324.0293745653094</v>
      </c>
      <c r="K60" s="225">
        <f t="shared" si="8"/>
        <v>866.14771929824553</v>
      </c>
      <c r="L60" s="167"/>
      <c r="M60" s="167"/>
    </row>
    <row r="61" spans="1:13">
      <c r="A61" s="173">
        <f t="shared" si="4"/>
        <v>51</v>
      </c>
      <c r="B61" s="179">
        <v>403797</v>
      </c>
      <c r="C61" s="178">
        <v>416008</v>
      </c>
      <c r="D61" s="181">
        <v>403097</v>
      </c>
      <c r="E61" s="180">
        <v>415151</v>
      </c>
      <c r="F61" s="171">
        <v>1440</v>
      </c>
      <c r="G61" s="173">
        <v>967</v>
      </c>
      <c r="H61" s="234">
        <f t="shared" si="5"/>
        <v>3.5723411486565269E-3</v>
      </c>
      <c r="I61" s="234">
        <f t="shared" si="6"/>
        <v>2.3292729633314145E-3</v>
      </c>
      <c r="J61" s="224">
        <f t="shared" si="7"/>
        <v>1442.5006388040597</v>
      </c>
      <c r="K61" s="225">
        <f t="shared" si="8"/>
        <v>968.99618692957506</v>
      </c>
      <c r="L61" s="167"/>
      <c r="M61" s="167"/>
    </row>
    <row r="62" spans="1:13">
      <c r="A62" s="173">
        <f t="shared" si="4"/>
        <v>52</v>
      </c>
      <c r="B62" s="179">
        <v>402675</v>
      </c>
      <c r="C62" s="178">
        <v>414837</v>
      </c>
      <c r="D62" s="181">
        <v>410430</v>
      </c>
      <c r="E62" s="180">
        <v>419196</v>
      </c>
      <c r="F62" s="171">
        <v>1515</v>
      </c>
      <c r="G62" s="173">
        <v>1042</v>
      </c>
      <c r="H62" s="234">
        <f t="shared" si="5"/>
        <v>3.6912506395731307E-3</v>
      </c>
      <c r="I62" s="234">
        <f t="shared" si="6"/>
        <v>2.4857107415147089E-3</v>
      </c>
      <c r="J62" s="224">
        <f t="shared" si="7"/>
        <v>1486.3743512901103</v>
      </c>
      <c r="K62" s="225">
        <f t="shared" si="8"/>
        <v>1031.1647868777372</v>
      </c>
      <c r="L62" s="167"/>
      <c r="M62" s="167"/>
    </row>
    <row r="63" spans="1:13">
      <c r="A63" s="173">
        <f t="shared" si="4"/>
        <v>53</v>
      </c>
      <c r="B63" s="179">
        <v>409579</v>
      </c>
      <c r="C63" s="178">
        <v>418839</v>
      </c>
      <c r="D63" s="181">
        <v>407359</v>
      </c>
      <c r="E63" s="180">
        <v>420844</v>
      </c>
      <c r="F63" s="171">
        <v>1668</v>
      </c>
      <c r="G63" s="173">
        <v>1041</v>
      </c>
      <c r="H63" s="234">
        <f t="shared" si="5"/>
        <v>4.0946683392290338E-3</v>
      </c>
      <c r="I63" s="234">
        <f t="shared" si="6"/>
        <v>2.4736006691315547E-3</v>
      </c>
      <c r="J63" s="224">
        <f t="shared" si="7"/>
        <v>1677.0901637130885</v>
      </c>
      <c r="K63" s="225">
        <f t="shared" si="8"/>
        <v>1036.0404306583912</v>
      </c>
      <c r="L63" s="167"/>
      <c r="M63" s="167"/>
    </row>
    <row r="64" spans="1:13">
      <c r="A64" s="173">
        <f t="shared" si="4"/>
        <v>54</v>
      </c>
      <c r="B64" s="179">
        <v>406545</v>
      </c>
      <c r="C64" s="178">
        <v>420479</v>
      </c>
      <c r="D64" s="181">
        <v>409311</v>
      </c>
      <c r="E64" s="180">
        <v>422430</v>
      </c>
      <c r="F64" s="171">
        <v>1797</v>
      </c>
      <c r="G64" s="173">
        <v>1195</v>
      </c>
      <c r="H64" s="234">
        <f t="shared" si="5"/>
        <v>4.3903046827473485E-3</v>
      </c>
      <c r="I64" s="234">
        <f t="shared" si="6"/>
        <v>2.8288710555595012E-3</v>
      </c>
      <c r="J64" s="224">
        <f t="shared" si="7"/>
        <v>1784.8564172475208</v>
      </c>
      <c r="K64" s="225">
        <f t="shared" si="8"/>
        <v>1189.4808725706034</v>
      </c>
      <c r="L64" s="167"/>
      <c r="M64" s="167"/>
    </row>
    <row r="65" spans="1:13">
      <c r="A65" s="173">
        <f t="shared" si="4"/>
        <v>55</v>
      </c>
      <c r="B65" s="179">
        <v>408081</v>
      </c>
      <c r="C65" s="178">
        <v>421901</v>
      </c>
      <c r="D65" s="181">
        <v>405400</v>
      </c>
      <c r="E65" s="180">
        <v>417699</v>
      </c>
      <c r="F65" s="171">
        <v>1899</v>
      </c>
      <c r="G65" s="173">
        <v>1296</v>
      </c>
      <c r="H65" s="234">
        <f t="shared" si="5"/>
        <v>4.6842624568327581E-3</v>
      </c>
      <c r="I65" s="234">
        <f t="shared" si="6"/>
        <v>3.1027127189674863E-3</v>
      </c>
      <c r="J65" s="224">
        <f t="shared" si="7"/>
        <v>1911.5585076467687</v>
      </c>
      <c r="K65" s="225">
        <f t="shared" si="8"/>
        <v>1309.0375988451015</v>
      </c>
      <c r="L65" s="167"/>
      <c r="M65" s="167"/>
    </row>
    <row r="66" spans="1:13">
      <c r="A66" s="173">
        <f t="shared" si="4"/>
        <v>56</v>
      </c>
      <c r="B66" s="179">
        <v>403853</v>
      </c>
      <c r="C66" s="178">
        <v>417132</v>
      </c>
      <c r="D66" s="181">
        <v>395372</v>
      </c>
      <c r="E66" s="180">
        <v>407513</v>
      </c>
      <c r="F66" s="171">
        <v>2141</v>
      </c>
      <c r="G66" s="173">
        <v>1382</v>
      </c>
      <c r="H66" s="234">
        <f t="shared" si="5"/>
        <v>5.415153323958196E-3</v>
      </c>
      <c r="I66" s="234">
        <f t="shared" si="6"/>
        <v>3.3913028541420766E-3</v>
      </c>
      <c r="J66" s="224">
        <f t="shared" si="7"/>
        <v>2186.9259153404892</v>
      </c>
      <c r="K66" s="225">
        <f t="shared" si="8"/>
        <v>1414.6209421539927</v>
      </c>
      <c r="L66" s="167"/>
      <c r="M66" s="167"/>
    </row>
    <row r="67" spans="1:13">
      <c r="A67" s="173">
        <f t="shared" si="4"/>
        <v>57</v>
      </c>
      <c r="B67" s="179">
        <v>393857</v>
      </c>
      <c r="C67" s="178">
        <v>406943</v>
      </c>
      <c r="D67" s="181">
        <v>386992</v>
      </c>
      <c r="E67" s="180">
        <v>397127</v>
      </c>
      <c r="F67" s="171">
        <v>2141</v>
      </c>
      <c r="G67" s="173">
        <v>1461</v>
      </c>
      <c r="H67" s="234">
        <f t="shared" si="5"/>
        <v>5.532414106751561E-3</v>
      </c>
      <c r="I67" s="234">
        <f t="shared" si="6"/>
        <v>3.678923870701312E-3</v>
      </c>
      <c r="J67" s="224">
        <f t="shared" si="7"/>
        <v>2178.9800228428494</v>
      </c>
      <c r="K67" s="225">
        <f t="shared" si="8"/>
        <v>1497.1123167148039</v>
      </c>
      <c r="L67" s="167"/>
      <c r="M67" s="167"/>
    </row>
    <row r="68" spans="1:13">
      <c r="A68" s="173">
        <f t="shared" si="4"/>
        <v>58</v>
      </c>
      <c r="B68" s="179">
        <v>385187</v>
      </c>
      <c r="C68" s="178">
        <v>396640</v>
      </c>
      <c r="D68" s="181">
        <v>372260</v>
      </c>
      <c r="E68" s="180">
        <v>382989</v>
      </c>
      <c r="F68" s="171">
        <v>2288</v>
      </c>
      <c r="G68" s="173">
        <v>1527</v>
      </c>
      <c r="H68" s="234">
        <f t="shared" si="5"/>
        <v>6.1462418739590607E-3</v>
      </c>
      <c r="I68" s="234">
        <f t="shared" si="6"/>
        <v>3.9870596805652381E-3</v>
      </c>
      <c r="J68" s="224">
        <f t="shared" si="7"/>
        <v>2367.4524687046687</v>
      </c>
      <c r="K68" s="225">
        <f t="shared" si="8"/>
        <v>1581.427351699396</v>
      </c>
      <c r="L68" s="167"/>
      <c r="M68" s="167"/>
    </row>
    <row r="69" spans="1:13">
      <c r="A69" s="173">
        <f t="shared" si="4"/>
        <v>59</v>
      </c>
      <c r="B69" s="179">
        <v>370588</v>
      </c>
      <c r="C69" s="178">
        <v>382342</v>
      </c>
      <c r="D69" s="181">
        <v>355455</v>
      </c>
      <c r="E69" s="180">
        <v>367324</v>
      </c>
      <c r="F69" s="171">
        <v>2405</v>
      </c>
      <c r="G69" s="173">
        <v>1613</v>
      </c>
      <c r="H69" s="234">
        <f t="shared" si="5"/>
        <v>6.7659760025882316E-3</v>
      </c>
      <c r="I69" s="234">
        <f t="shared" si="6"/>
        <v>4.3912186516535806E-3</v>
      </c>
      <c r="J69" s="224">
        <f t="shared" si="7"/>
        <v>2507.3895148471674</v>
      </c>
      <c r="K69" s="225">
        <f t="shared" si="8"/>
        <v>1678.9473217105333</v>
      </c>
      <c r="L69" s="167"/>
      <c r="M69" s="167"/>
    </row>
    <row r="70" spans="1:13">
      <c r="A70" s="173">
        <f t="shared" si="4"/>
        <v>60</v>
      </c>
      <c r="B70" s="179">
        <v>353898</v>
      </c>
      <c r="C70" s="178">
        <v>366345</v>
      </c>
      <c r="D70" s="181">
        <v>346521</v>
      </c>
      <c r="E70" s="180">
        <v>358544</v>
      </c>
      <c r="F70" s="171">
        <v>2553</v>
      </c>
      <c r="G70" s="173">
        <v>1744</v>
      </c>
      <c r="H70" s="234">
        <f t="shared" si="5"/>
        <v>7.3675188516713272E-3</v>
      </c>
      <c r="I70" s="234">
        <f t="shared" si="6"/>
        <v>4.8641170958097189E-3</v>
      </c>
      <c r="J70" s="224">
        <f t="shared" si="7"/>
        <v>2607.3501865687795</v>
      </c>
      <c r="K70" s="225">
        <f t="shared" si="8"/>
        <v>1781.9449774644115</v>
      </c>
      <c r="L70" s="167"/>
      <c r="M70" s="167"/>
    </row>
    <row r="71" spans="1:13">
      <c r="A71" s="173">
        <f t="shared" si="4"/>
        <v>61</v>
      </c>
      <c r="B71" s="179">
        <v>344661</v>
      </c>
      <c r="C71" s="178">
        <v>357775</v>
      </c>
      <c r="D71" s="181">
        <v>338742</v>
      </c>
      <c r="E71" s="180">
        <v>350333</v>
      </c>
      <c r="F71" s="171">
        <v>2667</v>
      </c>
      <c r="G71" s="173">
        <v>1799</v>
      </c>
      <c r="H71" s="234">
        <f t="shared" si="5"/>
        <v>7.8732486671271949E-3</v>
      </c>
      <c r="I71" s="234">
        <f t="shared" si="6"/>
        <v>5.1351143055321652E-3</v>
      </c>
      <c r="J71" s="224">
        <f t="shared" si="7"/>
        <v>2713.601758860726</v>
      </c>
      <c r="K71" s="225">
        <f t="shared" si="8"/>
        <v>1837.2155206617704</v>
      </c>
      <c r="L71" s="167"/>
      <c r="M71" s="167"/>
    </row>
    <row r="72" spans="1:13">
      <c r="A72" s="173">
        <f t="shared" si="4"/>
        <v>62</v>
      </c>
      <c r="B72" s="179">
        <v>336540</v>
      </c>
      <c r="C72" s="178">
        <v>349417</v>
      </c>
      <c r="D72" s="181">
        <v>324648</v>
      </c>
      <c r="E72" s="180">
        <v>337054</v>
      </c>
      <c r="F72" s="171">
        <v>2923</v>
      </c>
      <c r="G72" s="173">
        <v>2100</v>
      </c>
      <c r="H72" s="234">
        <f t="shared" si="5"/>
        <v>9.0035977427860327E-3</v>
      </c>
      <c r="I72" s="234">
        <f t="shared" si="6"/>
        <v>6.2304556539901617E-3</v>
      </c>
      <c r="J72" s="224">
        <f t="shared" si="7"/>
        <v>3030.0707843572113</v>
      </c>
      <c r="K72" s="225">
        <f t="shared" si="8"/>
        <v>2177.0271232502805</v>
      </c>
      <c r="L72" s="167"/>
      <c r="M72" s="167"/>
    </row>
    <row r="73" spans="1:13">
      <c r="A73" s="173">
        <f t="shared" si="4"/>
        <v>63</v>
      </c>
      <c r="B73" s="179">
        <v>322446</v>
      </c>
      <c r="C73" s="178">
        <v>336129</v>
      </c>
      <c r="D73" s="181">
        <v>312135</v>
      </c>
      <c r="E73" s="180">
        <v>324317</v>
      </c>
      <c r="F73" s="171">
        <v>3019</v>
      </c>
      <c r="G73" s="173">
        <v>2082</v>
      </c>
      <c r="H73" s="234">
        <f t="shared" si="5"/>
        <v>9.6720970093068705E-3</v>
      </c>
      <c r="I73" s="234">
        <f t="shared" si="6"/>
        <v>6.4196449769823973E-3</v>
      </c>
      <c r="J73" s="224">
        <f t="shared" si="7"/>
        <v>3118.7289922629634</v>
      </c>
      <c r="K73" s="225">
        <f t="shared" si="8"/>
        <v>2157.8288464681164</v>
      </c>
      <c r="L73" s="167"/>
      <c r="M73" s="167"/>
    </row>
    <row r="74" spans="1:13">
      <c r="A74" s="173">
        <f t="shared" si="4"/>
        <v>64</v>
      </c>
      <c r="B74" s="179">
        <v>309689</v>
      </c>
      <c r="C74" s="178">
        <v>323381</v>
      </c>
      <c r="D74" s="181">
        <v>299092</v>
      </c>
      <c r="E74" s="180">
        <v>313302</v>
      </c>
      <c r="F74" s="171">
        <v>3171</v>
      </c>
      <c r="G74" s="173">
        <v>2168</v>
      </c>
      <c r="H74" s="234">
        <f t="shared" ref="H74:H100" si="9">((F74)/(D74))</f>
        <v>1.0602088989341072E-2</v>
      </c>
      <c r="I74" s="234">
        <f t="shared" ref="I74:I100" si="10">((G74)/(E74))</f>
        <v>6.9198409202622388E-3</v>
      </c>
      <c r="J74" s="224">
        <f t="shared" ref="J74:J100" si="11">((F74)/(D74))*(B74)</f>
        <v>3283.3503370200469</v>
      </c>
      <c r="K74" s="225">
        <f t="shared" ref="K74:K100" si="12">((G74)/(E74))*(C74)</f>
        <v>2237.7450766353231</v>
      </c>
      <c r="L74" s="167"/>
      <c r="M74" s="167"/>
    </row>
    <row r="75" spans="1:13">
      <c r="A75" s="173">
        <f t="shared" si="4"/>
        <v>65</v>
      </c>
      <c r="B75" s="179">
        <v>296374</v>
      </c>
      <c r="C75" s="178">
        <v>312115</v>
      </c>
      <c r="D75" s="181">
        <v>297830</v>
      </c>
      <c r="E75" s="180">
        <v>315064</v>
      </c>
      <c r="F75" s="171">
        <v>3517</v>
      </c>
      <c r="G75" s="173">
        <v>2415</v>
      </c>
      <c r="H75" s="234">
        <f t="shared" si="9"/>
        <v>1.1808749958029748E-2</v>
      </c>
      <c r="I75" s="234">
        <f t="shared" si="10"/>
        <v>7.665109311124089E-3</v>
      </c>
      <c r="J75" s="224">
        <f t="shared" si="11"/>
        <v>3499.8064600611083</v>
      </c>
      <c r="K75" s="225">
        <f t="shared" si="12"/>
        <v>2392.3955926414951</v>
      </c>
      <c r="L75" s="167"/>
      <c r="M75" s="167"/>
    </row>
    <row r="76" spans="1:13">
      <c r="A76" s="173">
        <f t="shared" si="4"/>
        <v>66</v>
      </c>
      <c r="B76" s="179">
        <v>294745</v>
      </c>
      <c r="C76" s="178">
        <v>313555</v>
      </c>
      <c r="D76" s="181">
        <v>293332</v>
      </c>
      <c r="E76" s="180">
        <v>309565</v>
      </c>
      <c r="F76" s="171">
        <v>3728</v>
      </c>
      <c r="G76" s="173">
        <v>2493</v>
      </c>
      <c r="H76" s="234">
        <f t="shared" si="9"/>
        <v>1.2709148677948536E-2</v>
      </c>
      <c r="I76" s="234">
        <f t="shared" si="10"/>
        <v>8.0532359924410067E-3</v>
      </c>
      <c r="J76" s="224">
        <f t="shared" si="11"/>
        <v>3745.9580270819411</v>
      </c>
      <c r="K76" s="225">
        <f t="shared" si="12"/>
        <v>2525.1324116098399</v>
      </c>
      <c r="L76" s="167"/>
      <c r="M76" s="167"/>
    </row>
    <row r="77" spans="1:13">
      <c r="A77" s="173">
        <f t="shared" ref="A77:A99" si="13">A76+1</f>
        <v>67</v>
      </c>
      <c r="B77" s="179">
        <v>290074</v>
      </c>
      <c r="C77" s="178">
        <v>307516</v>
      </c>
      <c r="D77" s="181">
        <v>282145</v>
      </c>
      <c r="E77" s="180">
        <v>301315</v>
      </c>
      <c r="F77" s="171">
        <v>3957</v>
      </c>
      <c r="G77" s="173">
        <v>2701</v>
      </c>
      <c r="H77" s="234">
        <f t="shared" si="9"/>
        <v>1.4024703609846001E-2</v>
      </c>
      <c r="I77" s="234">
        <f t="shared" si="10"/>
        <v>8.9640409538190927E-3</v>
      </c>
      <c r="J77" s="224">
        <f t="shared" si="11"/>
        <v>4068.201874922469</v>
      </c>
      <c r="K77" s="225">
        <f t="shared" si="12"/>
        <v>2756.5860179546321</v>
      </c>
      <c r="L77" s="167"/>
      <c r="M77" s="167"/>
    </row>
    <row r="78" spans="1:13">
      <c r="A78" s="173">
        <f t="shared" si="13"/>
        <v>68</v>
      </c>
      <c r="B78" s="179">
        <v>278867</v>
      </c>
      <c r="C78" s="178">
        <v>299149</v>
      </c>
      <c r="D78" s="181">
        <v>282360</v>
      </c>
      <c r="E78" s="180">
        <v>302725</v>
      </c>
      <c r="F78" s="171">
        <v>4344</v>
      </c>
      <c r="G78" s="173">
        <v>3007</v>
      </c>
      <c r="H78" s="234">
        <f t="shared" si="9"/>
        <v>1.5384615384615385E-2</v>
      </c>
      <c r="I78" s="234">
        <f t="shared" si="10"/>
        <v>9.933107605912957E-3</v>
      </c>
      <c r="J78" s="224">
        <f t="shared" si="11"/>
        <v>4290.2615384615383</v>
      </c>
      <c r="K78" s="225">
        <f t="shared" si="12"/>
        <v>2971.4792072012551</v>
      </c>
      <c r="L78" s="167"/>
      <c r="M78" s="167"/>
    </row>
    <row r="79" spans="1:13">
      <c r="A79" s="173">
        <f t="shared" si="13"/>
        <v>69</v>
      </c>
      <c r="B79" s="179">
        <v>278641</v>
      </c>
      <c r="C79" s="178">
        <v>300337</v>
      </c>
      <c r="D79" s="181">
        <v>285697</v>
      </c>
      <c r="E79" s="180">
        <v>308849</v>
      </c>
      <c r="F79" s="171">
        <v>4832</v>
      </c>
      <c r="G79" s="173">
        <v>3321</v>
      </c>
      <c r="H79" s="234">
        <f t="shared" si="9"/>
        <v>1.6913023237905892E-2</v>
      </c>
      <c r="I79" s="234">
        <f t="shared" si="10"/>
        <v>1.0752827433470726E-2</v>
      </c>
      <c r="J79" s="224">
        <f t="shared" si="11"/>
        <v>4712.6617080333353</v>
      </c>
      <c r="K79" s="225">
        <f t="shared" si="12"/>
        <v>3229.4719328862975</v>
      </c>
      <c r="L79" s="167"/>
      <c r="M79" s="167"/>
    </row>
    <row r="80" spans="1:13">
      <c r="A80" s="173">
        <f t="shared" si="13"/>
        <v>70</v>
      </c>
      <c r="B80" s="179">
        <v>281526</v>
      </c>
      <c r="C80" s="178">
        <v>306209</v>
      </c>
      <c r="D80" s="181">
        <v>292274</v>
      </c>
      <c r="E80" s="180">
        <v>314691</v>
      </c>
      <c r="F80" s="171">
        <v>5232</v>
      </c>
      <c r="G80" s="173">
        <v>3865</v>
      </c>
      <c r="H80" s="234">
        <f t="shared" si="9"/>
        <v>1.7901010695443316E-2</v>
      </c>
      <c r="I80" s="234">
        <f t="shared" si="10"/>
        <v>1.2281889218312567E-2</v>
      </c>
      <c r="J80" s="224">
        <f t="shared" si="11"/>
        <v>5039.5999370453746</v>
      </c>
      <c r="K80" s="225">
        <f t="shared" si="12"/>
        <v>3760.8250156502727</v>
      </c>
      <c r="L80" s="167"/>
      <c r="M80" s="167"/>
    </row>
    <row r="81" spans="1:13">
      <c r="A81" s="173">
        <f t="shared" si="13"/>
        <v>71</v>
      </c>
      <c r="B81" s="179">
        <v>287284</v>
      </c>
      <c r="C81" s="178">
        <v>311368</v>
      </c>
      <c r="D81" s="181">
        <v>305799</v>
      </c>
      <c r="E81" s="180">
        <v>331407</v>
      </c>
      <c r="F81" s="171">
        <v>6195</v>
      </c>
      <c r="G81" s="173">
        <v>4256</v>
      </c>
      <c r="H81" s="234">
        <f t="shared" si="9"/>
        <v>2.0258405030755496E-2</v>
      </c>
      <c r="I81" s="234">
        <f t="shared" si="10"/>
        <v>1.2842215161417833E-2</v>
      </c>
      <c r="J81" s="224">
        <f t="shared" si="11"/>
        <v>5819.9156308555621</v>
      </c>
      <c r="K81" s="225">
        <f t="shared" si="12"/>
        <v>3998.6548503803479</v>
      </c>
      <c r="L81" s="167"/>
      <c r="M81" s="167"/>
    </row>
    <row r="82" spans="1:13">
      <c r="A82" s="173">
        <f t="shared" si="13"/>
        <v>72</v>
      </c>
      <c r="B82" s="179">
        <v>299828</v>
      </c>
      <c r="C82" s="178">
        <v>327427</v>
      </c>
      <c r="D82" s="181">
        <v>329666</v>
      </c>
      <c r="E82" s="180">
        <v>356503</v>
      </c>
      <c r="F82" s="171">
        <v>6847</v>
      </c>
      <c r="G82" s="173">
        <v>5045</v>
      </c>
      <c r="H82" s="234">
        <f t="shared" si="9"/>
        <v>2.0769506106180193E-2</v>
      </c>
      <c r="I82" s="234">
        <f t="shared" si="10"/>
        <v>1.4151353565047138E-2</v>
      </c>
      <c r="J82" s="224">
        <f t="shared" si="11"/>
        <v>6227.2794768037948</v>
      </c>
      <c r="K82" s="225">
        <f t="shared" si="12"/>
        <v>4633.5352437426891</v>
      </c>
      <c r="L82" s="167"/>
      <c r="M82" s="167"/>
    </row>
    <row r="83" spans="1:13">
      <c r="A83" s="173">
        <f t="shared" si="13"/>
        <v>73</v>
      </c>
      <c r="B83" s="179">
        <v>322214</v>
      </c>
      <c r="C83" s="178">
        <v>351538</v>
      </c>
      <c r="D83" s="181">
        <v>249941</v>
      </c>
      <c r="E83" s="180">
        <v>274465</v>
      </c>
      <c r="F83" s="171">
        <v>6144</v>
      </c>
      <c r="G83" s="173">
        <v>4662</v>
      </c>
      <c r="H83" s="234">
        <f t="shared" si="9"/>
        <v>2.4581801305108005E-2</v>
      </c>
      <c r="I83" s="234">
        <f t="shared" si="10"/>
        <v>1.6985772320696629E-2</v>
      </c>
      <c r="J83" s="224">
        <f t="shared" si="11"/>
        <v>7920.6005257240704</v>
      </c>
      <c r="K83" s="225">
        <f t="shared" si="12"/>
        <v>5971.1444300730518</v>
      </c>
      <c r="L83" s="167"/>
      <c r="M83" s="167"/>
    </row>
    <row r="84" spans="1:13">
      <c r="A84" s="173">
        <f t="shared" si="13"/>
        <v>74</v>
      </c>
      <c r="B84" s="179">
        <v>243840</v>
      </c>
      <c r="C84" s="178">
        <v>269988</v>
      </c>
      <c r="D84" s="181">
        <v>239106</v>
      </c>
      <c r="E84" s="180">
        <v>264760</v>
      </c>
      <c r="F84" s="171">
        <v>6529</v>
      </c>
      <c r="G84" s="173">
        <v>4929</v>
      </c>
      <c r="H84" s="234">
        <f t="shared" si="9"/>
        <v>2.7305881073666074E-2</v>
      </c>
      <c r="I84" s="234">
        <f t="shared" si="10"/>
        <v>1.8616860552953619E-2</v>
      </c>
      <c r="J84" s="224">
        <f t="shared" si="11"/>
        <v>6658.2660410027356</v>
      </c>
      <c r="K84" s="225">
        <f t="shared" si="12"/>
        <v>5026.3289469708416</v>
      </c>
      <c r="L84" s="167"/>
      <c r="M84" s="167"/>
    </row>
    <row r="85" spans="1:13">
      <c r="A85" s="173">
        <f t="shared" si="13"/>
        <v>75</v>
      </c>
      <c r="B85" s="179">
        <v>232618</v>
      </c>
      <c r="C85" s="178">
        <v>259912</v>
      </c>
      <c r="D85" s="181">
        <v>234760</v>
      </c>
      <c r="E85" s="180">
        <v>261370</v>
      </c>
      <c r="F85" s="171">
        <v>7092</v>
      </c>
      <c r="G85" s="173">
        <v>5188</v>
      </c>
      <c r="H85" s="234">
        <f t="shared" si="9"/>
        <v>3.0209575736922813E-2</v>
      </c>
      <c r="I85" s="234">
        <f t="shared" si="10"/>
        <v>1.9849255844205532E-2</v>
      </c>
      <c r="J85" s="224">
        <f t="shared" si="11"/>
        <v>7027.2910887715107</v>
      </c>
      <c r="K85" s="225">
        <f t="shared" si="12"/>
        <v>5159.0597849791484</v>
      </c>
      <c r="L85" s="167"/>
      <c r="M85" s="167"/>
    </row>
    <row r="86" spans="1:13">
      <c r="A86" s="173">
        <f t="shared" si="13"/>
        <v>76</v>
      </c>
      <c r="B86" s="179">
        <v>227687</v>
      </c>
      <c r="C86" s="178">
        <v>255995</v>
      </c>
      <c r="D86" s="181">
        <v>212840</v>
      </c>
      <c r="E86" s="180">
        <v>242170</v>
      </c>
      <c r="F86" s="171">
        <v>7163</v>
      </c>
      <c r="G86" s="173">
        <v>5489</v>
      </c>
      <c r="H86" s="234">
        <f t="shared" si="9"/>
        <v>3.3654388272881038E-2</v>
      </c>
      <c r="I86" s="234">
        <f t="shared" si="10"/>
        <v>2.2665895858281371E-2</v>
      </c>
      <c r="J86" s="224">
        <f t="shared" si="11"/>
        <v>7662.6667026874647</v>
      </c>
      <c r="K86" s="225">
        <f t="shared" si="12"/>
        <v>5802.35601024074</v>
      </c>
      <c r="L86" s="167"/>
      <c r="M86" s="167"/>
    </row>
    <row r="87" spans="1:13">
      <c r="A87" s="173">
        <f t="shared" si="13"/>
        <v>77</v>
      </c>
      <c r="B87" s="179">
        <v>205857</v>
      </c>
      <c r="C87" s="178">
        <v>236518</v>
      </c>
      <c r="D87" s="181">
        <v>185570</v>
      </c>
      <c r="E87" s="180">
        <v>215248</v>
      </c>
      <c r="F87" s="171">
        <v>6828</v>
      </c>
      <c r="G87" s="173">
        <v>5613</v>
      </c>
      <c r="H87" s="234">
        <f t="shared" si="9"/>
        <v>3.6794740529180366E-2</v>
      </c>
      <c r="I87" s="234">
        <f t="shared" si="10"/>
        <v>2.6076897346316807E-2</v>
      </c>
      <c r="J87" s="224">
        <f t="shared" si="11"/>
        <v>7574.4549011154822</v>
      </c>
      <c r="K87" s="225">
        <f t="shared" si="12"/>
        <v>6167.6556065561581</v>
      </c>
      <c r="L87" s="167"/>
      <c r="M87" s="167"/>
    </row>
    <row r="88" spans="1:13">
      <c r="A88" s="173">
        <f t="shared" si="13"/>
        <v>78</v>
      </c>
      <c r="B88" s="179">
        <v>178528</v>
      </c>
      <c r="C88" s="178">
        <v>209531</v>
      </c>
      <c r="D88" s="181">
        <v>162379</v>
      </c>
      <c r="E88" s="180">
        <v>192062</v>
      </c>
      <c r="F88" s="171">
        <v>7078</v>
      </c>
      <c r="G88" s="173">
        <v>5740</v>
      </c>
      <c r="H88" s="234">
        <f t="shared" si="9"/>
        <v>4.3589380400174897E-2</v>
      </c>
      <c r="I88" s="234">
        <f t="shared" si="10"/>
        <v>2.9886182586872988E-2</v>
      </c>
      <c r="J88" s="224">
        <f t="shared" si="11"/>
        <v>7781.9249040824243</v>
      </c>
      <c r="K88" s="225">
        <f t="shared" si="12"/>
        <v>6262.0817236100838</v>
      </c>
      <c r="L88" s="167"/>
      <c r="M88" s="167"/>
    </row>
    <row r="89" spans="1:13">
      <c r="A89" s="173">
        <f t="shared" si="13"/>
        <v>79</v>
      </c>
      <c r="B89" s="179">
        <v>155552</v>
      </c>
      <c r="C89" s="178">
        <v>186465</v>
      </c>
      <c r="D89" s="181">
        <v>164663</v>
      </c>
      <c r="E89" s="180">
        <v>196409</v>
      </c>
      <c r="F89" s="171">
        <v>7822</v>
      </c>
      <c r="G89" s="173">
        <v>6726</v>
      </c>
      <c r="H89" s="234">
        <f t="shared" si="9"/>
        <v>4.7503082052434364E-2</v>
      </c>
      <c r="I89" s="234">
        <f t="shared" si="10"/>
        <v>3.4244866579433736E-2</v>
      </c>
      <c r="J89" s="224">
        <f t="shared" si="11"/>
        <v>7389.1994194202698</v>
      </c>
      <c r="K89" s="225">
        <f t="shared" si="12"/>
        <v>6385.4690467341115</v>
      </c>
      <c r="L89" s="167"/>
      <c r="M89" s="167"/>
    </row>
    <row r="90" spans="1:13">
      <c r="A90" s="173">
        <f t="shared" si="13"/>
        <v>80</v>
      </c>
      <c r="B90" s="179">
        <v>156943</v>
      </c>
      <c r="C90" s="178">
        <v>189924</v>
      </c>
      <c r="D90" s="181">
        <v>158350</v>
      </c>
      <c r="E90" s="180">
        <v>192105</v>
      </c>
      <c r="F90" s="171">
        <v>8489</v>
      </c>
      <c r="G90" s="173">
        <v>7312</v>
      </c>
      <c r="H90" s="234">
        <f t="shared" si="9"/>
        <v>5.360909377960215E-2</v>
      </c>
      <c r="I90" s="234">
        <f t="shared" si="10"/>
        <v>3.8062517893860129E-2</v>
      </c>
      <c r="J90" s="224">
        <f t="shared" si="11"/>
        <v>8413.5720050520995</v>
      </c>
      <c r="K90" s="225">
        <f t="shared" si="12"/>
        <v>7228.985648473491</v>
      </c>
      <c r="L90" s="167"/>
      <c r="M90" s="167"/>
    </row>
    <row r="91" spans="1:13">
      <c r="A91" s="173">
        <f t="shared" si="13"/>
        <v>81</v>
      </c>
      <c r="B91" s="179">
        <v>150052</v>
      </c>
      <c r="C91" s="178">
        <v>184830</v>
      </c>
      <c r="D91" s="181">
        <v>148761</v>
      </c>
      <c r="E91" s="180">
        <v>183494</v>
      </c>
      <c r="F91" s="171">
        <v>8795</v>
      </c>
      <c r="G91" s="173">
        <v>7771</v>
      </c>
      <c r="H91" s="234">
        <f t="shared" si="9"/>
        <v>5.9121678396891655E-2</v>
      </c>
      <c r="I91" s="234">
        <f t="shared" si="10"/>
        <v>4.2350158588291713E-2</v>
      </c>
      <c r="J91" s="224">
        <f t="shared" si="11"/>
        <v>8871.3260868103862</v>
      </c>
      <c r="K91" s="225">
        <f t="shared" si="12"/>
        <v>7827.5798118739576</v>
      </c>
      <c r="L91" s="167"/>
      <c r="M91" s="167"/>
    </row>
    <row r="92" spans="1:13">
      <c r="A92" s="173">
        <f t="shared" si="13"/>
        <v>82</v>
      </c>
      <c r="B92" s="179">
        <v>139786</v>
      </c>
      <c r="C92" s="178">
        <v>175593</v>
      </c>
      <c r="D92" s="181">
        <v>135371</v>
      </c>
      <c r="E92" s="180">
        <v>171612</v>
      </c>
      <c r="F92" s="171">
        <v>8951</v>
      </c>
      <c r="G92" s="173">
        <v>8204</v>
      </c>
      <c r="H92" s="234">
        <f t="shared" si="9"/>
        <v>6.6121990677471543E-2</v>
      </c>
      <c r="I92" s="234">
        <f t="shared" si="10"/>
        <v>4.7805514765867189E-2</v>
      </c>
      <c r="J92" s="224">
        <f t="shared" si="11"/>
        <v>9242.9285888410377</v>
      </c>
      <c r="K92" s="225">
        <f t="shared" si="12"/>
        <v>8394.3137542829172</v>
      </c>
      <c r="L92" s="167"/>
      <c r="M92" s="167"/>
    </row>
    <row r="93" spans="1:13">
      <c r="A93" s="173">
        <f t="shared" si="13"/>
        <v>83</v>
      </c>
      <c r="B93" s="179">
        <v>126139</v>
      </c>
      <c r="C93" s="178">
        <v>163147</v>
      </c>
      <c r="D93" s="181">
        <v>122422</v>
      </c>
      <c r="E93" s="180">
        <v>159775</v>
      </c>
      <c r="F93" s="171">
        <v>9137</v>
      </c>
      <c r="G93" s="173">
        <v>8787</v>
      </c>
      <c r="H93" s="234">
        <f t="shared" si="9"/>
        <v>7.4635277972913361E-2</v>
      </c>
      <c r="I93" s="234">
        <f t="shared" si="10"/>
        <v>5.4996088249100294E-2</v>
      </c>
      <c r="J93" s="224">
        <f t="shared" si="11"/>
        <v>9414.4193282253182</v>
      </c>
      <c r="K93" s="225">
        <f t="shared" si="12"/>
        <v>8972.4468095759657</v>
      </c>
      <c r="L93" s="167"/>
      <c r="M93" s="167"/>
    </row>
    <row r="94" spans="1:13">
      <c r="A94" s="173">
        <f t="shared" si="13"/>
        <v>84</v>
      </c>
      <c r="B94" s="179">
        <v>113000</v>
      </c>
      <c r="C94" s="178">
        <v>150808</v>
      </c>
      <c r="D94" s="181">
        <v>110254</v>
      </c>
      <c r="E94" s="180">
        <v>147538</v>
      </c>
      <c r="F94" s="171">
        <v>9364</v>
      </c>
      <c r="G94" s="173">
        <v>9237</v>
      </c>
      <c r="H94" s="234">
        <f t="shared" si="9"/>
        <v>8.4931158960219133E-2</v>
      </c>
      <c r="I94" s="234">
        <f t="shared" si="10"/>
        <v>6.2607599398121161E-2</v>
      </c>
      <c r="J94" s="224">
        <f t="shared" si="11"/>
        <v>9597.2209625047617</v>
      </c>
      <c r="K94" s="225">
        <f t="shared" si="12"/>
        <v>9441.7268500318569</v>
      </c>
      <c r="L94" s="167"/>
      <c r="M94" s="167"/>
    </row>
    <row r="95" spans="1:13">
      <c r="A95" s="173">
        <f t="shared" si="13"/>
        <v>85</v>
      </c>
      <c r="B95" s="179">
        <v>100595</v>
      </c>
      <c r="C95" s="178">
        <v>137951</v>
      </c>
      <c r="D95" s="181">
        <v>95281</v>
      </c>
      <c r="E95" s="180">
        <v>132916</v>
      </c>
      <c r="F95" s="171">
        <v>9141</v>
      </c>
      <c r="G95" s="173">
        <v>9588</v>
      </c>
      <c r="H95" s="234">
        <f t="shared" si="9"/>
        <v>9.5937280255245005E-2</v>
      </c>
      <c r="I95" s="234">
        <f t="shared" si="10"/>
        <v>7.2135785007072142E-2</v>
      </c>
      <c r="J95" s="224">
        <f t="shared" si="11"/>
        <v>9650.8107072763705</v>
      </c>
      <c r="K95" s="225">
        <f t="shared" si="12"/>
        <v>9951.2036775106099</v>
      </c>
      <c r="L95" s="167"/>
      <c r="M95" s="167"/>
    </row>
    <row r="96" spans="1:13">
      <c r="A96" s="173">
        <f t="shared" si="13"/>
        <v>86</v>
      </c>
      <c r="B96" s="179">
        <v>85940</v>
      </c>
      <c r="C96" s="178">
        <v>122825</v>
      </c>
      <c r="D96" s="181">
        <v>84226</v>
      </c>
      <c r="E96" s="180">
        <v>121951</v>
      </c>
      <c r="F96" s="171">
        <v>9087</v>
      </c>
      <c r="G96" s="173">
        <v>10037</v>
      </c>
      <c r="H96" s="234">
        <f t="shared" si="9"/>
        <v>0.10788830052477857</v>
      </c>
      <c r="I96" s="234">
        <f t="shared" si="10"/>
        <v>8.2303548146386657E-2</v>
      </c>
      <c r="J96" s="224">
        <f t="shared" si="11"/>
        <v>9271.9205470994712</v>
      </c>
      <c r="K96" s="225">
        <f t="shared" si="12"/>
        <v>10108.933301079942</v>
      </c>
      <c r="L96" s="167"/>
      <c r="M96" s="167"/>
    </row>
    <row r="97" spans="1:14">
      <c r="A97" s="173">
        <f t="shared" si="13"/>
        <v>87</v>
      </c>
      <c r="B97" s="179">
        <v>74883</v>
      </c>
      <c r="C97" s="178">
        <v>111457</v>
      </c>
      <c r="D97" s="181">
        <v>74839</v>
      </c>
      <c r="E97" s="180">
        <v>113232</v>
      </c>
      <c r="F97" s="171">
        <v>8935</v>
      </c>
      <c r="G97" s="173">
        <v>10505</v>
      </c>
      <c r="H97" s="234">
        <f t="shared" si="9"/>
        <v>0.11938962305749676</v>
      </c>
      <c r="I97" s="234">
        <f t="shared" si="10"/>
        <v>9.2774127455136357E-2</v>
      </c>
      <c r="J97" s="224">
        <f t="shared" si="11"/>
        <v>8940.2531434145294</v>
      </c>
      <c r="K97" s="225">
        <f t="shared" si="12"/>
        <v>10340.325923767134</v>
      </c>
      <c r="L97" s="167"/>
      <c r="M97" s="167"/>
    </row>
    <row r="98" spans="1:14">
      <c r="A98" s="173">
        <f t="shared" si="13"/>
        <v>88</v>
      </c>
      <c r="B98" s="179">
        <v>65553</v>
      </c>
      <c r="C98" s="178">
        <v>101978</v>
      </c>
      <c r="D98" s="181">
        <v>64453</v>
      </c>
      <c r="E98" s="180">
        <v>102766</v>
      </c>
      <c r="F98" s="171">
        <v>8883</v>
      </c>
      <c r="G98" s="173">
        <v>10882</v>
      </c>
      <c r="H98" s="234">
        <f t="shared" si="9"/>
        <v>0.13782135819899771</v>
      </c>
      <c r="I98" s="234">
        <f t="shared" si="10"/>
        <v>0.1058910534612615</v>
      </c>
      <c r="J98" s="224">
        <f t="shared" si="11"/>
        <v>9034.6034940188965</v>
      </c>
      <c r="K98" s="225">
        <f t="shared" si="12"/>
        <v>10798.557849872524</v>
      </c>
      <c r="L98" s="167"/>
      <c r="M98" s="167"/>
    </row>
    <row r="99" spans="1:14">
      <c r="A99" s="173">
        <f t="shared" si="13"/>
        <v>89</v>
      </c>
      <c r="B99" s="179">
        <v>55517</v>
      </c>
      <c r="C99" s="178">
        <v>91204</v>
      </c>
      <c r="D99" s="181">
        <v>53447</v>
      </c>
      <c r="E99" s="180">
        <v>90545</v>
      </c>
      <c r="F99" s="171">
        <v>8340</v>
      </c>
      <c r="G99" s="173">
        <v>10860</v>
      </c>
      <c r="H99" s="234">
        <f t="shared" si="9"/>
        <v>0.15604243456134115</v>
      </c>
      <c r="I99" s="234">
        <f t="shared" si="10"/>
        <v>0.1199403611463913</v>
      </c>
      <c r="J99" s="224">
        <f t="shared" si="11"/>
        <v>8663.0078395419769</v>
      </c>
      <c r="K99" s="225">
        <f t="shared" si="12"/>
        <v>10939.040697995471</v>
      </c>
      <c r="L99" s="167"/>
      <c r="M99" s="167"/>
    </row>
    <row r="100" spans="1:14">
      <c r="A100" s="173" t="s">
        <v>76</v>
      </c>
      <c r="B100" s="179">
        <v>181062</v>
      </c>
      <c r="C100" s="178">
        <v>373432</v>
      </c>
      <c r="D100" s="181">
        <v>175925</v>
      </c>
      <c r="E100" s="180">
        <v>371864</v>
      </c>
      <c r="F100" s="171">
        <v>39474</v>
      </c>
      <c r="G100" s="173">
        <v>74510</v>
      </c>
      <c r="H100" s="234">
        <f t="shared" si="9"/>
        <v>0.22437970726161716</v>
      </c>
      <c r="I100" s="234">
        <f t="shared" si="10"/>
        <v>0.2003689520900114</v>
      </c>
      <c r="J100" s="224">
        <f t="shared" si="11"/>
        <v>40626.638556202925</v>
      </c>
      <c r="K100" s="225">
        <f t="shared" si="12"/>
        <v>74824.178516877146</v>
      </c>
      <c r="L100" s="167"/>
      <c r="M100" s="167"/>
    </row>
    <row r="101" spans="1:14">
      <c r="A101" s="201"/>
      <c r="B101" s="201"/>
      <c r="C101" s="201"/>
      <c r="D101" s="201"/>
      <c r="E101" s="201"/>
      <c r="F101" s="167"/>
      <c r="G101" s="167"/>
      <c r="H101" s="209"/>
      <c r="I101" s="209"/>
      <c r="J101" s="209"/>
      <c r="K101" s="186"/>
      <c r="L101" s="186"/>
      <c r="M101" s="167"/>
      <c r="N101" s="167"/>
    </row>
    <row r="102" spans="1:14">
      <c r="A102" s="186"/>
      <c r="B102" s="202"/>
      <c r="C102" s="202"/>
      <c r="D102" s="202"/>
      <c r="E102" s="202"/>
    </row>
    <row r="103" spans="1:14">
      <c r="A103" s="186"/>
      <c r="B103" s="202"/>
      <c r="C103" s="202"/>
      <c r="D103" s="202"/>
      <c r="E103" s="202"/>
    </row>
    <row r="104" spans="1:14">
      <c r="A104" s="186"/>
      <c r="B104" s="202"/>
      <c r="C104" s="202"/>
      <c r="D104" s="202"/>
      <c r="E104" s="202"/>
    </row>
    <row r="105" spans="1:14">
      <c r="A105" s="186"/>
      <c r="B105" s="202"/>
      <c r="C105" s="202"/>
      <c r="D105" s="202"/>
      <c r="E105" s="202"/>
    </row>
    <row r="106" spans="1:14">
      <c r="A106" s="186"/>
      <c r="B106" s="202"/>
      <c r="C106" s="202"/>
      <c r="D106" s="202"/>
      <c r="E106" s="202"/>
    </row>
    <row r="107" spans="1:14">
      <c r="A107" s="186"/>
      <c r="B107" s="202"/>
      <c r="C107" s="202"/>
      <c r="D107" s="202"/>
      <c r="E107" s="202"/>
    </row>
    <row r="108" spans="1:14">
      <c r="A108" s="186"/>
      <c r="B108" s="202"/>
      <c r="C108" s="202"/>
      <c r="D108" s="202"/>
      <c r="E108" s="202"/>
    </row>
    <row r="109" spans="1:14">
      <c r="A109" s="186"/>
      <c r="B109" s="202"/>
      <c r="C109" s="202"/>
      <c r="D109" s="202"/>
      <c r="E109" s="202"/>
    </row>
    <row r="110" spans="1:14">
      <c r="A110" s="186"/>
      <c r="B110" s="202"/>
      <c r="C110" s="202"/>
      <c r="D110" s="202"/>
      <c r="E110" s="202"/>
    </row>
    <row r="111" spans="1:14">
      <c r="A111" s="186"/>
      <c r="B111" s="202"/>
      <c r="C111" s="202"/>
      <c r="D111" s="202"/>
      <c r="E111" s="202"/>
    </row>
    <row r="112" spans="1:14">
      <c r="A112" s="186"/>
      <c r="B112" s="202"/>
      <c r="C112" s="202"/>
      <c r="D112" s="202"/>
      <c r="E112" s="202"/>
    </row>
    <row r="113" spans="1:5">
      <c r="A113" s="186"/>
      <c r="B113" s="202"/>
      <c r="C113" s="202"/>
      <c r="D113" s="202"/>
      <c r="E113" s="202"/>
    </row>
    <row r="114" spans="1:5">
      <c r="A114" s="186"/>
      <c r="B114" s="202"/>
      <c r="C114" s="202"/>
      <c r="D114" s="202"/>
      <c r="E114" s="202"/>
    </row>
    <row r="115" spans="1:5">
      <c r="A115" s="186"/>
      <c r="B115" s="202"/>
      <c r="C115" s="202"/>
      <c r="D115" s="202"/>
      <c r="E115" s="202"/>
    </row>
  </sheetData>
  <mergeCells count="1">
    <mergeCell ref="A8:B8"/>
  </mergeCells>
  <phoneticPr fontId="3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D9E9C-1202-49BB-B972-3AC619CD49D2}">
  <sheetPr>
    <tabColor theme="8" tint="-0.249977111117893"/>
  </sheetPr>
  <dimension ref="A1:BF119"/>
  <sheetViews>
    <sheetView topLeftCell="A91" workbookViewId="0">
      <selection activeCell="I124" sqref="I124"/>
    </sheetView>
  </sheetViews>
  <sheetFormatPr baseColWidth="10" defaultColWidth="9.1640625" defaultRowHeight="13"/>
  <cols>
    <col min="1" max="57" width="9.1640625" style="8"/>
    <col min="58" max="58" width="9.1640625" style="9"/>
    <col min="59" max="16384" width="9.1640625" style="8"/>
  </cols>
  <sheetData>
    <row r="1" spans="1:58">
      <c r="A1" s="7" t="s">
        <v>2</v>
      </c>
      <c r="B1" s="7"/>
      <c r="C1" s="7" t="s">
        <v>3</v>
      </c>
    </row>
    <row r="2" spans="1:58" ht="15">
      <c r="A2" s="10" t="s">
        <v>4</v>
      </c>
      <c r="B2" s="10"/>
      <c r="C2" s="11"/>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3"/>
      <c r="AM2" s="12"/>
      <c r="AN2" s="12"/>
      <c r="AO2" s="12"/>
      <c r="AP2" s="12"/>
      <c r="AQ2" s="12"/>
      <c r="AR2" s="12"/>
      <c r="AS2" s="12"/>
      <c r="AT2" s="12"/>
      <c r="AU2" s="12"/>
      <c r="AV2" s="12"/>
      <c r="AW2" s="12"/>
      <c r="AX2" s="12"/>
      <c r="AY2" s="12"/>
      <c r="AZ2" s="12"/>
    </row>
    <row r="3" spans="1:58">
      <c r="A3" s="10" t="s">
        <v>5</v>
      </c>
      <c r="B3" s="10"/>
      <c r="C3" s="11"/>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3"/>
      <c r="AM3" s="12"/>
      <c r="AN3" s="12"/>
      <c r="AO3" s="12"/>
      <c r="AP3" s="12"/>
      <c r="AQ3" s="12"/>
      <c r="AR3" s="12"/>
      <c r="AS3" s="12"/>
      <c r="AT3" s="12"/>
      <c r="AU3" s="12"/>
      <c r="AV3" s="12"/>
      <c r="AW3" s="12"/>
      <c r="AX3" s="12"/>
      <c r="AY3" s="12"/>
      <c r="AZ3" s="12"/>
    </row>
    <row r="4" spans="1:58" ht="15" customHeight="1">
      <c r="A4" s="12" t="s">
        <v>6</v>
      </c>
      <c r="B4" s="12"/>
      <c r="C4" s="12"/>
      <c r="D4" s="12"/>
      <c r="E4" s="12"/>
      <c r="F4" s="14"/>
      <c r="G4" s="14"/>
      <c r="H4" s="14"/>
      <c r="I4" s="12"/>
      <c r="J4" s="12"/>
      <c r="K4" s="12"/>
      <c r="L4" s="12"/>
      <c r="M4" s="12"/>
      <c r="N4" s="12"/>
      <c r="O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5"/>
      <c r="AZ4" s="12"/>
    </row>
    <row r="5" spans="1:58" ht="15" customHeight="1">
      <c r="A5" s="12" t="s">
        <v>7</v>
      </c>
      <c r="B5" s="12"/>
      <c r="C5" s="12"/>
      <c r="D5" s="12"/>
      <c r="E5" s="12"/>
      <c r="F5" s="14"/>
      <c r="G5" s="14"/>
      <c r="H5" s="14"/>
      <c r="I5" s="12"/>
      <c r="J5" s="12"/>
      <c r="K5" s="12"/>
      <c r="L5" s="12"/>
      <c r="M5" s="12"/>
      <c r="N5" s="12"/>
      <c r="O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5"/>
      <c r="AZ5" s="12"/>
    </row>
    <row r="6" spans="1:58" s="17" customFormat="1">
      <c r="A6" s="16" t="s">
        <v>8</v>
      </c>
      <c r="B6" s="16"/>
      <c r="C6" s="16"/>
      <c r="D6" s="16"/>
      <c r="E6" s="16"/>
      <c r="F6" s="16"/>
      <c r="G6" s="16"/>
      <c r="H6" s="16"/>
      <c r="I6" s="16"/>
      <c r="J6" s="16"/>
      <c r="K6" s="16"/>
      <c r="L6" s="16"/>
      <c r="M6" s="16"/>
      <c r="N6" s="16"/>
      <c r="O6" s="16"/>
      <c r="AS6" s="18"/>
      <c r="BF6" s="9"/>
    </row>
    <row r="7" spans="1:58" s="17" customFormat="1">
      <c r="A7" s="16" t="s">
        <v>9</v>
      </c>
      <c r="B7" s="16"/>
      <c r="C7" s="16"/>
      <c r="D7" s="16"/>
      <c r="E7" s="16"/>
      <c r="F7" s="16"/>
      <c r="G7" s="16"/>
      <c r="H7" s="16"/>
      <c r="I7" s="16"/>
      <c r="J7" s="16"/>
      <c r="K7" s="16"/>
      <c r="L7" s="16"/>
      <c r="M7" s="16"/>
      <c r="N7" s="16"/>
      <c r="O7" s="16"/>
      <c r="AS7" s="18"/>
      <c r="BF7" s="9"/>
    </row>
    <row r="8" spans="1:58" s="17" customFormat="1" ht="15" customHeight="1">
      <c r="A8" s="12"/>
      <c r="B8" s="12"/>
      <c r="BF8" s="9"/>
    </row>
    <row r="9" spans="1:58" ht="15" customHeight="1">
      <c r="A9" s="19" t="s">
        <v>0</v>
      </c>
      <c r="B9" s="20">
        <v>2019</v>
      </c>
      <c r="C9" s="20">
        <v>2018</v>
      </c>
      <c r="D9" s="20">
        <v>2017</v>
      </c>
      <c r="E9" s="20">
        <v>2016</v>
      </c>
      <c r="F9" s="20">
        <v>2015</v>
      </c>
      <c r="G9" s="20">
        <v>2014</v>
      </c>
      <c r="H9" s="20">
        <v>2013</v>
      </c>
      <c r="I9" s="20">
        <v>2012</v>
      </c>
      <c r="J9" s="20">
        <v>2011</v>
      </c>
      <c r="K9" s="20">
        <v>2010</v>
      </c>
      <c r="L9" s="21">
        <v>2009</v>
      </c>
      <c r="M9" s="21">
        <v>2008</v>
      </c>
      <c r="N9" s="21">
        <v>2007</v>
      </c>
      <c r="O9" s="21">
        <v>2006</v>
      </c>
      <c r="P9" s="21">
        <v>2005</v>
      </c>
      <c r="Q9" s="21">
        <v>2004</v>
      </c>
      <c r="R9" s="21">
        <v>2003</v>
      </c>
      <c r="S9" s="21">
        <v>2002</v>
      </c>
      <c r="T9" s="21">
        <v>2001</v>
      </c>
      <c r="U9" s="21">
        <v>2000</v>
      </c>
      <c r="V9" s="21">
        <v>1999</v>
      </c>
      <c r="W9" s="22">
        <v>1998</v>
      </c>
      <c r="X9" s="21">
        <v>1997</v>
      </c>
      <c r="Y9" s="21">
        <v>1996</v>
      </c>
      <c r="Z9" s="21">
        <v>1995</v>
      </c>
      <c r="AA9" s="21">
        <v>1994</v>
      </c>
      <c r="AB9" s="21">
        <v>1993</v>
      </c>
      <c r="AC9" s="21">
        <v>1992</v>
      </c>
      <c r="AD9" s="21">
        <v>1991</v>
      </c>
      <c r="AE9" s="21">
        <v>1990</v>
      </c>
      <c r="AF9" s="21">
        <v>1989</v>
      </c>
      <c r="AG9" s="21">
        <v>1988</v>
      </c>
      <c r="AH9" s="21">
        <v>1987</v>
      </c>
      <c r="AI9" s="21">
        <v>1986</v>
      </c>
      <c r="AJ9" s="21">
        <v>1985</v>
      </c>
      <c r="AK9" s="21">
        <v>1984</v>
      </c>
      <c r="AL9" s="21">
        <v>1983</v>
      </c>
      <c r="AM9" s="21">
        <v>1982</v>
      </c>
      <c r="AN9" s="21">
        <v>1981</v>
      </c>
      <c r="AO9" s="21">
        <v>1980</v>
      </c>
      <c r="AP9" s="21">
        <v>1979</v>
      </c>
      <c r="AQ9" s="20">
        <v>1978</v>
      </c>
      <c r="AR9" s="20">
        <v>1977</v>
      </c>
      <c r="AS9" s="20">
        <v>1976</v>
      </c>
      <c r="AT9" s="20">
        <v>1975</v>
      </c>
      <c r="AU9" s="20">
        <v>1974</v>
      </c>
      <c r="AV9" s="20">
        <v>1973</v>
      </c>
      <c r="AW9" s="20">
        <v>1972</v>
      </c>
      <c r="AX9" s="20">
        <v>1971</v>
      </c>
      <c r="AY9" s="20">
        <v>1970</v>
      </c>
      <c r="AZ9" s="20">
        <v>1969</v>
      </c>
      <c r="BA9" s="20">
        <v>1968</v>
      </c>
      <c r="BB9" s="20">
        <v>1967</v>
      </c>
      <c r="BC9" s="20">
        <v>1966</v>
      </c>
      <c r="BD9" s="20">
        <v>1965</v>
      </c>
      <c r="BE9" s="20">
        <v>1964</v>
      </c>
      <c r="BF9" s="20">
        <v>1963</v>
      </c>
    </row>
    <row r="10" spans="1:58" ht="15" customHeight="1">
      <c r="A10" s="23">
        <v>0</v>
      </c>
      <c r="B10" s="24">
        <v>1435</v>
      </c>
      <c r="C10" s="25">
        <v>1440</v>
      </c>
      <c r="D10" s="25">
        <v>1517</v>
      </c>
      <c r="E10" s="25">
        <v>1506</v>
      </c>
      <c r="F10" s="25">
        <v>1583</v>
      </c>
      <c r="G10" s="25">
        <v>1460</v>
      </c>
      <c r="H10" s="25">
        <v>1579</v>
      </c>
      <c r="I10" s="26">
        <v>1730</v>
      </c>
      <c r="J10" s="24">
        <v>1845</v>
      </c>
      <c r="K10" s="24">
        <v>1720</v>
      </c>
      <c r="L10" s="24">
        <v>1856</v>
      </c>
      <c r="M10" s="24">
        <v>1920</v>
      </c>
      <c r="N10" s="24">
        <v>1889</v>
      </c>
      <c r="O10" s="24">
        <v>1863</v>
      </c>
      <c r="P10" s="24">
        <v>1877</v>
      </c>
      <c r="Q10" s="24">
        <v>1809</v>
      </c>
      <c r="R10" s="24">
        <v>1827</v>
      </c>
      <c r="S10" s="24">
        <v>1831</v>
      </c>
      <c r="T10" s="24">
        <v>1818</v>
      </c>
      <c r="U10" s="24">
        <v>1902</v>
      </c>
      <c r="V10" s="24">
        <v>2080</v>
      </c>
      <c r="W10" s="24">
        <v>2058</v>
      </c>
      <c r="X10" s="24">
        <v>2160</v>
      </c>
      <c r="Y10" s="24">
        <v>2285</v>
      </c>
      <c r="Z10" s="24">
        <v>2285</v>
      </c>
      <c r="AA10" s="24">
        <v>2351</v>
      </c>
      <c r="AB10" s="24">
        <v>2418</v>
      </c>
      <c r="AC10" s="24">
        <v>2606</v>
      </c>
      <c r="AD10" s="24">
        <v>2966</v>
      </c>
      <c r="AE10" s="24">
        <v>3207</v>
      </c>
      <c r="AF10" s="24">
        <v>3368</v>
      </c>
      <c r="AG10" s="24">
        <v>3649</v>
      </c>
      <c r="AH10" s="24">
        <v>3637</v>
      </c>
      <c r="AI10" s="24">
        <v>3724</v>
      </c>
      <c r="AJ10" s="24">
        <v>3510</v>
      </c>
      <c r="AK10" s="24">
        <v>3443</v>
      </c>
      <c r="AL10" s="24">
        <v>3654</v>
      </c>
      <c r="AM10" s="24">
        <v>3914</v>
      </c>
      <c r="AN10" s="24">
        <v>4119</v>
      </c>
      <c r="AO10" s="24">
        <v>4471</v>
      </c>
      <c r="AP10" s="24">
        <v>4731</v>
      </c>
      <c r="AQ10" s="24">
        <v>4513</v>
      </c>
      <c r="AR10" s="24">
        <v>4519</v>
      </c>
      <c r="AS10" s="24">
        <v>4879</v>
      </c>
      <c r="AT10" s="24">
        <v>5430</v>
      </c>
      <c r="AU10" s="24">
        <v>6137</v>
      </c>
      <c r="AV10" s="24">
        <v>6599</v>
      </c>
      <c r="AW10" s="24">
        <v>7210</v>
      </c>
      <c r="AX10" s="24">
        <v>7974</v>
      </c>
      <c r="AY10" s="24">
        <v>8269</v>
      </c>
      <c r="AZ10" s="24">
        <v>8331</v>
      </c>
      <c r="BA10" s="24">
        <v>8705</v>
      </c>
      <c r="BB10" s="24">
        <v>8673</v>
      </c>
      <c r="BC10" s="24">
        <v>9357</v>
      </c>
      <c r="BD10" s="24">
        <v>9518</v>
      </c>
      <c r="BE10" s="24">
        <v>10011</v>
      </c>
      <c r="BF10" s="27">
        <v>10401</v>
      </c>
    </row>
    <row r="11" spans="1:58" ht="15" customHeight="1">
      <c r="A11" s="23">
        <v>1</v>
      </c>
      <c r="B11" s="24">
        <v>79</v>
      </c>
      <c r="C11" s="8">
        <v>91</v>
      </c>
      <c r="D11" s="25">
        <v>89</v>
      </c>
      <c r="E11" s="25">
        <v>99</v>
      </c>
      <c r="F11" s="25">
        <v>108</v>
      </c>
      <c r="G11" s="25">
        <v>132</v>
      </c>
      <c r="H11" s="25">
        <v>125</v>
      </c>
      <c r="I11" s="26">
        <v>126</v>
      </c>
      <c r="J11" s="24">
        <v>127</v>
      </c>
      <c r="K11" s="24">
        <v>118</v>
      </c>
      <c r="L11" s="24">
        <v>112</v>
      </c>
      <c r="M11" s="24">
        <v>124</v>
      </c>
      <c r="N11" s="24">
        <v>141</v>
      </c>
      <c r="O11" s="24">
        <v>133</v>
      </c>
      <c r="P11" s="24">
        <v>131</v>
      </c>
      <c r="Q11" s="24">
        <v>131</v>
      </c>
      <c r="R11" s="24">
        <v>116</v>
      </c>
      <c r="S11" s="24">
        <v>143</v>
      </c>
      <c r="T11" s="24">
        <v>136</v>
      </c>
      <c r="U11" s="24">
        <v>143</v>
      </c>
      <c r="V11" s="24">
        <v>172</v>
      </c>
      <c r="W11" s="24">
        <v>168</v>
      </c>
      <c r="X11" s="24">
        <v>178</v>
      </c>
      <c r="Y11" s="24">
        <v>174</v>
      </c>
      <c r="Z11" s="24">
        <v>154</v>
      </c>
      <c r="AA11" s="24">
        <v>178</v>
      </c>
      <c r="AB11" s="24">
        <v>204</v>
      </c>
      <c r="AC11" s="24">
        <v>191</v>
      </c>
      <c r="AD11" s="24">
        <v>231</v>
      </c>
      <c r="AE11" s="24">
        <v>239</v>
      </c>
      <c r="AF11" s="24">
        <v>245</v>
      </c>
      <c r="AG11" s="24">
        <v>250</v>
      </c>
      <c r="AH11" s="24">
        <v>234</v>
      </c>
      <c r="AI11" s="24">
        <v>224</v>
      </c>
      <c r="AJ11" s="24">
        <v>250</v>
      </c>
      <c r="AK11" s="24">
        <v>259</v>
      </c>
      <c r="AL11" s="24">
        <v>230</v>
      </c>
      <c r="AM11" s="24">
        <v>287</v>
      </c>
      <c r="AN11" s="24">
        <v>271</v>
      </c>
      <c r="AO11" s="24">
        <v>270</v>
      </c>
      <c r="AP11" s="24">
        <v>224</v>
      </c>
      <c r="AQ11" s="24">
        <v>293</v>
      </c>
      <c r="AR11" s="24">
        <v>262</v>
      </c>
      <c r="AS11" s="24">
        <v>328</v>
      </c>
      <c r="AT11" s="24">
        <v>356</v>
      </c>
      <c r="AU11" s="24">
        <v>410</v>
      </c>
      <c r="AV11" s="24">
        <v>448</v>
      </c>
      <c r="AW11" s="24">
        <v>470</v>
      </c>
      <c r="AX11" s="24">
        <v>450</v>
      </c>
      <c r="AY11" s="24">
        <v>508</v>
      </c>
      <c r="AZ11" s="24">
        <v>567</v>
      </c>
      <c r="BA11" s="24">
        <v>552</v>
      </c>
      <c r="BB11" s="24">
        <v>549</v>
      </c>
      <c r="BC11" s="24">
        <v>616</v>
      </c>
      <c r="BD11" s="24">
        <v>571</v>
      </c>
      <c r="BE11" s="24">
        <v>588</v>
      </c>
      <c r="BF11" s="27">
        <v>665</v>
      </c>
    </row>
    <row r="12" spans="1:58" ht="15" customHeight="1">
      <c r="A12" s="23">
        <v>2</v>
      </c>
      <c r="B12" s="24">
        <v>49</v>
      </c>
      <c r="C12" s="8">
        <v>44</v>
      </c>
      <c r="D12" s="25">
        <v>51</v>
      </c>
      <c r="E12" s="25">
        <v>48</v>
      </c>
      <c r="F12" s="25">
        <v>59</v>
      </c>
      <c r="G12" s="25">
        <v>61</v>
      </c>
      <c r="H12" s="25">
        <v>67</v>
      </c>
      <c r="I12" s="26">
        <v>67</v>
      </c>
      <c r="J12" s="24">
        <v>73</v>
      </c>
      <c r="K12" s="24">
        <v>66</v>
      </c>
      <c r="L12" s="24">
        <v>65</v>
      </c>
      <c r="M12" s="24">
        <v>62</v>
      </c>
      <c r="N12" s="24">
        <v>95</v>
      </c>
      <c r="O12" s="24">
        <v>72</v>
      </c>
      <c r="P12" s="24">
        <v>73</v>
      </c>
      <c r="Q12" s="24">
        <v>70</v>
      </c>
      <c r="R12" s="24">
        <v>78</v>
      </c>
      <c r="S12" s="24">
        <v>84</v>
      </c>
      <c r="T12" s="24">
        <v>84</v>
      </c>
      <c r="U12" s="24">
        <v>89</v>
      </c>
      <c r="V12" s="24">
        <v>110</v>
      </c>
      <c r="W12" s="24">
        <v>106</v>
      </c>
      <c r="X12" s="24">
        <v>103</v>
      </c>
      <c r="Y12" s="24">
        <v>104</v>
      </c>
      <c r="Z12" s="24">
        <v>101</v>
      </c>
      <c r="AA12" s="24">
        <v>112</v>
      </c>
      <c r="AB12" s="24">
        <v>131</v>
      </c>
      <c r="AC12" s="24">
        <v>118</v>
      </c>
      <c r="AD12" s="24">
        <v>132</v>
      </c>
      <c r="AE12" s="24">
        <v>153</v>
      </c>
      <c r="AF12" s="24">
        <v>156</v>
      </c>
      <c r="AG12" s="24">
        <v>146</v>
      </c>
      <c r="AH12" s="24">
        <v>154</v>
      </c>
      <c r="AI12" s="24">
        <v>144</v>
      </c>
      <c r="AJ12" s="24">
        <v>166</v>
      </c>
      <c r="AK12" s="24">
        <v>140</v>
      </c>
      <c r="AL12" s="24">
        <v>154</v>
      </c>
      <c r="AM12" s="24">
        <v>149</v>
      </c>
      <c r="AN12" s="24">
        <v>166</v>
      </c>
      <c r="AO12" s="24">
        <v>166</v>
      </c>
      <c r="AP12" s="24">
        <v>159</v>
      </c>
      <c r="AQ12" s="24">
        <v>165</v>
      </c>
      <c r="AR12" s="24">
        <v>193</v>
      </c>
      <c r="AS12" s="24">
        <v>203</v>
      </c>
      <c r="AT12" s="24">
        <v>231</v>
      </c>
      <c r="AU12" s="24">
        <v>258</v>
      </c>
      <c r="AV12" s="24">
        <v>303</v>
      </c>
      <c r="AW12" s="24">
        <v>304</v>
      </c>
      <c r="AX12" s="24">
        <v>324</v>
      </c>
      <c r="AY12" s="24">
        <v>329</v>
      </c>
      <c r="AZ12" s="24">
        <v>381</v>
      </c>
      <c r="BA12" s="24">
        <v>381</v>
      </c>
      <c r="BB12" s="24">
        <v>374</v>
      </c>
      <c r="BC12" s="24">
        <v>389</v>
      </c>
      <c r="BD12" s="24">
        <v>354</v>
      </c>
      <c r="BE12" s="24">
        <v>354</v>
      </c>
      <c r="BF12" s="27">
        <v>378</v>
      </c>
    </row>
    <row r="13" spans="1:58" ht="15" customHeight="1">
      <c r="A13" s="23">
        <v>3</v>
      </c>
      <c r="B13" s="24">
        <v>33</v>
      </c>
      <c r="C13" s="8">
        <v>39</v>
      </c>
      <c r="D13" s="25">
        <v>43</v>
      </c>
      <c r="E13" s="25">
        <v>50</v>
      </c>
      <c r="F13" s="25">
        <v>47</v>
      </c>
      <c r="G13" s="25">
        <v>51</v>
      </c>
      <c r="H13" s="25">
        <v>40</v>
      </c>
      <c r="I13" s="26">
        <v>40</v>
      </c>
      <c r="J13" s="24">
        <v>41</v>
      </c>
      <c r="K13" s="24">
        <v>51</v>
      </c>
      <c r="L13" s="24">
        <v>37</v>
      </c>
      <c r="M13" s="24">
        <v>56</v>
      </c>
      <c r="N13" s="24">
        <v>56</v>
      </c>
      <c r="O13" s="24">
        <v>48</v>
      </c>
      <c r="P13" s="24">
        <v>57</v>
      </c>
      <c r="Q13" s="24">
        <v>64</v>
      </c>
      <c r="R13" s="24">
        <v>64</v>
      </c>
      <c r="S13" s="24">
        <v>48</v>
      </c>
      <c r="T13" s="24">
        <v>56</v>
      </c>
      <c r="U13" s="24">
        <v>61</v>
      </c>
      <c r="V13" s="24">
        <v>71</v>
      </c>
      <c r="W13" s="24">
        <v>77</v>
      </c>
      <c r="X13" s="24">
        <v>72</v>
      </c>
      <c r="Y13" s="24">
        <v>81</v>
      </c>
      <c r="Z13" s="24">
        <v>87</v>
      </c>
      <c r="AA13" s="24">
        <v>76</v>
      </c>
      <c r="AB13" s="24">
        <v>96</v>
      </c>
      <c r="AC13" s="24">
        <v>90</v>
      </c>
      <c r="AD13" s="24">
        <v>116</v>
      </c>
      <c r="AE13" s="24">
        <v>113</v>
      </c>
      <c r="AF13" s="24">
        <v>118</v>
      </c>
      <c r="AG13" s="24">
        <v>113</v>
      </c>
      <c r="AH13" s="24">
        <v>98</v>
      </c>
      <c r="AI13" s="24">
        <v>121</v>
      </c>
      <c r="AJ13" s="24">
        <v>126</v>
      </c>
      <c r="AK13" s="24">
        <v>135</v>
      </c>
      <c r="AL13" s="24">
        <v>118</v>
      </c>
      <c r="AM13" s="24">
        <v>121</v>
      </c>
      <c r="AN13" s="24">
        <v>106</v>
      </c>
      <c r="AO13" s="24">
        <v>107</v>
      </c>
      <c r="AP13" s="24">
        <v>128</v>
      </c>
      <c r="AQ13" s="24">
        <v>151</v>
      </c>
      <c r="AR13" s="24">
        <v>156</v>
      </c>
      <c r="AS13" s="24">
        <v>180</v>
      </c>
      <c r="AT13" s="24">
        <v>224</v>
      </c>
      <c r="AU13" s="24">
        <v>252</v>
      </c>
      <c r="AV13" s="24">
        <v>239</v>
      </c>
      <c r="AW13" s="24">
        <v>254</v>
      </c>
      <c r="AX13" s="24">
        <v>235</v>
      </c>
      <c r="AY13" s="24">
        <v>270</v>
      </c>
      <c r="AZ13" s="24">
        <v>275</v>
      </c>
      <c r="BA13" s="24">
        <v>316</v>
      </c>
      <c r="BB13" s="24">
        <v>281</v>
      </c>
      <c r="BC13" s="24">
        <v>301</v>
      </c>
      <c r="BD13" s="24">
        <v>292</v>
      </c>
      <c r="BE13" s="24">
        <v>254</v>
      </c>
      <c r="BF13" s="27">
        <v>261</v>
      </c>
    </row>
    <row r="14" spans="1:58" ht="15" customHeight="1">
      <c r="A14" s="23">
        <v>4</v>
      </c>
      <c r="B14" s="24">
        <v>27</v>
      </c>
      <c r="C14" s="8">
        <v>41</v>
      </c>
      <c r="D14" s="25">
        <v>37</v>
      </c>
      <c r="E14" s="25">
        <v>31</v>
      </c>
      <c r="F14" s="25">
        <v>43</v>
      </c>
      <c r="G14" s="25">
        <v>27</v>
      </c>
      <c r="H14" s="25">
        <v>36</v>
      </c>
      <c r="I14" s="26">
        <v>40</v>
      </c>
      <c r="J14" s="24">
        <v>37</v>
      </c>
      <c r="K14" s="24">
        <v>36</v>
      </c>
      <c r="L14" s="24">
        <v>31</v>
      </c>
      <c r="M14" s="24">
        <v>42</v>
      </c>
      <c r="N14" s="24">
        <v>47</v>
      </c>
      <c r="O14" s="24">
        <v>39</v>
      </c>
      <c r="P14" s="24">
        <v>36</v>
      </c>
      <c r="Q14" s="24">
        <v>38</v>
      </c>
      <c r="R14" s="24">
        <v>52</v>
      </c>
      <c r="S14" s="24">
        <v>54</v>
      </c>
      <c r="T14" s="24">
        <v>53</v>
      </c>
      <c r="U14" s="24">
        <v>52</v>
      </c>
      <c r="V14" s="24">
        <v>55</v>
      </c>
      <c r="W14" s="24">
        <v>64</v>
      </c>
      <c r="X14" s="24">
        <v>68</v>
      </c>
      <c r="Y14" s="24">
        <v>77</v>
      </c>
      <c r="Z14" s="24">
        <v>56</v>
      </c>
      <c r="AA14" s="24">
        <v>74</v>
      </c>
      <c r="AB14" s="24">
        <v>77</v>
      </c>
      <c r="AC14" s="24">
        <v>88</v>
      </c>
      <c r="AD14" s="24">
        <v>75</v>
      </c>
      <c r="AE14" s="24">
        <v>88</v>
      </c>
      <c r="AF14" s="24">
        <v>87</v>
      </c>
      <c r="AG14" s="24">
        <v>78</v>
      </c>
      <c r="AH14" s="24">
        <v>92</v>
      </c>
      <c r="AI14" s="24">
        <v>84</v>
      </c>
      <c r="AJ14" s="24">
        <v>96</v>
      </c>
      <c r="AK14" s="24">
        <v>76</v>
      </c>
      <c r="AL14" s="24">
        <v>102</v>
      </c>
      <c r="AM14" s="24">
        <v>95</v>
      </c>
      <c r="AN14" s="24">
        <v>108</v>
      </c>
      <c r="AO14" s="24">
        <v>125</v>
      </c>
      <c r="AP14" s="24">
        <v>130</v>
      </c>
      <c r="AQ14" s="24">
        <v>130</v>
      </c>
      <c r="AR14" s="24">
        <v>158</v>
      </c>
      <c r="AS14" s="24">
        <v>165</v>
      </c>
      <c r="AT14" s="24">
        <v>172</v>
      </c>
      <c r="AU14" s="24">
        <v>175</v>
      </c>
      <c r="AV14" s="24">
        <v>213</v>
      </c>
      <c r="AW14" s="24">
        <v>207</v>
      </c>
      <c r="AX14" s="24">
        <v>219</v>
      </c>
      <c r="AY14" s="24">
        <v>208</v>
      </c>
      <c r="AZ14" s="24">
        <v>261</v>
      </c>
      <c r="BA14" s="24">
        <v>243</v>
      </c>
      <c r="BB14" s="24">
        <v>223</v>
      </c>
      <c r="BC14" s="24">
        <v>257</v>
      </c>
      <c r="BD14" s="24">
        <v>235</v>
      </c>
      <c r="BE14" s="24">
        <v>218</v>
      </c>
      <c r="BF14" s="27">
        <v>244</v>
      </c>
    </row>
    <row r="15" spans="1:58" ht="15" customHeight="1">
      <c r="A15" s="23">
        <v>5</v>
      </c>
      <c r="B15" s="24">
        <v>30</v>
      </c>
      <c r="C15" s="8">
        <v>31</v>
      </c>
      <c r="D15" s="25">
        <v>38</v>
      </c>
      <c r="E15" s="25">
        <v>40</v>
      </c>
      <c r="F15" s="25">
        <v>28</v>
      </c>
      <c r="G15" s="25">
        <v>32</v>
      </c>
      <c r="H15" s="25">
        <v>36</v>
      </c>
      <c r="I15" s="26">
        <v>37</v>
      </c>
      <c r="J15" s="24">
        <v>40</v>
      </c>
      <c r="K15" s="24">
        <v>35</v>
      </c>
      <c r="L15" s="24">
        <v>39</v>
      </c>
      <c r="M15" s="24">
        <v>46</v>
      </c>
      <c r="N15" s="24">
        <v>37</v>
      </c>
      <c r="O15" s="24">
        <v>39</v>
      </c>
      <c r="P15" s="24">
        <v>36</v>
      </c>
      <c r="Q15" s="24">
        <v>27</v>
      </c>
      <c r="R15" s="24">
        <v>45</v>
      </c>
      <c r="S15" s="24">
        <v>41</v>
      </c>
      <c r="T15" s="24">
        <v>42</v>
      </c>
      <c r="U15" s="24">
        <v>36</v>
      </c>
      <c r="V15" s="24">
        <v>46</v>
      </c>
      <c r="W15" s="24">
        <v>52</v>
      </c>
      <c r="X15" s="24">
        <v>61</v>
      </c>
      <c r="Y15" s="24">
        <v>54</v>
      </c>
      <c r="Z15" s="24">
        <v>59</v>
      </c>
      <c r="AA15" s="24">
        <v>43</v>
      </c>
      <c r="AB15" s="24">
        <v>65</v>
      </c>
      <c r="AC15" s="24">
        <v>72</v>
      </c>
      <c r="AD15" s="24">
        <v>80</v>
      </c>
      <c r="AE15" s="24">
        <v>77</v>
      </c>
      <c r="AF15" s="24">
        <v>89</v>
      </c>
      <c r="AG15" s="24">
        <v>73</v>
      </c>
      <c r="AH15" s="24">
        <v>77</v>
      </c>
      <c r="AI15" s="24">
        <v>79</v>
      </c>
      <c r="AJ15" s="24">
        <v>83</v>
      </c>
      <c r="AK15" s="24">
        <v>80</v>
      </c>
      <c r="AL15" s="24">
        <v>79</v>
      </c>
      <c r="AM15" s="24">
        <v>77</v>
      </c>
      <c r="AN15" s="24">
        <v>87</v>
      </c>
      <c r="AO15" s="24">
        <v>110</v>
      </c>
      <c r="AP15" s="24">
        <v>113</v>
      </c>
      <c r="AQ15" s="24">
        <v>130</v>
      </c>
      <c r="AR15" s="24">
        <v>140</v>
      </c>
      <c r="AS15" s="24">
        <v>162</v>
      </c>
      <c r="AT15" s="24">
        <v>153</v>
      </c>
      <c r="AU15" s="24">
        <v>176</v>
      </c>
      <c r="AV15" s="24">
        <v>198</v>
      </c>
      <c r="AW15" s="24">
        <v>183</v>
      </c>
      <c r="AX15" s="24">
        <v>214</v>
      </c>
      <c r="AY15" s="24">
        <v>182</v>
      </c>
      <c r="AZ15" s="24">
        <v>212</v>
      </c>
      <c r="BA15" s="24">
        <v>220</v>
      </c>
      <c r="BB15" s="24">
        <v>215</v>
      </c>
      <c r="BC15" s="24">
        <v>208</v>
      </c>
      <c r="BD15" s="24">
        <v>215</v>
      </c>
      <c r="BE15" s="24">
        <v>212</v>
      </c>
      <c r="BF15" s="27">
        <v>198</v>
      </c>
    </row>
    <row r="16" spans="1:58" ht="15" customHeight="1">
      <c r="A16" s="23">
        <v>6</v>
      </c>
      <c r="B16" s="24">
        <v>40</v>
      </c>
      <c r="C16" s="8">
        <v>33</v>
      </c>
      <c r="D16" s="25">
        <v>28</v>
      </c>
      <c r="E16" s="25">
        <v>23</v>
      </c>
      <c r="F16" s="25">
        <v>31</v>
      </c>
      <c r="G16" s="25">
        <v>39</v>
      </c>
      <c r="H16" s="25">
        <v>26</v>
      </c>
      <c r="I16" s="26">
        <v>31</v>
      </c>
      <c r="J16" s="24">
        <v>30</v>
      </c>
      <c r="K16" s="24">
        <v>31</v>
      </c>
      <c r="L16" s="24">
        <v>28</v>
      </c>
      <c r="M16" s="24">
        <v>31</v>
      </c>
      <c r="N16" s="24">
        <v>37</v>
      </c>
      <c r="O16" s="24">
        <v>29</v>
      </c>
      <c r="P16" s="24">
        <v>46</v>
      </c>
      <c r="Q16" s="24">
        <v>37</v>
      </c>
      <c r="R16" s="24">
        <v>47</v>
      </c>
      <c r="S16" s="24">
        <v>41</v>
      </c>
      <c r="T16" s="24">
        <v>44</v>
      </c>
      <c r="U16" s="24">
        <v>62</v>
      </c>
      <c r="V16" s="24">
        <v>41</v>
      </c>
      <c r="W16" s="24">
        <v>52</v>
      </c>
      <c r="X16" s="24">
        <v>57</v>
      </c>
      <c r="Y16" s="24">
        <v>45</v>
      </c>
      <c r="Z16" s="24">
        <v>59</v>
      </c>
      <c r="AA16" s="24">
        <v>59</v>
      </c>
      <c r="AB16" s="24">
        <v>61</v>
      </c>
      <c r="AC16" s="24">
        <v>60</v>
      </c>
      <c r="AD16" s="24">
        <v>64</v>
      </c>
      <c r="AE16" s="24">
        <v>77</v>
      </c>
      <c r="AF16" s="24">
        <v>72</v>
      </c>
      <c r="AG16" s="24">
        <v>71</v>
      </c>
      <c r="AH16" s="24">
        <v>73</v>
      </c>
      <c r="AI16" s="24">
        <v>66</v>
      </c>
      <c r="AJ16" s="24">
        <v>56</v>
      </c>
      <c r="AK16" s="24">
        <v>70</v>
      </c>
      <c r="AL16" s="24">
        <v>78</v>
      </c>
      <c r="AM16" s="24">
        <v>75</v>
      </c>
      <c r="AN16" s="24">
        <v>99</v>
      </c>
      <c r="AO16" s="24">
        <v>97</v>
      </c>
      <c r="AP16" s="24">
        <v>119</v>
      </c>
      <c r="AQ16" s="24">
        <v>134</v>
      </c>
      <c r="AR16" s="24">
        <v>153</v>
      </c>
      <c r="AS16" s="24">
        <v>142</v>
      </c>
      <c r="AT16" s="24">
        <v>142</v>
      </c>
      <c r="AU16" s="24">
        <v>157</v>
      </c>
      <c r="AV16" s="24">
        <v>188</v>
      </c>
      <c r="AW16" s="24">
        <v>195</v>
      </c>
      <c r="AX16" s="24">
        <v>191</v>
      </c>
      <c r="AY16" s="24">
        <v>203</v>
      </c>
      <c r="AZ16" s="24">
        <v>173</v>
      </c>
      <c r="BA16" s="24">
        <v>195</v>
      </c>
      <c r="BB16" s="24">
        <v>172</v>
      </c>
      <c r="BC16" s="24">
        <v>166</v>
      </c>
      <c r="BD16" s="24">
        <v>187</v>
      </c>
      <c r="BE16" s="24">
        <v>157</v>
      </c>
      <c r="BF16" s="27">
        <v>181</v>
      </c>
    </row>
    <row r="17" spans="1:58" ht="15" customHeight="1">
      <c r="A17" s="23">
        <v>7</v>
      </c>
      <c r="B17" s="24">
        <v>21</v>
      </c>
      <c r="C17" s="8">
        <v>30</v>
      </c>
      <c r="D17" s="25">
        <v>31</v>
      </c>
      <c r="E17" s="25">
        <v>26</v>
      </c>
      <c r="F17" s="25">
        <v>35</v>
      </c>
      <c r="G17" s="25">
        <v>30</v>
      </c>
      <c r="H17" s="25">
        <v>40</v>
      </c>
      <c r="I17" s="26">
        <v>24</v>
      </c>
      <c r="J17" s="24">
        <v>27</v>
      </c>
      <c r="K17" s="24">
        <v>21</v>
      </c>
      <c r="L17" s="24">
        <v>22</v>
      </c>
      <c r="M17" s="24">
        <v>33</v>
      </c>
      <c r="N17" s="24">
        <v>30</v>
      </c>
      <c r="O17" s="24">
        <v>30</v>
      </c>
      <c r="P17" s="24">
        <v>29</v>
      </c>
      <c r="Q17" s="24">
        <v>34</v>
      </c>
      <c r="R17" s="24">
        <v>33</v>
      </c>
      <c r="S17" s="24">
        <v>39</v>
      </c>
      <c r="T17" s="24">
        <v>43</v>
      </c>
      <c r="U17" s="24">
        <v>44</v>
      </c>
      <c r="V17" s="24">
        <v>47</v>
      </c>
      <c r="W17" s="24">
        <v>61</v>
      </c>
      <c r="X17" s="24">
        <v>41</v>
      </c>
      <c r="Y17" s="24">
        <v>38</v>
      </c>
      <c r="Z17" s="24">
        <v>50</v>
      </c>
      <c r="AA17" s="24">
        <v>55</v>
      </c>
      <c r="AB17" s="24">
        <v>49</v>
      </c>
      <c r="AC17" s="24">
        <v>68</v>
      </c>
      <c r="AD17" s="24">
        <v>67</v>
      </c>
      <c r="AE17" s="24">
        <v>51</v>
      </c>
      <c r="AF17" s="24">
        <v>85</v>
      </c>
      <c r="AG17" s="24">
        <v>74</v>
      </c>
      <c r="AH17" s="24">
        <v>49</v>
      </c>
      <c r="AI17" s="24">
        <v>74</v>
      </c>
      <c r="AJ17" s="24">
        <v>79</v>
      </c>
      <c r="AK17" s="24">
        <v>60</v>
      </c>
      <c r="AL17" s="24">
        <v>77</v>
      </c>
      <c r="AM17" s="24">
        <v>77</v>
      </c>
      <c r="AN17" s="24">
        <v>89</v>
      </c>
      <c r="AO17" s="24">
        <v>112</v>
      </c>
      <c r="AP17" s="24">
        <v>110</v>
      </c>
      <c r="AQ17" s="24">
        <v>124</v>
      </c>
      <c r="AR17" s="24">
        <v>116</v>
      </c>
      <c r="AS17" s="24">
        <v>131</v>
      </c>
      <c r="AT17" s="24">
        <v>136</v>
      </c>
      <c r="AU17" s="24">
        <v>149</v>
      </c>
      <c r="AV17" s="24">
        <v>150</v>
      </c>
      <c r="AW17" s="24">
        <v>173</v>
      </c>
      <c r="AX17" s="24">
        <v>178</v>
      </c>
      <c r="AY17" s="24">
        <v>168</v>
      </c>
      <c r="AZ17" s="24">
        <v>184</v>
      </c>
      <c r="BA17" s="24">
        <v>163</v>
      </c>
      <c r="BB17" s="24">
        <v>160</v>
      </c>
      <c r="BC17" s="24">
        <v>144</v>
      </c>
      <c r="BD17" s="24">
        <v>166</v>
      </c>
      <c r="BE17" s="24">
        <v>160</v>
      </c>
      <c r="BF17" s="27">
        <v>167</v>
      </c>
    </row>
    <row r="18" spans="1:58" ht="15" customHeight="1">
      <c r="A18" s="23">
        <v>8</v>
      </c>
      <c r="B18" s="24">
        <v>19</v>
      </c>
      <c r="C18" s="8">
        <v>26</v>
      </c>
      <c r="D18" s="25">
        <v>29</v>
      </c>
      <c r="E18" s="25">
        <v>21</v>
      </c>
      <c r="F18" s="25">
        <v>24</v>
      </c>
      <c r="G18" s="25">
        <v>24</v>
      </c>
      <c r="H18" s="25">
        <v>25</v>
      </c>
      <c r="I18" s="26">
        <v>32</v>
      </c>
      <c r="J18" s="24">
        <v>31</v>
      </c>
      <c r="K18" s="24">
        <v>34</v>
      </c>
      <c r="L18" s="24">
        <v>33</v>
      </c>
      <c r="M18" s="24">
        <v>37</v>
      </c>
      <c r="N18" s="24">
        <v>41</v>
      </c>
      <c r="O18" s="24">
        <v>42</v>
      </c>
      <c r="P18" s="24">
        <v>28</v>
      </c>
      <c r="Q18" s="24">
        <v>39</v>
      </c>
      <c r="R18" s="24">
        <v>37</v>
      </c>
      <c r="S18" s="24">
        <v>32</v>
      </c>
      <c r="T18" s="24">
        <v>37</v>
      </c>
      <c r="U18" s="24">
        <v>44</v>
      </c>
      <c r="V18" s="24">
        <v>41</v>
      </c>
      <c r="W18" s="24">
        <v>46</v>
      </c>
      <c r="X18" s="24">
        <v>62</v>
      </c>
      <c r="Y18" s="24">
        <v>44</v>
      </c>
      <c r="Z18" s="24">
        <v>54</v>
      </c>
      <c r="AA18" s="24">
        <v>66</v>
      </c>
      <c r="AB18" s="24">
        <v>54</v>
      </c>
      <c r="AC18" s="24">
        <v>50</v>
      </c>
      <c r="AD18" s="24">
        <v>64</v>
      </c>
      <c r="AE18" s="24">
        <v>66</v>
      </c>
      <c r="AF18" s="24">
        <v>64</v>
      </c>
      <c r="AG18" s="24">
        <v>90</v>
      </c>
      <c r="AH18" s="24">
        <v>61</v>
      </c>
      <c r="AI18" s="24">
        <v>59</v>
      </c>
      <c r="AJ18" s="24">
        <v>56</v>
      </c>
      <c r="AK18" s="24">
        <v>71</v>
      </c>
      <c r="AL18" s="24">
        <v>76</v>
      </c>
      <c r="AM18" s="24">
        <v>85</v>
      </c>
      <c r="AN18" s="24">
        <v>86</v>
      </c>
      <c r="AO18" s="24">
        <v>99</v>
      </c>
      <c r="AP18" s="24">
        <v>137</v>
      </c>
      <c r="AQ18" s="24">
        <v>103</v>
      </c>
      <c r="AR18" s="24">
        <v>117</v>
      </c>
      <c r="AS18" s="24">
        <v>117</v>
      </c>
      <c r="AT18" s="24">
        <v>127</v>
      </c>
      <c r="AU18" s="24">
        <v>123</v>
      </c>
      <c r="AV18" s="24">
        <v>144</v>
      </c>
      <c r="AW18" s="24">
        <v>161</v>
      </c>
      <c r="AX18" s="24">
        <v>168</v>
      </c>
      <c r="AY18" s="24">
        <v>127</v>
      </c>
      <c r="AZ18" s="24">
        <v>144</v>
      </c>
      <c r="BA18" s="24">
        <v>135</v>
      </c>
      <c r="BB18" s="24">
        <v>164</v>
      </c>
      <c r="BC18" s="24">
        <v>162</v>
      </c>
      <c r="BD18" s="24">
        <v>158</v>
      </c>
      <c r="BE18" s="24">
        <v>144</v>
      </c>
      <c r="BF18" s="27">
        <v>154</v>
      </c>
    </row>
    <row r="19" spans="1:58" ht="15" customHeight="1">
      <c r="A19" s="23">
        <v>9</v>
      </c>
      <c r="B19" s="24">
        <v>19</v>
      </c>
      <c r="C19" s="8">
        <v>17</v>
      </c>
      <c r="D19" s="25">
        <v>33</v>
      </c>
      <c r="E19" s="25">
        <v>27</v>
      </c>
      <c r="F19" s="25">
        <v>29</v>
      </c>
      <c r="G19" s="25">
        <v>37</v>
      </c>
      <c r="H19" s="25">
        <v>24</v>
      </c>
      <c r="I19" s="26">
        <v>24</v>
      </c>
      <c r="J19" s="24">
        <v>34</v>
      </c>
      <c r="K19" s="24">
        <v>36</v>
      </c>
      <c r="L19" s="24">
        <v>25</v>
      </c>
      <c r="M19" s="24">
        <v>33</v>
      </c>
      <c r="N19" s="24">
        <v>37</v>
      </c>
      <c r="O19" s="24">
        <v>47</v>
      </c>
      <c r="P19" s="24">
        <v>27</v>
      </c>
      <c r="Q19" s="24">
        <v>37</v>
      </c>
      <c r="R19" s="24">
        <v>41</v>
      </c>
      <c r="S19" s="24">
        <v>45</v>
      </c>
      <c r="T19" s="24">
        <v>26</v>
      </c>
      <c r="U19" s="24">
        <v>41</v>
      </c>
      <c r="V19" s="24">
        <v>46</v>
      </c>
      <c r="W19" s="24">
        <v>43</v>
      </c>
      <c r="X19" s="24">
        <v>47</v>
      </c>
      <c r="Y19" s="24">
        <v>56</v>
      </c>
      <c r="Z19" s="24">
        <v>56</v>
      </c>
      <c r="AA19" s="24">
        <v>51</v>
      </c>
      <c r="AB19" s="24">
        <v>45</v>
      </c>
      <c r="AC19" s="24">
        <v>52</v>
      </c>
      <c r="AD19" s="24">
        <v>66</v>
      </c>
      <c r="AE19" s="24">
        <v>62</v>
      </c>
      <c r="AF19" s="24">
        <v>61</v>
      </c>
      <c r="AG19" s="24">
        <v>66</v>
      </c>
      <c r="AH19" s="24">
        <v>49</v>
      </c>
      <c r="AI19" s="24">
        <v>47</v>
      </c>
      <c r="AJ19" s="24">
        <v>54</v>
      </c>
      <c r="AK19" s="24">
        <v>67</v>
      </c>
      <c r="AL19" s="24">
        <v>81</v>
      </c>
      <c r="AM19" s="24">
        <v>77</v>
      </c>
      <c r="AN19" s="24">
        <v>86</v>
      </c>
      <c r="AO19" s="24">
        <v>99</v>
      </c>
      <c r="AP19" s="24">
        <v>123</v>
      </c>
      <c r="AQ19" s="24">
        <v>137</v>
      </c>
      <c r="AR19" s="24">
        <v>109</v>
      </c>
      <c r="AS19" s="24">
        <v>124</v>
      </c>
      <c r="AT19" s="24">
        <v>119</v>
      </c>
      <c r="AU19" s="24">
        <v>115</v>
      </c>
      <c r="AV19" s="24">
        <v>137</v>
      </c>
      <c r="AW19" s="24">
        <v>135</v>
      </c>
      <c r="AX19" s="24">
        <v>165</v>
      </c>
      <c r="AY19" s="24">
        <v>136</v>
      </c>
      <c r="AZ19" s="24">
        <v>126</v>
      </c>
      <c r="BA19" s="24">
        <v>155</v>
      </c>
      <c r="BB19" s="24">
        <v>140</v>
      </c>
      <c r="BC19" s="24">
        <v>143</v>
      </c>
      <c r="BD19" s="24">
        <v>146</v>
      </c>
      <c r="BE19" s="24">
        <v>135</v>
      </c>
      <c r="BF19" s="27">
        <v>143</v>
      </c>
    </row>
    <row r="20" spans="1:58" ht="15" customHeight="1">
      <c r="A20" s="23">
        <v>10</v>
      </c>
      <c r="B20" s="24">
        <v>27</v>
      </c>
      <c r="C20" s="8">
        <v>35</v>
      </c>
      <c r="D20" s="25">
        <v>21</v>
      </c>
      <c r="E20" s="25">
        <v>25</v>
      </c>
      <c r="F20" s="25">
        <v>35</v>
      </c>
      <c r="G20" s="25">
        <v>34</v>
      </c>
      <c r="H20" s="25">
        <v>27</v>
      </c>
      <c r="I20" s="26">
        <v>27</v>
      </c>
      <c r="J20" s="24">
        <v>29</v>
      </c>
      <c r="K20" s="24">
        <v>28</v>
      </c>
      <c r="L20" s="24">
        <v>28</v>
      </c>
      <c r="M20" s="24">
        <v>38</v>
      </c>
      <c r="N20" s="24">
        <v>20</v>
      </c>
      <c r="O20" s="24">
        <v>42</v>
      </c>
      <c r="P20" s="24">
        <v>37</v>
      </c>
      <c r="Q20" s="24">
        <v>43</v>
      </c>
      <c r="R20" s="24">
        <v>31</v>
      </c>
      <c r="S20" s="24">
        <v>35</v>
      </c>
      <c r="T20" s="24">
        <v>51</v>
      </c>
      <c r="U20" s="24">
        <v>49</v>
      </c>
      <c r="V20" s="24">
        <v>46</v>
      </c>
      <c r="W20" s="24">
        <v>49</v>
      </c>
      <c r="X20" s="24">
        <v>57</v>
      </c>
      <c r="Y20" s="24">
        <v>42</v>
      </c>
      <c r="Z20" s="24">
        <v>67</v>
      </c>
      <c r="AA20" s="24">
        <v>39</v>
      </c>
      <c r="AB20" s="24">
        <v>54</v>
      </c>
      <c r="AC20" s="24">
        <v>55</v>
      </c>
      <c r="AD20" s="24">
        <v>62</v>
      </c>
      <c r="AE20" s="24">
        <v>62</v>
      </c>
      <c r="AF20" s="24">
        <v>64</v>
      </c>
      <c r="AG20" s="24">
        <v>64</v>
      </c>
      <c r="AH20" s="24">
        <v>45</v>
      </c>
      <c r="AI20" s="24">
        <v>56</v>
      </c>
      <c r="AJ20" s="24">
        <v>67</v>
      </c>
      <c r="AK20" s="24">
        <v>84</v>
      </c>
      <c r="AL20" s="24">
        <v>72</v>
      </c>
      <c r="AM20" s="24">
        <v>82</v>
      </c>
      <c r="AN20" s="24">
        <v>89</v>
      </c>
      <c r="AO20" s="24">
        <v>94</v>
      </c>
      <c r="AP20" s="24">
        <v>95</v>
      </c>
      <c r="AQ20" s="24">
        <v>129</v>
      </c>
      <c r="AR20" s="24">
        <v>102</v>
      </c>
      <c r="AS20" s="24">
        <v>116</v>
      </c>
      <c r="AT20" s="24">
        <v>132</v>
      </c>
      <c r="AU20" s="24">
        <v>121</v>
      </c>
      <c r="AV20" s="24">
        <v>109</v>
      </c>
      <c r="AW20" s="24">
        <v>124</v>
      </c>
      <c r="AX20" s="24">
        <v>137</v>
      </c>
      <c r="AY20" s="24">
        <v>135</v>
      </c>
      <c r="AZ20" s="24">
        <v>135</v>
      </c>
      <c r="BA20" s="24">
        <v>111</v>
      </c>
      <c r="BB20" s="24">
        <v>156</v>
      </c>
      <c r="BC20" s="24">
        <v>117</v>
      </c>
      <c r="BD20" s="24">
        <v>129</v>
      </c>
      <c r="BE20" s="24">
        <v>122</v>
      </c>
      <c r="BF20" s="27">
        <v>136</v>
      </c>
    </row>
    <row r="21" spans="1:58" ht="15" customHeight="1">
      <c r="A21" s="23">
        <v>11</v>
      </c>
      <c r="B21" s="24">
        <v>30</v>
      </c>
      <c r="C21" s="8">
        <v>36</v>
      </c>
      <c r="D21" s="25">
        <v>25</v>
      </c>
      <c r="E21" s="25">
        <v>30</v>
      </c>
      <c r="F21" s="25">
        <v>37</v>
      </c>
      <c r="G21" s="25">
        <v>28</v>
      </c>
      <c r="H21" s="25">
        <v>19</v>
      </c>
      <c r="I21" s="26">
        <v>35</v>
      </c>
      <c r="J21" s="24">
        <v>24</v>
      </c>
      <c r="K21" s="24">
        <v>34</v>
      </c>
      <c r="L21" s="24">
        <v>33</v>
      </c>
      <c r="M21" s="24">
        <v>31</v>
      </c>
      <c r="N21" s="24">
        <v>37</v>
      </c>
      <c r="O21" s="24">
        <v>46</v>
      </c>
      <c r="P21" s="24">
        <v>47</v>
      </c>
      <c r="Q21" s="24">
        <v>32</v>
      </c>
      <c r="R21" s="24">
        <v>43</v>
      </c>
      <c r="S21" s="24">
        <v>56</v>
      </c>
      <c r="T21" s="24">
        <v>48</v>
      </c>
      <c r="U21" s="24">
        <v>36</v>
      </c>
      <c r="V21" s="24">
        <v>52</v>
      </c>
      <c r="W21" s="24">
        <v>55</v>
      </c>
      <c r="X21" s="24">
        <v>58</v>
      </c>
      <c r="Y21" s="24">
        <v>54</v>
      </c>
      <c r="Z21" s="24">
        <v>47</v>
      </c>
      <c r="AA21" s="24">
        <v>54</v>
      </c>
      <c r="AB21" s="24">
        <v>59</v>
      </c>
      <c r="AC21" s="24">
        <v>54</v>
      </c>
      <c r="AD21" s="24">
        <v>63</v>
      </c>
      <c r="AE21" s="24">
        <v>62</v>
      </c>
      <c r="AF21" s="24">
        <v>56</v>
      </c>
      <c r="AG21" s="24">
        <v>68</v>
      </c>
      <c r="AH21" s="24">
        <v>65</v>
      </c>
      <c r="AI21" s="24">
        <v>63</v>
      </c>
      <c r="AJ21" s="24">
        <v>99</v>
      </c>
      <c r="AK21" s="24">
        <v>83</v>
      </c>
      <c r="AL21" s="24">
        <v>91</v>
      </c>
      <c r="AM21" s="24">
        <v>101</v>
      </c>
      <c r="AN21" s="24">
        <v>95</v>
      </c>
      <c r="AO21" s="24">
        <v>102</v>
      </c>
      <c r="AP21" s="24">
        <v>109</v>
      </c>
      <c r="AQ21" s="24">
        <v>123</v>
      </c>
      <c r="AR21" s="24">
        <v>110</v>
      </c>
      <c r="AS21" s="24">
        <v>105</v>
      </c>
      <c r="AT21" s="24">
        <v>128</v>
      </c>
      <c r="AU21" s="24">
        <v>119</v>
      </c>
      <c r="AV21" s="24">
        <v>136</v>
      </c>
      <c r="AW21" s="24">
        <v>137</v>
      </c>
      <c r="AX21" s="24">
        <v>125</v>
      </c>
      <c r="AY21" s="24">
        <v>122</v>
      </c>
      <c r="AZ21" s="24">
        <v>111</v>
      </c>
      <c r="BA21" s="24">
        <v>140</v>
      </c>
      <c r="BB21" s="24">
        <v>111</v>
      </c>
      <c r="BC21" s="24">
        <v>131</v>
      </c>
      <c r="BD21" s="24">
        <v>122</v>
      </c>
      <c r="BE21" s="24">
        <v>123</v>
      </c>
      <c r="BF21" s="27">
        <v>111</v>
      </c>
    </row>
    <row r="22" spans="1:58" ht="15" customHeight="1">
      <c r="A22" s="23">
        <v>12</v>
      </c>
      <c r="B22" s="24">
        <v>43</v>
      </c>
      <c r="C22" s="8">
        <v>36</v>
      </c>
      <c r="D22" s="25">
        <v>35</v>
      </c>
      <c r="E22" s="25">
        <v>34</v>
      </c>
      <c r="F22" s="25">
        <v>29</v>
      </c>
      <c r="G22" s="25">
        <v>34</v>
      </c>
      <c r="H22" s="25">
        <v>34</v>
      </c>
      <c r="I22" s="26">
        <v>35</v>
      </c>
      <c r="J22" s="24">
        <v>35</v>
      </c>
      <c r="K22" s="24">
        <v>38</v>
      </c>
      <c r="L22" s="24">
        <v>36</v>
      </c>
      <c r="M22" s="24">
        <v>31</v>
      </c>
      <c r="N22" s="24">
        <v>43</v>
      </c>
      <c r="O22" s="24">
        <v>43</v>
      </c>
      <c r="P22" s="24">
        <v>60</v>
      </c>
      <c r="Q22" s="24">
        <v>53</v>
      </c>
      <c r="R22" s="24">
        <v>53</v>
      </c>
      <c r="S22" s="24">
        <v>41</v>
      </c>
      <c r="T22" s="24">
        <v>65</v>
      </c>
      <c r="U22" s="24">
        <v>54</v>
      </c>
      <c r="V22" s="24">
        <v>59</v>
      </c>
      <c r="W22" s="24">
        <v>55</v>
      </c>
      <c r="X22" s="24">
        <v>64</v>
      </c>
      <c r="Y22" s="24">
        <v>55</v>
      </c>
      <c r="Z22" s="24">
        <v>61</v>
      </c>
      <c r="AA22" s="24">
        <v>74</v>
      </c>
      <c r="AB22" s="24">
        <v>66</v>
      </c>
      <c r="AC22" s="24">
        <v>75</v>
      </c>
      <c r="AD22" s="24">
        <v>60</v>
      </c>
      <c r="AE22" s="24">
        <v>50</v>
      </c>
      <c r="AF22" s="24">
        <v>67</v>
      </c>
      <c r="AG22" s="24">
        <v>57</v>
      </c>
      <c r="AH22" s="24">
        <v>74</v>
      </c>
      <c r="AI22" s="24">
        <v>63</v>
      </c>
      <c r="AJ22" s="24">
        <v>84</v>
      </c>
      <c r="AK22" s="24">
        <v>97</v>
      </c>
      <c r="AL22" s="24">
        <v>108</v>
      </c>
      <c r="AM22" s="24">
        <v>97</v>
      </c>
      <c r="AN22" s="24">
        <v>106</v>
      </c>
      <c r="AO22" s="24">
        <v>92</v>
      </c>
      <c r="AP22" s="24">
        <v>107</v>
      </c>
      <c r="AQ22" s="24">
        <v>106</v>
      </c>
      <c r="AR22" s="24">
        <v>113</v>
      </c>
      <c r="AS22" s="24">
        <v>129</v>
      </c>
      <c r="AT22" s="24">
        <v>131</v>
      </c>
      <c r="AU22" s="24">
        <v>129</v>
      </c>
      <c r="AV22" s="24">
        <v>128</v>
      </c>
      <c r="AW22" s="24">
        <v>127</v>
      </c>
      <c r="AX22" s="24">
        <v>117</v>
      </c>
      <c r="AY22" s="24">
        <v>124</v>
      </c>
      <c r="AZ22" s="24">
        <v>115</v>
      </c>
      <c r="BA22" s="24">
        <v>132</v>
      </c>
      <c r="BB22" s="24">
        <v>128</v>
      </c>
      <c r="BC22" s="24">
        <v>138</v>
      </c>
      <c r="BD22" s="24">
        <v>140</v>
      </c>
      <c r="BE22" s="24">
        <v>135</v>
      </c>
      <c r="BF22" s="27">
        <v>126</v>
      </c>
    </row>
    <row r="23" spans="1:58" ht="15" customHeight="1">
      <c r="A23" s="23">
        <v>13</v>
      </c>
      <c r="B23" s="24">
        <v>51</v>
      </c>
      <c r="C23" s="8">
        <v>41</v>
      </c>
      <c r="D23" s="25">
        <v>38</v>
      </c>
      <c r="E23" s="25">
        <v>28</v>
      </c>
      <c r="F23" s="25">
        <v>33</v>
      </c>
      <c r="G23" s="25">
        <v>35</v>
      </c>
      <c r="H23" s="25">
        <v>38</v>
      </c>
      <c r="I23" s="26">
        <v>36</v>
      </c>
      <c r="J23" s="24">
        <v>29</v>
      </c>
      <c r="K23" s="24">
        <v>35</v>
      </c>
      <c r="L23" s="24">
        <v>48</v>
      </c>
      <c r="M23" s="24">
        <v>40</v>
      </c>
      <c r="N23" s="24">
        <v>59</v>
      </c>
      <c r="O23" s="24">
        <v>63</v>
      </c>
      <c r="P23" s="24">
        <v>59</v>
      </c>
      <c r="Q23" s="24">
        <v>54</v>
      </c>
      <c r="R23" s="24">
        <v>63</v>
      </c>
      <c r="S23" s="24">
        <v>77</v>
      </c>
      <c r="T23" s="24">
        <v>72</v>
      </c>
      <c r="U23" s="24">
        <v>57</v>
      </c>
      <c r="V23" s="24">
        <v>53</v>
      </c>
      <c r="W23" s="24">
        <v>67</v>
      </c>
      <c r="X23" s="24">
        <v>64</v>
      </c>
      <c r="Y23" s="24">
        <v>71</v>
      </c>
      <c r="Z23" s="24">
        <v>72</v>
      </c>
      <c r="AA23" s="24">
        <v>65</v>
      </c>
      <c r="AB23" s="24">
        <v>73</v>
      </c>
      <c r="AC23" s="24">
        <v>62</v>
      </c>
      <c r="AD23" s="24">
        <v>79</v>
      </c>
      <c r="AE23" s="24">
        <v>71</v>
      </c>
      <c r="AF23" s="24">
        <v>62</v>
      </c>
      <c r="AG23" s="24">
        <v>106</v>
      </c>
      <c r="AH23" s="24">
        <v>103</v>
      </c>
      <c r="AI23" s="24">
        <v>87</v>
      </c>
      <c r="AJ23" s="24">
        <v>114</v>
      </c>
      <c r="AK23" s="24">
        <v>97</v>
      </c>
      <c r="AL23" s="24">
        <v>103</v>
      </c>
      <c r="AM23" s="24">
        <v>119</v>
      </c>
      <c r="AN23" s="24">
        <v>136</v>
      </c>
      <c r="AO23" s="24">
        <v>104</v>
      </c>
      <c r="AP23" s="24">
        <v>119</v>
      </c>
      <c r="AQ23" s="24">
        <v>122</v>
      </c>
      <c r="AR23" s="24">
        <v>134</v>
      </c>
      <c r="AS23" s="24">
        <v>136</v>
      </c>
      <c r="AT23" s="24">
        <v>147</v>
      </c>
      <c r="AU23" s="24">
        <v>144</v>
      </c>
      <c r="AV23" s="24">
        <v>138</v>
      </c>
      <c r="AW23" s="24">
        <v>135</v>
      </c>
      <c r="AX23" s="24">
        <v>149</v>
      </c>
      <c r="AY23" s="24">
        <v>127</v>
      </c>
      <c r="AZ23" s="24">
        <v>145</v>
      </c>
      <c r="BA23" s="24">
        <v>115</v>
      </c>
      <c r="BB23" s="24">
        <v>145</v>
      </c>
      <c r="BC23" s="24">
        <v>153</v>
      </c>
      <c r="BD23" s="24">
        <v>153</v>
      </c>
      <c r="BE23" s="24">
        <v>143</v>
      </c>
      <c r="BF23" s="27">
        <v>142</v>
      </c>
    </row>
    <row r="24" spans="1:58" ht="15" customHeight="1">
      <c r="A24" s="23">
        <v>14</v>
      </c>
      <c r="B24" s="24">
        <v>36</v>
      </c>
      <c r="C24" s="8">
        <v>46</v>
      </c>
      <c r="D24" s="25">
        <v>34</v>
      </c>
      <c r="E24" s="25">
        <v>45</v>
      </c>
      <c r="F24" s="25">
        <v>32</v>
      </c>
      <c r="G24" s="25">
        <v>42</v>
      </c>
      <c r="H24" s="25">
        <v>44</v>
      </c>
      <c r="I24" s="26">
        <v>39</v>
      </c>
      <c r="J24" s="24">
        <v>46</v>
      </c>
      <c r="K24" s="24">
        <v>45</v>
      </c>
      <c r="L24" s="24">
        <v>50</v>
      </c>
      <c r="M24" s="24">
        <v>50</v>
      </c>
      <c r="N24" s="24">
        <v>67</v>
      </c>
      <c r="O24" s="24">
        <v>67</v>
      </c>
      <c r="P24" s="24">
        <v>69</v>
      </c>
      <c r="Q24" s="24">
        <v>70</v>
      </c>
      <c r="R24" s="24">
        <v>73</v>
      </c>
      <c r="S24" s="24">
        <v>77</v>
      </c>
      <c r="T24" s="24">
        <v>84</v>
      </c>
      <c r="U24" s="24">
        <v>67</v>
      </c>
      <c r="V24" s="24">
        <v>79</v>
      </c>
      <c r="W24" s="24">
        <v>83</v>
      </c>
      <c r="X24" s="24">
        <v>84</v>
      </c>
      <c r="Y24" s="24">
        <v>86</v>
      </c>
      <c r="Z24" s="24">
        <v>85</v>
      </c>
      <c r="AA24" s="24">
        <v>92</v>
      </c>
      <c r="AB24" s="24">
        <v>90</v>
      </c>
      <c r="AC24" s="24">
        <v>76</v>
      </c>
      <c r="AD24" s="24">
        <v>90</v>
      </c>
      <c r="AE24" s="24">
        <v>93</v>
      </c>
      <c r="AF24" s="24">
        <v>88</v>
      </c>
      <c r="AG24" s="24">
        <v>107</v>
      </c>
      <c r="AH24" s="24">
        <v>117</v>
      </c>
      <c r="AI24" s="24">
        <v>111</v>
      </c>
      <c r="AJ24" s="24">
        <v>139</v>
      </c>
      <c r="AK24" s="24">
        <v>140</v>
      </c>
      <c r="AL24" s="24">
        <v>140</v>
      </c>
      <c r="AM24" s="24">
        <v>147</v>
      </c>
      <c r="AN24" s="24">
        <v>147</v>
      </c>
      <c r="AO24" s="24">
        <v>154</v>
      </c>
      <c r="AP24" s="24">
        <v>175</v>
      </c>
      <c r="AQ24" s="24">
        <v>139</v>
      </c>
      <c r="AR24" s="24">
        <v>139</v>
      </c>
      <c r="AS24" s="24">
        <v>153</v>
      </c>
      <c r="AT24" s="24">
        <v>154</v>
      </c>
      <c r="AU24" s="24">
        <v>136</v>
      </c>
      <c r="AV24" s="24">
        <v>166</v>
      </c>
      <c r="AW24" s="24">
        <v>170</v>
      </c>
      <c r="AX24" s="24">
        <v>162</v>
      </c>
      <c r="AY24" s="24">
        <v>141</v>
      </c>
      <c r="AZ24" s="24">
        <v>156</v>
      </c>
      <c r="BA24" s="24">
        <v>179</v>
      </c>
      <c r="BB24" s="24">
        <v>168</v>
      </c>
      <c r="BC24" s="24">
        <v>167</v>
      </c>
      <c r="BD24" s="24">
        <v>159</v>
      </c>
      <c r="BE24" s="24">
        <v>164</v>
      </c>
      <c r="BF24" s="27">
        <v>170</v>
      </c>
    </row>
    <row r="25" spans="1:58" ht="15" customHeight="1">
      <c r="A25" s="23">
        <v>15</v>
      </c>
      <c r="B25" s="24">
        <v>45</v>
      </c>
      <c r="C25" s="8">
        <v>68</v>
      </c>
      <c r="D25" s="25">
        <v>56</v>
      </c>
      <c r="E25" s="25">
        <v>50</v>
      </c>
      <c r="F25" s="25">
        <v>59</v>
      </c>
      <c r="G25" s="25">
        <v>49</v>
      </c>
      <c r="H25" s="25">
        <v>52</v>
      </c>
      <c r="I25" s="26">
        <v>49</v>
      </c>
      <c r="J25" s="24">
        <v>60</v>
      </c>
      <c r="K25" s="24">
        <v>57</v>
      </c>
      <c r="L25" s="24">
        <v>92</v>
      </c>
      <c r="M25" s="24">
        <v>72</v>
      </c>
      <c r="N25" s="24">
        <v>96</v>
      </c>
      <c r="O25" s="24">
        <v>79</v>
      </c>
      <c r="P25" s="24">
        <v>76</v>
      </c>
      <c r="Q25" s="24">
        <v>102</v>
      </c>
      <c r="R25" s="24">
        <v>85</v>
      </c>
      <c r="S25" s="24">
        <v>96</v>
      </c>
      <c r="T25" s="24">
        <v>83</v>
      </c>
      <c r="U25" s="24">
        <v>79</v>
      </c>
      <c r="V25" s="24">
        <v>80</v>
      </c>
      <c r="W25" s="24">
        <v>87</v>
      </c>
      <c r="X25" s="24">
        <v>99</v>
      </c>
      <c r="Y25" s="24">
        <v>111</v>
      </c>
      <c r="Z25" s="24">
        <v>90</v>
      </c>
      <c r="AA25" s="24">
        <v>105</v>
      </c>
      <c r="AB25" s="24">
        <v>104</v>
      </c>
      <c r="AC25" s="24">
        <v>97</v>
      </c>
      <c r="AD25" s="24">
        <v>133</v>
      </c>
      <c r="AE25" s="24">
        <v>136</v>
      </c>
      <c r="AF25" s="24">
        <v>130</v>
      </c>
      <c r="AG25" s="24">
        <v>125</v>
      </c>
      <c r="AH25" s="24">
        <v>144</v>
      </c>
      <c r="AI25" s="24">
        <v>173</v>
      </c>
      <c r="AJ25" s="24">
        <v>145</v>
      </c>
      <c r="AK25" s="24">
        <v>169</v>
      </c>
      <c r="AL25" s="24">
        <v>179</v>
      </c>
      <c r="AM25" s="24">
        <v>163</v>
      </c>
      <c r="AN25" s="24">
        <v>171</v>
      </c>
      <c r="AO25" s="24">
        <v>165</v>
      </c>
      <c r="AP25" s="24">
        <v>183</v>
      </c>
      <c r="AQ25" s="24">
        <v>172</v>
      </c>
      <c r="AR25" s="24">
        <v>186</v>
      </c>
      <c r="AS25" s="24">
        <v>146</v>
      </c>
      <c r="AT25" s="24">
        <v>155</v>
      </c>
      <c r="AU25" s="24">
        <v>177</v>
      </c>
      <c r="AV25" s="24">
        <v>186</v>
      </c>
      <c r="AW25" s="24">
        <v>180</v>
      </c>
      <c r="AX25" s="24">
        <v>175</v>
      </c>
      <c r="AY25" s="24">
        <v>181</v>
      </c>
      <c r="AZ25" s="24">
        <v>175</v>
      </c>
      <c r="BA25" s="24">
        <v>190</v>
      </c>
      <c r="BB25" s="24">
        <v>200</v>
      </c>
      <c r="BC25" s="24">
        <v>186</v>
      </c>
      <c r="BD25" s="24">
        <v>204</v>
      </c>
      <c r="BE25" s="24">
        <v>197</v>
      </c>
      <c r="BF25" s="27">
        <v>208</v>
      </c>
    </row>
    <row r="26" spans="1:58" ht="15" customHeight="1">
      <c r="A26" s="23">
        <v>16</v>
      </c>
      <c r="B26" s="24">
        <v>66</v>
      </c>
      <c r="C26" s="8">
        <v>69</v>
      </c>
      <c r="D26" s="25">
        <v>77</v>
      </c>
      <c r="E26" s="25">
        <v>71</v>
      </c>
      <c r="F26" s="25">
        <v>64</v>
      </c>
      <c r="G26" s="25">
        <v>78</v>
      </c>
      <c r="H26" s="25">
        <v>75</v>
      </c>
      <c r="I26" s="26">
        <v>61</v>
      </c>
      <c r="J26" s="24">
        <v>84</v>
      </c>
      <c r="K26" s="24">
        <v>76</v>
      </c>
      <c r="L26" s="24">
        <v>95</v>
      </c>
      <c r="M26" s="24">
        <v>122</v>
      </c>
      <c r="N26" s="24">
        <v>116</v>
      </c>
      <c r="O26" s="24">
        <v>129</v>
      </c>
      <c r="P26" s="24">
        <v>115</v>
      </c>
      <c r="Q26" s="24">
        <v>112</v>
      </c>
      <c r="R26" s="24">
        <v>121</v>
      </c>
      <c r="S26" s="24">
        <v>138</v>
      </c>
      <c r="T26" s="24">
        <v>112</v>
      </c>
      <c r="U26" s="24">
        <v>135</v>
      </c>
      <c r="V26" s="24">
        <v>129</v>
      </c>
      <c r="W26" s="24">
        <v>153</v>
      </c>
      <c r="X26" s="24">
        <v>157</v>
      </c>
      <c r="Y26" s="24">
        <v>134</v>
      </c>
      <c r="Z26" s="24">
        <v>109</v>
      </c>
      <c r="AA26" s="24">
        <v>119</v>
      </c>
      <c r="AB26" s="24">
        <v>118</v>
      </c>
      <c r="AC26" s="24">
        <v>128</v>
      </c>
      <c r="AD26" s="24">
        <v>178</v>
      </c>
      <c r="AE26" s="24">
        <v>190</v>
      </c>
      <c r="AF26" s="24">
        <v>187</v>
      </c>
      <c r="AG26" s="24">
        <v>188</v>
      </c>
      <c r="AH26" s="24">
        <v>199</v>
      </c>
      <c r="AI26" s="24">
        <v>197</v>
      </c>
      <c r="AJ26" s="24">
        <v>211</v>
      </c>
      <c r="AK26" s="24">
        <v>216</v>
      </c>
      <c r="AL26" s="24">
        <v>243</v>
      </c>
      <c r="AM26" s="24">
        <v>228</v>
      </c>
      <c r="AN26" s="24">
        <v>227</v>
      </c>
      <c r="AO26" s="24">
        <v>222</v>
      </c>
      <c r="AP26" s="24">
        <v>247</v>
      </c>
      <c r="AQ26" s="24">
        <v>263</v>
      </c>
      <c r="AR26" s="24">
        <v>236</v>
      </c>
      <c r="AS26" s="24">
        <v>266</v>
      </c>
      <c r="AT26" s="24">
        <v>248</v>
      </c>
      <c r="AU26" s="24">
        <v>216</v>
      </c>
      <c r="AV26" s="24">
        <v>222</v>
      </c>
      <c r="AW26" s="24">
        <v>239</v>
      </c>
      <c r="AX26" s="24">
        <v>294</v>
      </c>
      <c r="AY26" s="24">
        <v>304</v>
      </c>
      <c r="AZ26" s="24">
        <v>291</v>
      </c>
      <c r="BA26" s="24">
        <v>288</v>
      </c>
      <c r="BB26" s="24">
        <v>307</v>
      </c>
      <c r="BC26" s="24">
        <v>381</v>
      </c>
      <c r="BD26" s="24">
        <v>337</v>
      </c>
      <c r="BE26" s="24">
        <v>355</v>
      </c>
      <c r="BF26" s="27">
        <v>328</v>
      </c>
    </row>
    <row r="27" spans="1:58" ht="15" customHeight="1">
      <c r="A27" s="23">
        <v>17</v>
      </c>
      <c r="B27" s="24">
        <v>83</v>
      </c>
      <c r="C27" s="8">
        <v>110</v>
      </c>
      <c r="D27" s="25">
        <v>108</v>
      </c>
      <c r="E27" s="25">
        <v>97</v>
      </c>
      <c r="F27" s="25">
        <v>100</v>
      </c>
      <c r="G27" s="25">
        <v>98</v>
      </c>
      <c r="H27" s="25">
        <v>99</v>
      </c>
      <c r="I27" s="26">
        <v>114</v>
      </c>
      <c r="J27" s="24">
        <v>115</v>
      </c>
      <c r="K27" s="24">
        <v>129</v>
      </c>
      <c r="L27" s="24">
        <v>165</v>
      </c>
      <c r="M27" s="24">
        <v>174</v>
      </c>
      <c r="N27" s="24">
        <v>173</v>
      </c>
      <c r="O27" s="24">
        <v>193</v>
      </c>
      <c r="P27" s="24">
        <v>193</v>
      </c>
      <c r="Q27" s="24">
        <v>177</v>
      </c>
      <c r="R27" s="24">
        <v>175</v>
      </c>
      <c r="S27" s="24">
        <v>192</v>
      </c>
      <c r="T27" s="24">
        <v>189</v>
      </c>
      <c r="U27" s="24">
        <v>176</v>
      </c>
      <c r="V27" s="24">
        <v>198</v>
      </c>
      <c r="W27" s="24">
        <v>178</v>
      </c>
      <c r="X27" s="24">
        <v>211</v>
      </c>
      <c r="Y27" s="24">
        <v>208</v>
      </c>
      <c r="Z27" s="24">
        <v>192</v>
      </c>
      <c r="AA27" s="24">
        <v>190</v>
      </c>
      <c r="AB27" s="24">
        <v>205</v>
      </c>
      <c r="AC27" s="24">
        <v>205</v>
      </c>
      <c r="AD27" s="24">
        <v>245</v>
      </c>
      <c r="AE27" s="24">
        <v>308</v>
      </c>
      <c r="AF27" s="24">
        <v>319</v>
      </c>
      <c r="AG27" s="24">
        <v>314</v>
      </c>
      <c r="AH27" s="24">
        <v>309</v>
      </c>
      <c r="AI27" s="24">
        <v>310</v>
      </c>
      <c r="AJ27" s="24">
        <v>316</v>
      </c>
      <c r="AK27" s="24">
        <v>337</v>
      </c>
      <c r="AL27" s="24">
        <v>348</v>
      </c>
      <c r="AM27" s="24">
        <v>423</v>
      </c>
      <c r="AN27" s="24">
        <v>452</v>
      </c>
      <c r="AO27" s="24">
        <v>462</v>
      </c>
      <c r="AP27" s="24">
        <v>411</v>
      </c>
      <c r="AQ27" s="24">
        <v>450</v>
      </c>
      <c r="AR27" s="24">
        <v>415</v>
      </c>
      <c r="AS27" s="24">
        <v>426</v>
      </c>
      <c r="AT27" s="24">
        <v>398</v>
      </c>
      <c r="AU27" s="24">
        <v>374</v>
      </c>
      <c r="AV27" s="24">
        <v>354</v>
      </c>
      <c r="AW27" s="24">
        <v>344</v>
      </c>
      <c r="AX27" s="24">
        <v>347</v>
      </c>
      <c r="AY27" s="24">
        <v>367</v>
      </c>
      <c r="AZ27" s="24">
        <v>363</v>
      </c>
      <c r="BA27" s="24">
        <v>353</v>
      </c>
      <c r="BB27" s="24">
        <v>375</v>
      </c>
      <c r="BC27" s="24">
        <v>428</v>
      </c>
      <c r="BD27" s="24">
        <v>464</v>
      </c>
      <c r="BE27" s="24">
        <v>467</v>
      </c>
      <c r="BF27" s="27">
        <v>329</v>
      </c>
    </row>
    <row r="28" spans="1:58" ht="15" customHeight="1">
      <c r="A28" s="23">
        <v>18</v>
      </c>
      <c r="B28" s="24">
        <v>117</v>
      </c>
      <c r="C28" s="8">
        <v>152</v>
      </c>
      <c r="D28" s="25">
        <v>129</v>
      </c>
      <c r="E28" s="25">
        <v>130</v>
      </c>
      <c r="F28" s="25">
        <v>142</v>
      </c>
      <c r="G28" s="25">
        <v>151</v>
      </c>
      <c r="H28" s="25">
        <v>137</v>
      </c>
      <c r="I28" s="26">
        <v>181</v>
      </c>
      <c r="J28" s="24">
        <v>139</v>
      </c>
      <c r="K28" s="24">
        <v>182</v>
      </c>
      <c r="L28" s="24">
        <v>206</v>
      </c>
      <c r="M28" s="24">
        <v>198</v>
      </c>
      <c r="N28" s="24">
        <v>193</v>
      </c>
      <c r="O28" s="24">
        <v>212</v>
      </c>
      <c r="P28" s="24">
        <v>226</v>
      </c>
      <c r="Q28" s="24">
        <v>224</v>
      </c>
      <c r="R28" s="24">
        <v>251</v>
      </c>
      <c r="S28" s="24">
        <v>251</v>
      </c>
      <c r="T28" s="24">
        <v>263</v>
      </c>
      <c r="U28" s="24">
        <v>258</v>
      </c>
      <c r="V28" s="24">
        <v>234</v>
      </c>
      <c r="W28" s="24">
        <v>273</v>
      </c>
      <c r="X28" s="24">
        <v>261</v>
      </c>
      <c r="Y28" s="24">
        <v>230</v>
      </c>
      <c r="Z28" s="24">
        <v>247</v>
      </c>
      <c r="AA28" s="24">
        <v>193</v>
      </c>
      <c r="AB28" s="24">
        <v>244</v>
      </c>
      <c r="AC28" s="24">
        <v>257</v>
      </c>
      <c r="AD28" s="24">
        <v>329</v>
      </c>
      <c r="AE28" s="24">
        <v>336</v>
      </c>
      <c r="AF28" s="24">
        <v>344</v>
      </c>
      <c r="AG28" s="24">
        <v>330</v>
      </c>
      <c r="AH28" s="24">
        <v>354</v>
      </c>
      <c r="AI28" s="24">
        <v>385</v>
      </c>
      <c r="AJ28" s="24">
        <v>358</v>
      </c>
      <c r="AK28" s="24">
        <v>353</v>
      </c>
      <c r="AL28" s="24">
        <v>397</v>
      </c>
      <c r="AM28" s="24">
        <v>452</v>
      </c>
      <c r="AN28" s="24">
        <v>438</v>
      </c>
      <c r="AO28" s="24">
        <v>471</v>
      </c>
      <c r="AP28" s="24">
        <v>453</v>
      </c>
      <c r="AQ28" s="24">
        <v>482</v>
      </c>
      <c r="AR28" s="24">
        <v>388</v>
      </c>
      <c r="AS28" s="24">
        <v>420</v>
      </c>
      <c r="AT28" s="24">
        <v>404</v>
      </c>
      <c r="AU28" s="24">
        <v>398</v>
      </c>
      <c r="AV28" s="24">
        <v>387</v>
      </c>
      <c r="AW28" s="24">
        <v>344</v>
      </c>
      <c r="AX28" s="24">
        <v>346</v>
      </c>
      <c r="AY28" s="24">
        <v>359</v>
      </c>
      <c r="AZ28" s="24">
        <v>391</v>
      </c>
      <c r="BA28" s="24">
        <v>364</v>
      </c>
      <c r="BB28" s="24">
        <v>423</v>
      </c>
      <c r="BC28" s="24">
        <v>480</v>
      </c>
      <c r="BD28" s="24">
        <v>511</v>
      </c>
      <c r="BE28" s="24">
        <v>416</v>
      </c>
      <c r="BF28" s="27">
        <v>387</v>
      </c>
    </row>
    <row r="29" spans="1:58" ht="15" customHeight="1">
      <c r="A29" s="23">
        <v>19</v>
      </c>
      <c r="B29" s="24">
        <v>147</v>
      </c>
      <c r="C29" s="8">
        <v>162</v>
      </c>
      <c r="D29" s="25">
        <v>144</v>
      </c>
      <c r="E29" s="25">
        <v>149</v>
      </c>
      <c r="F29" s="25">
        <v>169</v>
      </c>
      <c r="G29" s="25">
        <v>160</v>
      </c>
      <c r="H29" s="25">
        <v>169</v>
      </c>
      <c r="I29" s="26">
        <v>159</v>
      </c>
      <c r="J29" s="24">
        <v>159</v>
      </c>
      <c r="K29" s="24">
        <v>157</v>
      </c>
      <c r="L29" s="24">
        <v>220</v>
      </c>
      <c r="M29" s="24">
        <v>213</v>
      </c>
      <c r="N29" s="24">
        <v>219</v>
      </c>
      <c r="O29" s="24">
        <v>231</v>
      </c>
      <c r="P29" s="24">
        <v>246</v>
      </c>
      <c r="Q29" s="24">
        <v>218</v>
      </c>
      <c r="R29" s="24">
        <v>220</v>
      </c>
      <c r="S29" s="24">
        <v>235</v>
      </c>
      <c r="T29" s="24">
        <v>280</v>
      </c>
      <c r="U29" s="24">
        <v>250</v>
      </c>
      <c r="V29" s="24">
        <v>264</v>
      </c>
      <c r="W29" s="24">
        <v>271</v>
      </c>
      <c r="X29" s="24">
        <v>242</v>
      </c>
      <c r="Y29" s="24">
        <v>225</v>
      </c>
      <c r="Z29" s="24">
        <v>252</v>
      </c>
      <c r="AA29" s="24">
        <v>227</v>
      </c>
      <c r="AB29" s="24">
        <v>260</v>
      </c>
      <c r="AC29" s="24">
        <v>282</v>
      </c>
      <c r="AD29" s="24">
        <v>323</v>
      </c>
      <c r="AE29" s="24">
        <v>325</v>
      </c>
      <c r="AF29" s="24">
        <v>345</v>
      </c>
      <c r="AG29" s="24">
        <v>322</v>
      </c>
      <c r="AH29" s="24">
        <v>383</v>
      </c>
      <c r="AI29" s="24">
        <v>364</v>
      </c>
      <c r="AJ29" s="24">
        <v>344</v>
      </c>
      <c r="AK29" s="24">
        <v>409</v>
      </c>
      <c r="AL29" s="24">
        <v>413</v>
      </c>
      <c r="AM29" s="24">
        <v>403</v>
      </c>
      <c r="AN29" s="24">
        <v>446</v>
      </c>
      <c r="AO29" s="24">
        <v>425</v>
      </c>
      <c r="AP29" s="24">
        <v>433</v>
      </c>
      <c r="AQ29" s="24">
        <v>409</v>
      </c>
      <c r="AR29" s="24">
        <v>395</v>
      </c>
      <c r="AS29" s="24">
        <v>402</v>
      </c>
      <c r="AT29" s="24">
        <v>379</v>
      </c>
      <c r="AU29" s="24">
        <v>417</v>
      </c>
      <c r="AV29" s="24">
        <v>361</v>
      </c>
      <c r="AW29" s="24">
        <v>375</v>
      </c>
      <c r="AX29" s="24">
        <v>376</v>
      </c>
      <c r="AY29" s="24">
        <v>340</v>
      </c>
      <c r="AZ29" s="24">
        <v>354</v>
      </c>
      <c r="BA29" s="24">
        <v>349</v>
      </c>
      <c r="BB29" s="24">
        <v>444</v>
      </c>
      <c r="BC29" s="24">
        <v>526</v>
      </c>
      <c r="BD29" s="24">
        <v>387</v>
      </c>
      <c r="BE29" s="24">
        <v>424</v>
      </c>
      <c r="BF29" s="27">
        <v>410</v>
      </c>
    </row>
    <row r="30" spans="1:58" ht="15" customHeight="1">
      <c r="A30" s="23">
        <v>20</v>
      </c>
      <c r="B30" s="24">
        <v>202</v>
      </c>
      <c r="C30" s="8">
        <v>182</v>
      </c>
      <c r="D30" s="25">
        <v>168</v>
      </c>
      <c r="E30" s="25">
        <v>181</v>
      </c>
      <c r="F30" s="25">
        <v>167</v>
      </c>
      <c r="G30" s="25">
        <v>166</v>
      </c>
      <c r="H30" s="25">
        <v>160</v>
      </c>
      <c r="I30" s="26">
        <v>173</v>
      </c>
      <c r="J30" s="24">
        <v>193</v>
      </c>
      <c r="K30" s="24">
        <v>198</v>
      </c>
      <c r="L30" s="24">
        <v>210</v>
      </c>
      <c r="M30" s="24">
        <v>266</v>
      </c>
      <c r="N30" s="24">
        <v>229</v>
      </c>
      <c r="O30" s="24">
        <v>243</v>
      </c>
      <c r="P30" s="24">
        <v>231</v>
      </c>
      <c r="Q30" s="24">
        <v>257</v>
      </c>
      <c r="R30" s="24">
        <v>275</v>
      </c>
      <c r="S30" s="24">
        <v>277</v>
      </c>
      <c r="T30" s="24">
        <v>256</v>
      </c>
      <c r="U30" s="24">
        <v>258</v>
      </c>
      <c r="V30" s="24">
        <v>239</v>
      </c>
      <c r="W30" s="24">
        <v>241</v>
      </c>
      <c r="X30" s="24">
        <v>281</v>
      </c>
      <c r="Y30" s="24">
        <v>241</v>
      </c>
      <c r="Z30" s="24">
        <v>278</v>
      </c>
      <c r="AA30" s="24">
        <v>292</v>
      </c>
      <c r="AB30" s="24">
        <v>318</v>
      </c>
      <c r="AC30" s="24">
        <v>285</v>
      </c>
      <c r="AD30" s="24">
        <v>322</v>
      </c>
      <c r="AE30" s="24">
        <v>372</v>
      </c>
      <c r="AF30" s="24">
        <v>343</v>
      </c>
      <c r="AG30" s="24">
        <v>378</v>
      </c>
      <c r="AH30" s="24">
        <v>361</v>
      </c>
      <c r="AI30" s="24">
        <v>357</v>
      </c>
      <c r="AJ30" s="24">
        <v>404</v>
      </c>
      <c r="AK30" s="24">
        <v>402</v>
      </c>
      <c r="AL30" s="24">
        <v>416</v>
      </c>
      <c r="AM30" s="24">
        <v>405</v>
      </c>
      <c r="AN30" s="24">
        <v>371</v>
      </c>
      <c r="AO30" s="24">
        <v>389</v>
      </c>
      <c r="AP30" s="24">
        <v>369</v>
      </c>
      <c r="AQ30" s="24">
        <v>399</v>
      </c>
      <c r="AR30" s="24">
        <v>341</v>
      </c>
      <c r="AS30" s="24">
        <v>369</v>
      </c>
      <c r="AT30" s="24">
        <v>382</v>
      </c>
      <c r="AU30" s="24">
        <v>381</v>
      </c>
      <c r="AV30" s="24">
        <v>381</v>
      </c>
      <c r="AW30" s="24">
        <v>338</v>
      </c>
      <c r="AX30" s="24">
        <v>344</v>
      </c>
      <c r="AY30" s="24">
        <v>411</v>
      </c>
      <c r="AZ30" s="24">
        <v>325</v>
      </c>
      <c r="BA30" s="24">
        <v>374</v>
      </c>
      <c r="BB30" s="24">
        <v>450</v>
      </c>
      <c r="BC30" s="24">
        <v>383</v>
      </c>
      <c r="BD30" s="24">
        <v>373</v>
      </c>
      <c r="BE30" s="24">
        <v>389</v>
      </c>
      <c r="BF30" s="27">
        <v>385</v>
      </c>
    </row>
    <row r="31" spans="1:58" ht="15" customHeight="1">
      <c r="A31" s="23">
        <v>21</v>
      </c>
      <c r="B31" s="24">
        <v>196</v>
      </c>
      <c r="C31" s="8">
        <v>199</v>
      </c>
      <c r="D31" s="25">
        <v>167</v>
      </c>
      <c r="E31" s="25">
        <v>185</v>
      </c>
      <c r="F31" s="25">
        <v>181</v>
      </c>
      <c r="G31" s="25">
        <v>180</v>
      </c>
      <c r="H31" s="25">
        <v>170</v>
      </c>
      <c r="I31" s="26">
        <v>173</v>
      </c>
      <c r="J31" s="24">
        <v>196</v>
      </c>
      <c r="K31" s="24">
        <v>229</v>
      </c>
      <c r="L31" s="24">
        <v>241</v>
      </c>
      <c r="M31" s="24">
        <v>222</v>
      </c>
      <c r="N31" s="24">
        <v>252</v>
      </c>
      <c r="O31" s="24">
        <v>229</v>
      </c>
      <c r="P31" s="24">
        <v>248</v>
      </c>
      <c r="Q31" s="24">
        <v>212</v>
      </c>
      <c r="R31" s="24">
        <v>253</v>
      </c>
      <c r="S31" s="24">
        <v>252</v>
      </c>
      <c r="T31" s="24">
        <v>250</v>
      </c>
      <c r="U31" s="24">
        <v>256</v>
      </c>
      <c r="V31" s="24">
        <v>240</v>
      </c>
      <c r="W31" s="24">
        <v>251</v>
      </c>
      <c r="X31" s="24">
        <v>310</v>
      </c>
      <c r="Y31" s="24">
        <v>267</v>
      </c>
      <c r="Z31" s="24">
        <v>324</v>
      </c>
      <c r="AA31" s="24">
        <v>276</v>
      </c>
      <c r="AB31" s="24">
        <v>318</v>
      </c>
      <c r="AC31" s="24">
        <v>333</v>
      </c>
      <c r="AD31" s="24">
        <v>335</v>
      </c>
      <c r="AE31" s="24">
        <v>362</v>
      </c>
      <c r="AF31" s="24">
        <v>346</v>
      </c>
      <c r="AG31" s="24">
        <v>360</v>
      </c>
      <c r="AH31" s="24">
        <v>407</v>
      </c>
      <c r="AI31" s="24">
        <v>368</v>
      </c>
      <c r="AJ31" s="24">
        <v>386</v>
      </c>
      <c r="AK31" s="24">
        <v>360</v>
      </c>
      <c r="AL31" s="24">
        <v>353</v>
      </c>
      <c r="AM31" s="24">
        <v>330</v>
      </c>
      <c r="AN31" s="24">
        <v>303</v>
      </c>
      <c r="AO31" s="24">
        <v>351</v>
      </c>
      <c r="AP31" s="24">
        <v>376</v>
      </c>
      <c r="AQ31" s="24">
        <v>356</v>
      </c>
      <c r="AR31" s="24">
        <v>338</v>
      </c>
      <c r="AS31" s="24">
        <v>327</v>
      </c>
      <c r="AT31" s="24">
        <v>380</v>
      </c>
      <c r="AU31" s="24">
        <v>327</v>
      </c>
      <c r="AV31" s="24">
        <v>363</v>
      </c>
      <c r="AW31" s="24">
        <v>359</v>
      </c>
      <c r="AX31" s="24">
        <v>378</v>
      </c>
      <c r="AY31" s="24">
        <v>382</v>
      </c>
      <c r="AZ31" s="24">
        <v>397</v>
      </c>
      <c r="BA31" s="24">
        <v>422</v>
      </c>
      <c r="BB31" s="24">
        <v>357</v>
      </c>
      <c r="BC31" s="24">
        <v>345</v>
      </c>
      <c r="BD31" s="24">
        <v>348</v>
      </c>
      <c r="BE31" s="24">
        <v>369</v>
      </c>
      <c r="BF31" s="27">
        <v>345</v>
      </c>
    </row>
    <row r="32" spans="1:58" ht="15" customHeight="1">
      <c r="A32" s="23">
        <v>22</v>
      </c>
      <c r="B32" s="24">
        <v>192</v>
      </c>
      <c r="C32" s="8">
        <v>189</v>
      </c>
      <c r="D32" s="25">
        <v>173</v>
      </c>
      <c r="E32" s="25">
        <v>195</v>
      </c>
      <c r="F32" s="25">
        <v>191</v>
      </c>
      <c r="G32" s="25">
        <v>181</v>
      </c>
      <c r="H32" s="25">
        <v>162</v>
      </c>
      <c r="I32" s="26">
        <v>183</v>
      </c>
      <c r="J32" s="24">
        <v>208</v>
      </c>
      <c r="K32" s="24">
        <v>211</v>
      </c>
      <c r="L32" s="24">
        <v>208</v>
      </c>
      <c r="M32" s="24">
        <v>245</v>
      </c>
      <c r="N32" s="24">
        <v>241</v>
      </c>
      <c r="O32" s="24">
        <v>262</v>
      </c>
      <c r="P32" s="24">
        <v>242</v>
      </c>
      <c r="Q32" s="24">
        <v>262</v>
      </c>
      <c r="R32" s="24">
        <v>279</v>
      </c>
      <c r="S32" s="24">
        <v>278</v>
      </c>
      <c r="T32" s="24">
        <v>248</v>
      </c>
      <c r="U32" s="24">
        <v>259</v>
      </c>
      <c r="V32" s="24">
        <v>246</v>
      </c>
      <c r="W32" s="24">
        <v>284</v>
      </c>
      <c r="X32" s="24">
        <v>271</v>
      </c>
      <c r="Y32" s="24">
        <v>284</v>
      </c>
      <c r="Z32" s="24">
        <v>290</v>
      </c>
      <c r="AA32" s="24">
        <v>318</v>
      </c>
      <c r="AB32" s="24">
        <v>333</v>
      </c>
      <c r="AC32" s="24">
        <v>337</v>
      </c>
      <c r="AD32" s="24">
        <v>348</v>
      </c>
      <c r="AE32" s="24">
        <v>388</v>
      </c>
      <c r="AF32" s="24">
        <v>356</v>
      </c>
      <c r="AG32" s="24">
        <v>364</v>
      </c>
      <c r="AH32" s="24">
        <v>362</v>
      </c>
      <c r="AI32" s="24">
        <v>368</v>
      </c>
      <c r="AJ32" s="24">
        <v>348</v>
      </c>
      <c r="AK32" s="24">
        <v>343</v>
      </c>
      <c r="AL32" s="24">
        <v>341</v>
      </c>
      <c r="AM32" s="24">
        <v>319</v>
      </c>
      <c r="AN32" s="24">
        <v>314</v>
      </c>
      <c r="AO32" s="24">
        <v>307</v>
      </c>
      <c r="AP32" s="24">
        <v>332</v>
      </c>
      <c r="AQ32" s="24">
        <v>341</v>
      </c>
      <c r="AR32" s="24">
        <v>342</v>
      </c>
      <c r="AS32" s="24">
        <v>354</v>
      </c>
      <c r="AT32" s="24">
        <v>360</v>
      </c>
      <c r="AU32" s="24">
        <v>315</v>
      </c>
      <c r="AV32" s="24">
        <v>378</v>
      </c>
      <c r="AW32" s="24">
        <v>371</v>
      </c>
      <c r="AX32" s="24">
        <v>346</v>
      </c>
      <c r="AY32" s="24">
        <v>379</v>
      </c>
      <c r="AZ32" s="24">
        <v>394</v>
      </c>
      <c r="BA32" s="24">
        <v>316</v>
      </c>
      <c r="BB32" s="24">
        <v>316</v>
      </c>
      <c r="BC32" s="24">
        <v>374</v>
      </c>
      <c r="BD32" s="24">
        <v>326</v>
      </c>
      <c r="BE32" s="24">
        <v>313</v>
      </c>
      <c r="BF32" s="27">
        <v>302</v>
      </c>
    </row>
    <row r="33" spans="1:58" ht="15" customHeight="1">
      <c r="A33" s="23">
        <v>23</v>
      </c>
      <c r="B33" s="24">
        <v>182</v>
      </c>
      <c r="C33" s="8">
        <v>196</v>
      </c>
      <c r="D33" s="25">
        <v>173</v>
      </c>
      <c r="E33" s="25">
        <v>209</v>
      </c>
      <c r="F33" s="25">
        <v>209</v>
      </c>
      <c r="G33" s="25">
        <v>224</v>
      </c>
      <c r="H33" s="25">
        <v>202</v>
      </c>
      <c r="I33" s="26">
        <v>212</v>
      </c>
      <c r="J33" s="24">
        <v>180</v>
      </c>
      <c r="K33" s="24">
        <v>237</v>
      </c>
      <c r="L33" s="24">
        <v>230</v>
      </c>
      <c r="M33" s="24">
        <v>264</v>
      </c>
      <c r="N33" s="24">
        <v>243</v>
      </c>
      <c r="O33" s="24">
        <v>241</v>
      </c>
      <c r="P33" s="24">
        <v>260</v>
      </c>
      <c r="Q33" s="24">
        <v>274</v>
      </c>
      <c r="R33" s="24">
        <v>286</v>
      </c>
      <c r="S33" s="24">
        <v>249</v>
      </c>
      <c r="T33" s="24">
        <v>229</v>
      </c>
      <c r="U33" s="24">
        <v>279</v>
      </c>
      <c r="V33" s="24">
        <v>266</v>
      </c>
      <c r="W33" s="24">
        <v>302</v>
      </c>
      <c r="X33" s="24">
        <v>290</v>
      </c>
      <c r="Y33" s="24">
        <v>295</v>
      </c>
      <c r="Z33" s="24">
        <v>330</v>
      </c>
      <c r="AA33" s="24">
        <v>314</v>
      </c>
      <c r="AB33" s="24">
        <v>307</v>
      </c>
      <c r="AC33" s="24">
        <v>316</v>
      </c>
      <c r="AD33" s="24">
        <v>389</v>
      </c>
      <c r="AE33" s="24">
        <v>400</v>
      </c>
      <c r="AF33" s="24">
        <v>347</v>
      </c>
      <c r="AG33" s="24">
        <v>370</v>
      </c>
      <c r="AH33" s="24">
        <v>344</v>
      </c>
      <c r="AI33" s="24">
        <v>343</v>
      </c>
      <c r="AJ33" s="24">
        <v>313</v>
      </c>
      <c r="AK33" s="24">
        <v>323</v>
      </c>
      <c r="AL33" s="24">
        <v>260</v>
      </c>
      <c r="AM33" s="24">
        <v>322</v>
      </c>
      <c r="AN33" s="24">
        <v>298</v>
      </c>
      <c r="AO33" s="24">
        <v>281</v>
      </c>
      <c r="AP33" s="24">
        <v>285</v>
      </c>
      <c r="AQ33" s="24">
        <v>325</v>
      </c>
      <c r="AR33" s="24">
        <v>305</v>
      </c>
      <c r="AS33" s="24">
        <v>305</v>
      </c>
      <c r="AT33" s="24">
        <v>294</v>
      </c>
      <c r="AU33" s="24">
        <v>327</v>
      </c>
      <c r="AV33" s="24">
        <v>348</v>
      </c>
      <c r="AW33" s="24">
        <v>354</v>
      </c>
      <c r="AX33" s="24">
        <v>377</v>
      </c>
      <c r="AY33" s="24">
        <v>382</v>
      </c>
      <c r="AZ33" s="24">
        <v>295</v>
      </c>
      <c r="BA33" s="24">
        <v>310</v>
      </c>
      <c r="BB33" s="24">
        <v>306</v>
      </c>
      <c r="BC33" s="24">
        <v>329</v>
      </c>
      <c r="BD33" s="24">
        <v>303</v>
      </c>
      <c r="BE33" s="24">
        <v>317</v>
      </c>
      <c r="BF33" s="27">
        <v>302</v>
      </c>
    </row>
    <row r="34" spans="1:58" ht="15" customHeight="1">
      <c r="A34" s="23">
        <v>24</v>
      </c>
      <c r="B34" s="24">
        <v>207</v>
      </c>
      <c r="C34" s="8">
        <v>215</v>
      </c>
      <c r="D34" s="25">
        <v>185</v>
      </c>
      <c r="E34" s="25">
        <v>220</v>
      </c>
      <c r="F34" s="25">
        <v>222</v>
      </c>
      <c r="G34" s="25">
        <v>208</v>
      </c>
      <c r="H34" s="25">
        <v>203</v>
      </c>
      <c r="I34" s="26">
        <v>192</v>
      </c>
      <c r="J34" s="24">
        <v>181</v>
      </c>
      <c r="K34" s="24">
        <v>227</v>
      </c>
      <c r="L34" s="24">
        <v>232</v>
      </c>
      <c r="M34" s="24">
        <v>258</v>
      </c>
      <c r="N34" s="24">
        <v>253</v>
      </c>
      <c r="O34" s="24">
        <v>237</v>
      </c>
      <c r="P34" s="24">
        <v>236</v>
      </c>
      <c r="Q34" s="24">
        <v>252</v>
      </c>
      <c r="R34" s="24">
        <v>255</v>
      </c>
      <c r="S34" s="24">
        <v>254</v>
      </c>
      <c r="T34" s="24">
        <v>293</v>
      </c>
      <c r="U34" s="24">
        <v>276</v>
      </c>
      <c r="V34" s="24">
        <v>274</v>
      </c>
      <c r="W34" s="24">
        <v>326</v>
      </c>
      <c r="X34" s="24">
        <v>316</v>
      </c>
      <c r="Y34" s="24">
        <v>318</v>
      </c>
      <c r="Z34" s="24">
        <v>333</v>
      </c>
      <c r="AA34" s="24">
        <v>331</v>
      </c>
      <c r="AB34" s="24">
        <v>321</v>
      </c>
      <c r="AC34" s="24">
        <v>350</v>
      </c>
      <c r="AD34" s="24">
        <v>366</v>
      </c>
      <c r="AE34" s="24">
        <v>367</v>
      </c>
      <c r="AF34" s="24">
        <v>390</v>
      </c>
      <c r="AG34" s="24">
        <v>330</v>
      </c>
      <c r="AH34" s="24">
        <v>337</v>
      </c>
      <c r="AI34" s="24">
        <v>310</v>
      </c>
      <c r="AJ34" s="24">
        <v>287</v>
      </c>
      <c r="AK34" s="24">
        <v>300</v>
      </c>
      <c r="AL34" s="24">
        <v>265</v>
      </c>
      <c r="AM34" s="24">
        <v>292</v>
      </c>
      <c r="AN34" s="24">
        <v>290</v>
      </c>
      <c r="AO34" s="24">
        <v>285</v>
      </c>
      <c r="AP34" s="24">
        <v>287</v>
      </c>
      <c r="AQ34" s="24">
        <v>340</v>
      </c>
      <c r="AR34" s="24">
        <v>273</v>
      </c>
      <c r="AS34" s="24">
        <v>308</v>
      </c>
      <c r="AT34" s="24">
        <v>281</v>
      </c>
      <c r="AU34" s="24">
        <v>316</v>
      </c>
      <c r="AV34" s="24">
        <v>366</v>
      </c>
      <c r="AW34" s="24">
        <v>335</v>
      </c>
      <c r="AX34" s="24">
        <v>326</v>
      </c>
      <c r="AY34" s="24">
        <v>282</v>
      </c>
      <c r="AZ34" s="24">
        <v>316</v>
      </c>
      <c r="BA34" s="24">
        <v>293</v>
      </c>
      <c r="BB34" s="24">
        <v>289</v>
      </c>
      <c r="BC34" s="24">
        <v>294</v>
      </c>
      <c r="BD34" s="24">
        <v>316</v>
      </c>
      <c r="BE34" s="24">
        <v>303</v>
      </c>
      <c r="BF34" s="27">
        <v>322</v>
      </c>
    </row>
    <row r="35" spans="1:58" ht="15" customHeight="1">
      <c r="A35" s="23">
        <v>25</v>
      </c>
      <c r="B35" s="24">
        <v>223</v>
      </c>
      <c r="C35" s="8">
        <v>211</v>
      </c>
      <c r="D35" s="25">
        <v>222</v>
      </c>
      <c r="E35" s="25">
        <v>242</v>
      </c>
      <c r="F35" s="25">
        <v>255</v>
      </c>
      <c r="G35" s="25">
        <v>182</v>
      </c>
      <c r="H35" s="25">
        <v>227</v>
      </c>
      <c r="I35" s="26">
        <v>196</v>
      </c>
      <c r="J35" s="24">
        <v>224</v>
      </c>
      <c r="K35" s="24">
        <v>223</v>
      </c>
      <c r="L35" s="24">
        <v>248</v>
      </c>
      <c r="M35" s="24">
        <v>236</v>
      </c>
      <c r="N35" s="24">
        <v>255</v>
      </c>
      <c r="O35" s="24">
        <v>276</v>
      </c>
      <c r="P35" s="24">
        <v>281</v>
      </c>
      <c r="Q35" s="24">
        <v>268</v>
      </c>
      <c r="R35" s="24">
        <v>266</v>
      </c>
      <c r="S35" s="24">
        <v>276</v>
      </c>
      <c r="T35" s="24">
        <v>288</v>
      </c>
      <c r="U35" s="24">
        <v>286</v>
      </c>
      <c r="V35" s="24">
        <v>297</v>
      </c>
      <c r="W35" s="24">
        <v>322</v>
      </c>
      <c r="X35" s="24">
        <v>375</v>
      </c>
      <c r="Y35" s="24">
        <v>348</v>
      </c>
      <c r="Z35" s="24">
        <v>337</v>
      </c>
      <c r="AA35" s="24">
        <v>329</v>
      </c>
      <c r="AB35" s="24">
        <v>345</v>
      </c>
      <c r="AC35" s="24">
        <v>316</v>
      </c>
      <c r="AD35" s="24">
        <v>367</v>
      </c>
      <c r="AE35" s="24">
        <v>385</v>
      </c>
      <c r="AF35" s="24">
        <v>371</v>
      </c>
      <c r="AG35" s="24">
        <v>334</v>
      </c>
      <c r="AH35" s="24">
        <v>316</v>
      </c>
      <c r="AI35" s="24">
        <v>296</v>
      </c>
      <c r="AJ35" s="24">
        <v>281</v>
      </c>
      <c r="AK35" s="24">
        <v>280</v>
      </c>
      <c r="AL35" s="24">
        <v>288</v>
      </c>
      <c r="AM35" s="24">
        <v>276</v>
      </c>
      <c r="AN35" s="24">
        <v>260</v>
      </c>
      <c r="AO35" s="24">
        <v>283</v>
      </c>
      <c r="AP35" s="24">
        <v>307</v>
      </c>
      <c r="AQ35" s="24">
        <v>322</v>
      </c>
      <c r="AR35" s="24">
        <v>282</v>
      </c>
      <c r="AS35" s="24">
        <v>285</v>
      </c>
      <c r="AT35" s="24">
        <v>319</v>
      </c>
      <c r="AU35" s="24">
        <v>315</v>
      </c>
      <c r="AV35" s="24">
        <v>361</v>
      </c>
      <c r="AW35" s="24">
        <v>366</v>
      </c>
      <c r="AX35" s="24">
        <v>298</v>
      </c>
      <c r="AY35" s="24">
        <v>292</v>
      </c>
      <c r="AZ35" s="24">
        <v>321</v>
      </c>
      <c r="BA35" s="24">
        <v>262</v>
      </c>
      <c r="BB35" s="24">
        <v>320</v>
      </c>
      <c r="BC35" s="24">
        <v>252</v>
      </c>
      <c r="BD35" s="24">
        <v>306</v>
      </c>
      <c r="BE35" s="24">
        <v>321</v>
      </c>
      <c r="BF35" s="27">
        <v>278</v>
      </c>
    </row>
    <row r="36" spans="1:58" ht="15" customHeight="1">
      <c r="A36" s="23">
        <v>26</v>
      </c>
      <c r="B36" s="24">
        <v>229</v>
      </c>
      <c r="C36" s="8">
        <v>232</v>
      </c>
      <c r="D36" s="25">
        <v>212</v>
      </c>
      <c r="E36" s="25">
        <v>250</v>
      </c>
      <c r="F36" s="25">
        <v>205</v>
      </c>
      <c r="G36" s="25">
        <v>267</v>
      </c>
      <c r="H36" s="25">
        <v>226</v>
      </c>
      <c r="I36" s="26">
        <v>214</v>
      </c>
      <c r="J36" s="24">
        <v>214</v>
      </c>
      <c r="K36" s="24">
        <v>221</v>
      </c>
      <c r="L36" s="24">
        <v>277</v>
      </c>
      <c r="M36" s="24">
        <v>287</v>
      </c>
      <c r="N36" s="24">
        <v>280</v>
      </c>
      <c r="O36" s="24">
        <v>253</v>
      </c>
      <c r="P36" s="24">
        <v>248</v>
      </c>
      <c r="Q36" s="24">
        <v>268</v>
      </c>
      <c r="R36" s="24">
        <v>257</v>
      </c>
      <c r="S36" s="24">
        <v>282</v>
      </c>
      <c r="T36" s="24">
        <v>281</v>
      </c>
      <c r="U36" s="24">
        <v>287</v>
      </c>
      <c r="V36" s="24">
        <v>334</v>
      </c>
      <c r="W36" s="24">
        <v>371</v>
      </c>
      <c r="X36" s="24">
        <v>346</v>
      </c>
      <c r="Y36" s="24">
        <v>313</v>
      </c>
      <c r="Z36" s="24">
        <v>350</v>
      </c>
      <c r="AA36" s="24">
        <v>376</v>
      </c>
      <c r="AB36" s="24">
        <v>342</v>
      </c>
      <c r="AC36" s="24">
        <v>355</v>
      </c>
      <c r="AD36" s="24">
        <v>388</v>
      </c>
      <c r="AE36" s="24">
        <v>402</v>
      </c>
      <c r="AF36" s="24">
        <v>324</v>
      </c>
      <c r="AG36" s="24">
        <v>319</v>
      </c>
      <c r="AH36" s="24">
        <v>330</v>
      </c>
      <c r="AI36" s="24">
        <v>305</v>
      </c>
      <c r="AJ36" s="24">
        <v>279</v>
      </c>
      <c r="AK36" s="24">
        <v>287</v>
      </c>
      <c r="AL36" s="24">
        <v>287</v>
      </c>
      <c r="AM36" s="24">
        <v>307</v>
      </c>
      <c r="AN36" s="24">
        <v>265</v>
      </c>
      <c r="AO36" s="24">
        <v>288</v>
      </c>
      <c r="AP36" s="24">
        <v>313</v>
      </c>
      <c r="AQ36" s="24">
        <v>303</v>
      </c>
      <c r="AR36" s="24">
        <v>311</v>
      </c>
      <c r="AS36" s="24">
        <v>306</v>
      </c>
      <c r="AT36" s="24">
        <v>307</v>
      </c>
      <c r="AU36" s="24">
        <v>333</v>
      </c>
      <c r="AV36" s="24">
        <v>381</v>
      </c>
      <c r="AW36" s="24">
        <v>328</v>
      </c>
      <c r="AX36" s="24">
        <v>307</v>
      </c>
      <c r="AY36" s="24">
        <v>300</v>
      </c>
      <c r="AZ36" s="24">
        <v>296</v>
      </c>
      <c r="BA36" s="24">
        <v>269</v>
      </c>
      <c r="BB36" s="24">
        <v>295</v>
      </c>
      <c r="BC36" s="24">
        <v>288</v>
      </c>
      <c r="BD36" s="24">
        <v>293</v>
      </c>
      <c r="BE36" s="24">
        <v>282</v>
      </c>
      <c r="BF36" s="27">
        <v>313</v>
      </c>
    </row>
    <row r="37" spans="1:58" ht="15" customHeight="1">
      <c r="A37" s="23">
        <v>27</v>
      </c>
      <c r="B37" s="24">
        <v>255</v>
      </c>
      <c r="C37" s="8">
        <v>243</v>
      </c>
      <c r="D37" s="25">
        <v>230</v>
      </c>
      <c r="E37" s="25">
        <v>234</v>
      </c>
      <c r="F37" s="25">
        <v>230</v>
      </c>
      <c r="G37" s="25">
        <v>242</v>
      </c>
      <c r="H37" s="25">
        <v>241</v>
      </c>
      <c r="I37" s="26">
        <v>207</v>
      </c>
      <c r="J37" s="24">
        <v>213</v>
      </c>
      <c r="K37" s="24">
        <v>237</v>
      </c>
      <c r="L37" s="24">
        <v>252</v>
      </c>
      <c r="M37" s="24">
        <v>277</v>
      </c>
      <c r="N37" s="24">
        <v>269</v>
      </c>
      <c r="O37" s="24">
        <v>288</v>
      </c>
      <c r="P37" s="24">
        <v>248</v>
      </c>
      <c r="Q37" s="24">
        <v>263</v>
      </c>
      <c r="R37" s="24">
        <v>242</v>
      </c>
      <c r="S37" s="24">
        <v>298</v>
      </c>
      <c r="T37" s="24">
        <v>324</v>
      </c>
      <c r="U37" s="24">
        <v>368</v>
      </c>
      <c r="V37" s="24">
        <v>364</v>
      </c>
      <c r="W37" s="24">
        <v>380</v>
      </c>
      <c r="X37" s="24">
        <v>318</v>
      </c>
      <c r="Y37" s="24">
        <v>339</v>
      </c>
      <c r="Z37" s="24">
        <v>391</v>
      </c>
      <c r="AA37" s="24">
        <v>349</v>
      </c>
      <c r="AB37" s="24">
        <v>381</v>
      </c>
      <c r="AC37" s="24">
        <v>365</v>
      </c>
      <c r="AD37" s="24">
        <v>348</v>
      </c>
      <c r="AE37" s="24">
        <v>377</v>
      </c>
      <c r="AF37" s="24">
        <v>333</v>
      </c>
      <c r="AG37" s="24">
        <v>317</v>
      </c>
      <c r="AH37" s="24">
        <v>312</v>
      </c>
      <c r="AI37" s="24">
        <v>309</v>
      </c>
      <c r="AJ37" s="24">
        <v>272</v>
      </c>
      <c r="AK37" s="24">
        <v>292</v>
      </c>
      <c r="AL37" s="24">
        <v>292</v>
      </c>
      <c r="AM37" s="24">
        <v>254</v>
      </c>
      <c r="AN37" s="24">
        <v>296</v>
      </c>
      <c r="AO37" s="24">
        <v>293</v>
      </c>
      <c r="AP37" s="24">
        <v>314</v>
      </c>
      <c r="AQ37" s="24">
        <v>288</v>
      </c>
      <c r="AR37" s="24">
        <v>317</v>
      </c>
      <c r="AS37" s="24">
        <v>345</v>
      </c>
      <c r="AT37" s="24">
        <v>331</v>
      </c>
      <c r="AU37" s="24">
        <v>350</v>
      </c>
      <c r="AV37" s="24">
        <v>329</v>
      </c>
      <c r="AW37" s="24">
        <v>298</v>
      </c>
      <c r="AX37" s="24">
        <v>298</v>
      </c>
      <c r="AY37" s="24">
        <v>317</v>
      </c>
      <c r="AZ37" s="24">
        <v>270</v>
      </c>
      <c r="BA37" s="24">
        <v>248</v>
      </c>
      <c r="BB37" s="24">
        <v>272</v>
      </c>
      <c r="BC37" s="24">
        <v>287</v>
      </c>
      <c r="BD37" s="24">
        <v>302</v>
      </c>
      <c r="BE37" s="24">
        <v>286</v>
      </c>
      <c r="BF37" s="27">
        <v>296</v>
      </c>
    </row>
    <row r="38" spans="1:58" ht="15" customHeight="1">
      <c r="A38" s="23">
        <v>28</v>
      </c>
      <c r="B38" s="24">
        <v>274</v>
      </c>
      <c r="C38" s="8">
        <v>270</v>
      </c>
      <c r="D38" s="25">
        <v>255</v>
      </c>
      <c r="E38" s="25">
        <v>261</v>
      </c>
      <c r="F38" s="25">
        <v>244</v>
      </c>
      <c r="G38" s="25">
        <v>241</v>
      </c>
      <c r="H38" s="25">
        <v>214</v>
      </c>
      <c r="I38" s="26">
        <v>233</v>
      </c>
      <c r="J38" s="24">
        <v>258</v>
      </c>
      <c r="K38" s="24">
        <v>239</v>
      </c>
      <c r="L38" s="24">
        <v>302</v>
      </c>
      <c r="M38" s="24">
        <v>303</v>
      </c>
      <c r="N38" s="24">
        <v>294</v>
      </c>
      <c r="O38" s="24">
        <v>238</v>
      </c>
      <c r="P38" s="24">
        <v>212</v>
      </c>
      <c r="Q38" s="24">
        <v>275</v>
      </c>
      <c r="R38" s="24">
        <v>307</v>
      </c>
      <c r="S38" s="24">
        <v>330</v>
      </c>
      <c r="T38" s="24">
        <v>320</v>
      </c>
      <c r="U38" s="24">
        <v>360</v>
      </c>
      <c r="V38" s="24">
        <v>384</v>
      </c>
      <c r="W38" s="24">
        <v>386</v>
      </c>
      <c r="X38" s="24">
        <v>344</v>
      </c>
      <c r="Y38" s="24">
        <v>392</v>
      </c>
      <c r="Z38" s="24">
        <v>398</v>
      </c>
      <c r="AA38" s="24">
        <v>373</v>
      </c>
      <c r="AB38" s="24">
        <v>360</v>
      </c>
      <c r="AC38" s="24">
        <v>388</v>
      </c>
      <c r="AD38" s="24">
        <v>346</v>
      </c>
      <c r="AE38" s="24">
        <v>376</v>
      </c>
      <c r="AF38" s="24">
        <v>336</v>
      </c>
      <c r="AG38" s="24">
        <v>335</v>
      </c>
      <c r="AH38" s="24">
        <v>286</v>
      </c>
      <c r="AI38" s="24">
        <v>306</v>
      </c>
      <c r="AJ38" s="24">
        <v>301</v>
      </c>
      <c r="AK38" s="24">
        <v>323</v>
      </c>
      <c r="AL38" s="24">
        <v>284</v>
      </c>
      <c r="AM38" s="24">
        <v>285</v>
      </c>
      <c r="AN38" s="24">
        <v>296</v>
      </c>
      <c r="AO38" s="24">
        <v>288</v>
      </c>
      <c r="AP38" s="24">
        <v>287</v>
      </c>
      <c r="AQ38" s="24">
        <v>321</v>
      </c>
      <c r="AR38" s="24">
        <v>315</v>
      </c>
      <c r="AS38" s="24">
        <v>335</v>
      </c>
      <c r="AT38" s="24">
        <v>355</v>
      </c>
      <c r="AU38" s="24">
        <v>285</v>
      </c>
      <c r="AV38" s="24">
        <v>334</v>
      </c>
      <c r="AW38" s="24">
        <v>282</v>
      </c>
      <c r="AX38" s="24">
        <v>288</v>
      </c>
      <c r="AY38" s="24">
        <v>258</v>
      </c>
      <c r="AZ38" s="24">
        <v>251</v>
      </c>
      <c r="BA38" s="24">
        <v>268</v>
      </c>
      <c r="BB38" s="24">
        <v>281</v>
      </c>
      <c r="BC38" s="24">
        <v>284</v>
      </c>
      <c r="BD38" s="24">
        <v>292</v>
      </c>
      <c r="BE38" s="24">
        <v>308</v>
      </c>
      <c r="BF38" s="27">
        <v>291</v>
      </c>
    </row>
    <row r="39" spans="1:58" ht="15" customHeight="1">
      <c r="A39" s="23">
        <v>29</v>
      </c>
      <c r="B39" s="24">
        <v>288</v>
      </c>
      <c r="C39" s="8">
        <v>286</v>
      </c>
      <c r="D39" s="25">
        <v>255</v>
      </c>
      <c r="E39" s="25">
        <v>267</v>
      </c>
      <c r="F39" s="25">
        <v>237</v>
      </c>
      <c r="G39" s="25">
        <v>264</v>
      </c>
      <c r="H39" s="25">
        <v>253</v>
      </c>
      <c r="I39" s="26">
        <v>247</v>
      </c>
      <c r="J39" s="24">
        <v>256</v>
      </c>
      <c r="K39" s="24">
        <v>288</v>
      </c>
      <c r="L39" s="24">
        <v>292</v>
      </c>
      <c r="M39" s="24">
        <v>287</v>
      </c>
      <c r="N39" s="24">
        <v>262</v>
      </c>
      <c r="O39" s="24">
        <v>283</v>
      </c>
      <c r="P39" s="24">
        <v>280</v>
      </c>
      <c r="Q39" s="24">
        <v>299</v>
      </c>
      <c r="R39" s="24">
        <v>335</v>
      </c>
      <c r="S39" s="24">
        <v>349</v>
      </c>
      <c r="T39" s="24">
        <v>394</v>
      </c>
      <c r="U39" s="24">
        <v>399</v>
      </c>
      <c r="V39" s="24">
        <v>400</v>
      </c>
      <c r="W39" s="24">
        <v>393</v>
      </c>
      <c r="X39" s="24">
        <v>406</v>
      </c>
      <c r="Y39" s="24">
        <v>400</v>
      </c>
      <c r="Z39" s="24">
        <v>415</v>
      </c>
      <c r="AA39" s="24">
        <v>358</v>
      </c>
      <c r="AB39" s="24">
        <v>416</v>
      </c>
      <c r="AC39" s="24">
        <v>377</v>
      </c>
      <c r="AD39" s="24">
        <v>365</v>
      </c>
      <c r="AE39" s="24">
        <v>387</v>
      </c>
      <c r="AF39" s="24">
        <v>328</v>
      </c>
      <c r="AG39" s="24">
        <v>309</v>
      </c>
      <c r="AH39" s="24">
        <v>262</v>
      </c>
      <c r="AI39" s="24">
        <v>284</v>
      </c>
      <c r="AJ39" s="24">
        <v>272</v>
      </c>
      <c r="AK39" s="24">
        <v>273</v>
      </c>
      <c r="AL39" s="24">
        <v>273</v>
      </c>
      <c r="AM39" s="24">
        <v>287</v>
      </c>
      <c r="AN39" s="24">
        <v>310</v>
      </c>
      <c r="AO39" s="24">
        <v>284</v>
      </c>
      <c r="AP39" s="24">
        <v>337</v>
      </c>
      <c r="AQ39" s="24">
        <v>306</v>
      </c>
      <c r="AR39" s="24">
        <v>360</v>
      </c>
      <c r="AS39" s="24">
        <v>340</v>
      </c>
      <c r="AT39" s="24">
        <v>287</v>
      </c>
      <c r="AU39" s="24">
        <v>319</v>
      </c>
      <c r="AV39" s="24">
        <v>323</v>
      </c>
      <c r="AW39" s="24">
        <v>286</v>
      </c>
      <c r="AX39" s="24">
        <v>254</v>
      </c>
      <c r="AY39" s="24">
        <v>268</v>
      </c>
      <c r="AZ39" s="24">
        <v>292</v>
      </c>
      <c r="BA39" s="24">
        <v>298</v>
      </c>
      <c r="BB39" s="24">
        <v>240</v>
      </c>
      <c r="BC39" s="24">
        <v>334</v>
      </c>
      <c r="BD39" s="24">
        <v>316</v>
      </c>
      <c r="BE39" s="24">
        <v>312</v>
      </c>
      <c r="BF39" s="27">
        <v>299</v>
      </c>
    </row>
    <row r="40" spans="1:58" ht="15" customHeight="1">
      <c r="A40" s="23">
        <v>30</v>
      </c>
      <c r="B40" s="24">
        <v>313</v>
      </c>
      <c r="C40" s="8">
        <v>297</v>
      </c>
      <c r="D40" s="25">
        <v>254</v>
      </c>
      <c r="E40" s="25">
        <v>295</v>
      </c>
      <c r="F40" s="25">
        <v>248</v>
      </c>
      <c r="G40" s="25">
        <v>299</v>
      </c>
      <c r="H40" s="25">
        <v>254</v>
      </c>
      <c r="I40" s="26">
        <v>274</v>
      </c>
      <c r="J40" s="24">
        <v>275</v>
      </c>
      <c r="K40" s="24">
        <v>311</v>
      </c>
      <c r="L40" s="24">
        <v>325</v>
      </c>
      <c r="M40" s="24">
        <v>289</v>
      </c>
      <c r="N40" s="24">
        <v>298</v>
      </c>
      <c r="O40" s="24">
        <v>303</v>
      </c>
      <c r="P40" s="24">
        <v>329</v>
      </c>
      <c r="Q40" s="24">
        <v>299</v>
      </c>
      <c r="R40" s="24">
        <v>363</v>
      </c>
      <c r="S40" s="24">
        <v>406</v>
      </c>
      <c r="T40" s="24">
        <v>361</v>
      </c>
      <c r="U40" s="24">
        <v>394</v>
      </c>
      <c r="V40" s="24">
        <v>409</v>
      </c>
      <c r="W40" s="24">
        <v>429</v>
      </c>
      <c r="X40" s="24">
        <v>380</v>
      </c>
      <c r="Y40" s="24">
        <v>429</v>
      </c>
      <c r="Z40" s="24">
        <v>413</v>
      </c>
      <c r="AA40" s="24">
        <v>399</v>
      </c>
      <c r="AB40" s="24">
        <v>374</v>
      </c>
      <c r="AC40" s="24">
        <v>382</v>
      </c>
      <c r="AD40" s="24">
        <v>373</v>
      </c>
      <c r="AE40" s="24">
        <v>346</v>
      </c>
      <c r="AF40" s="24">
        <v>321</v>
      </c>
      <c r="AG40" s="24">
        <v>323</v>
      </c>
      <c r="AH40" s="24">
        <v>330</v>
      </c>
      <c r="AI40" s="24">
        <v>294</v>
      </c>
      <c r="AJ40" s="24">
        <v>289</v>
      </c>
      <c r="AK40" s="24">
        <v>264</v>
      </c>
      <c r="AL40" s="24">
        <v>286</v>
      </c>
      <c r="AM40" s="24">
        <v>315</v>
      </c>
      <c r="AN40" s="24">
        <v>304</v>
      </c>
      <c r="AO40" s="24">
        <v>295</v>
      </c>
      <c r="AP40" s="24">
        <v>336</v>
      </c>
      <c r="AQ40" s="24">
        <v>352</v>
      </c>
      <c r="AR40" s="24">
        <v>342</v>
      </c>
      <c r="AS40" s="24">
        <v>320</v>
      </c>
      <c r="AT40" s="24">
        <v>301</v>
      </c>
      <c r="AU40" s="24">
        <v>354</v>
      </c>
      <c r="AV40" s="24">
        <v>324</v>
      </c>
      <c r="AW40" s="24">
        <v>291</v>
      </c>
      <c r="AX40" s="24">
        <v>273</v>
      </c>
      <c r="AY40" s="24">
        <v>300</v>
      </c>
      <c r="AZ40" s="24">
        <v>316</v>
      </c>
      <c r="BA40" s="24">
        <v>260</v>
      </c>
      <c r="BB40" s="24">
        <v>315</v>
      </c>
      <c r="BC40" s="24">
        <v>316</v>
      </c>
      <c r="BD40" s="24">
        <v>332</v>
      </c>
      <c r="BE40" s="24">
        <v>313</v>
      </c>
      <c r="BF40" s="27">
        <v>311</v>
      </c>
    </row>
    <row r="41" spans="1:58" ht="15" customHeight="1">
      <c r="A41" s="23">
        <v>31</v>
      </c>
      <c r="B41" s="24">
        <v>316</v>
      </c>
      <c r="C41" s="8">
        <v>341</v>
      </c>
      <c r="D41" s="25">
        <v>285</v>
      </c>
      <c r="E41" s="25">
        <v>306</v>
      </c>
      <c r="F41" s="25">
        <v>258</v>
      </c>
      <c r="G41" s="25">
        <v>276</v>
      </c>
      <c r="H41" s="25">
        <v>298</v>
      </c>
      <c r="I41" s="26">
        <v>286</v>
      </c>
      <c r="J41" s="24">
        <v>292</v>
      </c>
      <c r="K41" s="24">
        <v>305</v>
      </c>
      <c r="L41" s="24">
        <v>273</v>
      </c>
      <c r="M41" s="24">
        <v>307</v>
      </c>
      <c r="N41" s="24">
        <v>322</v>
      </c>
      <c r="O41" s="24">
        <v>323</v>
      </c>
      <c r="P41" s="24">
        <v>311</v>
      </c>
      <c r="Q41" s="24">
        <v>360</v>
      </c>
      <c r="R41" s="24">
        <v>399</v>
      </c>
      <c r="S41" s="24">
        <v>396</v>
      </c>
      <c r="T41" s="24">
        <v>418</v>
      </c>
      <c r="U41" s="24">
        <v>401</v>
      </c>
      <c r="V41" s="24">
        <v>396</v>
      </c>
      <c r="W41" s="24">
        <v>423</v>
      </c>
      <c r="X41" s="24">
        <v>428</v>
      </c>
      <c r="Y41" s="24">
        <v>469</v>
      </c>
      <c r="Z41" s="24">
        <v>448</v>
      </c>
      <c r="AA41" s="24">
        <v>436</v>
      </c>
      <c r="AB41" s="24">
        <v>426</v>
      </c>
      <c r="AC41" s="24">
        <v>400</v>
      </c>
      <c r="AD41" s="24">
        <v>379</v>
      </c>
      <c r="AE41" s="24">
        <v>365</v>
      </c>
      <c r="AF41" s="24">
        <v>336</v>
      </c>
      <c r="AG41" s="24">
        <v>315</v>
      </c>
      <c r="AH41" s="24">
        <v>337</v>
      </c>
      <c r="AI41" s="24">
        <v>287</v>
      </c>
      <c r="AJ41" s="24">
        <v>284</v>
      </c>
      <c r="AK41" s="24">
        <v>285</v>
      </c>
      <c r="AL41" s="24">
        <v>302</v>
      </c>
      <c r="AM41" s="24">
        <v>310</v>
      </c>
      <c r="AN41" s="24">
        <v>331</v>
      </c>
      <c r="AO41" s="24">
        <v>322</v>
      </c>
      <c r="AP41" s="24">
        <v>355</v>
      </c>
      <c r="AQ41" s="24">
        <v>395</v>
      </c>
      <c r="AR41" s="24">
        <v>315</v>
      </c>
      <c r="AS41" s="24">
        <v>311</v>
      </c>
      <c r="AT41" s="24">
        <v>337</v>
      </c>
      <c r="AU41" s="24">
        <v>274</v>
      </c>
      <c r="AV41" s="24">
        <v>263</v>
      </c>
      <c r="AW41" s="24">
        <v>297</v>
      </c>
      <c r="AX41" s="24">
        <v>294</v>
      </c>
      <c r="AY41" s="24">
        <v>336</v>
      </c>
      <c r="AZ41" s="24">
        <v>300</v>
      </c>
      <c r="BA41" s="24">
        <v>306</v>
      </c>
      <c r="BB41" s="24">
        <v>313</v>
      </c>
      <c r="BC41" s="24">
        <v>336</v>
      </c>
      <c r="BD41" s="24">
        <v>295</v>
      </c>
      <c r="BE41" s="24">
        <v>333</v>
      </c>
      <c r="BF41" s="27">
        <v>338</v>
      </c>
    </row>
    <row r="42" spans="1:58" ht="15" customHeight="1">
      <c r="A42" s="23">
        <v>32</v>
      </c>
      <c r="B42" s="24">
        <v>319</v>
      </c>
      <c r="C42" s="8">
        <v>291</v>
      </c>
      <c r="D42" s="25">
        <v>305</v>
      </c>
      <c r="E42" s="25">
        <v>344</v>
      </c>
      <c r="F42" s="25">
        <v>358</v>
      </c>
      <c r="G42" s="25">
        <v>279</v>
      </c>
      <c r="H42" s="25">
        <v>313</v>
      </c>
      <c r="I42" s="26">
        <v>273</v>
      </c>
      <c r="J42" s="24">
        <v>278</v>
      </c>
      <c r="K42" s="24">
        <v>315</v>
      </c>
      <c r="L42" s="24">
        <v>313</v>
      </c>
      <c r="M42" s="24">
        <v>300</v>
      </c>
      <c r="N42" s="24">
        <v>370</v>
      </c>
      <c r="O42" s="24">
        <v>382</v>
      </c>
      <c r="P42" s="24">
        <v>365</v>
      </c>
      <c r="Q42" s="24">
        <v>428</v>
      </c>
      <c r="R42" s="24">
        <v>426</v>
      </c>
      <c r="S42" s="24">
        <v>435</v>
      </c>
      <c r="T42" s="24">
        <v>418</v>
      </c>
      <c r="U42" s="24">
        <v>456</v>
      </c>
      <c r="V42" s="24">
        <v>458</v>
      </c>
      <c r="W42" s="24">
        <v>470</v>
      </c>
      <c r="X42" s="24">
        <v>414</v>
      </c>
      <c r="Y42" s="24">
        <v>458</v>
      </c>
      <c r="Z42" s="24">
        <v>443</v>
      </c>
      <c r="AA42" s="24">
        <v>409</v>
      </c>
      <c r="AB42" s="24">
        <v>357</v>
      </c>
      <c r="AC42" s="24">
        <v>373</v>
      </c>
      <c r="AD42" s="24">
        <v>374</v>
      </c>
      <c r="AE42" s="24">
        <v>381</v>
      </c>
      <c r="AF42" s="24">
        <v>326</v>
      </c>
      <c r="AG42" s="24">
        <v>351</v>
      </c>
      <c r="AH42" s="24">
        <v>322</v>
      </c>
      <c r="AI42" s="24">
        <v>342</v>
      </c>
      <c r="AJ42" s="24">
        <v>321</v>
      </c>
      <c r="AK42" s="24">
        <v>320</v>
      </c>
      <c r="AL42" s="24">
        <v>340</v>
      </c>
      <c r="AM42" s="24">
        <v>348</v>
      </c>
      <c r="AN42" s="24">
        <v>342</v>
      </c>
      <c r="AO42" s="24">
        <v>367</v>
      </c>
      <c r="AP42" s="24">
        <v>402</v>
      </c>
      <c r="AQ42" s="24">
        <v>329</v>
      </c>
      <c r="AR42" s="24">
        <v>347</v>
      </c>
      <c r="AS42" s="24">
        <v>352</v>
      </c>
      <c r="AT42" s="24">
        <v>340</v>
      </c>
      <c r="AU42" s="24">
        <v>305</v>
      </c>
      <c r="AV42" s="24">
        <v>300</v>
      </c>
      <c r="AW42" s="24">
        <v>293</v>
      </c>
      <c r="AX42" s="24">
        <v>329</v>
      </c>
      <c r="AY42" s="24">
        <v>339</v>
      </c>
      <c r="AZ42" s="24">
        <v>318</v>
      </c>
      <c r="BA42" s="24">
        <v>328</v>
      </c>
      <c r="BB42" s="24">
        <v>303</v>
      </c>
      <c r="BC42" s="24">
        <v>322</v>
      </c>
      <c r="BD42" s="24">
        <v>345</v>
      </c>
      <c r="BE42" s="24">
        <v>344</v>
      </c>
      <c r="BF42" s="27">
        <v>386</v>
      </c>
    </row>
    <row r="43" spans="1:58" ht="15" customHeight="1">
      <c r="A43" s="23">
        <v>33</v>
      </c>
      <c r="B43" s="24">
        <v>354</v>
      </c>
      <c r="C43" s="8">
        <v>367</v>
      </c>
      <c r="D43" s="25">
        <v>321</v>
      </c>
      <c r="E43" s="25">
        <v>337</v>
      </c>
      <c r="F43" s="25">
        <v>328</v>
      </c>
      <c r="G43" s="25">
        <v>312</v>
      </c>
      <c r="H43" s="25">
        <v>316</v>
      </c>
      <c r="I43" s="26">
        <v>314</v>
      </c>
      <c r="J43" s="24">
        <v>285</v>
      </c>
      <c r="K43" s="24">
        <v>299</v>
      </c>
      <c r="L43" s="24">
        <v>323</v>
      </c>
      <c r="M43" s="24">
        <v>378</v>
      </c>
      <c r="N43" s="24">
        <v>382</v>
      </c>
      <c r="O43" s="24">
        <v>378</v>
      </c>
      <c r="P43" s="24">
        <v>433</v>
      </c>
      <c r="Q43" s="24">
        <v>414</v>
      </c>
      <c r="R43" s="24">
        <v>428</v>
      </c>
      <c r="S43" s="24">
        <v>434</v>
      </c>
      <c r="T43" s="24">
        <v>491</v>
      </c>
      <c r="U43" s="24">
        <v>442</v>
      </c>
      <c r="V43" s="24">
        <v>463</v>
      </c>
      <c r="W43" s="24">
        <v>493</v>
      </c>
      <c r="X43" s="24">
        <v>444</v>
      </c>
      <c r="Y43" s="24">
        <v>433</v>
      </c>
      <c r="Z43" s="24">
        <v>449</v>
      </c>
      <c r="AA43" s="24">
        <v>464</v>
      </c>
      <c r="AB43" s="24">
        <v>427</v>
      </c>
      <c r="AC43" s="24">
        <v>385</v>
      </c>
      <c r="AD43" s="24">
        <v>366</v>
      </c>
      <c r="AE43" s="24">
        <v>344</v>
      </c>
      <c r="AF43" s="24">
        <v>368</v>
      </c>
      <c r="AG43" s="24">
        <v>382</v>
      </c>
      <c r="AH43" s="24">
        <v>355</v>
      </c>
      <c r="AI43" s="24">
        <v>318</v>
      </c>
      <c r="AJ43" s="24">
        <v>322</v>
      </c>
      <c r="AK43" s="24">
        <v>344</v>
      </c>
      <c r="AL43" s="24">
        <v>347</v>
      </c>
      <c r="AM43" s="24">
        <v>340</v>
      </c>
      <c r="AN43" s="24">
        <v>380</v>
      </c>
      <c r="AO43" s="24">
        <v>402</v>
      </c>
      <c r="AP43" s="24">
        <v>382</v>
      </c>
      <c r="AQ43" s="24">
        <v>338</v>
      </c>
      <c r="AR43" s="24">
        <v>343</v>
      </c>
      <c r="AS43" s="24">
        <v>326</v>
      </c>
      <c r="AT43" s="24">
        <v>332</v>
      </c>
      <c r="AU43" s="24">
        <v>319</v>
      </c>
      <c r="AV43" s="24">
        <v>320</v>
      </c>
      <c r="AW43" s="24">
        <v>317</v>
      </c>
      <c r="AX43" s="24">
        <v>341</v>
      </c>
      <c r="AY43" s="24">
        <v>331</v>
      </c>
      <c r="AZ43" s="24">
        <v>332</v>
      </c>
      <c r="BA43" s="24">
        <v>293</v>
      </c>
      <c r="BB43" s="24">
        <v>313</v>
      </c>
      <c r="BC43" s="24">
        <v>363</v>
      </c>
      <c r="BD43" s="24">
        <v>355</v>
      </c>
      <c r="BE43" s="24">
        <v>393</v>
      </c>
      <c r="BF43" s="27">
        <v>385</v>
      </c>
    </row>
    <row r="44" spans="1:58" ht="15" customHeight="1">
      <c r="A44" s="23">
        <v>34</v>
      </c>
      <c r="B44" s="24">
        <v>344</v>
      </c>
      <c r="C44" s="8">
        <v>362</v>
      </c>
      <c r="D44" s="25">
        <v>345</v>
      </c>
      <c r="E44" s="25">
        <v>353</v>
      </c>
      <c r="F44" s="25">
        <v>365</v>
      </c>
      <c r="G44" s="25">
        <v>357</v>
      </c>
      <c r="H44" s="25">
        <v>333</v>
      </c>
      <c r="I44" s="26">
        <v>281</v>
      </c>
      <c r="J44" s="24">
        <v>323</v>
      </c>
      <c r="K44" s="24">
        <v>354</v>
      </c>
      <c r="L44" s="24">
        <v>369</v>
      </c>
      <c r="M44" s="24">
        <v>424</v>
      </c>
      <c r="N44" s="24">
        <v>406</v>
      </c>
      <c r="O44" s="24">
        <v>408</v>
      </c>
      <c r="P44" s="24">
        <v>439</v>
      </c>
      <c r="Q44" s="24">
        <v>407</v>
      </c>
      <c r="R44" s="24">
        <v>455</v>
      </c>
      <c r="S44" s="24">
        <v>459</v>
      </c>
      <c r="T44" s="24">
        <v>535</v>
      </c>
      <c r="U44" s="24">
        <v>456</v>
      </c>
      <c r="V44" s="24">
        <v>473</v>
      </c>
      <c r="W44" s="24">
        <v>444</v>
      </c>
      <c r="X44" s="24">
        <v>460</v>
      </c>
      <c r="Y44" s="24">
        <v>446</v>
      </c>
      <c r="Z44" s="24">
        <v>455</v>
      </c>
      <c r="AA44" s="24">
        <v>455</v>
      </c>
      <c r="AB44" s="24">
        <v>411</v>
      </c>
      <c r="AC44" s="24">
        <v>410</v>
      </c>
      <c r="AD44" s="24">
        <v>381</v>
      </c>
      <c r="AE44" s="24">
        <v>351</v>
      </c>
      <c r="AF44" s="24">
        <v>337</v>
      </c>
      <c r="AG44" s="24">
        <v>382</v>
      </c>
      <c r="AH44" s="24">
        <v>368</v>
      </c>
      <c r="AI44" s="24">
        <v>363</v>
      </c>
      <c r="AJ44" s="24">
        <v>332</v>
      </c>
      <c r="AK44" s="24">
        <v>365</v>
      </c>
      <c r="AL44" s="24">
        <v>372</v>
      </c>
      <c r="AM44" s="24">
        <v>400</v>
      </c>
      <c r="AN44" s="24">
        <v>397</v>
      </c>
      <c r="AO44" s="24">
        <v>381</v>
      </c>
      <c r="AP44" s="24">
        <v>393</v>
      </c>
      <c r="AQ44" s="24">
        <v>371</v>
      </c>
      <c r="AR44" s="24">
        <v>338</v>
      </c>
      <c r="AS44" s="24">
        <v>325</v>
      </c>
      <c r="AT44" s="24">
        <v>320</v>
      </c>
      <c r="AU44" s="24">
        <v>387</v>
      </c>
      <c r="AV44" s="24">
        <v>401</v>
      </c>
      <c r="AW44" s="24">
        <v>345</v>
      </c>
      <c r="AX44" s="24">
        <v>364</v>
      </c>
      <c r="AY44" s="24">
        <v>348</v>
      </c>
      <c r="AZ44" s="24">
        <v>387</v>
      </c>
      <c r="BA44" s="24">
        <v>365</v>
      </c>
      <c r="BB44" s="24">
        <v>351</v>
      </c>
      <c r="BC44" s="24">
        <v>411</v>
      </c>
      <c r="BD44" s="24">
        <v>413</v>
      </c>
      <c r="BE44" s="24">
        <v>417</v>
      </c>
      <c r="BF44" s="27">
        <v>407</v>
      </c>
    </row>
    <row r="45" spans="1:58" ht="15" customHeight="1">
      <c r="A45" s="23">
        <v>35</v>
      </c>
      <c r="B45" s="24">
        <v>380</v>
      </c>
      <c r="C45" s="8">
        <v>399</v>
      </c>
      <c r="D45" s="25">
        <v>376</v>
      </c>
      <c r="E45" s="25">
        <v>380</v>
      </c>
      <c r="F45" s="25">
        <v>372</v>
      </c>
      <c r="G45" s="25">
        <v>373</v>
      </c>
      <c r="H45" s="25">
        <v>334</v>
      </c>
      <c r="I45" s="26">
        <v>323</v>
      </c>
      <c r="J45" s="24">
        <v>336</v>
      </c>
      <c r="K45" s="24">
        <v>343</v>
      </c>
      <c r="L45" s="24">
        <v>447</v>
      </c>
      <c r="M45" s="24">
        <v>496</v>
      </c>
      <c r="N45" s="24">
        <v>461</v>
      </c>
      <c r="O45" s="24">
        <v>467</v>
      </c>
      <c r="P45" s="24">
        <v>450</v>
      </c>
      <c r="Q45" s="24">
        <v>490</v>
      </c>
      <c r="R45" s="24">
        <v>483</v>
      </c>
      <c r="S45" s="24">
        <v>474</v>
      </c>
      <c r="T45" s="24">
        <v>493</v>
      </c>
      <c r="U45" s="24">
        <v>499</v>
      </c>
      <c r="V45" s="24">
        <v>513</v>
      </c>
      <c r="W45" s="24">
        <v>492</v>
      </c>
      <c r="X45" s="24">
        <v>415</v>
      </c>
      <c r="Y45" s="24">
        <v>482</v>
      </c>
      <c r="Z45" s="24">
        <v>437</v>
      </c>
      <c r="AA45" s="24">
        <v>426</v>
      </c>
      <c r="AB45" s="24">
        <v>437</v>
      </c>
      <c r="AC45" s="24">
        <v>432</v>
      </c>
      <c r="AD45" s="24">
        <v>400</v>
      </c>
      <c r="AE45" s="24">
        <v>386</v>
      </c>
      <c r="AF45" s="24">
        <v>400</v>
      </c>
      <c r="AG45" s="24">
        <v>381</v>
      </c>
      <c r="AH45" s="24">
        <v>377</v>
      </c>
      <c r="AI45" s="24">
        <v>346</v>
      </c>
      <c r="AJ45" s="24">
        <v>398</v>
      </c>
      <c r="AK45" s="24">
        <v>411</v>
      </c>
      <c r="AL45" s="24">
        <v>448</v>
      </c>
      <c r="AM45" s="24">
        <v>468</v>
      </c>
      <c r="AN45" s="24">
        <v>356</v>
      </c>
      <c r="AO45" s="24">
        <v>423</v>
      </c>
      <c r="AP45" s="24">
        <v>409</v>
      </c>
      <c r="AQ45" s="24">
        <v>425</v>
      </c>
      <c r="AR45" s="24">
        <v>319</v>
      </c>
      <c r="AS45" s="24">
        <v>346</v>
      </c>
      <c r="AT45" s="24">
        <v>380</v>
      </c>
      <c r="AU45" s="24">
        <v>367</v>
      </c>
      <c r="AV45" s="24">
        <v>416</v>
      </c>
      <c r="AW45" s="24">
        <v>402</v>
      </c>
      <c r="AX45" s="24">
        <v>418</v>
      </c>
      <c r="AY45" s="24">
        <v>387</v>
      </c>
      <c r="AZ45" s="24">
        <v>387</v>
      </c>
      <c r="BA45" s="24">
        <v>350</v>
      </c>
      <c r="BB45" s="24">
        <v>395</v>
      </c>
      <c r="BC45" s="24">
        <v>471</v>
      </c>
      <c r="BD45" s="24">
        <v>465</v>
      </c>
      <c r="BE45" s="24">
        <v>444</v>
      </c>
      <c r="BF45" s="27">
        <v>454</v>
      </c>
    </row>
    <row r="46" spans="1:58" ht="15" customHeight="1">
      <c r="A46" s="23">
        <v>36</v>
      </c>
      <c r="B46" s="24">
        <v>383</v>
      </c>
      <c r="C46" s="8">
        <v>410</v>
      </c>
      <c r="D46" s="25">
        <v>449</v>
      </c>
      <c r="E46" s="25">
        <v>428</v>
      </c>
      <c r="F46" s="25">
        <v>415</v>
      </c>
      <c r="G46" s="25">
        <v>339</v>
      </c>
      <c r="H46" s="25">
        <v>355</v>
      </c>
      <c r="I46" s="26">
        <v>327</v>
      </c>
      <c r="J46" s="24">
        <v>399</v>
      </c>
      <c r="K46" s="24">
        <v>384</v>
      </c>
      <c r="L46" s="24">
        <v>449</v>
      </c>
      <c r="M46" s="24">
        <v>468</v>
      </c>
      <c r="N46" s="24">
        <v>487</v>
      </c>
      <c r="O46" s="24">
        <v>494</v>
      </c>
      <c r="P46" s="24">
        <v>515</v>
      </c>
      <c r="Q46" s="24">
        <v>532</v>
      </c>
      <c r="R46" s="24">
        <v>510</v>
      </c>
      <c r="S46" s="24">
        <v>536</v>
      </c>
      <c r="T46" s="24">
        <v>505</v>
      </c>
      <c r="U46" s="24">
        <v>552</v>
      </c>
      <c r="V46" s="24">
        <v>490</v>
      </c>
      <c r="W46" s="24">
        <v>492</v>
      </c>
      <c r="X46" s="24">
        <v>408</v>
      </c>
      <c r="Y46" s="24">
        <v>457</v>
      </c>
      <c r="Z46" s="24">
        <v>476</v>
      </c>
      <c r="AA46" s="24">
        <v>456</v>
      </c>
      <c r="AB46" s="24">
        <v>443</v>
      </c>
      <c r="AC46" s="24">
        <v>433</v>
      </c>
      <c r="AD46" s="24">
        <v>425</v>
      </c>
      <c r="AE46" s="24">
        <v>433</v>
      </c>
      <c r="AF46" s="24">
        <v>454</v>
      </c>
      <c r="AG46" s="24">
        <v>406</v>
      </c>
      <c r="AH46" s="24">
        <v>417</v>
      </c>
      <c r="AI46" s="24">
        <v>425</v>
      </c>
      <c r="AJ46" s="24">
        <v>459</v>
      </c>
      <c r="AK46" s="24">
        <v>425</v>
      </c>
      <c r="AL46" s="24">
        <v>486</v>
      </c>
      <c r="AM46" s="24">
        <v>363</v>
      </c>
      <c r="AN46" s="24">
        <v>416</v>
      </c>
      <c r="AO46" s="24">
        <v>394</v>
      </c>
      <c r="AP46" s="24">
        <v>418</v>
      </c>
      <c r="AQ46" s="24">
        <v>390</v>
      </c>
      <c r="AR46" s="24">
        <v>363</v>
      </c>
      <c r="AS46" s="24">
        <v>409</v>
      </c>
      <c r="AT46" s="24">
        <v>429</v>
      </c>
      <c r="AU46" s="24">
        <v>386</v>
      </c>
      <c r="AV46" s="24">
        <v>452</v>
      </c>
      <c r="AW46" s="24">
        <v>436</v>
      </c>
      <c r="AX46" s="24">
        <v>448</v>
      </c>
      <c r="AY46" s="24">
        <v>412</v>
      </c>
      <c r="AZ46" s="24">
        <v>397</v>
      </c>
      <c r="BA46" s="24">
        <v>436</v>
      </c>
      <c r="BB46" s="24">
        <v>467</v>
      </c>
      <c r="BC46" s="24">
        <v>495</v>
      </c>
      <c r="BD46" s="24">
        <v>516</v>
      </c>
      <c r="BE46" s="24">
        <v>502</v>
      </c>
      <c r="BF46" s="27">
        <v>476</v>
      </c>
    </row>
    <row r="47" spans="1:58" ht="15" customHeight="1">
      <c r="A47" s="23">
        <v>37</v>
      </c>
      <c r="B47" s="24">
        <v>478</v>
      </c>
      <c r="C47" s="8">
        <v>492</v>
      </c>
      <c r="D47" s="25">
        <v>469</v>
      </c>
      <c r="E47" s="25">
        <v>395</v>
      </c>
      <c r="F47" s="25">
        <v>383</v>
      </c>
      <c r="G47" s="25">
        <v>361</v>
      </c>
      <c r="H47" s="25">
        <v>424</v>
      </c>
      <c r="I47" s="26">
        <v>395</v>
      </c>
      <c r="J47" s="24">
        <v>455</v>
      </c>
      <c r="K47" s="24">
        <v>456</v>
      </c>
      <c r="L47" s="24">
        <v>512</v>
      </c>
      <c r="M47" s="24">
        <v>498</v>
      </c>
      <c r="N47" s="24">
        <v>498</v>
      </c>
      <c r="O47" s="24">
        <v>520</v>
      </c>
      <c r="P47" s="24">
        <v>562</v>
      </c>
      <c r="Q47" s="24">
        <v>541</v>
      </c>
      <c r="R47" s="24">
        <v>555</v>
      </c>
      <c r="S47" s="24">
        <v>577</v>
      </c>
      <c r="T47" s="24">
        <v>520</v>
      </c>
      <c r="U47" s="24">
        <v>595</v>
      </c>
      <c r="V47" s="24">
        <v>495</v>
      </c>
      <c r="W47" s="24">
        <v>515</v>
      </c>
      <c r="X47" s="24">
        <v>485</v>
      </c>
      <c r="Y47" s="24">
        <v>470</v>
      </c>
      <c r="Z47" s="24">
        <v>484</v>
      </c>
      <c r="AA47" s="24">
        <v>461</v>
      </c>
      <c r="AB47" s="24">
        <v>436</v>
      </c>
      <c r="AC47" s="24">
        <v>436</v>
      </c>
      <c r="AD47" s="24">
        <v>489</v>
      </c>
      <c r="AE47" s="24">
        <v>474</v>
      </c>
      <c r="AF47" s="24">
        <v>466</v>
      </c>
      <c r="AG47" s="24">
        <v>408</v>
      </c>
      <c r="AH47" s="24">
        <v>431</v>
      </c>
      <c r="AI47" s="24">
        <v>500</v>
      </c>
      <c r="AJ47" s="24">
        <v>492</v>
      </c>
      <c r="AK47" s="24">
        <v>540</v>
      </c>
      <c r="AL47" s="24">
        <v>417</v>
      </c>
      <c r="AM47" s="24">
        <v>459</v>
      </c>
      <c r="AN47" s="24">
        <v>427</v>
      </c>
      <c r="AO47" s="24">
        <v>454</v>
      </c>
      <c r="AP47" s="24">
        <v>435</v>
      </c>
      <c r="AQ47" s="24">
        <v>420</v>
      </c>
      <c r="AR47" s="24">
        <v>432</v>
      </c>
      <c r="AS47" s="24">
        <v>445</v>
      </c>
      <c r="AT47" s="24">
        <v>445</v>
      </c>
      <c r="AU47" s="24">
        <v>439</v>
      </c>
      <c r="AV47" s="24">
        <v>442</v>
      </c>
      <c r="AW47" s="24">
        <v>444</v>
      </c>
      <c r="AX47" s="24">
        <v>445</v>
      </c>
      <c r="AY47" s="24">
        <v>447</v>
      </c>
      <c r="AZ47" s="24">
        <v>452</v>
      </c>
      <c r="BA47" s="24">
        <v>485</v>
      </c>
      <c r="BB47" s="24">
        <v>476</v>
      </c>
      <c r="BC47" s="24">
        <v>490</v>
      </c>
      <c r="BD47" s="24">
        <v>545</v>
      </c>
      <c r="BE47" s="24">
        <v>550</v>
      </c>
      <c r="BF47" s="27">
        <v>586</v>
      </c>
    </row>
    <row r="48" spans="1:58" ht="15" customHeight="1">
      <c r="A48" s="28">
        <v>38</v>
      </c>
      <c r="B48" s="29">
        <v>482</v>
      </c>
      <c r="C48" s="8">
        <v>469</v>
      </c>
      <c r="D48" s="25">
        <v>423</v>
      </c>
      <c r="E48" s="25">
        <v>419</v>
      </c>
      <c r="F48" s="25">
        <v>434</v>
      </c>
      <c r="G48" s="25">
        <v>468</v>
      </c>
      <c r="H48" s="25">
        <v>463</v>
      </c>
      <c r="I48" s="26">
        <v>429</v>
      </c>
      <c r="J48" s="24">
        <v>487</v>
      </c>
      <c r="K48" s="24">
        <v>546</v>
      </c>
      <c r="L48" s="24">
        <v>578</v>
      </c>
      <c r="M48" s="24">
        <v>600</v>
      </c>
      <c r="N48" s="24">
        <v>526</v>
      </c>
      <c r="O48" s="24">
        <v>550</v>
      </c>
      <c r="P48" s="24">
        <v>534</v>
      </c>
      <c r="Q48" s="24">
        <v>550</v>
      </c>
      <c r="R48" s="24">
        <v>556</v>
      </c>
      <c r="S48" s="24">
        <v>541</v>
      </c>
      <c r="T48" s="24">
        <v>581</v>
      </c>
      <c r="U48" s="24">
        <v>534</v>
      </c>
      <c r="V48" s="24">
        <v>544</v>
      </c>
      <c r="W48" s="24">
        <v>497</v>
      </c>
      <c r="X48" s="24">
        <v>513</v>
      </c>
      <c r="Y48" s="24">
        <v>488</v>
      </c>
      <c r="Z48" s="24">
        <v>516</v>
      </c>
      <c r="AA48" s="24">
        <v>468</v>
      </c>
      <c r="AB48" s="24">
        <v>510</v>
      </c>
      <c r="AC48" s="24">
        <v>559</v>
      </c>
      <c r="AD48" s="24">
        <v>488</v>
      </c>
      <c r="AE48" s="24">
        <v>489</v>
      </c>
      <c r="AF48" s="24">
        <v>492</v>
      </c>
      <c r="AG48" s="24">
        <v>464</v>
      </c>
      <c r="AH48" s="24">
        <v>485</v>
      </c>
      <c r="AI48" s="24">
        <v>543</v>
      </c>
      <c r="AJ48" s="24">
        <v>511</v>
      </c>
      <c r="AK48" s="24">
        <v>463</v>
      </c>
      <c r="AL48" s="24">
        <v>454</v>
      </c>
      <c r="AM48" s="24">
        <v>455</v>
      </c>
      <c r="AN48" s="24">
        <v>498</v>
      </c>
      <c r="AO48" s="24">
        <v>455</v>
      </c>
      <c r="AP48" s="24">
        <v>426</v>
      </c>
      <c r="AQ48" s="24">
        <v>498</v>
      </c>
      <c r="AR48" s="24">
        <v>505</v>
      </c>
      <c r="AS48" s="24">
        <v>469</v>
      </c>
      <c r="AT48" s="24">
        <v>412</v>
      </c>
      <c r="AU48" s="24">
        <v>501</v>
      </c>
      <c r="AV48" s="24">
        <v>462</v>
      </c>
      <c r="AW48" s="24">
        <v>496</v>
      </c>
      <c r="AX48" s="24">
        <v>453</v>
      </c>
      <c r="AY48" s="24">
        <v>488</v>
      </c>
      <c r="AZ48" s="24">
        <v>552</v>
      </c>
      <c r="BA48" s="24">
        <v>569</v>
      </c>
      <c r="BB48" s="24">
        <v>567</v>
      </c>
      <c r="BC48" s="24">
        <v>592</v>
      </c>
      <c r="BD48" s="24">
        <v>627</v>
      </c>
      <c r="BE48" s="24">
        <v>647</v>
      </c>
      <c r="BF48" s="27">
        <v>613</v>
      </c>
    </row>
    <row r="49" spans="1:58" ht="15" customHeight="1">
      <c r="A49" s="23">
        <v>39</v>
      </c>
      <c r="B49" s="24">
        <v>516</v>
      </c>
      <c r="C49" s="8">
        <v>490</v>
      </c>
      <c r="D49" s="25">
        <v>462</v>
      </c>
      <c r="E49" s="25">
        <v>457</v>
      </c>
      <c r="F49" s="25">
        <v>456</v>
      </c>
      <c r="G49" s="25">
        <v>476</v>
      </c>
      <c r="H49" s="25">
        <v>516</v>
      </c>
      <c r="I49" s="26">
        <v>488</v>
      </c>
      <c r="J49" s="24">
        <v>520</v>
      </c>
      <c r="K49" s="24">
        <v>589</v>
      </c>
      <c r="L49" s="24">
        <v>600</v>
      </c>
      <c r="M49" s="24">
        <v>581</v>
      </c>
      <c r="N49" s="24">
        <v>607</v>
      </c>
      <c r="O49" s="24">
        <v>595</v>
      </c>
      <c r="P49" s="24">
        <v>581</v>
      </c>
      <c r="Q49" s="24">
        <v>625</v>
      </c>
      <c r="R49" s="24">
        <v>614</v>
      </c>
      <c r="S49" s="24">
        <v>604</v>
      </c>
      <c r="T49" s="24">
        <v>623</v>
      </c>
      <c r="U49" s="24">
        <v>586</v>
      </c>
      <c r="V49" s="24">
        <v>559</v>
      </c>
      <c r="W49" s="24">
        <v>556</v>
      </c>
      <c r="X49" s="24">
        <v>557</v>
      </c>
      <c r="Y49" s="24">
        <v>586</v>
      </c>
      <c r="Z49" s="24">
        <v>526</v>
      </c>
      <c r="AA49" s="24">
        <v>527</v>
      </c>
      <c r="AB49" s="24">
        <v>534</v>
      </c>
      <c r="AC49" s="24">
        <v>553</v>
      </c>
      <c r="AD49" s="24">
        <v>579</v>
      </c>
      <c r="AE49" s="24">
        <v>528</v>
      </c>
      <c r="AF49" s="24">
        <v>531</v>
      </c>
      <c r="AG49" s="24">
        <v>560</v>
      </c>
      <c r="AH49" s="24">
        <v>565</v>
      </c>
      <c r="AI49" s="24">
        <v>593</v>
      </c>
      <c r="AJ49" s="24">
        <v>558</v>
      </c>
      <c r="AK49" s="24">
        <v>500</v>
      </c>
      <c r="AL49" s="24">
        <v>537</v>
      </c>
      <c r="AM49" s="24">
        <v>501</v>
      </c>
      <c r="AN49" s="24">
        <v>446</v>
      </c>
      <c r="AO49" s="24">
        <v>471</v>
      </c>
      <c r="AP49" s="24">
        <v>528</v>
      </c>
      <c r="AQ49" s="24">
        <v>581</v>
      </c>
      <c r="AR49" s="24">
        <v>521</v>
      </c>
      <c r="AS49" s="24">
        <v>559</v>
      </c>
      <c r="AT49" s="24">
        <v>505</v>
      </c>
      <c r="AU49" s="24">
        <v>512</v>
      </c>
      <c r="AV49" s="24">
        <v>524</v>
      </c>
      <c r="AW49" s="24">
        <v>558</v>
      </c>
      <c r="AX49" s="24">
        <v>572</v>
      </c>
      <c r="AY49" s="24">
        <v>563</v>
      </c>
      <c r="AZ49" s="24">
        <v>592</v>
      </c>
      <c r="BA49" s="24">
        <v>604</v>
      </c>
      <c r="BB49" s="24">
        <v>633</v>
      </c>
      <c r="BC49" s="24">
        <v>675</v>
      </c>
      <c r="BD49" s="24">
        <v>654</v>
      </c>
      <c r="BE49" s="24">
        <v>716</v>
      </c>
      <c r="BF49" s="27">
        <v>679</v>
      </c>
    </row>
    <row r="50" spans="1:58" ht="15" customHeight="1">
      <c r="A50" s="23">
        <v>40</v>
      </c>
      <c r="B50" s="24">
        <v>556</v>
      </c>
      <c r="C50" s="8">
        <v>525</v>
      </c>
      <c r="D50" s="25">
        <v>485</v>
      </c>
      <c r="E50" s="25">
        <v>495</v>
      </c>
      <c r="F50" s="25">
        <v>518</v>
      </c>
      <c r="G50" s="25">
        <v>559</v>
      </c>
      <c r="H50" s="25">
        <v>541</v>
      </c>
      <c r="I50" s="26">
        <v>602</v>
      </c>
      <c r="J50" s="24">
        <v>589</v>
      </c>
      <c r="K50" s="24">
        <v>615</v>
      </c>
      <c r="L50" s="24">
        <v>693</v>
      </c>
      <c r="M50" s="24">
        <v>659</v>
      </c>
      <c r="N50" s="24">
        <v>646</v>
      </c>
      <c r="O50" s="24">
        <v>619</v>
      </c>
      <c r="P50" s="24">
        <v>643</v>
      </c>
      <c r="Q50" s="24">
        <v>652</v>
      </c>
      <c r="R50" s="24">
        <v>674</v>
      </c>
      <c r="S50" s="24">
        <v>644</v>
      </c>
      <c r="T50" s="24">
        <v>663</v>
      </c>
      <c r="U50" s="24">
        <v>620</v>
      </c>
      <c r="V50" s="24">
        <v>592</v>
      </c>
      <c r="W50" s="24">
        <v>550</v>
      </c>
      <c r="X50" s="24">
        <v>570</v>
      </c>
      <c r="Y50" s="24">
        <v>613</v>
      </c>
      <c r="Z50" s="24">
        <v>560</v>
      </c>
      <c r="AA50" s="24">
        <v>548</v>
      </c>
      <c r="AB50" s="24">
        <v>580</v>
      </c>
      <c r="AC50" s="24">
        <v>554</v>
      </c>
      <c r="AD50" s="24">
        <v>559</v>
      </c>
      <c r="AE50" s="24">
        <v>549</v>
      </c>
      <c r="AF50" s="24">
        <v>599</v>
      </c>
      <c r="AG50" s="24">
        <v>631</v>
      </c>
      <c r="AH50" s="24">
        <v>624</v>
      </c>
      <c r="AI50" s="24">
        <v>602</v>
      </c>
      <c r="AJ50" s="24">
        <v>637</v>
      </c>
      <c r="AK50" s="24">
        <v>544</v>
      </c>
      <c r="AL50" s="24">
        <v>549</v>
      </c>
      <c r="AM50" s="24">
        <v>520</v>
      </c>
      <c r="AN50" s="24">
        <v>568</v>
      </c>
      <c r="AO50" s="24">
        <v>555</v>
      </c>
      <c r="AP50" s="24">
        <v>609</v>
      </c>
      <c r="AQ50" s="24">
        <v>579</v>
      </c>
      <c r="AR50" s="24">
        <v>553</v>
      </c>
      <c r="AS50" s="24">
        <v>558</v>
      </c>
      <c r="AT50" s="24">
        <v>582</v>
      </c>
      <c r="AU50" s="24">
        <v>589</v>
      </c>
      <c r="AV50" s="24">
        <v>616</v>
      </c>
      <c r="AW50" s="24">
        <v>591</v>
      </c>
      <c r="AX50" s="24">
        <v>678</v>
      </c>
      <c r="AY50" s="24">
        <v>692</v>
      </c>
      <c r="AZ50" s="24">
        <v>745</v>
      </c>
      <c r="BA50" s="24">
        <v>679</v>
      </c>
      <c r="BB50" s="24">
        <v>695</v>
      </c>
      <c r="BC50" s="24">
        <v>762</v>
      </c>
      <c r="BD50" s="24">
        <v>755</v>
      </c>
      <c r="BE50" s="24">
        <v>792</v>
      </c>
      <c r="BF50" s="27">
        <v>834</v>
      </c>
    </row>
    <row r="51" spans="1:58" ht="15" customHeight="1">
      <c r="A51" s="23">
        <v>41</v>
      </c>
      <c r="B51" s="24">
        <v>503</v>
      </c>
      <c r="C51" s="8">
        <v>537</v>
      </c>
      <c r="D51" s="25">
        <v>587</v>
      </c>
      <c r="E51" s="25">
        <v>580</v>
      </c>
      <c r="F51" s="25">
        <v>571</v>
      </c>
      <c r="G51" s="25">
        <v>628</v>
      </c>
      <c r="H51" s="25">
        <v>636</v>
      </c>
      <c r="I51" s="26">
        <v>598</v>
      </c>
      <c r="J51" s="24">
        <v>626</v>
      </c>
      <c r="K51" s="24">
        <v>665</v>
      </c>
      <c r="L51" s="24">
        <v>717</v>
      </c>
      <c r="M51" s="24">
        <v>742</v>
      </c>
      <c r="N51" s="24">
        <v>656</v>
      </c>
      <c r="O51" s="24">
        <v>704</v>
      </c>
      <c r="P51" s="24">
        <v>724</v>
      </c>
      <c r="Q51" s="24">
        <v>610</v>
      </c>
      <c r="R51" s="24">
        <v>706</v>
      </c>
      <c r="S51" s="24">
        <v>671</v>
      </c>
      <c r="T51" s="24">
        <v>621</v>
      </c>
      <c r="U51" s="24">
        <v>669</v>
      </c>
      <c r="V51" s="24">
        <v>653</v>
      </c>
      <c r="W51" s="24">
        <v>629</v>
      </c>
      <c r="X51" s="24">
        <v>607</v>
      </c>
      <c r="Y51" s="24">
        <v>602</v>
      </c>
      <c r="Z51" s="24">
        <v>646</v>
      </c>
      <c r="AA51" s="24">
        <v>618</v>
      </c>
      <c r="AB51" s="24">
        <v>621</v>
      </c>
      <c r="AC51" s="24">
        <v>636</v>
      </c>
      <c r="AD51" s="24">
        <v>630</v>
      </c>
      <c r="AE51" s="24">
        <v>701</v>
      </c>
      <c r="AF51" s="24">
        <v>663</v>
      </c>
      <c r="AG51" s="24">
        <v>759</v>
      </c>
      <c r="AH51" s="24">
        <v>645</v>
      </c>
      <c r="AI51" s="24">
        <v>609</v>
      </c>
      <c r="AJ51" s="24">
        <v>631</v>
      </c>
      <c r="AK51" s="24">
        <v>589</v>
      </c>
      <c r="AL51" s="24">
        <v>588</v>
      </c>
      <c r="AM51" s="24">
        <v>602</v>
      </c>
      <c r="AN51" s="24">
        <v>593</v>
      </c>
      <c r="AO51" s="24">
        <v>645</v>
      </c>
      <c r="AP51" s="24">
        <v>644</v>
      </c>
      <c r="AQ51" s="24">
        <v>637</v>
      </c>
      <c r="AR51" s="24">
        <v>601</v>
      </c>
      <c r="AS51" s="24">
        <v>662</v>
      </c>
      <c r="AT51" s="24">
        <v>598</v>
      </c>
      <c r="AU51" s="24">
        <v>675</v>
      </c>
      <c r="AV51" s="24">
        <v>729</v>
      </c>
      <c r="AW51" s="24">
        <v>731</v>
      </c>
      <c r="AX51" s="24">
        <v>774</v>
      </c>
      <c r="AY51" s="24">
        <v>718</v>
      </c>
      <c r="AZ51" s="24">
        <v>816</v>
      </c>
      <c r="BA51" s="24">
        <v>763</v>
      </c>
      <c r="BB51" s="24">
        <v>787</v>
      </c>
      <c r="BC51" s="24">
        <v>823</v>
      </c>
      <c r="BD51" s="24">
        <v>911</v>
      </c>
      <c r="BE51" s="24">
        <v>870</v>
      </c>
      <c r="BF51" s="27">
        <v>872</v>
      </c>
    </row>
    <row r="52" spans="1:58" ht="15" customHeight="1">
      <c r="A52" s="23">
        <v>42</v>
      </c>
      <c r="B52" s="24">
        <v>538</v>
      </c>
      <c r="C52" s="8">
        <v>650</v>
      </c>
      <c r="D52" s="25">
        <v>605</v>
      </c>
      <c r="E52" s="25">
        <v>598</v>
      </c>
      <c r="F52" s="25">
        <v>664</v>
      </c>
      <c r="G52" s="25">
        <v>609</v>
      </c>
      <c r="H52" s="25">
        <v>711</v>
      </c>
      <c r="I52" s="26">
        <v>622</v>
      </c>
      <c r="J52" s="24">
        <v>741</v>
      </c>
      <c r="K52" s="24">
        <v>693</v>
      </c>
      <c r="L52" s="24">
        <v>776</v>
      </c>
      <c r="M52" s="24">
        <v>727</v>
      </c>
      <c r="N52" s="24">
        <v>804</v>
      </c>
      <c r="O52" s="24">
        <v>736</v>
      </c>
      <c r="P52" s="24">
        <v>728</v>
      </c>
      <c r="Q52" s="24">
        <v>729</v>
      </c>
      <c r="R52" s="24">
        <v>734</v>
      </c>
      <c r="S52" s="24">
        <v>687</v>
      </c>
      <c r="T52" s="24">
        <v>700</v>
      </c>
      <c r="U52" s="24">
        <v>653</v>
      </c>
      <c r="V52" s="24">
        <v>651</v>
      </c>
      <c r="W52" s="24">
        <v>629</v>
      </c>
      <c r="X52" s="24">
        <v>663</v>
      </c>
      <c r="Y52" s="24">
        <v>656</v>
      </c>
      <c r="Z52" s="24">
        <v>683</v>
      </c>
      <c r="AA52" s="24">
        <v>652</v>
      </c>
      <c r="AB52" s="24">
        <v>666</v>
      </c>
      <c r="AC52" s="24">
        <v>659</v>
      </c>
      <c r="AD52" s="24">
        <v>771</v>
      </c>
      <c r="AE52" s="24">
        <v>810</v>
      </c>
      <c r="AF52" s="24">
        <v>787</v>
      </c>
      <c r="AG52" s="24">
        <v>648</v>
      </c>
      <c r="AH52" s="24">
        <v>721</v>
      </c>
      <c r="AI52" s="24">
        <v>675</v>
      </c>
      <c r="AJ52" s="24">
        <v>670</v>
      </c>
      <c r="AK52" s="24">
        <v>612</v>
      </c>
      <c r="AL52" s="24">
        <v>615</v>
      </c>
      <c r="AM52" s="24">
        <v>648</v>
      </c>
      <c r="AN52" s="24">
        <v>684</v>
      </c>
      <c r="AO52" s="24">
        <v>606</v>
      </c>
      <c r="AP52" s="24">
        <v>714</v>
      </c>
      <c r="AQ52" s="24">
        <v>700</v>
      </c>
      <c r="AR52" s="24">
        <v>696</v>
      </c>
      <c r="AS52" s="24">
        <v>745</v>
      </c>
      <c r="AT52" s="24">
        <v>763</v>
      </c>
      <c r="AU52" s="24">
        <v>783</v>
      </c>
      <c r="AV52" s="24">
        <v>850</v>
      </c>
      <c r="AW52" s="24">
        <v>835</v>
      </c>
      <c r="AX52" s="24">
        <v>841</v>
      </c>
      <c r="AY52" s="24">
        <v>897</v>
      </c>
      <c r="AZ52" s="24">
        <v>839</v>
      </c>
      <c r="BA52" s="24">
        <v>961</v>
      </c>
      <c r="BB52" s="24">
        <v>931</v>
      </c>
      <c r="BC52" s="24">
        <v>1002</v>
      </c>
      <c r="BD52" s="24">
        <v>994</v>
      </c>
      <c r="BE52" s="24">
        <v>1026</v>
      </c>
      <c r="BF52" s="27">
        <v>1189</v>
      </c>
    </row>
    <row r="53" spans="1:58" ht="15" customHeight="1">
      <c r="A53" s="23">
        <v>43</v>
      </c>
      <c r="B53" s="24">
        <v>597</v>
      </c>
      <c r="C53" s="8">
        <v>717</v>
      </c>
      <c r="D53" s="25">
        <v>702</v>
      </c>
      <c r="E53" s="25">
        <v>757</v>
      </c>
      <c r="F53" s="25">
        <v>691</v>
      </c>
      <c r="G53" s="25">
        <v>716</v>
      </c>
      <c r="H53" s="25">
        <v>717</v>
      </c>
      <c r="I53" s="26">
        <v>734</v>
      </c>
      <c r="J53" s="24">
        <v>720</v>
      </c>
      <c r="K53" s="24">
        <v>754</v>
      </c>
      <c r="L53" s="24">
        <v>819</v>
      </c>
      <c r="M53" s="24">
        <v>823</v>
      </c>
      <c r="N53" s="24">
        <v>773</v>
      </c>
      <c r="O53" s="24">
        <v>774</v>
      </c>
      <c r="P53" s="24">
        <v>822</v>
      </c>
      <c r="Q53" s="24">
        <v>810</v>
      </c>
      <c r="R53" s="24">
        <v>813</v>
      </c>
      <c r="S53" s="24">
        <v>776</v>
      </c>
      <c r="T53" s="24">
        <v>728</v>
      </c>
      <c r="U53" s="24">
        <v>677</v>
      </c>
      <c r="V53" s="24">
        <v>676</v>
      </c>
      <c r="W53" s="24">
        <v>719</v>
      </c>
      <c r="X53" s="24">
        <v>721</v>
      </c>
      <c r="Y53" s="24">
        <v>741</v>
      </c>
      <c r="Z53" s="24">
        <v>763</v>
      </c>
      <c r="AA53" s="24">
        <v>727</v>
      </c>
      <c r="AB53" s="24">
        <v>709</v>
      </c>
      <c r="AC53" s="24">
        <v>773</v>
      </c>
      <c r="AD53" s="24">
        <v>855</v>
      </c>
      <c r="AE53" s="24">
        <v>915</v>
      </c>
      <c r="AF53" s="24">
        <v>716</v>
      </c>
      <c r="AG53" s="24">
        <v>765</v>
      </c>
      <c r="AH53" s="24">
        <v>741</v>
      </c>
      <c r="AI53" s="24">
        <v>736</v>
      </c>
      <c r="AJ53" s="24">
        <v>709</v>
      </c>
      <c r="AK53" s="24">
        <v>643</v>
      </c>
      <c r="AL53" s="24">
        <v>714</v>
      </c>
      <c r="AM53" s="24">
        <v>683</v>
      </c>
      <c r="AN53" s="24">
        <v>739</v>
      </c>
      <c r="AO53" s="24">
        <v>784</v>
      </c>
      <c r="AP53" s="24">
        <v>772</v>
      </c>
      <c r="AQ53" s="24">
        <v>746</v>
      </c>
      <c r="AR53" s="24">
        <v>779</v>
      </c>
      <c r="AS53" s="24">
        <v>818</v>
      </c>
      <c r="AT53" s="24">
        <v>823</v>
      </c>
      <c r="AU53" s="24">
        <v>932</v>
      </c>
      <c r="AV53" s="24">
        <v>935</v>
      </c>
      <c r="AW53" s="24">
        <v>963</v>
      </c>
      <c r="AX53" s="24">
        <v>947</v>
      </c>
      <c r="AY53" s="24">
        <v>1005</v>
      </c>
      <c r="AZ53" s="24">
        <v>1006</v>
      </c>
      <c r="BA53" s="24">
        <v>1092</v>
      </c>
      <c r="BB53" s="24">
        <v>1024</v>
      </c>
      <c r="BC53" s="24">
        <v>1082</v>
      </c>
      <c r="BD53" s="24">
        <v>1159</v>
      </c>
      <c r="BE53" s="24">
        <v>1174</v>
      </c>
      <c r="BF53" s="27">
        <v>1227</v>
      </c>
    </row>
    <row r="54" spans="1:58" ht="15" customHeight="1">
      <c r="A54" s="23">
        <v>44</v>
      </c>
      <c r="B54" s="24">
        <v>705</v>
      </c>
      <c r="C54" s="8">
        <v>756</v>
      </c>
      <c r="D54" s="25">
        <v>713</v>
      </c>
      <c r="E54" s="25">
        <v>854</v>
      </c>
      <c r="F54" s="25">
        <v>800</v>
      </c>
      <c r="G54" s="25">
        <v>770</v>
      </c>
      <c r="H54" s="25">
        <v>788</v>
      </c>
      <c r="I54" s="26">
        <v>804</v>
      </c>
      <c r="J54" s="24">
        <v>838</v>
      </c>
      <c r="K54" s="24">
        <v>932</v>
      </c>
      <c r="L54" s="24">
        <v>882</v>
      </c>
      <c r="M54" s="24">
        <v>825</v>
      </c>
      <c r="N54" s="24">
        <v>806</v>
      </c>
      <c r="O54" s="24">
        <v>856</v>
      </c>
      <c r="P54" s="24">
        <v>803</v>
      </c>
      <c r="Q54" s="24">
        <v>821</v>
      </c>
      <c r="R54" s="24">
        <v>795</v>
      </c>
      <c r="S54" s="24">
        <v>745</v>
      </c>
      <c r="T54" s="24">
        <v>750</v>
      </c>
      <c r="U54" s="24">
        <v>750</v>
      </c>
      <c r="V54" s="24">
        <v>745</v>
      </c>
      <c r="W54" s="24">
        <v>807</v>
      </c>
      <c r="X54" s="24">
        <v>779</v>
      </c>
      <c r="Y54" s="24">
        <v>766</v>
      </c>
      <c r="Z54" s="24">
        <v>769</v>
      </c>
      <c r="AA54" s="24">
        <v>827</v>
      </c>
      <c r="AB54" s="24">
        <v>836</v>
      </c>
      <c r="AC54" s="24">
        <v>917</v>
      </c>
      <c r="AD54" s="24">
        <v>964</v>
      </c>
      <c r="AE54" s="24">
        <v>775</v>
      </c>
      <c r="AF54" s="24">
        <v>839</v>
      </c>
      <c r="AG54" s="24">
        <v>833</v>
      </c>
      <c r="AH54" s="24">
        <v>817</v>
      </c>
      <c r="AI54" s="24">
        <v>738</v>
      </c>
      <c r="AJ54" s="24">
        <v>711</v>
      </c>
      <c r="AK54" s="24">
        <v>785</v>
      </c>
      <c r="AL54" s="24">
        <v>773</v>
      </c>
      <c r="AM54" s="24">
        <v>827</v>
      </c>
      <c r="AN54" s="24">
        <v>808</v>
      </c>
      <c r="AO54" s="24">
        <v>923</v>
      </c>
      <c r="AP54" s="24">
        <v>867</v>
      </c>
      <c r="AQ54" s="24">
        <v>873</v>
      </c>
      <c r="AR54" s="24">
        <v>926</v>
      </c>
      <c r="AS54" s="24">
        <v>917</v>
      </c>
      <c r="AT54" s="24">
        <v>998</v>
      </c>
      <c r="AU54" s="24">
        <v>1038</v>
      </c>
      <c r="AV54" s="24">
        <v>1029</v>
      </c>
      <c r="AW54" s="24">
        <v>1055</v>
      </c>
      <c r="AX54" s="24">
        <v>1107</v>
      </c>
      <c r="AY54" s="24">
        <v>1108</v>
      </c>
      <c r="AZ54" s="24">
        <v>1166</v>
      </c>
      <c r="BA54" s="24">
        <v>1157</v>
      </c>
      <c r="BB54" s="24">
        <v>1143</v>
      </c>
      <c r="BC54" s="24">
        <v>1228</v>
      </c>
      <c r="BD54" s="24">
        <v>1310</v>
      </c>
      <c r="BE54" s="24">
        <v>1306</v>
      </c>
      <c r="BF54" s="27">
        <v>992</v>
      </c>
    </row>
    <row r="55" spans="1:58" ht="15" customHeight="1">
      <c r="A55" s="23">
        <v>45</v>
      </c>
      <c r="B55" s="24">
        <v>819</v>
      </c>
      <c r="C55" s="8">
        <v>882</v>
      </c>
      <c r="D55" s="25">
        <v>856</v>
      </c>
      <c r="E55" s="25">
        <v>830</v>
      </c>
      <c r="F55" s="25">
        <v>818</v>
      </c>
      <c r="G55" s="25">
        <v>915</v>
      </c>
      <c r="H55" s="25">
        <v>912</v>
      </c>
      <c r="I55" s="26">
        <v>858</v>
      </c>
      <c r="J55" s="24">
        <v>885</v>
      </c>
      <c r="K55" s="24">
        <v>963</v>
      </c>
      <c r="L55" s="24">
        <v>956</v>
      </c>
      <c r="M55" s="24">
        <v>929</v>
      </c>
      <c r="N55" s="24">
        <v>885</v>
      </c>
      <c r="O55" s="24">
        <v>881</v>
      </c>
      <c r="P55" s="24">
        <v>899</v>
      </c>
      <c r="Q55" s="24">
        <v>826</v>
      </c>
      <c r="R55" s="24">
        <v>797</v>
      </c>
      <c r="S55" s="24">
        <v>900</v>
      </c>
      <c r="T55" s="24">
        <v>828</v>
      </c>
      <c r="U55" s="24">
        <v>783</v>
      </c>
      <c r="V55" s="24">
        <v>827</v>
      </c>
      <c r="W55" s="24">
        <v>880</v>
      </c>
      <c r="X55" s="24">
        <v>811</v>
      </c>
      <c r="Y55" s="24">
        <v>924</v>
      </c>
      <c r="Z55" s="24">
        <v>887</v>
      </c>
      <c r="AA55" s="24">
        <v>850</v>
      </c>
      <c r="AB55" s="24">
        <v>975</v>
      </c>
      <c r="AC55" s="24">
        <v>1016</v>
      </c>
      <c r="AD55" s="24">
        <v>876</v>
      </c>
      <c r="AE55" s="24">
        <v>944</v>
      </c>
      <c r="AF55" s="24">
        <v>920</v>
      </c>
      <c r="AG55" s="24">
        <v>883</v>
      </c>
      <c r="AH55" s="24">
        <v>811</v>
      </c>
      <c r="AI55" s="24">
        <v>838</v>
      </c>
      <c r="AJ55" s="24">
        <v>896</v>
      </c>
      <c r="AK55" s="24">
        <v>915</v>
      </c>
      <c r="AL55" s="24">
        <v>919</v>
      </c>
      <c r="AM55" s="24">
        <v>905</v>
      </c>
      <c r="AN55" s="24">
        <v>952</v>
      </c>
      <c r="AO55" s="24">
        <v>937</v>
      </c>
      <c r="AP55" s="24">
        <v>1015</v>
      </c>
      <c r="AQ55" s="24">
        <v>1064</v>
      </c>
      <c r="AR55" s="24">
        <v>1001</v>
      </c>
      <c r="AS55" s="24">
        <v>1050</v>
      </c>
      <c r="AT55" s="24">
        <v>1102</v>
      </c>
      <c r="AU55" s="24">
        <v>1142</v>
      </c>
      <c r="AV55" s="24">
        <v>1281</v>
      </c>
      <c r="AW55" s="24">
        <v>1257</v>
      </c>
      <c r="AX55" s="24">
        <v>1284</v>
      </c>
      <c r="AY55" s="24">
        <v>1288</v>
      </c>
      <c r="AZ55" s="24">
        <v>1357</v>
      </c>
      <c r="BA55" s="24">
        <v>1245</v>
      </c>
      <c r="BB55" s="24">
        <v>1365</v>
      </c>
      <c r="BC55" s="24">
        <v>1507</v>
      </c>
      <c r="BD55" s="24">
        <v>1491</v>
      </c>
      <c r="BE55" s="24">
        <v>1100</v>
      </c>
      <c r="BF55" s="27">
        <v>1099</v>
      </c>
    </row>
    <row r="56" spans="1:58" ht="15" customHeight="1">
      <c r="A56" s="23">
        <v>46</v>
      </c>
      <c r="B56" s="24">
        <v>894</v>
      </c>
      <c r="C56" s="8">
        <v>976</v>
      </c>
      <c r="D56" s="25">
        <v>899</v>
      </c>
      <c r="E56" s="25">
        <v>912</v>
      </c>
      <c r="F56" s="25">
        <v>910</v>
      </c>
      <c r="G56" s="25">
        <v>946</v>
      </c>
      <c r="H56" s="25">
        <v>932</v>
      </c>
      <c r="I56" s="26">
        <v>914</v>
      </c>
      <c r="J56" s="24">
        <v>965</v>
      </c>
      <c r="K56" s="24">
        <v>951</v>
      </c>
      <c r="L56" s="24">
        <v>996</v>
      </c>
      <c r="M56" s="24">
        <v>975</v>
      </c>
      <c r="N56" s="24">
        <v>911</v>
      </c>
      <c r="O56" s="24">
        <v>927</v>
      </c>
      <c r="P56" s="24">
        <v>927</v>
      </c>
      <c r="Q56" s="24">
        <v>911</v>
      </c>
      <c r="R56" s="24">
        <v>931</v>
      </c>
      <c r="S56" s="24">
        <v>912</v>
      </c>
      <c r="T56" s="24">
        <v>904</v>
      </c>
      <c r="U56" s="24">
        <v>879</v>
      </c>
      <c r="V56" s="24">
        <v>958</v>
      </c>
      <c r="W56" s="24">
        <v>908</v>
      </c>
      <c r="X56" s="24">
        <v>879</v>
      </c>
      <c r="Y56" s="24">
        <v>981</v>
      </c>
      <c r="Z56" s="24">
        <v>991</v>
      </c>
      <c r="AA56" s="24">
        <v>1017</v>
      </c>
      <c r="AB56" s="24">
        <v>1101</v>
      </c>
      <c r="AC56" s="24">
        <v>949</v>
      </c>
      <c r="AD56" s="24">
        <v>1093</v>
      </c>
      <c r="AE56" s="24">
        <v>1013</v>
      </c>
      <c r="AF56" s="24">
        <v>970</v>
      </c>
      <c r="AG56" s="24">
        <v>926</v>
      </c>
      <c r="AH56" s="24">
        <v>911</v>
      </c>
      <c r="AI56" s="24">
        <v>977</v>
      </c>
      <c r="AJ56" s="24">
        <v>1015</v>
      </c>
      <c r="AK56" s="24">
        <v>983</v>
      </c>
      <c r="AL56" s="24">
        <v>1021</v>
      </c>
      <c r="AM56" s="24">
        <v>1018</v>
      </c>
      <c r="AN56" s="24">
        <v>1044</v>
      </c>
      <c r="AO56" s="24">
        <v>1079</v>
      </c>
      <c r="AP56" s="24">
        <v>1053</v>
      </c>
      <c r="AQ56" s="24">
        <v>1168</v>
      </c>
      <c r="AR56" s="24">
        <v>1201</v>
      </c>
      <c r="AS56" s="24">
        <v>1211</v>
      </c>
      <c r="AT56" s="24">
        <v>1258</v>
      </c>
      <c r="AU56" s="24">
        <v>1353</v>
      </c>
      <c r="AV56" s="24">
        <v>1329</v>
      </c>
      <c r="AW56" s="24">
        <v>1448</v>
      </c>
      <c r="AX56" s="24">
        <v>1449</v>
      </c>
      <c r="AY56" s="24">
        <v>1390</v>
      </c>
      <c r="AZ56" s="24">
        <v>1562</v>
      </c>
      <c r="BA56" s="24">
        <v>1542</v>
      </c>
      <c r="BB56" s="24">
        <v>1681</v>
      </c>
      <c r="BC56" s="24">
        <v>1679</v>
      </c>
      <c r="BD56" s="24">
        <v>1238</v>
      </c>
      <c r="BE56" s="24">
        <v>1198</v>
      </c>
      <c r="BF56" s="27">
        <v>1227</v>
      </c>
    </row>
    <row r="57" spans="1:58" ht="15" customHeight="1">
      <c r="A57" s="23">
        <v>47</v>
      </c>
      <c r="B57" s="24">
        <v>1005</v>
      </c>
      <c r="C57" s="25">
        <v>1045</v>
      </c>
      <c r="D57" s="25">
        <v>1051</v>
      </c>
      <c r="E57" s="25">
        <v>1078</v>
      </c>
      <c r="F57" s="25">
        <v>1046</v>
      </c>
      <c r="G57" s="25">
        <v>1010</v>
      </c>
      <c r="H57" s="25">
        <v>987</v>
      </c>
      <c r="I57" s="26">
        <v>1022</v>
      </c>
      <c r="J57" s="24">
        <v>950</v>
      </c>
      <c r="K57" s="24">
        <v>996</v>
      </c>
      <c r="L57" s="24">
        <v>986</v>
      </c>
      <c r="M57" s="24">
        <v>1072</v>
      </c>
      <c r="N57" s="24">
        <v>954</v>
      </c>
      <c r="O57" s="24">
        <v>1010</v>
      </c>
      <c r="P57" s="24">
        <v>990</v>
      </c>
      <c r="Q57" s="24">
        <v>974</v>
      </c>
      <c r="R57" s="24">
        <v>1019</v>
      </c>
      <c r="S57" s="24">
        <v>1020</v>
      </c>
      <c r="T57" s="24">
        <v>1010</v>
      </c>
      <c r="U57" s="24">
        <v>1005</v>
      </c>
      <c r="V57" s="24">
        <v>993</v>
      </c>
      <c r="W57" s="24">
        <v>1049</v>
      </c>
      <c r="X57" s="24">
        <v>1080</v>
      </c>
      <c r="Y57" s="24">
        <v>1062</v>
      </c>
      <c r="Z57" s="24">
        <v>1124</v>
      </c>
      <c r="AA57" s="24">
        <v>1176</v>
      </c>
      <c r="AB57" s="24">
        <v>1052</v>
      </c>
      <c r="AC57" s="24">
        <v>1072</v>
      </c>
      <c r="AD57" s="24">
        <v>968</v>
      </c>
      <c r="AE57" s="24">
        <v>1086</v>
      </c>
      <c r="AF57" s="24">
        <v>1047</v>
      </c>
      <c r="AG57" s="24">
        <v>968</v>
      </c>
      <c r="AH57" s="24">
        <v>1043</v>
      </c>
      <c r="AI57" s="24">
        <v>1064</v>
      </c>
      <c r="AJ57" s="24">
        <v>1035</v>
      </c>
      <c r="AK57" s="24">
        <v>1054</v>
      </c>
      <c r="AL57" s="24">
        <v>1131</v>
      </c>
      <c r="AM57" s="24">
        <v>1145</v>
      </c>
      <c r="AN57" s="24">
        <v>1146</v>
      </c>
      <c r="AO57" s="24">
        <v>1174</v>
      </c>
      <c r="AP57" s="24">
        <v>1302</v>
      </c>
      <c r="AQ57" s="24">
        <v>1377</v>
      </c>
      <c r="AR57" s="24">
        <v>1396</v>
      </c>
      <c r="AS57" s="24">
        <v>1413</v>
      </c>
      <c r="AT57" s="24">
        <v>1444</v>
      </c>
      <c r="AU57" s="24">
        <v>1478</v>
      </c>
      <c r="AV57" s="24">
        <v>1525</v>
      </c>
      <c r="AW57" s="24">
        <v>1568</v>
      </c>
      <c r="AX57" s="24">
        <v>1594</v>
      </c>
      <c r="AY57" s="24">
        <v>1603</v>
      </c>
      <c r="AZ57" s="24">
        <v>1775</v>
      </c>
      <c r="BA57" s="24">
        <v>1831</v>
      </c>
      <c r="BB57" s="24">
        <v>1845</v>
      </c>
      <c r="BC57" s="24">
        <v>1422</v>
      </c>
      <c r="BD57" s="24">
        <v>1298</v>
      </c>
      <c r="BE57" s="24">
        <v>1490</v>
      </c>
      <c r="BF57" s="27">
        <v>1659</v>
      </c>
    </row>
    <row r="58" spans="1:58" ht="15" customHeight="1">
      <c r="A58" s="23">
        <v>48</v>
      </c>
      <c r="B58" s="24">
        <v>1084</v>
      </c>
      <c r="C58" s="25">
        <v>1096</v>
      </c>
      <c r="D58" s="25">
        <v>1103</v>
      </c>
      <c r="E58" s="25">
        <v>1123</v>
      </c>
      <c r="F58" s="25">
        <v>1064</v>
      </c>
      <c r="G58" s="25">
        <v>1047</v>
      </c>
      <c r="H58" s="25">
        <v>1067</v>
      </c>
      <c r="I58" s="26">
        <v>1052</v>
      </c>
      <c r="J58" s="24">
        <v>1088</v>
      </c>
      <c r="K58" s="24">
        <v>1065</v>
      </c>
      <c r="L58" s="24">
        <v>1054</v>
      </c>
      <c r="M58" s="24">
        <v>1065</v>
      </c>
      <c r="N58" s="24">
        <v>1026</v>
      </c>
      <c r="O58" s="24">
        <v>1087</v>
      </c>
      <c r="P58" s="24">
        <v>1109</v>
      </c>
      <c r="Q58" s="24">
        <v>1047</v>
      </c>
      <c r="R58" s="24">
        <v>1075</v>
      </c>
      <c r="S58" s="24">
        <v>1051</v>
      </c>
      <c r="T58" s="24">
        <v>1074</v>
      </c>
      <c r="U58" s="24">
        <v>1059</v>
      </c>
      <c r="V58" s="24">
        <v>1055</v>
      </c>
      <c r="W58" s="24">
        <v>1113</v>
      </c>
      <c r="X58" s="24">
        <v>1162</v>
      </c>
      <c r="Y58" s="24">
        <v>1244</v>
      </c>
      <c r="Z58" s="24">
        <v>1359</v>
      </c>
      <c r="AA58" s="24">
        <v>1040</v>
      </c>
      <c r="AB58" s="24">
        <v>1183</v>
      </c>
      <c r="AC58" s="24">
        <v>1156</v>
      </c>
      <c r="AD58" s="24">
        <v>1159</v>
      </c>
      <c r="AE58" s="24">
        <v>1039</v>
      </c>
      <c r="AF58" s="24">
        <v>1035</v>
      </c>
      <c r="AG58" s="24">
        <v>1156</v>
      </c>
      <c r="AH58" s="24">
        <v>1081</v>
      </c>
      <c r="AI58" s="24">
        <v>1167</v>
      </c>
      <c r="AJ58" s="24">
        <v>1195</v>
      </c>
      <c r="AK58" s="24">
        <v>1265</v>
      </c>
      <c r="AL58" s="24">
        <v>1269</v>
      </c>
      <c r="AM58" s="24">
        <v>1185</v>
      </c>
      <c r="AN58" s="24">
        <v>1204</v>
      </c>
      <c r="AO58" s="24">
        <v>1343</v>
      </c>
      <c r="AP58" s="24">
        <v>1490</v>
      </c>
      <c r="AQ58" s="24">
        <v>1464</v>
      </c>
      <c r="AR58" s="24">
        <v>1542</v>
      </c>
      <c r="AS58" s="24">
        <v>1495</v>
      </c>
      <c r="AT58" s="24">
        <v>1607</v>
      </c>
      <c r="AU58" s="24">
        <v>1720</v>
      </c>
      <c r="AV58" s="24">
        <v>1791</v>
      </c>
      <c r="AW58" s="24">
        <v>1787</v>
      </c>
      <c r="AX58" s="24">
        <v>1793</v>
      </c>
      <c r="AY58" s="24">
        <v>1933</v>
      </c>
      <c r="AZ58" s="24">
        <v>2131</v>
      </c>
      <c r="BA58" s="24">
        <v>1983</v>
      </c>
      <c r="BB58" s="24">
        <v>1472</v>
      </c>
      <c r="BC58" s="24">
        <v>1432</v>
      </c>
      <c r="BD58" s="24">
        <v>1594</v>
      </c>
      <c r="BE58" s="24">
        <v>1604</v>
      </c>
      <c r="BF58" s="27">
        <v>1864</v>
      </c>
    </row>
    <row r="59" spans="1:58" ht="15" customHeight="1">
      <c r="A59" s="23">
        <v>49</v>
      </c>
      <c r="B59" s="24">
        <v>1184</v>
      </c>
      <c r="C59" s="25">
        <v>1252</v>
      </c>
      <c r="D59" s="25">
        <v>1269</v>
      </c>
      <c r="E59" s="25">
        <v>1207</v>
      </c>
      <c r="F59" s="25">
        <v>1223</v>
      </c>
      <c r="G59" s="25">
        <v>1190</v>
      </c>
      <c r="H59" s="25">
        <v>1174</v>
      </c>
      <c r="I59" s="26">
        <v>1116</v>
      </c>
      <c r="J59" s="24">
        <v>1117</v>
      </c>
      <c r="K59" s="24">
        <v>1135</v>
      </c>
      <c r="L59" s="24">
        <v>1124</v>
      </c>
      <c r="M59" s="24">
        <v>1159</v>
      </c>
      <c r="N59" s="24">
        <v>1132</v>
      </c>
      <c r="O59" s="24">
        <v>1135</v>
      </c>
      <c r="P59" s="24">
        <v>1107</v>
      </c>
      <c r="Q59" s="24">
        <v>1150</v>
      </c>
      <c r="R59" s="24">
        <v>1133</v>
      </c>
      <c r="S59" s="24">
        <v>1226</v>
      </c>
      <c r="T59" s="24">
        <v>1227</v>
      </c>
      <c r="U59" s="24">
        <v>1253</v>
      </c>
      <c r="V59" s="24">
        <v>1226</v>
      </c>
      <c r="W59" s="24">
        <v>1216</v>
      </c>
      <c r="X59" s="24">
        <v>1359</v>
      </c>
      <c r="Y59" s="24">
        <v>1493</v>
      </c>
      <c r="Z59" s="24">
        <v>1258</v>
      </c>
      <c r="AA59" s="24">
        <v>1235</v>
      </c>
      <c r="AB59" s="24">
        <v>1239</v>
      </c>
      <c r="AC59" s="24">
        <v>1214</v>
      </c>
      <c r="AD59" s="24">
        <v>1166</v>
      </c>
      <c r="AE59" s="24">
        <v>1109</v>
      </c>
      <c r="AF59" s="24">
        <v>1211</v>
      </c>
      <c r="AG59" s="24">
        <v>1259</v>
      </c>
      <c r="AH59" s="24">
        <v>1257</v>
      </c>
      <c r="AI59" s="24">
        <v>1306</v>
      </c>
      <c r="AJ59" s="24">
        <v>1291</v>
      </c>
      <c r="AK59" s="24">
        <v>1372</v>
      </c>
      <c r="AL59" s="24">
        <v>1387</v>
      </c>
      <c r="AM59" s="24">
        <v>1394</v>
      </c>
      <c r="AN59" s="24">
        <v>1574</v>
      </c>
      <c r="AO59" s="24">
        <v>1600</v>
      </c>
      <c r="AP59" s="24">
        <v>1601</v>
      </c>
      <c r="AQ59" s="24">
        <v>1636</v>
      </c>
      <c r="AR59" s="24">
        <v>1703</v>
      </c>
      <c r="AS59" s="24">
        <v>1832</v>
      </c>
      <c r="AT59" s="24">
        <v>1953</v>
      </c>
      <c r="AU59" s="24">
        <v>1979</v>
      </c>
      <c r="AV59" s="24">
        <v>2067</v>
      </c>
      <c r="AW59" s="24">
        <v>2125</v>
      </c>
      <c r="AX59" s="24">
        <v>2123</v>
      </c>
      <c r="AY59" s="24">
        <v>2335</v>
      </c>
      <c r="AZ59" s="24">
        <v>2474</v>
      </c>
      <c r="BA59" s="24">
        <v>1671</v>
      </c>
      <c r="BB59" s="24">
        <v>1543</v>
      </c>
      <c r="BC59" s="24">
        <v>1760</v>
      </c>
      <c r="BD59" s="24">
        <v>1896</v>
      </c>
      <c r="BE59" s="24">
        <v>2060</v>
      </c>
      <c r="BF59" s="27">
        <v>2068</v>
      </c>
    </row>
    <row r="60" spans="1:58" ht="15" customHeight="1">
      <c r="A60" s="23">
        <v>50</v>
      </c>
      <c r="B60" s="24">
        <v>1354</v>
      </c>
      <c r="C60" s="25">
        <v>1321</v>
      </c>
      <c r="D60" s="25">
        <v>1303</v>
      </c>
      <c r="E60" s="25">
        <v>1348</v>
      </c>
      <c r="F60" s="25">
        <v>1425</v>
      </c>
      <c r="G60" s="25">
        <v>1221</v>
      </c>
      <c r="H60" s="25">
        <v>1204</v>
      </c>
      <c r="I60" s="26">
        <v>1188</v>
      </c>
      <c r="J60" s="24">
        <v>1158</v>
      </c>
      <c r="K60" s="24">
        <v>1184</v>
      </c>
      <c r="L60" s="24">
        <v>1177</v>
      </c>
      <c r="M60" s="24">
        <v>1297</v>
      </c>
      <c r="N60" s="24">
        <v>1156</v>
      </c>
      <c r="O60" s="24">
        <v>1207</v>
      </c>
      <c r="P60" s="24">
        <v>1247</v>
      </c>
      <c r="Q60" s="24">
        <v>1197</v>
      </c>
      <c r="R60" s="24">
        <v>1317</v>
      </c>
      <c r="S60" s="24">
        <v>1306</v>
      </c>
      <c r="T60" s="24">
        <v>1252</v>
      </c>
      <c r="U60" s="24">
        <v>1473</v>
      </c>
      <c r="V60" s="24">
        <v>1396</v>
      </c>
      <c r="W60" s="24">
        <v>1419</v>
      </c>
      <c r="X60" s="24">
        <v>1567</v>
      </c>
      <c r="Y60" s="24">
        <v>1289</v>
      </c>
      <c r="Z60" s="24">
        <v>1410</v>
      </c>
      <c r="AA60" s="24">
        <v>1310</v>
      </c>
      <c r="AB60" s="24">
        <v>1360</v>
      </c>
      <c r="AC60" s="24">
        <v>1262</v>
      </c>
      <c r="AD60" s="24">
        <v>1246</v>
      </c>
      <c r="AE60" s="24">
        <v>1328</v>
      </c>
      <c r="AF60" s="24">
        <v>1333</v>
      </c>
      <c r="AG60" s="24">
        <v>1427</v>
      </c>
      <c r="AH60" s="24">
        <v>1439</v>
      </c>
      <c r="AI60" s="24">
        <v>1456</v>
      </c>
      <c r="AJ60" s="24">
        <v>1429</v>
      </c>
      <c r="AK60" s="24">
        <v>1484</v>
      </c>
      <c r="AL60" s="24">
        <v>1512</v>
      </c>
      <c r="AM60" s="24">
        <v>1572</v>
      </c>
      <c r="AN60" s="24">
        <v>1785</v>
      </c>
      <c r="AO60" s="24">
        <v>1850</v>
      </c>
      <c r="AP60" s="24">
        <v>1890</v>
      </c>
      <c r="AQ60" s="24">
        <v>1849</v>
      </c>
      <c r="AR60" s="24">
        <v>2079</v>
      </c>
      <c r="AS60" s="24">
        <v>2093</v>
      </c>
      <c r="AT60" s="24">
        <v>2160</v>
      </c>
      <c r="AU60" s="24">
        <v>2242</v>
      </c>
      <c r="AV60" s="24">
        <v>2271</v>
      </c>
      <c r="AW60" s="24">
        <v>2423</v>
      </c>
      <c r="AX60" s="24">
        <v>2558</v>
      </c>
      <c r="AY60" s="24">
        <v>2571</v>
      </c>
      <c r="AZ60" s="24">
        <v>1904</v>
      </c>
      <c r="BA60" s="24">
        <v>1718</v>
      </c>
      <c r="BB60" s="24">
        <v>1924</v>
      </c>
      <c r="BC60" s="24">
        <v>2150</v>
      </c>
      <c r="BD60" s="24">
        <v>2250</v>
      </c>
      <c r="BE60" s="24">
        <v>2293</v>
      </c>
      <c r="BF60" s="27">
        <v>2395</v>
      </c>
    </row>
    <row r="61" spans="1:58" ht="15" customHeight="1">
      <c r="A61" s="23">
        <v>51</v>
      </c>
      <c r="B61" s="24">
        <v>1440</v>
      </c>
      <c r="C61" s="25">
        <v>1458</v>
      </c>
      <c r="D61" s="25">
        <v>1410</v>
      </c>
      <c r="E61" s="25">
        <v>1399</v>
      </c>
      <c r="F61" s="25">
        <v>1359</v>
      </c>
      <c r="G61" s="25">
        <v>1368</v>
      </c>
      <c r="H61" s="25">
        <v>1334</v>
      </c>
      <c r="I61" s="26">
        <v>1248</v>
      </c>
      <c r="J61" s="24">
        <v>1251</v>
      </c>
      <c r="K61" s="24">
        <v>1292</v>
      </c>
      <c r="L61" s="24">
        <v>1338</v>
      </c>
      <c r="M61" s="24">
        <v>1322</v>
      </c>
      <c r="N61" s="24">
        <v>1261</v>
      </c>
      <c r="O61" s="24">
        <v>1328</v>
      </c>
      <c r="P61" s="24">
        <v>1363</v>
      </c>
      <c r="Q61" s="24">
        <v>1387</v>
      </c>
      <c r="R61" s="24">
        <v>1366</v>
      </c>
      <c r="S61" s="24">
        <v>1353</v>
      </c>
      <c r="T61" s="24">
        <v>1440</v>
      </c>
      <c r="U61" s="24">
        <v>1474</v>
      </c>
      <c r="V61" s="24">
        <v>1611</v>
      </c>
      <c r="W61" s="24">
        <v>1682</v>
      </c>
      <c r="X61" s="24">
        <v>1482</v>
      </c>
      <c r="Y61" s="24">
        <v>1416</v>
      </c>
      <c r="Z61" s="24">
        <v>1448</v>
      </c>
      <c r="AA61" s="24">
        <v>1456</v>
      </c>
      <c r="AB61" s="24">
        <v>1414</v>
      </c>
      <c r="AC61" s="24">
        <v>1300</v>
      </c>
      <c r="AD61" s="24">
        <v>1432</v>
      </c>
      <c r="AE61" s="24">
        <v>1519</v>
      </c>
      <c r="AF61" s="24">
        <v>1459</v>
      </c>
      <c r="AG61" s="24">
        <v>1491</v>
      </c>
      <c r="AH61" s="24">
        <v>1566</v>
      </c>
      <c r="AI61" s="24">
        <v>1632</v>
      </c>
      <c r="AJ61" s="24">
        <v>1591</v>
      </c>
      <c r="AK61" s="24">
        <v>1625</v>
      </c>
      <c r="AL61" s="24">
        <v>1694</v>
      </c>
      <c r="AM61" s="24">
        <v>1829</v>
      </c>
      <c r="AN61" s="24">
        <v>1850</v>
      </c>
      <c r="AO61" s="24">
        <v>2003</v>
      </c>
      <c r="AP61" s="24">
        <v>2076</v>
      </c>
      <c r="AQ61" s="24">
        <v>2209</v>
      </c>
      <c r="AR61" s="24">
        <v>2224</v>
      </c>
      <c r="AS61" s="24">
        <v>2300</v>
      </c>
      <c r="AT61" s="24">
        <v>2393</v>
      </c>
      <c r="AU61" s="24">
        <v>2437</v>
      </c>
      <c r="AV61" s="24">
        <v>2581</v>
      </c>
      <c r="AW61" s="24">
        <v>2795</v>
      </c>
      <c r="AX61" s="24">
        <v>2755</v>
      </c>
      <c r="AY61" s="24">
        <v>2035</v>
      </c>
      <c r="AZ61" s="24">
        <v>1937</v>
      </c>
      <c r="BA61" s="24">
        <v>2191</v>
      </c>
      <c r="BB61" s="24">
        <v>2179</v>
      </c>
      <c r="BC61" s="24">
        <v>2444</v>
      </c>
      <c r="BD61" s="24">
        <v>2582</v>
      </c>
      <c r="BE61" s="24">
        <v>2439</v>
      </c>
      <c r="BF61" s="27">
        <v>2506</v>
      </c>
    </row>
    <row r="62" spans="1:58" ht="15" customHeight="1">
      <c r="A62" s="23">
        <v>52</v>
      </c>
      <c r="B62" s="24">
        <v>1515</v>
      </c>
      <c r="C62" s="25">
        <v>1586</v>
      </c>
      <c r="D62" s="25">
        <v>1547</v>
      </c>
      <c r="E62" s="25">
        <v>1499</v>
      </c>
      <c r="F62" s="25">
        <v>1422</v>
      </c>
      <c r="G62" s="25">
        <v>1406</v>
      </c>
      <c r="H62" s="25">
        <v>1374</v>
      </c>
      <c r="I62" s="26">
        <v>1284</v>
      </c>
      <c r="J62" s="24">
        <v>1404</v>
      </c>
      <c r="K62" s="24">
        <v>1436</v>
      </c>
      <c r="L62" s="24">
        <v>1375</v>
      </c>
      <c r="M62" s="24">
        <v>1360</v>
      </c>
      <c r="N62" s="24">
        <v>1340</v>
      </c>
      <c r="O62" s="24">
        <v>1403</v>
      </c>
      <c r="P62" s="24">
        <v>1424</v>
      </c>
      <c r="Q62" s="24">
        <v>1532</v>
      </c>
      <c r="R62" s="24">
        <v>1481</v>
      </c>
      <c r="S62" s="24">
        <v>1554</v>
      </c>
      <c r="T62" s="24">
        <v>1630</v>
      </c>
      <c r="U62" s="24">
        <v>1713</v>
      </c>
      <c r="V62" s="24">
        <v>1863</v>
      </c>
      <c r="W62" s="24">
        <v>1641</v>
      </c>
      <c r="X62" s="24">
        <v>1584</v>
      </c>
      <c r="Y62" s="24">
        <v>1663</v>
      </c>
      <c r="Z62" s="24">
        <v>1564</v>
      </c>
      <c r="AA62" s="24">
        <v>1522</v>
      </c>
      <c r="AB62" s="24">
        <v>1469</v>
      </c>
      <c r="AC62" s="24">
        <v>1559</v>
      </c>
      <c r="AD62" s="24">
        <v>1642</v>
      </c>
      <c r="AE62" s="24">
        <v>1580</v>
      </c>
      <c r="AF62" s="24">
        <v>1605</v>
      </c>
      <c r="AG62" s="24">
        <v>1658</v>
      </c>
      <c r="AH62" s="24">
        <v>1670</v>
      </c>
      <c r="AI62" s="24">
        <v>1730</v>
      </c>
      <c r="AJ62" s="24">
        <v>1839</v>
      </c>
      <c r="AK62" s="24">
        <v>1819</v>
      </c>
      <c r="AL62" s="24">
        <v>1981</v>
      </c>
      <c r="AM62" s="24">
        <v>2083</v>
      </c>
      <c r="AN62" s="24">
        <v>2104</v>
      </c>
      <c r="AO62" s="24">
        <v>2248</v>
      </c>
      <c r="AP62" s="24">
        <v>2369</v>
      </c>
      <c r="AQ62" s="24">
        <v>2569</v>
      </c>
      <c r="AR62" s="24">
        <v>2500</v>
      </c>
      <c r="AS62" s="24">
        <v>2732</v>
      </c>
      <c r="AT62" s="24">
        <v>2720</v>
      </c>
      <c r="AU62" s="24">
        <v>2921</v>
      </c>
      <c r="AV62" s="24">
        <v>2967</v>
      </c>
      <c r="AW62" s="24">
        <v>3187</v>
      </c>
      <c r="AX62" s="24">
        <v>2181</v>
      </c>
      <c r="AY62" s="24">
        <v>2124</v>
      </c>
      <c r="AZ62" s="24">
        <v>2409</v>
      </c>
      <c r="BA62" s="24">
        <v>2632</v>
      </c>
      <c r="BB62" s="24">
        <v>2679</v>
      </c>
      <c r="BC62" s="24">
        <v>2929</v>
      </c>
      <c r="BD62" s="24">
        <v>2842</v>
      </c>
      <c r="BE62" s="24">
        <v>2891</v>
      </c>
      <c r="BF62" s="27">
        <v>2945</v>
      </c>
    </row>
    <row r="63" spans="1:58" ht="15" customHeight="1">
      <c r="A63" s="23">
        <v>53</v>
      </c>
      <c r="B63" s="24">
        <v>1668</v>
      </c>
      <c r="C63" s="25">
        <v>1720</v>
      </c>
      <c r="D63" s="25">
        <v>1552</v>
      </c>
      <c r="E63" s="25">
        <v>1580</v>
      </c>
      <c r="F63" s="25">
        <v>1543</v>
      </c>
      <c r="G63" s="25">
        <v>1499</v>
      </c>
      <c r="H63" s="25">
        <v>1475</v>
      </c>
      <c r="I63" s="26">
        <v>1435</v>
      </c>
      <c r="J63" s="24">
        <v>1533</v>
      </c>
      <c r="K63" s="24">
        <v>1449</v>
      </c>
      <c r="L63" s="24">
        <v>1477</v>
      </c>
      <c r="M63" s="24">
        <v>1455</v>
      </c>
      <c r="N63" s="24">
        <v>1568</v>
      </c>
      <c r="O63" s="24">
        <v>1596</v>
      </c>
      <c r="P63" s="24">
        <v>1462</v>
      </c>
      <c r="Q63" s="24">
        <v>1591</v>
      </c>
      <c r="R63" s="24">
        <v>1670</v>
      </c>
      <c r="S63" s="24">
        <v>1730</v>
      </c>
      <c r="T63" s="24">
        <v>1861</v>
      </c>
      <c r="U63" s="24">
        <v>1994</v>
      </c>
      <c r="V63" s="24">
        <v>1790</v>
      </c>
      <c r="W63" s="24">
        <v>1746</v>
      </c>
      <c r="X63" s="24">
        <v>1776</v>
      </c>
      <c r="Y63" s="24">
        <v>1696</v>
      </c>
      <c r="Z63" s="24">
        <v>1662</v>
      </c>
      <c r="AA63" s="24">
        <v>1546</v>
      </c>
      <c r="AB63" s="24">
        <v>1746</v>
      </c>
      <c r="AC63" s="24">
        <v>1749</v>
      </c>
      <c r="AD63" s="24">
        <v>1789</v>
      </c>
      <c r="AE63" s="24">
        <v>1786</v>
      </c>
      <c r="AF63" s="24">
        <v>1829</v>
      </c>
      <c r="AG63" s="24">
        <v>1900</v>
      </c>
      <c r="AH63" s="24">
        <v>1800</v>
      </c>
      <c r="AI63" s="24">
        <v>1964</v>
      </c>
      <c r="AJ63" s="24">
        <v>2104</v>
      </c>
      <c r="AK63" s="24">
        <v>2184</v>
      </c>
      <c r="AL63" s="24">
        <v>2201</v>
      </c>
      <c r="AM63" s="24">
        <v>2362</v>
      </c>
      <c r="AN63" s="24">
        <v>2472</v>
      </c>
      <c r="AO63" s="24">
        <v>2512</v>
      </c>
      <c r="AP63" s="24">
        <v>2794</v>
      </c>
      <c r="AQ63" s="24">
        <v>2798</v>
      </c>
      <c r="AR63" s="24">
        <v>2864</v>
      </c>
      <c r="AS63" s="24">
        <v>2897</v>
      </c>
      <c r="AT63" s="24">
        <v>3123</v>
      </c>
      <c r="AU63" s="24">
        <v>3309</v>
      </c>
      <c r="AV63" s="24">
        <v>3410</v>
      </c>
      <c r="AW63" s="24">
        <v>2507</v>
      </c>
      <c r="AX63" s="24">
        <v>2392</v>
      </c>
      <c r="AY63" s="24">
        <v>2719</v>
      </c>
      <c r="AZ63" s="24">
        <v>2907</v>
      </c>
      <c r="BA63" s="24">
        <v>3069</v>
      </c>
      <c r="BB63" s="24">
        <v>2992</v>
      </c>
      <c r="BC63" s="24">
        <v>3264</v>
      </c>
      <c r="BD63" s="24">
        <v>3162</v>
      </c>
      <c r="BE63" s="24">
        <v>3134</v>
      </c>
      <c r="BF63" s="27">
        <v>3237</v>
      </c>
    </row>
    <row r="64" spans="1:58" ht="15" customHeight="1">
      <c r="A64" s="23">
        <v>54</v>
      </c>
      <c r="B64" s="24">
        <v>1797</v>
      </c>
      <c r="C64" s="25">
        <v>1785</v>
      </c>
      <c r="D64" s="25">
        <v>1712</v>
      </c>
      <c r="E64" s="25">
        <v>1639</v>
      </c>
      <c r="F64" s="25">
        <v>1615</v>
      </c>
      <c r="G64" s="25">
        <v>1582</v>
      </c>
      <c r="H64" s="25">
        <v>1586</v>
      </c>
      <c r="I64" s="26">
        <v>1542</v>
      </c>
      <c r="J64" s="24">
        <v>1532</v>
      </c>
      <c r="K64" s="24">
        <v>1533</v>
      </c>
      <c r="L64" s="24">
        <v>1492</v>
      </c>
      <c r="M64" s="24">
        <v>1635</v>
      </c>
      <c r="N64" s="24">
        <v>1660</v>
      </c>
      <c r="O64" s="24">
        <v>1682</v>
      </c>
      <c r="P64" s="24">
        <v>1630</v>
      </c>
      <c r="Q64" s="24">
        <v>1802</v>
      </c>
      <c r="R64" s="24">
        <v>1908</v>
      </c>
      <c r="S64" s="24">
        <v>1959</v>
      </c>
      <c r="T64" s="24">
        <v>2198</v>
      </c>
      <c r="U64" s="24">
        <v>1722</v>
      </c>
      <c r="V64" s="24">
        <v>1914</v>
      </c>
      <c r="W64" s="24">
        <v>1952</v>
      </c>
      <c r="X64" s="24">
        <v>1865</v>
      </c>
      <c r="Y64" s="24">
        <v>1778</v>
      </c>
      <c r="Z64" s="24">
        <v>1696</v>
      </c>
      <c r="AA64" s="24">
        <v>1729</v>
      </c>
      <c r="AB64" s="24">
        <v>1890</v>
      </c>
      <c r="AC64" s="24">
        <v>1840</v>
      </c>
      <c r="AD64" s="24">
        <v>1945</v>
      </c>
      <c r="AE64" s="24">
        <v>1938</v>
      </c>
      <c r="AF64" s="24">
        <v>1998</v>
      </c>
      <c r="AG64" s="24">
        <v>2033</v>
      </c>
      <c r="AH64" s="24">
        <v>2100</v>
      </c>
      <c r="AI64" s="24">
        <v>2236</v>
      </c>
      <c r="AJ64" s="24">
        <v>2443</v>
      </c>
      <c r="AK64" s="24">
        <v>2412</v>
      </c>
      <c r="AL64" s="24">
        <v>2517</v>
      </c>
      <c r="AM64" s="24">
        <v>2651</v>
      </c>
      <c r="AN64" s="24">
        <v>2758</v>
      </c>
      <c r="AO64" s="24">
        <v>2947</v>
      </c>
      <c r="AP64" s="24">
        <v>3017</v>
      </c>
      <c r="AQ64" s="24">
        <v>3173</v>
      </c>
      <c r="AR64" s="24">
        <v>3090</v>
      </c>
      <c r="AS64" s="24">
        <v>3426</v>
      </c>
      <c r="AT64" s="24">
        <v>3577</v>
      </c>
      <c r="AU64" s="24">
        <v>3807</v>
      </c>
      <c r="AV64" s="24">
        <v>2701</v>
      </c>
      <c r="AW64" s="24">
        <v>2740</v>
      </c>
      <c r="AX64" s="24">
        <v>2917</v>
      </c>
      <c r="AY64" s="24">
        <v>3164</v>
      </c>
      <c r="AZ64" s="24">
        <v>3481</v>
      </c>
      <c r="BA64" s="24">
        <v>3405</v>
      </c>
      <c r="BB64" s="24">
        <v>3301</v>
      </c>
      <c r="BC64" s="24">
        <v>3450</v>
      </c>
      <c r="BD64" s="24">
        <v>3697</v>
      </c>
      <c r="BE64" s="24">
        <v>3554</v>
      </c>
      <c r="BF64" s="27">
        <v>3637</v>
      </c>
    </row>
    <row r="65" spans="1:58" ht="15" customHeight="1">
      <c r="A65" s="23">
        <v>55</v>
      </c>
      <c r="B65" s="24">
        <v>1899</v>
      </c>
      <c r="C65" s="25">
        <v>1909</v>
      </c>
      <c r="D65" s="25">
        <v>1789</v>
      </c>
      <c r="E65" s="25">
        <v>1891</v>
      </c>
      <c r="F65" s="25">
        <v>1776</v>
      </c>
      <c r="G65" s="25">
        <v>1702</v>
      </c>
      <c r="H65" s="25">
        <v>1605</v>
      </c>
      <c r="I65" s="26">
        <v>1607</v>
      </c>
      <c r="J65" s="24">
        <v>1663</v>
      </c>
      <c r="K65" s="24">
        <v>1661</v>
      </c>
      <c r="L65" s="24">
        <v>1781</v>
      </c>
      <c r="M65" s="24">
        <v>1778</v>
      </c>
      <c r="N65" s="24">
        <v>1857</v>
      </c>
      <c r="O65" s="24">
        <v>1834</v>
      </c>
      <c r="P65" s="24">
        <v>1897</v>
      </c>
      <c r="Q65" s="24">
        <v>1932</v>
      </c>
      <c r="R65" s="24">
        <v>2300</v>
      </c>
      <c r="S65" s="24">
        <v>2314</v>
      </c>
      <c r="T65" s="24">
        <v>1957</v>
      </c>
      <c r="U65" s="24">
        <v>1982</v>
      </c>
      <c r="V65" s="24">
        <v>2025</v>
      </c>
      <c r="W65" s="24">
        <v>2051</v>
      </c>
      <c r="X65" s="24">
        <v>1845</v>
      </c>
      <c r="Y65" s="24">
        <v>1867</v>
      </c>
      <c r="Z65" s="24">
        <v>1932</v>
      </c>
      <c r="AA65" s="24">
        <v>1972</v>
      </c>
      <c r="AB65" s="24">
        <v>2055</v>
      </c>
      <c r="AC65" s="24">
        <v>2104</v>
      </c>
      <c r="AD65" s="24">
        <v>2125</v>
      </c>
      <c r="AE65" s="24">
        <v>2182</v>
      </c>
      <c r="AF65" s="24">
        <v>2047</v>
      </c>
      <c r="AG65" s="24">
        <v>2276</v>
      </c>
      <c r="AH65" s="24">
        <v>2463</v>
      </c>
      <c r="AI65" s="24">
        <v>2480</v>
      </c>
      <c r="AJ65" s="24">
        <v>2578</v>
      </c>
      <c r="AK65" s="24">
        <v>2693</v>
      </c>
      <c r="AL65" s="24">
        <v>2755</v>
      </c>
      <c r="AM65" s="24">
        <v>3030</v>
      </c>
      <c r="AN65" s="24">
        <v>3189</v>
      </c>
      <c r="AO65" s="24">
        <v>3252</v>
      </c>
      <c r="AP65" s="24">
        <v>3343</v>
      </c>
      <c r="AQ65" s="24">
        <v>3447</v>
      </c>
      <c r="AR65" s="24">
        <v>3676</v>
      </c>
      <c r="AS65" s="24">
        <v>3961</v>
      </c>
      <c r="AT65" s="24">
        <v>3885</v>
      </c>
      <c r="AU65" s="24">
        <v>2888</v>
      </c>
      <c r="AV65" s="24">
        <v>2877</v>
      </c>
      <c r="AW65" s="24">
        <v>3185</v>
      </c>
      <c r="AX65" s="24">
        <v>3396</v>
      </c>
      <c r="AY65" s="24">
        <v>3899</v>
      </c>
      <c r="AZ65" s="24">
        <v>3877</v>
      </c>
      <c r="BA65" s="24">
        <v>3752</v>
      </c>
      <c r="BB65" s="24">
        <v>3588</v>
      </c>
      <c r="BC65" s="24">
        <v>3737</v>
      </c>
      <c r="BD65" s="24">
        <v>3776</v>
      </c>
      <c r="BE65" s="24">
        <v>3859</v>
      </c>
      <c r="BF65" s="27">
        <v>3998</v>
      </c>
    </row>
    <row r="66" spans="1:58" ht="15" customHeight="1">
      <c r="A66" s="23">
        <v>56</v>
      </c>
      <c r="B66" s="24">
        <v>2141</v>
      </c>
      <c r="C66" s="25">
        <v>1995</v>
      </c>
      <c r="D66" s="25">
        <v>1986</v>
      </c>
      <c r="E66" s="25">
        <v>1916</v>
      </c>
      <c r="F66" s="25">
        <v>1913</v>
      </c>
      <c r="G66" s="25">
        <v>1752</v>
      </c>
      <c r="H66" s="25">
        <v>1755</v>
      </c>
      <c r="I66" s="26">
        <v>1751</v>
      </c>
      <c r="J66" s="24">
        <v>1799</v>
      </c>
      <c r="K66" s="24">
        <v>1934</v>
      </c>
      <c r="L66" s="24">
        <v>1883</v>
      </c>
      <c r="M66" s="24">
        <v>1875</v>
      </c>
      <c r="N66" s="24">
        <v>2014</v>
      </c>
      <c r="O66" s="24">
        <v>2109</v>
      </c>
      <c r="P66" s="24">
        <v>2048</v>
      </c>
      <c r="Q66" s="24">
        <v>2241</v>
      </c>
      <c r="R66" s="24">
        <v>2513</v>
      </c>
      <c r="S66" s="24">
        <v>2095</v>
      </c>
      <c r="T66" s="24">
        <v>2197</v>
      </c>
      <c r="U66" s="24">
        <v>2287</v>
      </c>
      <c r="V66" s="24">
        <v>2151</v>
      </c>
      <c r="W66" s="24">
        <v>2052</v>
      </c>
      <c r="X66" s="24">
        <v>1993</v>
      </c>
      <c r="Y66" s="24">
        <v>2154</v>
      </c>
      <c r="Z66" s="24">
        <v>2192</v>
      </c>
      <c r="AA66" s="24">
        <v>2123</v>
      </c>
      <c r="AB66" s="24">
        <v>2246</v>
      </c>
      <c r="AC66" s="24">
        <v>2237</v>
      </c>
      <c r="AD66" s="24">
        <v>2265</v>
      </c>
      <c r="AE66" s="24">
        <v>2423</v>
      </c>
      <c r="AF66" s="24">
        <v>2431</v>
      </c>
      <c r="AG66" s="24">
        <v>2620</v>
      </c>
      <c r="AH66" s="24">
        <v>2786</v>
      </c>
      <c r="AI66" s="24">
        <v>2889</v>
      </c>
      <c r="AJ66" s="24">
        <v>2938</v>
      </c>
      <c r="AK66" s="24">
        <v>2966</v>
      </c>
      <c r="AL66" s="24">
        <v>3226</v>
      </c>
      <c r="AM66" s="24">
        <v>3264</v>
      </c>
      <c r="AN66" s="24">
        <v>3429</v>
      </c>
      <c r="AO66" s="24">
        <v>3667</v>
      </c>
      <c r="AP66" s="24">
        <v>3790</v>
      </c>
      <c r="AQ66" s="24">
        <v>3951</v>
      </c>
      <c r="AR66" s="24">
        <v>3977</v>
      </c>
      <c r="AS66" s="24">
        <v>4379</v>
      </c>
      <c r="AT66" s="24">
        <v>3035</v>
      </c>
      <c r="AU66" s="24">
        <v>3014</v>
      </c>
      <c r="AV66" s="24">
        <v>3517</v>
      </c>
      <c r="AW66" s="24">
        <v>3760</v>
      </c>
      <c r="AX66" s="24">
        <v>3941</v>
      </c>
      <c r="AY66" s="24">
        <v>4139</v>
      </c>
      <c r="AZ66" s="24">
        <v>4308</v>
      </c>
      <c r="BA66" s="24">
        <v>4028</v>
      </c>
      <c r="BB66" s="24">
        <v>4180</v>
      </c>
      <c r="BC66" s="24">
        <v>4220</v>
      </c>
      <c r="BD66" s="24">
        <v>4274</v>
      </c>
      <c r="BE66" s="24">
        <v>4312</v>
      </c>
      <c r="BF66" s="27">
        <v>4415</v>
      </c>
    </row>
    <row r="67" spans="1:58" ht="15" customHeight="1">
      <c r="A67" s="23">
        <v>57</v>
      </c>
      <c r="B67" s="24">
        <v>2141</v>
      </c>
      <c r="C67" s="25">
        <v>2213</v>
      </c>
      <c r="D67" s="25">
        <v>2102</v>
      </c>
      <c r="E67" s="25">
        <v>1930</v>
      </c>
      <c r="F67" s="25">
        <v>2055</v>
      </c>
      <c r="G67" s="25">
        <v>1884</v>
      </c>
      <c r="H67" s="25">
        <v>1953</v>
      </c>
      <c r="I67" s="26">
        <v>1833</v>
      </c>
      <c r="J67" s="24">
        <v>1915</v>
      </c>
      <c r="K67" s="24">
        <v>1988</v>
      </c>
      <c r="L67" s="24">
        <v>1978</v>
      </c>
      <c r="M67" s="24">
        <v>2095</v>
      </c>
      <c r="N67" s="24">
        <v>2098</v>
      </c>
      <c r="O67" s="24">
        <v>2298</v>
      </c>
      <c r="P67" s="24">
        <v>2459</v>
      </c>
      <c r="Q67" s="24">
        <v>2686</v>
      </c>
      <c r="R67" s="24">
        <v>2416</v>
      </c>
      <c r="S67" s="24">
        <v>2318</v>
      </c>
      <c r="T67" s="24">
        <v>2340</v>
      </c>
      <c r="U67" s="24">
        <v>2288</v>
      </c>
      <c r="V67" s="24">
        <v>2344</v>
      </c>
      <c r="W67" s="24">
        <v>2108</v>
      </c>
      <c r="X67" s="24">
        <v>2371</v>
      </c>
      <c r="Y67" s="24">
        <v>2294</v>
      </c>
      <c r="Z67" s="24">
        <v>2386</v>
      </c>
      <c r="AA67" s="24">
        <v>2456</v>
      </c>
      <c r="AB67" s="24">
        <v>2589</v>
      </c>
      <c r="AC67" s="24">
        <v>2453</v>
      </c>
      <c r="AD67" s="24">
        <v>2517</v>
      </c>
      <c r="AE67" s="24">
        <v>2622</v>
      </c>
      <c r="AF67" s="24">
        <v>2777</v>
      </c>
      <c r="AG67" s="24">
        <v>2948</v>
      </c>
      <c r="AH67" s="24">
        <v>3190</v>
      </c>
      <c r="AI67" s="24">
        <v>3105</v>
      </c>
      <c r="AJ67" s="24">
        <v>3219</v>
      </c>
      <c r="AK67" s="24">
        <v>3321</v>
      </c>
      <c r="AL67" s="24">
        <v>3671</v>
      </c>
      <c r="AM67" s="24">
        <v>3812</v>
      </c>
      <c r="AN67" s="24">
        <v>3864</v>
      </c>
      <c r="AO67" s="24">
        <v>3871</v>
      </c>
      <c r="AP67" s="24">
        <v>4364</v>
      </c>
      <c r="AQ67" s="24">
        <v>4600</v>
      </c>
      <c r="AR67" s="24">
        <v>4641</v>
      </c>
      <c r="AS67" s="24">
        <v>3462</v>
      </c>
      <c r="AT67" s="24">
        <v>3291</v>
      </c>
      <c r="AU67" s="24">
        <v>3705</v>
      </c>
      <c r="AV67" s="24">
        <v>4130</v>
      </c>
      <c r="AW67" s="24">
        <v>4412</v>
      </c>
      <c r="AX67" s="24">
        <v>4325</v>
      </c>
      <c r="AY67" s="24">
        <v>4601</v>
      </c>
      <c r="AZ67" s="24">
        <v>4537</v>
      </c>
      <c r="BA67" s="24">
        <v>4669</v>
      </c>
      <c r="BB67" s="24">
        <v>4487</v>
      </c>
      <c r="BC67" s="24">
        <v>4743</v>
      </c>
      <c r="BD67" s="24">
        <v>4704</v>
      </c>
      <c r="BE67" s="24">
        <v>4724</v>
      </c>
      <c r="BF67" s="27">
        <v>4872</v>
      </c>
    </row>
    <row r="68" spans="1:58" ht="15" customHeight="1">
      <c r="A68" s="23">
        <v>58</v>
      </c>
      <c r="B68" s="24">
        <v>2288</v>
      </c>
      <c r="C68" s="25">
        <v>2306</v>
      </c>
      <c r="D68" s="25">
        <v>2183</v>
      </c>
      <c r="E68" s="25">
        <v>2152</v>
      </c>
      <c r="F68" s="25">
        <v>2090</v>
      </c>
      <c r="G68" s="25">
        <v>2104</v>
      </c>
      <c r="H68" s="25">
        <v>2024</v>
      </c>
      <c r="I68" s="26">
        <v>1997</v>
      </c>
      <c r="J68" s="24">
        <v>2177</v>
      </c>
      <c r="K68" s="24">
        <v>2126</v>
      </c>
      <c r="L68" s="24">
        <v>2276</v>
      </c>
      <c r="M68" s="24">
        <v>2227</v>
      </c>
      <c r="N68" s="24">
        <v>2501</v>
      </c>
      <c r="O68" s="24">
        <v>2646</v>
      </c>
      <c r="P68" s="24">
        <v>2764</v>
      </c>
      <c r="Q68" s="24">
        <v>2328</v>
      </c>
      <c r="R68" s="24">
        <v>2467</v>
      </c>
      <c r="S68" s="24">
        <v>2547</v>
      </c>
      <c r="T68" s="24">
        <v>2491</v>
      </c>
      <c r="U68" s="24">
        <v>2245</v>
      </c>
      <c r="V68" s="24">
        <v>2296</v>
      </c>
      <c r="W68" s="24">
        <v>2550</v>
      </c>
      <c r="X68" s="24">
        <v>2539</v>
      </c>
      <c r="Y68" s="24">
        <v>2572</v>
      </c>
      <c r="Z68" s="24">
        <v>2580</v>
      </c>
      <c r="AA68" s="24">
        <v>2549</v>
      </c>
      <c r="AB68" s="24">
        <v>2731</v>
      </c>
      <c r="AC68" s="24">
        <v>2736</v>
      </c>
      <c r="AD68" s="24">
        <v>2763</v>
      </c>
      <c r="AE68" s="24">
        <v>2978</v>
      </c>
      <c r="AF68" s="24">
        <v>3113</v>
      </c>
      <c r="AG68" s="24">
        <v>3175</v>
      </c>
      <c r="AH68" s="24">
        <v>3429</v>
      </c>
      <c r="AI68" s="24">
        <v>3434</v>
      </c>
      <c r="AJ68" s="24">
        <v>3799</v>
      </c>
      <c r="AK68" s="24">
        <v>3802</v>
      </c>
      <c r="AL68" s="24">
        <v>4013</v>
      </c>
      <c r="AM68" s="24">
        <v>4125</v>
      </c>
      <c r="AN68" s="24">
        <v>4198</v>
      </c>
      <c r="AO68" s="24">
        <v>4687</v>
      </c>
      <c r="AP68" s="24">
        <v>5161</v>
      </c>
      <c r="AQ68" s="24">
        <v>5130</v>
      </c>
      <c r="AR68" s="24">
        <v>3686</v>
      </c>
      <c r="AS68" s="24">
        <v>3630</v>
      </c>
      <c r="AT68" s="24">
        <v>3957</v>
      </c>
      <c r="AU68" s="24">
        <v>4358</v>
      </c>
      <c r="AV68" s="24">
        <v>4876</v>
      </c>
      <c r="AW68" s="24">
        <v>4907</v>
      </c>
      <c r="AX68" s="24">
        <v>4749</v>
      </c>
      <c r="AY68" s="24">
        <v>4985</v>
      </c>
      <c r="AZ68" s="24">
        <v>5122</v>
      </c>
      <c r="BA68" s="24">
        <v>5212</v>
      </c>
      <c r="BB68" s="24">
        <v>5032</v>
      </c>
      <c r="BC68" s="24">
        <v>5450</v>
      </c>
      <c r="BD68" s="24">
        <v>5140</v>
      </c>
      <c r="BE68" s="24">
        <v>5187</v>
      </c>
      <c r="BF68" s="27">
        <v>5322</v>
      </c>
    </row>
    <row r="69" spans="1:58" ht="15" customHeight="1">
      <c r="A69" s="23">
        <v>59</v>
      </c>
      <c r="B69" s="24">
        <v>2405</v>
      </c>
      <c r="C69" s="25">
        <v>2332</v>
      </c>
      <c r="D69" s="25">
        <v>2367</v>
      </c>
      <c r="E69" s="25">
        <v>2301</v>
      </c>
      <c r="F69" s="25">
        <v>2145</v>
      </c>
      <c r="G69" s="25">
        <v>2247</v>
      </c>
      <c r="H69" s="25">
        <v>2330</v>
      </c>
      <c r="I69" s="26">
        <v>2216</v>
      </c>
      <c r="J69" s="24">
        <v>2172</v>
      </c>
      <c r="K69" s="24">
        <v>2334</v>
      </c>
      <c r="L69" s="24">
        <v>2488</v>
      </c>
      <c r="M69" s="24">
        <v>2608</v>
      </c>
      <c r="N69" s="24">
        <v>2825</v>
      </c>
      <c r="O69" s="24">
        <v>2925</v>
      </c>
      <c r="P69" s="24">
        <v>2578</v>
      </c>
      <c r="Q69" s="24">
        <v>2525</v>
      </c>
      <c r="R69" s="24">
        <v>2672</v>
      </c>
      <c r="S69" s="24">
        <v>2650</v>
      </c>
      <c r="T69" s="24">
        <v>2505</v>
      </c>
      <c r="U69" s="24">
        <v>2423</v>
      </c>
      <c r="V69" s="24">
        <v>2621</v>
      </c>
      <c r="W69" s="24">
        <v>2714</v>
      </c>
      <c r="X69" s="24">
        <v>2772</v>
      </c>
      <c r="Y69" s="24">
        <v>2807</v>
      </c>
      <c r="Z69" s="24">
        <v>2797</v>
      </c>
      <c r="AA69" s="24">
        <v>2865</v>
      </c>
      <c r="AB69" s="24">
        <v>2889</v>
      </c>
      <c r="AC69" s="24">
        <v>2984</v>
      </c>
      <c r="AD69" s="24">
        <v>3217</v>
      </c>
      <c r="AE69" s="24">
        <v>3283</v>
      </c>
      <c r="AF69" s="24">
        <v>3476</v>
      </c>
      <c r="AG69" s="24">
        <v>3564</v>
      </c>
      <c r="AH69" s="24">
        <v>3750</v>
      </c>
      <c r="AI69" s="24">
        <v>4149</v>
      </c>
      <c r="AJ69" s="24">
        <v>4154</v>
      </c>
      <c r="AK69" s="24">
        <v>4282</v>
      </c>
      <c r="AL69" s="24">
        <v>4339</v>
      </c>
      <c r="AM69" s="24">
        <v>4589</v>
      </c>
      <c r="AN69" s="24">
        <v>5008</v>
      </c>
      <c r="AO69" s="24">
        <v>5334</v>
      </c>
      <c r="AP69" s="24">
        <v>5483</v>
      </c>
      <c r="AQ69" s="24">
        <v>3908</v>
      </c>
      <c r="AR69" s="24">
        <v>3779</v>
      </c>
      <c r="AS69" s="24">
        <v>4362</v>
      </c>
      <c r="AT69" s="24">
        <v>4623</v>
      </c>
      <c r="AU69" s="24">
        <v>5208</v>
      </c>
      <c r="AV69" s="24">
        <v>5274</v>
      </c>
      <c r="AW69" s="24">
        <v>5404</v>
      </c>
      <c r="AX69" s="24">
        <v>5292</v>
      </c>
      <c r="AY69" s="24">
        <v>5515</v>
      </c>
      <c r="AZ69" s="24">
        <v>5591</v>
      </c>
      <c r="BA69" s="24">
        <v>5706</v>
      </c>
      <c r="BB69" s="24">
        <v>5615</v>
      </c>
      <c r="BC69" s="24">
        <v>5612</v>
      </c>
      <c r="BD69" s="24">
        <v>5578</v>
      </c>
      <c r="BE69" s="24">
        <v>5574</v>
      </c>
      <c r="BF69" s="27">
        <v>6022</v>
      </c>
    </row>
    <row r="70" spans="1:58" ht="15" customHeight="1">
      <c r="A70" s="23">
        <v>60</v>
      </c>
      <c r="B70" s="24">
        <v>2553</v>
      </c>
      <c r="C70" s="25">
        <v>2518</v>
      </c>
      <c r="D70" s="25">
        <v>2526</v>
      </c>
      <c r="E70" s="25">
        <v>2489</v>
      </c>
      <c r="F70" s="25">
        <v>2465</v>
      </c>
      <c r="G70" s="25">
        <v>2390</v>
      </c>
      <c r="H70" s="25">
        <v>2499</v>
      </c>
      <c r="I70" s="26">
        <v>2347</v>
      </c>
      <c r="J70" s="24">
        <v>2475</v>
      </c>
      <c r="K70" s="24">
        <v>2672</v>
      </c>
      <c r="L70" s="24">
        <v>2810</v>
      </c>
      <c r="M70" s="24">
        <v>2997</v>
      </c>
      <c r="N70" s="24">
        <v>3065</v>
      </c>
      <c r="O70" s="24">
        <v>2777</v>
      </c>
      <c r="P70" s="24">
        <v>2888</v>
      </c>
      <c r="Q70" s="24">
        <v>2829</v>
      </c>
      <c r="R70" s="24">
        <v>2930</v>
      </c>
      <c r="S70" s="24">
        <v>2734</v>
      </c>
      <c r="T70" s="24">
        <v>2580</v>
      </c>
      <c r="U70" s="24">
        <v>2834</v>
      </c>
      <c r="V70" s="24">
        <v>2948</v>
      </c>
      <c r="W70" s="24">
        <v>2946</v>
      </c>
      <c r="X70" s="24">
        <v>3009</v>
      </c>
      <c r="Y70" s="24">
        <v>3085</v>
      </c>
      <c r="Z70" s="24">
        <v>3144</v>
      </c>
      <c r="AA70" s="24">
        <v>2998</v>
      </c>
      <c r="AB70" s="24">
        <v>3280</v>
      </c>
      <c r="AC70" s="24">
        <v>3422</v>
      </c>
      <c r="AD70" s="24">
        <v>3563</v>
      </c>
      <c r="AE70" s="24">
        <v>3750</v>
      </c>
      <c r="AF70" s="24">
        <v>3841</v>
      </c>
      <c r="AG70" s="24">
        <v>3999</v>
      </c>
      <c r="AH70" s="24">
        <v>4101</v>
      </c>
      <c r="AI70" s="24">
        <v>4591</v>
      </c>
      <c r="AJ70" s="24">
        <v>4672</v>
      </c>
      <c r="AK70" s="24">
        <v>4652</v>
      </c>
      <c r="AL70" s="24">
        <v>4842</v>
      </c>
      <c r="AM70" s="24">
        <v>5299</v>
      </c>
      <c r="AN70" s="24">
        <v>5619</v>
      </c>
      <c r="AO70" s="24">
        <v>5925</v>
      </c>
      <c r="AP70" s="24">
        <v>4343</v>
      </c>
      <c r="AQ70" s="24">
        <v>4158</v>
      </c>
      <c r="AR70" s="24">
        <v>4634</v>
      </c>
      <c r="AS70" s="24">
        <v>5143</v>
      </c>
      <c r="AT70" s="24">
        <v>5427</v>
      </c>
      <c r="AU70" s="24">
        <v>5691</v>
      </c>
      <c r="AV70" s="24">
        <v>5581</v>
      </c>
      <c r="AW70" s="24">
        <v>5748</v>
      </c>
      <c r="AX70" s="24">
        <v>5766</v>
      </c>
      <c r="AY70" s="24">
        <v>5994</v>
      </c>
      <c r="AZ70" s="24">
        <v>6275</v>
      </c>
      <c r="BA70" s="24">
        <v>6046</v>
      </c>
      <c r="BB70" s="24">
        <v>5748</v>
      </c>
      <c r="BC70" s="24">
        <v>5994</v>
      </c>
      <c r="BD70" s="24">
        <v>6063</v>
      </c>
      <c r="BE70" s="24">
        <v>5868</v>
      </c>
      <c r="BF70" s="27">
        <v>6201</v>
      </c>
    </row>
    <row r="71" spans="1:58" ht="15" customHeight="1">
      <c r="A71" s="23">
        <v>61</v>
      </c>
      <c r="B71" s="24">
        <v>2667</v>
      </c>
      <c r="C71" s="25">
        <v>2710</v>
      </c>
      <c r="D71" s="25">
        <v>2600</v>
      </c>
      <c r="E71" s="25">
        <v>2625</v>
      </c>
      <c r="F71" s="25">
        <v>2646</v>
      </c>
      <c r="G71" s="25">
        <v>2585</v>
      </c>
      <c r="H71" s="25">
        <v>2602</v>
      </c>
      <c r="I71" s="26">
        <v>2670</v>
      </c>
      <c r="J71" s="24">
        <v>2687</v>
      </c>
      <c r="K71" s="24">
        <v>2925</v>
      </c>
      <c r="L71" s="24">
        <v>3170</v>
      </c>
      <c r="M71" s="24">
        <v>3364</v>
      </c>
      <c r="N71" s="24">
        <v>2992</v>
      </c>
      <c r="O71" s="24">
        <v>3033</v>
      </c>
      <c r="P71" s="24">
        <v>2991</v>
      </c>
      <c r="Q71" s="24">
        <v>2991</v>
      </c>
      <c r="R71" s="24">
        <v>2892</v>
      </c>
      <c r="S71" s="24">
        <v>2718</v>
      </c>
      <c r="T71" s="24">
        <v>2976</v>
      </c>
      <c r="U71" s="24">
        <v>3188</v>
      </c>
      <c r="V71" s="24">
        <v>3155</v>
      </c>
      <c r="W71" s="24">
        <v>3243</v>
      </c>
      <c r="X71" s="24">
        <v>3283</v>
      </c>
      <c r="Y71" s="24">
        <v>3326</v>
      </c>
      <c r="Z71" s="24">
        <v>3248</v>
      </c>
      <c r="AA71" s="24">
        <v>3468</v>
      </c>
      <c r="AB71" s="24">
        <v>3726</v>
      </c>
      <c r="AC71" s="24">
        <v>3835</v>
      </c>
      <c r="AD71" s="24">
        <v>3951</v>
      </c>
      <c r="AE71" s="24">
        <v>4094</v>
      </c>
      <c r="AF71" s="24">
        <v>4328</v>
      </c>
      <c r="AG71" s="24">
        <v>4594</v>
      </c>
      <c r="AH71" s="24">
        <v>4807</v>
      </c>
      <c r="AI71" s="24">
        <v>5066</v>
      </c>
      <c r="AJ71" s="24">
        <v>5144</v>
      </c>
      <c r="AK71" s="24">
        <v>5242</v>
      </c>
      <c r="AL71" s="24">
        <v>5547</v>
      </c>
      <c r="AM71" s="24">
        <v>5686</v>
      </c>
      <c r="AN71" s="24">
        <v>6108</v>
      </c>
      <c r="AO71" s="24">
        <v>4577</v>
      </c>
      <c r="AP71" s="24">
        <v>4486</v>
      </c>
      <c r="AQ71" s="24">
        <v>5004</v>
      </c>
      <c r="AR71" s="24">
        <v>5296</v>
      </c>
      <c r="AS71" s="24">
        <v>5929</v>
      </c>
      <c r="AT71" s="24">
        <v>6076</v>
      </c>
      <c r="AU71" s="24">
        <v>5973</v>
      </c>
      <c r="AV71" s="24">
        <v>6045</v>
      </c>
      <c r="AW71" s="24">
        <v>6361</v>
      </c>
      <c r="AX71" s="24">
        <v>6280</v>
      </c>
      <c r="AY71" s="24">
        <v>6438</v>
      </c>
      <c r="AZ71" s="24">
        <v>6640</v>
      </c>
      <c r="BA71" s="24">
        <v>6289</v>
      </c>
      <c r="BB71" s="24">
        <v>6164</v>
      </c>
      <c r="BC71" s="24">
        <v>6418</v>
      </c>
      <c r="BD71" s="24">
        <v>6346</v>
      </c>
      <c r="BE71" s="24">
        <v>6146</v>
      </c>
      <c r="BF71" s="27">
        <v>6275</v>
      </c>
    </row>
    <row r="72" spans="1:58" ht="15" customHeight="1">
      <c r="A72" s="23">
        <v>62</v>
      </c>
      <c r="B72" s="24">
        <v>2923</v>
      </c>
      <c r="C72" s="25">
        <v>2838</v>
      </c>
      <c r="D72" s="25">
        <v>2777</v>
      </c>
      <c r="E72" s="25">
        <v>2830</v>
      </c>
      <c r="F72" s="25">
        <v>2802</v>
      </c>
      <c r="G72" s="25">
        <v>2831</v>
      </c>
      <c r="H72" s="25">
        <v>2928</v>
      </c>
      <c r="I72" s="26">
        <v>2917</v>
      </c>
      <c r="J72" s="24">
        <v>3075</v>
      </c>
      <c r="K72" s="24">
        <v>3386</v>
      </c>
      <c r="L72" s="24">
        <v>3493</v>
      </c>
      <c r="M72" s="24">
        <v>3108</v>
      </c>
      <c r="N72" s="24">
        <v>3236</v>
      </c>
      <c r="O72" s="24">
        <v>3220</v>
      </c>
      <c r="P72" s="24">
        <v>3169</v>
      </c>
      <c r="Q72" s="24">
        <v>3139</v>
      </c>
      <c r="R72" s="24">
        <v>2993</v>
      </c>
      <c r="S72" s="24">
        <v>3185</v>
      </c>
      <c r="T72" s="24">
        <v>3316</v>
      </c>
      <c r="U72" s="24">
        <v>3347</v>
      </c>
      <c r="V72" s="24">
        <v>3415</v>
      </c>
      <c r="W72" s="24">
        <v>3487</v>
      </c>
      <c r="X72" s="24">
        <v>3468</v>
      </c>
      <c r="Y72" s="24">
        <v>3559</v>
      </c>
      <c r="Z72" s="24">
        <v>3709</v>
      </c>
      <c r="AA72" s="24">
        <v>3862</v>
      </c>
      <c r="AB72" s="24">
        <v>4136</v>
      </c>
      <c r="AC72" s="24">
        <v>4229</v>
      </c>
      <c r="AD72" s="24">
        <v>4189</v>
      </c>
      <c r="AE72" s="24">
        <v>4453</v>
      </c>
      <c r="AF72" s="24">
        <v>4751</v>
      </c>
      <c r="AG72" s="24">
        <v>5016</v>
      </c>
      <c r="AH72" s="24">
        <v>5146</v>
      </c>
      <c r="AI72" s="24">
        <v>5483</v>
      </c>
      <c r="AJ72" s="24">
        <v>5508</v>
      </c>
      <c r="AK72" s="24">
        <v>5928</v>
      </c>
      <c r="AL72" s="24">
        <v>6425</v>
      </c>
      <c r="AM72" s="24">
        <v>6468</v>
      </c>
      <c r="AN72" s="24">
        <v>4753</v>
      </c>
      <c r="AO72" s="24">
        <v>4673</v>
      </c>
      <c r="AP72" s="24">
        <v>5380</v>
      </c>
      <c r="AQ72" s="24">
        <v>5751</v>
      </c>
      <c r="AR72" s="24">
        <v>6090</v>
      </c>
      <c r="AS72" s="24">
        <v>6452</v>
      </c>
      <c r="AT72" s="24">
        <v>6600</v>
      </c>
      <c r="AU72" s="24">
        <v>6474</v>
      </c>
      <c r="AV72" s="24">
        <v>6626</v>
      </c>
      <c r="AW72" s="24">
        <v>6854</v>
      </c>
      <c r="AX72" s="24">
        <v>6847</v>
      </c>
      <c r="AY72" s="24">
        <v>7112</v>
      </c>
      <c r="AZ72" s="24">
        <v>7293</v>
      </c>
      <c r="BA72" s="24">
        <v>6949</v>
      </c>
      <c r="BB72" s="24">
        <v>6690</v>
      </c>
      <c r="BC72" s="24">
        <v>7043</v>
      </c>
      <c r="BD72" s="24">
        <v>7208</v>
      </c>
      <c r="BE72" s="24">
        <v>6804</v>
      </c>
      <c r="BF72" s="27">
        <v>7248</v>
      </c>
    </row>
    <row r="73" spans="1:58" ht="15" customHeight="1">
      <c r="A73" s="23">
        <v>63</v>
      </c>
      <c r="B73" s="24">
        <v>3019</v>
      </c>
      <c r="C73" s="25">
        <v>3092</v>
      </c>
      <c r="D73" s="25">
        <v>3079</v>
      </c>
      <c r="E73" s="25">
        <v>3129</v>
      </c>
      <c r="F73" s="25">
        <v>3103</v>
      </c>
      <c r="G73" s="25">
        <v>3046</v>
      </c>
      <c r="H73" s="25">
        <v>3157</v>
      </c>
      <c r="I73" s="26">
        <v>3219</v>
      </c>
      <c r="J73" s="24">
        <v>3533</v>
      </c>
      <c r="K73" s="24">
        <v>3860</v>
      </c>
      <c r="L73" s="24">
        <v>3238</v>
      </c>
      <c r="M73" s="24">
        <v>3439</v>
      </c>
      <c r="N73" s="24">
        <v>3371</v>
      </c>
      <c r="O73" s="24">
        <v>3362</v>
      </c>
      <c r="P73" s="24">
        <v>3219</v>
      </c>
      <c r="Q73" s="24">
        <v>2951</v>
      </c>
      <c r="R73" s="24">
        <v>3363</v>
      </c>
      <c r="S73" s="24">
        <v>3453</v>
      </c>
      <c r="T73" s="24">
        <v>3519</v>
      </c>
      <c r="U73" s="24">
        <v>3628</v>
      </c>
      <c r="V73" s="24">
        <v>3651</v>
      </c>
      <c r="W73" s="24">
        <v>3740</v>
      </c>
      <c r="X73" s="24">
        <v>3683</v>
      </c>
      <c r="Y73" s="24">
        <v>3974</v>
      </c>
      <c r="Z73" s="24">
        <v>4141</v>
      </c>
      <c r="AA73" s="24">
        <v>4266</v>
      </c>
      <c r="AB73" s="24">
        <v>4531</v>
      </c>
      <c r="AC73" s="24">
        <v>4615</v>
      </c>
      <c r="AD73" s="24">
        <v>4868</v>
      </c>
      <c r="AE73" s="24">
        <v>4980</v>
      </c>
      <c r="AF73" s="24">
        <v>5163</v>
      </c>
      <c r="AG73" s="24">
        <v>5498</v>
      </c>
      <c r="AH73" s="24">
        <v>5529</v>
      </c>
      <c r="AI73" s="24">
        <v>5863</v>
      </c>
      <c r="AJ73" s="24">
        <v>6352</v>
      </c>
      <c r="AK73" s="24">
        <v>6820</v>
      </c>
      <c r="AL73" s="24">
        <v>7154</v>
      </c>
      <c r="AM73" s="24">
        <v>4996</v>
      </c>
      <c r="AN73" s="24">
        <v>4838</v>
      </c>
      <c r="AO73" s="24">
        <v>5554</v>
      </c>
      <c r="AP73" s="24">
        <v>6125</v>
      </c>
      <c r="AQ73" s="24">
        <v>6659</v>
      </c>
      <c r="AR73" s="24">
        <v>6850</v>
      </c>
      <c r="AS73" s="24">
        <v>7201</v>
      </c>
      <c r="AT73" s="24">
        <v>6825</v>
      </c>
      <c r="AU73" s="24">
        <v>6875</v>
      </c>
      <c r="AV73" s="24">
        <v>7097</v>
      </c>
      <c r="AW73" s="24">
        <v>7443</v>
      </c>
      <c r="AX73" s="24">
        <v>7271</v>
      </c>
      <c r="AY73" s="24">
        <v>7317</v>
      </c>
      <c r="AZ73" s="24">
        <v>7635</v>
      </c>
      <c r="BA73" s="24">
        <v>7469</v>
      </c>
      <c r="BB73" s="24">
        <v>7280</v>
      </c>
      <c r="BC73" s="24">
        <v>7469</v>
      </c>
      <c r="BD73" s="24">
        <v>7234</v>
      </c>
      <c r="BE73" s="24">
        <v>7333</v>
      </c>
      <c r="BF73" s="27">
        <v>7383</v>
      </c>
    </row>
    <row r="74" spans="1:58" ht="15" customHeight="1">
      <c r="A74" s="23">
        <v>64</v>
      </c>
      <c r="B74" s="24">
        <v>3171</v>
      </c>
      <c r="C74" s="25">
        <v>3197</v>
      </c>
      <c r="D74" s="25">
        <v>3352</v>
      </c>
      <c r="E74" s="25">
        <v>3272</v>
      </c>
      <c r="F74" s="25">
        <v>3402</v>
      </c>
      <c r="G74" s="25">
        <v>3437</v>
      </c>
      <c r="H74" s="25">
        <v>3548</v>
      </c>
      <c r="I74" s="26">
        <v>3736</v>
      </c>
      <c r="J74" s="24">
        <v>3996</v>
      </c>
      <c r="K74" s="24">
        <v>3491</v>
      </c>
      <c r="L74" s="24">
        <v>3490</v>
      </c>
      <c r="M74" s="24">
        <v>3602</v>
      </c>
      <c r="N74" s="24">
        <v>3549</v>
      </c>
      <c r="O74" s="24">
        <v>3347</v>
      </c>
      <c r="P74" s="24">
        <v>3279</v>
      </c>
      <c r="Q74" s="24">
        <v>3495</v>
      </c>
      <c r="R74" s="24">
        <v>3745</v>
      </c>
      <c r="S74" s="24">
        <v>3793</v>
      </c>
      <c r="T74" s="24">
        <v>3718</v>
      </c>
      <c r="U74" s="24">
        <v>3781</v>
      </c>
      <c r="V74" s="24">
        <v>3926</v>
      </c>
      <c r="W74" s="24">
        <v>4056</v>
      </c>
      <c r="X74" s="24">
        <v>4147</v>
      </c>
      <c r="Y74" s="24">
        <v>4473</v>
      </c>
      <c r="Z74" s="24">
        <v>4698</v>
      </c>
      <c r="AA74" s="24">
        <v>4765</v>
      </c>
      <c r="AB74" s="24">
        <v>5085</v>
      </c>
      <c r="AC74" s="24">
        <v>5059</v>
      </c>
      <c r="AD74" s="24">
        <v>5395</v>
      </c>
      <c r="AE74" s="24">
        <v>5640</v>
      </c>
      <c r="AF74" s="24">
        <v>5753</v>
      </c>
      <c r="AG74" s="24">
        <v>6101</v>
      </c>
      <c r="AH74" s="24">
        <v>6166</v>
      </c>
      <c r="AI74" s="24">
        <v>6577</v>
      </c>
      <c r="AJ74" s="24">
        <v>7340</v>
      </c>
      <c r="AK74" s="24">
        <v>7198</v>
      </c>
      <c r="AL74" s="24">
        <v>5343</v>
      </c>
      <c r="AM74" s="24">
        <v>5252</v>
      </c>
      <c r="AN74" s="24">
        <v>5852</v>
      </c>
      <c r="AO74" s="24">
        <v>6513</v>
      </c>
      <c r="AP74" s="24">
        <v>7111</v>
      </c>
      <c r="AQ74" s="24">
        <v>7368</v>
      </c>
      <c r="AR74" s="24">
        <v>7226</v>
      </c>
      <c r="AS74" s="24">
        <v>7529</v>
      </c>
      <c r="AT74" s="24">
        <v>7369</v>
      </c>
      <c r="AU74" s="24">
        <v>7697</v>
      </c>
      <c r="AV74" s="24">
        <v>7953</v>
      </c>
      <c r="AW74" s="24">
        <v>8128</v>
      </c>
      <c r="AX74" s="24">
        <v>7832</v>
      </c>
      <c r="AY74" s="24">
        <v>8099</v>
      </c>
      <c r="AZ74" s="24">
        <v>8485</v>
      </c>
      <c r="BA74" s="24">
        <v>8019</v>
      </c>
      <c r="BB74" s="24">
        <v>7848</v>
      </c>
      <c r="BC74" s="24">
        <v>7987</v>
      </c>
      <c r="BD74" s="24">
        <v>7954</v>
      </c>
      <c r="BE74" s="24">
        <v>7526</v>
      </c>
      <c r="BF74" s="27">
        <v>7268</v>
      </c>
    </row>
    <row r="75" spans="1:58" ht="15" customHeight="1">
      <c r="A75" s="23">
        <v>65</v>
      </c>
      <c r="B75" s="24">
        <v>3517</v>
      </c>
      <c r="C75" s="25">
        <v>3532</v>
      </c>
      <c r="D75" s="25">
        <v>3448</v>
      </c>
      <c r="E75" s="25">
        <v>3598</v>
      </c>
      <c r="F75" s="25">
        <v>3640</v>
      </c>
      <c r="G75" s="25">
        <v>3764</v>
      </c>
      <c r="H75" s="25">
        <v>4048</v>
      </c>
      <c r="I75" s="26">
        <v>4184</v>
      </c>
      <c r="J75" s="24">
        <v>3570</v>
      </c>
      <c r="K75" s="24">
        <v>3674</v>
      </c>
      <c r="L75" s="24">
        <v>3636</v>
      </c>
      <c r="M75" s="24">
        <v>3714</v>
      </c>
      <c r="N75" s="24">
        <v>3596</v>
      </c>
      <c r="O75" s="24">
        <v>3412</v>
      </c>
      <c r="P75" s="24">
        <v>3647</v>
      </c>
      <c r="Q75" s="24">
        <v>3864</v>
      </c>
      <c r="R75" s="24">
        <v>3943</v>
      </c>
      <c r="S75" s="24">
        <v>4057</v>
      </c>
      <c r="T75" s="24">
        <v>3981</v>
      </c>
      <c r="U75" s="24">
        <v>4192</v>
      </c>
      <c r="V75" s="24">
        <v>4286</v>
      </c>
      <c r="W75" s="24">
        <v>4417</v>
      </c>
      <c r="X75" s="24">
        <v>4683</v>
      </c>
      <c r="Y75" s="24">
        <v>4993</v>
      </c>
      <c r="Z75" s="24">
        <v>5046</v>
      </c>
      <c r="AA75" s="24">
        <v>5222</v>
      </c>
      <c r="AB75" s="24">
        <v>5478</v>
      </c>
      <c r="AC75" s="24">
        <v>5497</v>
      </c>
      <c r="AD75" s="24">
        <v>6011</v>
      </c>
      <c r="AE75" s="24">
        <v>6196</v>
      </c>
      <c r="AF75" s="24">
        <v>6294</v>
      </c>
      <c r="AG75" s="24">
        <v>6527</v>
      </c>
      <c r="AH75" s="24">
        <v>6947</v>
      </c>
      <c r="AI75" s="24">
        <v>7528</v>
      </c>
      <c r="AJ75" s="24">
        <v>7941</v>
      </c>
      <c r="AK75" s="24">
        <v>5473</v>
      </c>
      <c r="AL75" s="24">
        <v>5509</v>
      </c>
      <c r="AM75" s="24">
        <v>6205</v>
      </c>
      <c r="AN75" s="24">
        <v>6790</v>
      </c>
      <c r="AO75" s="24">
        <v>7420</v>
      </c>
      <c r="AP75" s="24">
        <v>7753</v>
      </c>
      <c r="AQ75" s="24">
        <v>7764</v>
      </c>
      <c r="AR75" s="24">
        <v>7617</v>
      </c>
      <c r="AS75" s="24">
        <v>8003</v>
      </c>
      <c r="AT75" s="24">
        <v>8149</v>
      </c>
      <c r="AU75" s="24">
        <v>8272</v>
      </c>
      <c r="AV75" s="24">
        <v>8395</v>
      </c>
      <c r="AW75" s="24">
        <v>8528</v>
      </c>
      <c r="AX75" s="24">
        <v>8326</v>
      </c>
      <c r="AY75" s="24">
        <v>8561</v>
      </c>
      <c r="AZ75" s="24">
        <v>8764</v>
      </c>
      <c r="BA75" s="24">
        <v>8329</v>
      </c>
      <c r="BB75" s="24">
        <v>7942</v>
      </c>
      <c r="BC75" s="24">
        <v>8193</v>
      </c>
      <c r="BD75" s="24">
        <v>7981</v>
      </c>
      <c r="BE75" s="24">
        <v>7147</v>
      </c>
      <c r="BF75" s="27">
        <v>7291</v>
      </c>
    </row>
    <row r="76" spans="1:58" ht="15" customHeight="1">
      <c r="A76" s="23">
        <v>66</v>
      </c>
      <c r="B76" s="24">
        <v>3728</v>
      </c>
      <c r="C76" s="25">
        <v>3800</v>
      </c>
      <c r="D76" s="25">
        <v>3874</v>
      </c>
      <c r="E76" s="25">
        <v>3963</v>
      </c>
      <c r="F76" s="25">
        <v>4050</v>
      </c>
      <c r="G76" s="25">
        <v>4209</v>
      </c>
      <c r="H76" s="25">
        <v>4610</v>
      </c>
      <c r="I76" s="26">
        <v>3818</v>
      </c>
      <c r="J76" s="24">
        <v>3918</v>
      </c>
      <c r="K76" s="24">
        <v>3991</v>
      </c>
      <c r="L76" s="24">
        <v>3849</v>
      </c>
      <c r="M76" s="24">
        <v>3689</v>
      </c>
      <c r="N76" s="24">
        <v>3597</v>
      </c>
      <c r="O76" s="24">
        <v>3824</v>
      </c>
      <c r="P76" s="24">
        <v>3939</v>
      </c>
      <c r="Q76" s="24">
        <v>4180</v>
      </c>
      <c r="R76" s="24">
        <v>4208</v>
      </c>
      <c r="S76" s="24">
        <v>4238</v>
      </c>
      <c r="T76" s="24">
        <v>4307</v>
      </c>
      <c r="U76" s="24">
        <v>4399</v>
      </c>
      <c r="V76" s="24">
        <v>4706</v>
      </c>
      <c r="W76" s="24">
        <v>4906</v>
      </c>
      <c r="X76" s="24">
        <v>5048</v>
      </c>
      <c r="Y76" s="24">
        <v>5292</v>
      </c>
      <c r="Z76" s="24">
        <v>5605</v>
      </c>
      <c r="AA76" s="24">
        <v>5558</v>
      </c>
      <c r="AB76" s="24">
        <v>6057</v>
      </c>
      <c r="AC76" s="24">
        <v>6191</v>
      </c>
      <c r="AD76" s="24">
        <v>6448</v>
      </c>
      <c r="AE76" s="24">
        <v>6458</v>
      </c>
      <c r="AF76" s="24">
        <v>6820</v>
      </c>
      <c r="AG76" s="24">
        <v>7405</v>
      </c>
      <c r="AH76" s="24">
        <v>7785</v>
      </c>
      <c r="AI76" s="24">
        <v>8063</v>
      </c>
      <c r="AJ76" s="24">
        <v>5806</v>
      </c>
      <c r="AK76" s="24">
        <v>5756</v>
      </c>
      <c r="AL76" s="24">
        <v>6448</v>
      </c>
      <c r="AM76" s="24">
        <v>7047</v>
      </c>
      <c r="AN76" s="24">
        <v>7537</v>
      </c>
      <c r="AO76" s="24">
        <v>7936</v>
      </c>
      <c r="AP76" s="24">
        <v>8297</v>
      </c>
      <c r="AQ76" s="24">
        <v>8124</v>
      </c>
      <c r="AR76" s="24">
        <v>8170</v>
      </c>
      <c r="AS76" s="24">
        <v>8582</v>
      </c>
      <c r="AT76" s="24">
        <v>8680</v>
      </c>
      <c r="AU76" s="24">
        <v>8664</v>
      </c>
      <c r="AV76" s="24">
        <v>8582</v>
      </c>
      <c r="AW76" s="24">
        <v>8926</v>
      </c>
      <c r="AX76" s="24">
        <v>8527</v>
      </c>
      <c r="AY76" s="24">
        <v>8720</v>
      </c>
      <c r="AZ76" s="24">
        <v>8924</v>
      </c>
      <c r="BA76" s="24">
        <v>8473</v>
      </c>
      <c r="BB76" s="24">
        <v>8218</v>
      </c>
      <c r="BC76" s="24">
        <v>8363</v>
      </c>
      <c r="BD76" s="24">
        <v>7300</v>
      </c>
      <c r="BE76" s="24">
        <v>6853</v>
      </c>
      <c r="BF76" s="27">
        <v>7168</v>
      </c>
    </row>
    <row r="77" spans="1:58" ht="15" customHeight="1">
      <c r="A77" s="23">
        <v>67</v>
      </c>
      <c r="B77" s="24">
        <v>3957</v>
      </c>
      <c r="C77" s="25">
        <v>4064</v>
      </c>
      <c r="D77" s="25">
        <v>4269</v>
      </c>
      <c r="E77" s="25">
        <v>4321</v>
      </c>
      <c r="F77" s="25">
        <v>4676</v>
      </c>
      <c r="G77" s="25">
        <v>4910</v>
      </c>
      <c r="H77" s="25">
        <v>4026</v>
      </c>
      <c r="I77" s="26">
        <v>4188</v>
      </c>
      <c r="J77" s="24">
        <v>4091</v>
      </c>
      <c r="K77" s="24">
        <v>4070</v>
      </c>
      <c r="L77" s="24">
        <v>3820</v>
      </c>
      <c r="M77" s="24">
        <v>3729</v>
      </c>
      <c r="N77" s="24">
        <v>3981</v>
      </c>
      <c r="O77" s="24">
        <v>4188</v>
      </c>
      <c r="P77" s="24">
        <v>4333</v>
      </c>
      <c r="Q77" s="24">
        <v>4382</v>
      </c>
      <c r="R77" s="24">
        <v>4570</v>
      </c>
      <c r="S77" s="24">
        <v>4584</v>
      </c>
      <c r="T77" s="24">
        <v>4605</v>
      </c>
      <c r="U77" s="24">
        <v>4871</v>
      </c>
      <c r="V77" s="24">
        <v>5262</v>
      </c>
      <c r="W77" s="24">
        <v>5465</v>
      </c>
      <c r="X77" s="24">
        <v>5642</v>
      </c>
      <c r="Y77" s="24">
        <v>5701</v>
      </c>
      <c r="Z77" s="24">
        <v>6034</v>
      </c>
      <c r="AA77" s="24">
        <v>6231</v>
      </c>
      <c r="AB77" s="24">
        <v>6781</v>
      </c>
      <c r="AC77" s="24">
        <v>6700</v>
      </c>
      <c r="AD77" s="24">
        <v>7009</v>
      </c>
      <c r="AE77" s="24">
        <v>7221</v>
      </c>
      <c r="AF77" s="24">
        <v>7747</v>
      </c>
      <c r="AG77" s="24">
        <v>8155</v>
      </c>
      <c r="AH77" s="24">
        <v>8509</v>
      </c>
      <c r="AI77" s="24">
        <v>6270</v>
      </c>
      <c r="AJ77" s="24">
        <v>5977</v>
      </c>
      <c r="AK77" s="24">
        <v>6703</v>
      </c>
      <c r="AL77" s="24">
        <v>7585</v>
      </c>
      <c r="AM77" s="24">
        <v>8028</v>
      </c>
      <c r="AN77" s="24">
        <v>8255</v>
      </c>
      <c r="AO77" s="24">
        <v>8467</v>
      </c>
      <c r="AP77" s="24">
        <v>8771</v>
      </c>
      <c r="AQ77" s="24">
        <v>8892</v>
      </c>
      <c r="AR77" s="24">
        <v>8816</v>
      </c>
      <c r="AS77" s="24">
        <v>9212</v>
      </c>
      <c r="AT77" s="24">
        <v>9151</v>
      </c>
      <c r="AU77" s="24">
        <v>9078</v>
      </c>
      <c r="AV77" s="24">
        <v>9192</v>
      </c>
      <c r="AW77" s="24">
        <v>9451</v>
      </c>
      <c r="AX77" s="24">
        <v>8806</v>
      </c>
      <c r="AY77" s="24">
        <v>9228</v>
      </c>
      <c r="AZ77" s="24">
        <v>9438</v>
      </c>
      <c r="BA77" s="24">
        <v>9246</v>
      </c>
      <c r="BB77" s="24">
        <v>8533</v>
      </c>
      <c r="BC77" s="24">
        <v>8022</v>
      </c>
      <c r="BD77" s="24">
        <v>7719</v>
      </c>
      <c r="BE77" s="24">
        <v>7361</v>
      </c>
      <c r="BF77" s="27">
        <v>7644</v>
      </c>
    </row>
    <row r="78" spans="1:58" ht="15" customHeight="1">
      <c r="A78" s="23">
        <v>68</v>
      </c>
      <c r="B78" s="24">
        <v>4344</v>
      </c>
      <c r="C78" s="25">
        <v>4609</v>
      </c>
      <c r="D78" s="25">
        <v>4655</v>
      </c>
      <c r="E78" s="25">
        <v>5061</v>
      </c>
      <c r="F78" s="25">
        <v>5284</v>
      </c>
      <c r="G78" s="25">
        <v>4355</v>
      </c>
      <c r="H78" s="25">
        <v>4312</v>
      </c>
      <c r="I78" s="26">
        <v>4268</v>
      </c>
      <c r="J78" s="24">
        <v>4158</v>
      </c>
      <c r="K78" s="24">
        <v>4092</v>
      </c>
      <c r="L78" s="24">
        <v>3983</v>
      </c>
      <c r="M78" s="24">
        <v>4346</v>
      </c>
      <c r="N78" s="24">
        <v>4471</v>
      </c>
      <c r="O78" s="24">
        <v>4515</v>
      </c>
      <c r="P78" s="24">
        <v>4555</v>
      </c>
      <c r="Q78" s="24">
        <v>4677</v>
      </c>
      <c r="R78" s="24">
        <v>4906</v>
      </c>
      <c r="S78" s="24">
        <v>4868</v>
      </c>
      <c r="T78" s="24">
        <v>4895</v>
      </c>
      <c r="U78" s="24">
        <v>5332</v>
      </c>
      <c r="V78" s="24">
        <v>5666</v>
      </c>
      <c r="W78" s="24">
        <v>5829</v>
      </c>
      <c r="X78" s="24">
        <v>6066</v>
      </c>
      <c r="Y78" s="24">
        <v>6270</v>
      </c>
      <c r="Z78" s="24">
        <v>6455</v>
      </c>
      <c r="AA78" s="24">
        <v>6784</v>
      </c>
      <c r="AB78" s="24">
        <v>7072</v>
      </c>
      <c r="AC78" s="24">
        <v>7176</v>
      </c>
      <c r="AD78" s="24">
        <v>7365</v>
      </c>
      <c r="AE78" s="24">
        <v>7966</v>
      </c>
      <c r="AF78" s="24">
        <v>8333</v>
      </c>
      <c r="AG78" s="24">
        <v>8818</v>
      </c>
      <c r="AH78" s="24">
        <v>6415</v>
      </c>
      <c r="AI78" s="24">
        <v>6325</v>
      </c>
      <c r="AJ78" s="24">
        <v>7283</v>
      </c>
      <c r="AK78" s="24">
        <v>7869</v>
      </c>
      <c r="AL78" s="24">
        <v>8630</v>
      </c>
      <c r="AM78" s="24">
        <v>8704</v>
      </c>
      <c r="AN78" s="24">
        <v>8703</v>
      </c>
      <c r="AO78" s="24">
        <v>8808</v>
      </c>
      <c r="AP78" s="24">
        <v>9165</v>
      </c>
      <c r="AQ78" s="24">
        <v>9509</v>
      </c>
      <c r="AR78" s="24">
        <v>9536</v>
      </c>
      <c r="AS78" s="24">
        <v>9486</v>
      </c>
      <c r="AT78" s="24">
        <v>9284</v>
      </c>
      <c r="AU78" s="24">
        <v>9613</v>
      </c>
      <c r="AV78" s="24">
        <v>9579</v>
      </c>
      <c r="AW78" s="24">
        <v>9591</v>
      </c>
      <c r="AX78" s="24">
        <v>9298</v>
      </c>
      <c r="AY78" s="24">
        <v>9447</v>
      </c>
      <c r="AZ78" s="24">
        <v>9726</v>
      </c>
      <c r="BA78" s="24">
        <v>8939</v>
      </c>
      <c r="BB78" s="24">
        <v>7883</v>
      </c>
      <c r="BC78" s="24">
        <v>8013</v>
      </c>
      <c r="BD78" s="24">
        <v>7783</v>
      </c>
      <c r="BE78" s="24">
        <v>7393</v>
      </c>
      <c r="BF78" s="27">
        <v>7951</v>
      </c>
    </row>
    <row r="79" spans="1:58" ht="15" customHeight="1">
      <c r="A79" s="23">
        <v>69</v>
      </c>
      <c r="B79" s="24">
        <v>4832</v>
      </c>
      <c r="C79" s="25">
        <v>5227</v>
      </c>
      <c r="D79" s="25">
        <v>5330</v>
      </c>
      <c r="E79" s="25">
        <v>5741</v>
      </c>
      <c r="F79" s="25">
        <v>4696</v>
      </c>
      <c r="G79" s="25">
        <v>4663</v>
      </c>
      <c r="H79" s="25">
        <v>4691</v>
      </c>
      <c r="I79" s="26">
        <v>4596</v>
      </c>
      <c r="J79" s="24">
        <v>4130</v>
      </c>
      <c r="K79" s="24">
        <v>4179</v>
      </c>
      <c r="L79" s="24">
        <v>4458</v>
      </c>
      <c r="M79" s="24">
        <v>4688</v>
      </c>
      <c r="N79" s="24">
        <v>4793</v>
      </c>
      <c r="O79" s="24">
        <v>4647</v>
      </c>
      <c r="P79" s="24">
        <v>4775</v>
      </c>
      <c r="Q79" s="24">
        <v>5024</v>
      </c>
      <c r="R79" s="24">
        <v>5090</v>
      </c>
      <c r="S79" s="24">
        <v>5309</v>
      </c>
      <c r="T79" s="24">
        <v>5525</v>
      </c>
      <c r="U79" s="24">
        <v>5893</v>
      </c>
      <c r="V79" s="24">
        <v>6180</v>
      </c>
      <c r="W79" s="24">
        <v>6219</v>
      </c>
      <c r="X79" s="24">
        <v>6446</v>
      </c>
      <c r="Y79" s="24">
        <v>6798</v>
      </c>
      <c r="Z79" s="24">
        <v>7160</v>
      </c>
      <c r="AA79" s="24">
        <v>7021</v>
      </c>
      <c r="AB79" s="24">
        <v>7656</v>
      </c>
      <c r="AC79" s="24">
        <v>7780</v>
      </c>
      <c r="AD79" s="24">
        <v>8294</v>
      </c>
      <c r="AE79" s="24">
        <v>9053</v>
      </c>
      <c r="AF79" s="24">
        <v>9147</v>
      </c>
      <c r="AG79" s="24">
        <v>6622</v>
      </c>
      <c r="AH79" s="24">
        <v>6507</v>
      </c>
      <c r="AI79" s="24">
        <v>7488</v>
      </c>
      <c r="AJ79" s="24">
        <v>8141</v>
      </c>
      <c r="AK79" s="24">
        <v>8488</v>
      </c>
      <c r="AL79" s="24">
        <v>9060</v>
      </c>
      <c r="AM79" s="24">
        <v>9187</v>
      </c>
      <c r="AN79" s="24">
        <v>9013</v>
      </c>
      <c r="AO79" s="24">
        <v>9261</v>
      </c>
      <c r="AP79" s="24">
        <v>9479</v>
      </c>
      <c r="AQ79" s="24">
        <v>9875</v>
      </c>
      <c r="AR79" s="24">
        <v>9772</v>
      </c>
      <c r="AS79" s="24">
        <v>10155</v>
      </c>
      <c r="AT79" s="24">
        <v>9841</v>
      </c>
      <c r="AU79" s="24">
        <v>9997</v>
      </c>
      <c r="AV79" s="24">
        <v>9943</v>
      </c>
      <c r="AW79" s="24">
        <v>10181</v>
      </c>
      <c r="AX79" s="24">
        <v>9533</v>
      </c>
      <c r="AY79" s="24">
        <v>9765</v>
      </c>
      <c r="AZ79" s="24">
        <v>9846</v>
      </c>
      <c r="BA79" s="24">
        <v>8703</v>
      </c>
      <c r="BB79" s="24">
        <v>8106</v>
      </c>
      <c r="BC79" s="24">
        <v>8139</v>
      </c>
      <c r="BD79" s="24">
        <v>7939</v>
      </c>
      <c r="BE79" s="24">
        <v>7694</v>
      </c>
      <c r="BF79" s="27">
        <v>8045</v>
      </c>
    </row>
    <row r="80" spans="1:58" ht="15" customHeight="1">
      <c r="A80" s="23">
        <v>70</v>
      </c>
      <c r="B80" s="24">
        <v>5232</v>
      </c>
      <c r="C80" s="25">
        <v>5861</v>
      </c>
      <c r="D80" s="25">
        <v>6056</v>
      </c>
      <c r="E80" s="25">
        <v>5104</v>
      </c>
      <c r="F80" s="25">
        <v>5012</v>
      </c>
      <c r="G80" s="25">
        <v>4983</v>
      </c>
      <c r="H80" s="25">
        <v>4859</v>
      </c>
      <c r="I80" s="26">
        <v>4488</v>
      </c>
      <c r="J80" s="24">
        <v>4479</v>
      </c>
      <c r="K80" s="24">
        <v>4624</v>
      </c>
      <c r="L80" s="24">
        <v>4665</v>
      </c>
      <c r="M80" s="24">
        <v>4981</v>
      </c>
      <c r="N80" s="24">
        <v>4825</v>
      </c>
      <c r="O80" s="24">
        <v>5001</v>
      </c>
      <c r="P80" s="24">
        <v>5039</v>
      </c>
      <c r="Q80" s="24">
        <v>5246</v>
      </c>
      <c r="R80" s="24">
        <v>5361</v>
      </c>
      <c r="S80" s="24">
        <v>5721</v>
      </c>
      <c r="T80" s="24">
        <v>6035</v>
      </c>
      <c r="U80" s="24">
        <v>6206</v>
      </c>
      <c r="V80" s="24">
        <v>6581</v>
      </c>
      <c r="W80" s="24">
        <v>6829</v>
      </c>
      <c r="X80" s="24">
        <v>7027</v>
      </c>
      <c r="Y80" s="24">
        <v>7569</v>
      </c>
      <c r="Z80" s="24">
        <v>7588</v>
      </c>
      <c r="AA80" s="24">
        <v>7696</v>
      </c>
      <c r="AB80" s="24">
        <v>8113</v>
      </c>
      <c r="AC80" s="24">
        <v>8563</v>
      </c>
      <c r="AD80" s="24">
        <v>9285</v>
      </c>
      <c r="AE80" s="24">
        <v>9311</v>
      </c>
      <c r="AF80" s="24">
        <v>6967</v>
      </c>
      <c r="AG80" s="24">
        <v>6709</v>
      </c>
      <c r="AH80" s="24">
        <v>7495</v>
      </c>
      <c r="AI80" s="24">
        <v>8472</v>
      </c>
      <c r="AJ80" s="24">
        <v>9412</v>
      </c>
      <c r="AK80" s="24">
        <v>9198</v>
      </c>
      <c r="AL80" s="24">
        <v>9577</v>
      </c>
      <c r="AM80" s="24">
        <v>9447</v>
      </c>
      <c r="AN80" s="24">
        <v>9652</v>
      </c>
      <c r="AO80" s="24">
        <v>9759</v>
      </c>
      <c r="AP80" s="24">
        <v>10204</v>
      </c>
      <c r="AQ80" s="24">
        <v>10258</v>
      </c>
      <c r="AR80" s="24">
        <v>10149</v>
      </c>
      <c r="AS80" s="24">
        <v>10329</v>
      </c>
      <c r="AT80" s="24">
        <v>9947</v>
      </c>
      <c r="AU80" s="24">
        <v>9927</v>
      </c>
      <c r="AV80" s="24">
        <v>10018</v>
      </c>
      <c r="AW80" s="24">
        <v>10270</v>
      </c>
      <c r="AX80" s="24">
        <v>9661</v>
      </c>
      <c r="AY80" s="24">
        <v>9741</v>
      </c>
      <c r="AZ80" s="24">
        <v>9210</v>
      </c>
      <c r="BA80" s="24">
        <v>8588</v>
      </c>
      <c r="BB80" s="24">
        <v>8068</v>
      </c>
      <c r="BC80" s="24">
        <v>8073</v>
      </c>
      <c r="BD80" s="24">
        <v>7887</v>
      </c>
      <c r="BE80" s="24">
        <v>7665</v>
      </c>
      <c r="BF80" s="27">
        <v>8364</v>
      </c>
    </row>
    <row r="81" spans="1:58" ht="15" customHeight="1">
      <c r="A81" s="23">
        <v>71</v>
      </c>
      <c r="B81" s="24">
        <v>6195</v>
      </c>
      <c r="C81" s="25">
        <v>6606</v>
      </c>
      <c r="D81" s="25">
        <v>5378</v>
      </c>
      <c r="E81" s="25">
        <v>5508</v>
      </c>
      <c r="F81" s="25">
        <v>5467</v>
      </c>
      <c r="G81" s="25">
        <v>5156</v>
      </c>
      <c r="H81" s="25">
        <v>4700</v>
      </c>
      <c r="I81" s="26">
        <v>4629</v>
      </c>
      <c r="J81" s="24">
        <v>4983</v>
      </c>
      <c r="K81" s="24">
        <v>5018</v>
      </c>
      <c r="L81" s="24">
        <v>5143</v>
      </c>
      <c r="M81" s="24">
        <v>5290</v>
      </c>
      <c r="N81" s="24">
        <v>5153</v>
      </c>
      <c r="O81" s="24">
        <v>5331</v>
      </c>
      <c r="P81" s="24">
        <v>5556</v>
      </c>
      <c r="Q81" s="24">
        <v>5529</v>
      </c>
      <c r="R81" s="24">
        <v>6057</v>
      </c>
      <c r="S81" s="24">
        <v>6420</v>
      </c>
      <c r="T81" s="24">
        <v>6483</v>
      </c>
      <c r="U81" s="24">
        <v>6611</v>
      </c>
      <c r="V81" s="24">
        <v>7132</v>
      </c>
      <c r="W81" s="24">
        <v>7287</v>
      </c>
      <c r="X81" s="24">
        <v>7673</v>
      </c>
      <c r="Y81" s="24">
        <v>7825</v>
      </c>
      <c r="Z81" s="24">
        <v>8061</v>
      </c>
      <c r="AA81" s="24">
        <v>8195</v>
      </c>
      <c r="AB81" s="24">
        <v>9253</v>
      </c>
      <c r="AC81" s="24">
        <v>9583</v>
      </c>
      <c r="AD81" s="24">
        <v>9850</v>
      </c>
      <c r="AE81" s="24">
        <v>7075</v>
      </c>
      <c r="AF81" s="24">
        <v>6878</v>
      </c>
      <c r="AG81" s="24">
        <v>7523</v>
      </c>
      <c r="AH81" s="24">
        <v>8579</v>
      </c>
      <c r="AI81" s="24">
        <v>9303</v>
      </c>
      <c r="AJ81" s="24">
        <v>9882</v>
      </c>
      <c r="AK81" s="24">
        <v>9426</v>
      </c>
      <c r="AL81" s="24">
        <v>9815</v>
      </c>
      <c r="AM81" s="24">
        <v>9811</v>
      </c>
      <c r="AN81" s="24">
        <v>10160</v>
      </c>
      <c r="AO81" s="24">
        <v>10246</v>
      </c>
      <c r="AP81" s="24">
        <v>10309</v>
      </c>
      <c r="AQ81" s="24">
        <v>10365</v>
      </c>
      <c r="AR81" s="24">
        <v>10157</v>
      </c>
      <c r="AS81" s="24">
        <v>10612</v>
      </c>
      <c r="AT81" s="24">
        <v>10239</v>
      </c>
      <c r="AU81" s="24">
        <v>10366</v>
      </c>
      <c r="AV81" s="24">
        <v>9948</v>
      </c>
      <c r="AW81" s="24">
        <v>10290</v>
      </c>
      <c r="AX81" s="24">
        <v>9579</v>
      </c>
      <c r="AY81" s="24">
        <v>8946</v>
      </c>
      <c r="AZ81" s="24">
        <v>8839</v>
      </c>
      <c r="BA81" s="24">
        <v>8519</v>
      </c>
      <c r="BB81" s="24">
        <v>7759</v>
      </c>
      <c r="BC81" s="24">
        <v>8155</v>
      </c>
      <c r="BD81" s="24">
        <v>7865</v>
      </c>
      <c r="BE81" s="24">
        <v>7766</v>
      </c>
      <c r="BF81" s="27">
        <v>8139</v>
      </c>
    </row>
    <row r="82" spans="1:58" ht="15" customHeight="1">
      <c r="A82" s="23">
        <v>72</v>
      </c>
      <c r="B82" s="24">
        <v>6847</v>
      </c>
      <c r="C82" s="25">
        <v>5747</v>
      </c>
      <c r="D82" s="25">
        <v>5874</v>
      </c>
      <c r="E82" s="25">
        <v>5795</v>
      </c>
      <c r="F82" s="25">
        <v>5586</v>
      </c>
      <c r="G82" s="25">
        <v>5208</v>
      </c>
      <c r="H82" s="25">
        <v>5008</v>
      </c>
      <c r="I82" s="26">
        <v>5228</v>
      </c>
      <c r="J82" s="24">
        <v>5314</v>
      </c>
      <c r="K82" s="24">
        <v>5477</v>
      </c>
      <c r="L82" s="24">
        <v>5478</v>
      </c>
      <c r="M82" s="24">
        <v>5562</v>
      </c>
      <c r="N82" s="24">
        <v>5541</v>
      </c>
      <c r="O82" s="24">
        <v>5604</v>
      </c>
      <c r="P82" s="24">
        <v>5840</v>
      </c>
      <c r="Q82" s="24">
        <v>6241</v>
      </c>
      <c r="R82" s="24">
        <v>6478</v>
      </c>
      <c r="S82" s="24">
        <v>6784</v>
      </c>
      <c r="T82" s="24">
        <v>6840</v>
      </c>
      <c r="U82" s="24">
        <v>7111</v>
      </c>
      <c r="V82" s="24">
        <v>7603</v>
      </c>
      <c r="W82" s="24">
        <v>7934</v>
      </c>
      <c r="X82" s="24">
        <v>8026</v>
      </c>
      <c r="Y82" s="24">
        <v>8458</v>
      </c>
      <c r="Z82" s="24">
        <v>8612</v>
      </c>
      <c r="AA82" s="24">
        <v>8892</v>
      </c>
      <c r="AB82" s="24">
        <v>10018</v>
      </c>
      <c r="AC82" s="24">
        <v>9948</v>
      </c>
      <c r="AD82" s="24">
        <v>7437</v>
      </c>
      <c r="AE82" s="24">
        <v>7058</v>
      </c>
      <c r="AF82" s="24">
        <v>7900</v>
      </c>
      <c r="AG82" s="24">
        <v>8944</v>
      </c>
      <c r="AH82" s="24">
        <v>9558</v>
      </c>
      <c r="AI82" s="24">
        <v>10113</v>
      </c>
      <c r="AJ82" s="24">
        <v>10239</v>
      </c>
      <c r="AK82" s="24">
        <v>9946</v>
      </c>
      <c r="AL82" s="24">
        <v>10166</v>
      </c>
      <c r="AM82" s="24">
        <v>10529</v>
      </c>
      <c r="AN82" s="24">
        <v>10521</v>
      </c>
      <c r="AO82" s="24">
        <v>10926</v>
      </c>
      <c r="AP82" s="24">
        <v>10691</v>
      </c>
      <c r="AQ82" s="24">
        <v>10563</v>
      </c>
      <c r="AR82" s="24">
        <v>10546</v>
      </c>
      <c r="AS82" s="24">
        <v>10560</v>
      </c>
      <c r="AT82" s="24">
        <v>10556</v>
      </c>
      <c r="AU82" s="24">
        <v>10372</v>
      </c>
      <c r="AV82" s="24">
        <v>10297</v>
      </c>
      <c r="AW82" s="24">
        <v>10324</v>
      </c>
      <c r="AX82" s="24">
        <v>8817</v>
      </c>
      <c r="AY82" s="24">
        <v>8969</v>
      </c>
      <c r="AZ82" s="24">
        <v>9090</v>
      </c>
      <c r="BA82" s="24">
        <v>8698</v>
      </c>
      <c r="BB82" s="24">
        <v>8215</v>
      </c>
      <c r="BC82" s="24">
        <v>8547</v>
      </c>
      <c r="BD82" s="24">
        <v>8472</v>
      </c>
      <c r="BE82" s="24">
        <v>8055</v>
      </c>
      <c r="BF82" s="27">
        <v>8665</v>
      </c>
    </row>
    <row r="83" spans="1:58" ht="15" customHeight="1">
      <c r="A83" s="23">
        <v>73</v>
      </c>
      <c r="B83" s="24">
        <v>6144</v>
      </c>
      <c r="C83" s="25">
        <v>6361</v>
      </c>
      <c r="D83" s="25">
        <v>6345</v>
      </c>
      <c r="E83" s="25">
        <v>5885</v>
      </c>
      <c r="F83" s="25">
        <v>5470</v>
      </c>
      <c r="G83" s="25">
        <v>5107</v>
      </c>
      <c r="H83" s="25">
        <v>5520</v>
      </c>
      <c r="I83" s="26">
        <v>5585</v>
      </c>
      <c r="J83" s="24">
        <v>5501</v>
      </c>
      <c r="K83" s="24">
        <v>5741</v>
      </c>
      <c r="L83" s="24">
        <v>5724</v>
      </c>
      <c r="M83" s="24">
        <v>5963</v>
      </c>
      <c r="N83" s="24">
        <v>5699</v>
      </c>
      <c r="O83" s="24">
        <v>5887</v>
      </c>
      <c r="P83" s="24">
        <v>6353</v>
      </c>
      <c r="Q83" s="24">
        <v>6635</v>
      </c>
      <c r="R83" s="24">
        <v>6999</v>
      </c>
      <c r="S83" s="24">
        <v>7031</v>
      </c>
      <c r="T83" s="24">
        <v>7171</v>
      </c>
      <c r="U83" s="24">
        <v>7784</v>
      </c>
      <c r="V83" s="24">
        <v>8226</v>
      </c>
      <c r="W83" s="24">
        <v>8225</v>
      </c>
      <c r="X83" s="24">
        <v>8495</v>
      </c>
      <c r="Y83" s="24">
        <v>8820</v>
      </c>
      <c r="Z83" s="24">
        <v>9548</v>
      </c>
      <c r="AA83" s="24">
        <v>10226</v>
      </c>
      <c r="AB83" s="24">
        <v>10472</v>
      </c>
      <c r="AC83" s="24">
        <v>7464</v>
      </c>
      <c r="AD83" s="24">
        <v>7180</v>
      </c>
      <c r="AE83" s="24">
        <v>8148</v>
      </c>
      <c r="AF83" s="24">
        <v>8923</v>
      </c>
      <c r="AG83" s="24">
        <v>9893</v>
      </c>
      <c r="AH83" s="24">
        <v>10039</v>
      </c>
      <c r="AI83" s="24">
        <v>10292</v>
      </c>
      <c r="AJ83" s="24">
        <v>10378</v>
      </c>
      <c r="AK83" s="24">
        <v>10202</v>
      </c>
      <c r="AL83" s="24">
        <v>10799</v>
      </c>
      <c r="AM83" s="24">
        <v>10944</v>
      </c>
      <c r="AN83" s="24">
        <v>10926</v>
      </c>
      <c r="AO83" s="24">
        <v>10623</v>
      </c>
      <c r="AP83" s="24">
        <v>10956</v>
      </c>
      <c r="AQ83" s="24">
        <v>10947</v>
      </c>
      <c r="AR83" s="24">
        <v>10511</v>
      </c>
      <c r="AS83" s="24">
        <v>10953</v>
      </c>
      <c r="AT83" s="24">
        <v>10525</v>
      </c>
      <c r="AU83" s="24">
        <v>10691</v>
      </c>
      <c r="AV83" s="24">
        <v>10174</v>
      </c>
      <c r="AW83" s="24">
        <v>9560</v>
      </c>
      <c r="AX83" s="24">
        <v>8723</v>
      </c>
      <c r="AY83" s="24">
        <v>8884</v>
      </c>
      <c r="AZ83" s="24">
        <v>8959</v>
      </c>
      <c r="BA83" s="24">
        <v>8852</v>
      </c>
      <c r="BB83" s="24">
        <v>8303</v>
      </c>
      <c r="BC83" s="24">
        <v>8677</v>
      </c>
      <c r="BD83" s="24">
        <v>8365</v>
      </c>
      <c r="BE83" s="24">
        <v>8097</v>
      </c>
      <c r="BF83" s="27">
        <v>8779</v>
      </c>
    </row>
    <row r="84" spans="1:58" ht="15" customHeight="1">
      <c r="A84" s="23">
        <v>74</v>
      </c>
      <c r="B84" s="24">
        <v>6529</v>
      </c>
      <c r="C84" s="25">
        <v>6721</v>
      </c>
      <c r="D84" s="25">
        <v>6447</v>
      </c>
      <c r="E84" s="25">
        <v>5896</v>
      </c>
      <c r="F84" s="25">
        <v>5730</v>
      </c>
      <c r="G84" s="25">
        <v>5857</v>
      </c>
      <c r="H84" s="25">
        <v>6013</v>
      </c>
      <c r="I84" s="26">
        <v>5962</v>
      </c>
      <c r="J84" s="24">
        <v>6000</v>
      </c>
      <c r="K84" s="24">
        <v>5994</v>
      </c>
      <c r="L84" s="24">
        <v>5992</v>
      </c>
      <c r="M84" s="24">
        <v>5900</v>
      </c>
      <c r="N84" s="24">
        <v>6174</v>
      </c>
      <c r="O84" s="24">
        <v>6472</v>
      </c>
      <c r="P84" s="24">
        <v>6982</v>
      </c>
      <c r="Q84" s="24">
        <v>6931</v>
      </c>
      <c r="R84" s="24">
        <v>7452</v>
      </c>
      <c r="S84" s="24">
        <v>7572</v>
      </c>
      <c r="T84" s="24">
        <v>7796</v>
      </c>
      <c r="U84" s="24">
        <v>8402</v>
      </c>
      <c r="V84" s="24">
        <v>8375</v>
      </c>
      <c r="W84" s="24">
        <v>8878</v>
      </c>
      <c r="X84" s="24">
        <v>9169</v>
      </c>
      <c r="Y84" s="24">
        <v>9733</v>
      </c>
      <c r="Z84" s="24">
        <v>10415</v>
      </c>
      <c r="AA84" s="24">
        <v>10315</v>
      </c>
      <c r="AB84" s="24">
        <v>7836</v>
      </c>
      <c r="AC84" s="24">
        <v>7455</v>
      </c>
      <c r="AD84" s="24">
        <v>8348</v>
      </c>
      <c r="AE84" s="24">
        <v>9118</v>
      </c>
      <c r="AF84" s="24">
        <v>10003</v>
      </c>
      <c r="AG84" s="24">
        <v>10274</v>
      </c>
      <c r="AH84" s="24">
        <v>10187</v>
      </c>
      <c r="AI84" s="24">
        <v>10583</v>
      </c>
      <c r="AJ84" s="24">
        <v>10636</v>
      </c>
      <c r="AK84" s="24">
        <v>10667</v>
      </c>
      <c r="AL84" s="24">
        <v>11033</v>
      </c>
      <c r="AM84" s="24">
        <v>11177</v>
      </c>
      <c r="AN84" s="24">
        <v>10632</v>
      </c>
      <c r="AO84" s="24">
        <v>10742</v>
      </c>
      <c r="AP84" s="24">
        <v>11139</v>
      </c>
      <c r="AQ84" s="24">
        <v>10897</v>
      </c>
      <c r="AR84" s="24">
        <v>10599</v>
      </c>
      <c r="AS84" s="24">
        <v>10762</v>
      </c>
      <c r="AT84" s="24">
        <v>10562</v>
      </c>
      <c r="AU84" s="24">
        <v>10351</v>
      </c>
      <c r="AV84" s="24">
        <v>9477</v>
      </c>
      <c r="AW84" s="24">
        <v>9208</v>
      </c>
      <c r="AX84" s="24">
        <v>8532</v>
      </c>
      <c r="AY84" s="24">
        <v>8776</v>
      </c>
      <c r="AZ84" s="24">
        <v>9129</v>
      </c>
      <c r="BA84" s="24">
        <v>8757</v>
      </c>
      <c r="BB84" s="24">
        <v>8403</v>
      </c>
      <c r="BC84" s="24">
        <v>8600</v>
      </c>
      <c r="BD84" s="24">
        <v>8436</v>
      </c>
      <c r="BE84" s="24">
        <v>8225</v>
      </c>
      <c r="BF84" s="27">
        <v>8815</v>
      </c>
    </row>
    <row r="85" spans="1:58" ht="15" customHeight="1">
      <c r="A85" s="23">
        <v>75</v>
      </c>
      <c r="B85" s="24">
        <v>7092</v>
      </c>
      <c r="C85" s="25">
        <v>6893</v>
      </c>
      <c r="D85" s="25">
        <v>6330</v>
      </c>
      <c r="E85" s="25">
        <v>6014</v>
      </c>
      <c r="F85" s="25">
        <v>6380</v>
      </c>
      <c r="G85" s="25">
        <v>6284</v>
      </c>
      <c r="H85" s="25">
        <v>6436</v>
      </c>
      <c r="I85" s="26">
        <v>6346</v>
      </c>
      <c r="J85" s="24">
        <v>5992</v>
      </c>
      <c r="K85" s="24">
        <v>6300</v>
      </c>
      <c r="L85" s="24">
        <v>6206</v>
      </c>
      <c r="M85" s="24">
        <v>6506</v>
      </c>
      <c r="N85" s="24">
        <v>6782</v>
      </c>
      <c r="O85" s="24">
        <v>7010</v>
      </c>
      <c r="P85" s="24">
        <v>7025</v>
      </c>
      <c r="Q85" s="24">
        <v>7436</v>
      </c>
      <c r="R85" s="24">
        <v>7717</v>
      </c>
      <c r="S85" s="24">
        <v>8127</v>
      </c>
      <c r="T85" s="24">
        <v>8440</v>
      </c>
      <c r="U85" s="24">
        <v>8510</v>
      </c>
      <c r="V85" s="24">
        <v>8930</v>
      </c>
      <c r="W85" s="24">
        <v>9064</v>
      </c>
      <c r="X85" s="24">
        <v>9727</v>
      </c>
      <c r="Y85" s="24">
        <v>10673</v>
      </c>
      <c r="Z85" s="24">
        <v>10693</v>
      </c>
      <c r="AA85" s="24">
        <v>7618</v>
      </c>
      <c r="AB85" s="24">
        <v>7676</v>
      </c>
      <c r="AC85" s="24">
        <v>8178</v>
      </c>
      <c r="AD85" s="24">
        <v>9167</v>
      </c>
      <c r="AE85" s="24">
        <v>9941</v>
      </c>
      <c r="AF85" s="24">
        <v>10393</v>
      </c>
      <c r="AG85" s="24">
        <v>10390</v>
      </c>
      <c r="AH85" s="24">
        <v>10467</v>
      </c>
      <c r="AI85" s="24">
        <v>10601</v>
      </c>
      <c r="AJ85" s="24">
        <v>11081</v>
      </c>
      <c r="AK85" s="24">
        <v>10744</v>
      </c>
      <c r="AL85" s="24">
        <v>10947</v>
      </c>
      <c r="AM85" s="24">
        <v>10824</v>
      </c>
      <c r="AN85" s="24">
        <v>10630</v>
      </c>
      <c r="AO85" s="24">
        <v>10711</v>
      </c>
      <c r="AP85" s="24">
        <v>10858</v>
      </c>
      <c r="AQ85" s="24">
        <v>10848</v>
      </c>
      <c r="AR85" s="24">
        <v>10447</v>
      </c>
      <c r="AS85" s="24">
        <v>10562</v>
      </c>
      <c r="AT85" s="24">
        <v>9958</v>
      </c>
      <c r="AU85" s="24">
        <v>9083</v>
      </c>
      <c r="AV85" s="24">
        <v>9128</v>
      </c>
      <c r="AW85" s="24">
        <v>8987</v>
      </c>
      <c r="AX85" s="24">
        <v>8489</v>
      </c>
      <c r="AY85" s="24">
        <v>8692</v>
      </c>
      <c r="AZ85" s="24">
        <v>8767</v>
      </c>
      <c r="BA85" s="24">
        <v>8929</v>
      </c>
      <c r="BB85" s="24">
        <v>8020</v>
      </c>
      <c r="BC85" s="24">
        <v>8491</v>
      </c>
      <c r="BD85" s="24">
        <v>8150</v>
      </c>
      <c r="BE85" s="24">
        <v>7996</v>
      </c>
      <c r="BF85" s="27">
        <v>8609</v>
      </c>
    </row>
    <row r="86" spans="1:58" ht="15" customHeight="1">
      <c r="A86" s="23">
        <v>76</v>
      </c>
      <c r="B86" s="24">
        <v>7163</v>
      </c>
      <c r="C86" s="25">
        <v>6682</v>
      </c>
      <c r="D86" s="25">
        <v>6496</v>
      </c>
      <c r="E86" s="25">
        <v>6589</v>
      </c>
      <c r="F86" s="25">
        <v>6915</v>
      </c>
      <c r="G86" s="25">
        <v>6677</v>
      </c>
      <c r="H86" s="25">
        <v>6740</v>
      </c>
      <c r="I86" s="26">
        <v>6562</v>
      </c>
      <c r="J86" s="24">
        <v>6503</v>
      </c>
      <c r="K86" s="24">
        <v>6480</v>
      </c>
      <c r="L86" s="24">
        <v>6744</v>
      </c>
      <c r="M86" s="24">
        <v>7015</v>
      </c>
      <c r="N86" s="24">
        <v>7354</v>
      </c>
      <c r="O86" s="24">
        <v>7352</v>
      </c>
      <c r="P86" s="24">
        <v>7647</v>
      </c>
      <c r="Q86" s="24">
        <v>7636</v>
      </c>
      <c r="R86" s="24">
        <v>8229</v>
      </c>
      <c r="S86" s="24">
        <v>8647</v>
      </c>
      <c r="T86" s="24">
        <v>8651</v>
      </c>
      <c r="U86" s="24">
        <v>8766</v>
      </c>
      <c r="V86" s="24">
        <v>9241</v>
      </c>
      <c r="W86" s="24">
        <v>9915</v>
      </c>
      <c r="X86" s="24">
        <v>10712</v>
      </c>
      <c r="Y86" s="24">
        <v>10777</v>
      </c>
      <c r="Z86" s="24">
        <v>8004</v>
      </c>
      <c r="AA86" s="24">
        <v>7437</v>
      </c>
      <c r="AB86" s="24">
        <v>8667</v>
      </c>
      <c r="AC86" s="24">
        <v>9282</v>
      </c>
      <c r="AD86" s="24">
        <v>10074</v>
      </c>
      <c r="AE86" s="24">
        <v>10356</v>
      </c>
      <c r="AF86" s="24">
        <v>10509</v>
      </c>
      <c r="AG86" s="24">
        <v>10462</v>
      </c>
      <c r="AH86" s="24">
        <v>10516</v>
      </c>
      <c r="AI86" s="24">
        <v>11167</v>
      </c>
      <c r="AJ86" s="24">
        <v>11391</v>
      </c>
      <c r="AK86" s="24">
        <v>10585</v>
      </c>
      <c r="AL86" s="24">
        <v>10749</v>
      </c>
      <c r="AM86" s="24">
        <v>10609</v>
      </c>
      <c r="AN86" s="24">
        <v>10582</v>
      </c>
      <c r="AO86" s="24">
        <v>10556</v>
      </c>
      <c r="AP86" s="24">
        <v>10824</v>
      </c>
      <c r="AQ86" s="24">
        <v>10475</v>
      </c>
      <c r="AR86" s="24">
        <v>10383</v>
      </c>
      <c r="AS86" s="24">
        <v>10225</v>
      </c>
      <c r="AT86" s="24">
        <v>9145</v>
      </c>
      <c r="AU86" s="24">
        <v>8591</v>
      </c>
      <c r="AV86" s="24">
        <v>8798</v>
      </c>
      <c r="AW86" s="24">
        <v>8926</v>
      </c>
      <c r="AX86" s="24">
        <v>8321</v>
      </c>
      <c r="AY86" s="24">
        <v>8316</v>
      </c>
      <c r="AZ86" s="24">
        <v>8749</v>
      </c>
      <c r="BA86" s="24">
        <v>8758</v>
      </c>
      <c r="BB86" s="24">
        <v>7969</v>
      </c>
      <c r="BC86" s="24">
        <v>8328</v>
      </c>
      <c r="BD86" s="24">
        <v>8139</v>
      </c>
      <c r="BE86" s="24">
        <v>8028</v>
      </c>
      <c r="BF86" s="27">
        <v>8679</v>
      </c>
    </row>
    <row r="87" spans="1:58" ht="15" customHeight="1">
      <c r="A87" s="23">
        <v>77</v>
      </c>
      <c r="B87" s="24">
        <v>6828</v>
      </c>
      <c r="C87" s="25">
        <v>6871</v>
      </c>
      <c r="D87" s="25">
        <v>6991</v>
      </c>
      <c r="E87" s="25">
        <v>7287</v>
      </c>
      <c r="F87" s="25">
        <v>7320</v>
      </c>
      <c r="G87" s="25">
        <v>6851</v>
      </c>
      <c r="H87" s="25">
        <v>6855</v>
      </c>
      <c r="I87" s="26">
        <v>6819</v>
      </c>
      <c r="J87" s="24">
        <v>6540</v>
      </c>
      <c r="K87" s="24">
        <v>6886</v>
      </c>
      <c r="L87" s="24">
        <v>7086</v>
      </c>
      <c r="M87" s="24">
        <v>7517</v>
      </c>
      <c r="N87" s="24">
        <v>7584</v>
      </c>
      <c r="O87" s="24">
        <v>7624</v>
      </c>
      <c r="P87" s="24">
        <v>7918</v>
      </c>
      <c r="Q87" s="24">
        <v>8152</v>
      </c>
      <c r="R87" s="24">
        <v>8658</v>
      </c>
      <c r="S87" s="24">
        <v>8864</v>
      </c>
      <c r="T87" s="24">
        <v>8967</v>
      </c>
      <c r="U87" s="24">
        <v>9216</v>
      </c>
      <c r="V87" s="24">
        <v>10095</v>
      </c>
      <c r="W87" s="24">
        <v>10542</v>
      </c>
      <c r="X87" s="24">
        <v>10860</v>
      </c>
      <c r="Y87" s="24">
        <v>7722</v>
      </c>
      <c r="Z87" s="24">
        <v>7633</v>
      </c>
      <c r="AA87" s="24">
        <v>8387</v>
      </c>
      <c r="AB87" s="24">
        <v>9491</v>
      </c>
      <c r="AC87" s="24">
        <v>10095</v>
      </c>
      <c r="AD87" s="24">
        <v>10465</v>
      </c>
      <c r="AE87" s="24">
        <v>10296</v>
      </c>
      <c r="AF87" s="24">
        <v>10581</v>
      </c>
      <c r="AG87" s="24">
        <v>10396</v>
      </c>
      <c r="AH87" s="24">
        <v>10544</v>
      </c>
      <c r="AI87" s="24">
        <v>11028</v>
      </c>
      <c r="AJ87" s="24">
        <v>11091</v>
      </c>
      <c r="AK87" s="24">
        <v>10389</v>
      </c>
      <c r="AL87" s="24">
        <v>10457</v>
      </c>
      <c r="AM87" s="24">
        <v>10575</v>
      </c>
      <c r="AN87" s="24">
        <v>10169</v>
      </c>
      <c r="AO87" s="24">
        <v>10428</v>
      </c>
      <c r="AP87" s="24">
        <v>10421</v>
      </c>
      <c r="AQ87" s="24">
        <v>9884</v>
      </c>
      <c r="AR87" s="24">
        <v>9511</v>
      </c>
      <c r="AS87" s="24">
        <v>8866</v>
      </c>
      <c r="AT87" s="24">
        <v>8598</v>
      </c>
      <c r="AU87" s="24">
        <v>8470</v>
      </c>
      <c r="AV87" s="24">
        <v>8479</v>
      </c>
      <c r="AW87" s="24">
        <v>8493</v>
      </c>
      <c r="AX87" s="24">
        <v>7935</v>
      </c>
      <c r="AY87" s="24">
        <v>8430</v>
      </c>
      <c r="AZ87" s="24">
        <v>8203</v>
      </c>
      <c r="BA87" s="24">
        <v>8302</v>
      </c>
      <c r="BB87" s="24">
        <v>7640</v>
      </c>
      <c r="BC87" s="24">
        <v>8114</v>
      </c>
      <c r="BD87" s="24">
        <v>7873</v>
      </c>
      <c r="BE87" s="24">
        <v>7623</v>
      </c>
      <c r="BF87" s="27">
        <v>8487</v>
      </c>
    </row>
    <row r="88" spans="1:58" ht="15" customHeight="1">
      <c r="A88" s="23">
        <v>78</v>
      </c>
      <c r="B88" s="24">
        <v>7078</v>
      </c>
      <c r="C88" s="25">
        <v>7514</v>
      </c>
      <c r="D88" s="25">
        <v>7636</v>
      </c>
      <c r="E88" s="25">
        <v>7764</v>
      </c>
      <c r="F88" s="25">
        <v>7461</v>
      </c>
      <c r="G88" s="25">
        <v>7266</v>
      </c>
      <c r="H88" s="25">
        <v>7340</v>
      </c>
      <c r="I88" s="26">
        <v>7101</v>
      </c>
      <c r="J88" s="24">
        <v>6868</v>
      </c>
      <c r="K88" s="24">
        <v>7489</v>
      </c>
      <c r="L88" s="24">
        <v>7461</v>
      </c>
      <c r="M88" s="24">
        <v>7772</v>
      </c>
      <c r="N88" s="24">
        <v>7774</v>
      </c>
      <c r="O88" s="24">
        <v>7845</v>
      </c>
      <c r="P88" s="24">
        <v>8203</v>
      </c>
      <c r="Q88" s="24">
        <v>8662</v>
      </c>
      <c r="R88" s="24">
        <v>8723</v>
      </c>
      <c r="S88" s="24">
        <v>8986</v>
      </c>
      <c r="T88" s="24">
        <v>9216</v>
      </c>
      <c r="U88" s="24">
        <v>10007</v>
      </c>
      <c r="V88" s="24">
        <v>10771</v>
      </c>
      <c r="W88" s="24">
        <v>10867</v>
      </c>
      <c r="X88" s="24">
        <v>7779</v>
      </c>
      <c r="Y88" s="24">
        <v>7611</v>
      </c>
      <c r="Z88" s="24">
        <v>8775</v>
      </c>
      <c r="AA88" s="24">
        <v>9268</v>
      </c>
      <c r="AB88" s="24">
        <v>10288</v>
      </c>
      <c r="AC88" s="24">
        <v>10244</v>
      </c>
      <c r="AD88" s="24">
        <v>10297</v>
      </c>
      <c r="AE88" s="24">
        <v>10203</v>
      </c>
      <c r="AF88" s="24">
        <v>10310</v>
      </c>
      <c r="AG88" s="24">
        <v>10401</v>
      </c>
      <c r="AH88" s="24">
        <v>10223</v>
      </c>
      <c r="AI88" s="24">
        <v>10781</v>
      </c>
      <c r="AJ88" s="24">
        <v>10541</v>
      </c>
      <c r="AK88" s="24">
        <v>10012</v>
      </c>
      <c r="AL88" s="24">
        <v>10397</v>
      </c>
      <c r="AM88" s="24">
        <v>10285</v>
      </c>
      <c r="AN88" s="24">
        <v>9999</v>
      </c>
      <c r="AO88" s="24">
        <v>9876</v>
      </c>
      <c r="AP88" s="24">
        <v>9775</v>
      </c>
      <c r="AQ88" s="24">
        <v>9407</v>
      </c>
      <c r="AR88" s="24">
        <v>8409</v>
      </c>
      <c r="AS88" s="24">
        <v>8550</v>
      </c>
      <c r="AT88" s="24">
        <v>8219</v>
      </c>
      <c r="AU88" s="24">
        <v>8076</v>
      </c>
      <c r="AV88" s="24">
        <v>8099</v>
      </c>
      <c r="AW88" s="24">
        <v>8223</v>
      </c>
      <c r="AX88" s="24">
        <v>8006</v>
      </c>
      <c r="AY88" s="24">
        <v>7994</v>
      </c>
      <c r="AZ88" s="24">
        <v>8024</v>
      </c>
      <c r="BA88" s="24">
        <v>8158</v>
      </c>
      <c r="BB88" s="24">
        <v>7480</v>
      </c>
      <c r="BC88" s="24">
        <v>7818</v>
      </c>
      <c r="BD88" s="24">
        <v>7859</v>
      </c>
      <c r="BE88" s="24">
        <v>7626</v>
      </c>
      <c r="BF88" s="27">
        <v>8479</v>
      </c>
    </row>
    <row r="89" spans="1:58" ht="15" customHeight="1">
      <c r="A89" s="23">
        <v>79</v>
      </c>
      <c r="B89" s="24">
        <v>7822</v>
      </c>
      <c r="C89" s="25">
        <v>8081</v>
      </c>
      <c r="D89" s="25">
        <v>8078</v>
      </c>
      <c r="E89" s="25">
        <v>7930</v>
      </c>
      <c r="F89" s="25">
        <v>7847</v>
      </c>
      <c r="G89" s="25">
        <v>7511</v>
      </c>
      <c r="H89" s="25">
        <v>7281</v>
      </c>
      <c r="I89" s="26">
        <v>7292</v>
      </c>
      <c r="J89" s="24">
        <v>7563</v>
      </c>
      <c r="K89" s="24">
        <v>7675</v>
      </c>
      <c r="L89" s="24">
        <v>7813</v>
      </c>
      <c r="M89" s="24">
        <v>8210</v>
      </c>
      <c r="N89" s="24">
        <v>8001</v>
      </c>
      <c r="O89" s="24">
        <v>8360</v>
      </c>
      <c r="P89" s="24">
        <v>8593</v>
      </c>
      <c r="Q89" s="24">
        <v>8775</v>
      </c>
      <c r="R89" s="24">
        <v>9371</v>
      </c>
      <c r="S89" s="24">
        <v>9461</v>
      </c>
      <c r="T89" s="24">
        <v>9877</v>
      </c>
      <c r="U89" s="24">
        <v>10468</v>
      </c>
      <c r="V89" s="24">
        <v>10919</v>
      </c>
      <c r="W89" s="24">
        <v>7881</v>
      </c>
      <c r="X89" s="24">
        <v>7515</v>
      </c>
      <c r="Y89" s="24">
        <v>8507</v>
      </c>
      <c r="Z89" s="24">
        <v>9527</v>
      </c>
      <c r="AA89" s="24">
        <v>9754</v>
      </c>
      <c r="AB89" s="24">
        <v>10571</v>
      </c>
      <c r="AC89" s="24">
        <v>9897</v>
      </c>
      <c r="AD89" s="24">
        <v>10234</v>
      </c>
      <c r="AE89" s="24">
        <v>10203</v>
      </c>
      <c r="AF89" s="24">
        <v>10382</v>
      </c>
      <c r="AG89" s="24">
        <v>10335</v>
      </c>
      <c r="AH89" s="24">
        <v>10243</v>
      </c>
      <c r="AI89" s="24">
        <v>10264</v>
      </c>
      <c r="AJ89" s="24">
        <v>10340</v>
      </c>
      <c r="AK89" s="24">
        <v>9713</v>
      </c>
      <c r="AL89" s="24">
        <v>9806</v>
      </c>
      <c r="AM89" s="24">
        <v>9803</v>
      </c>
      <c r="AN89" s="24">
        <v>9579</v>
      </c>
      <c r="AO89" s="24">
        <v>9291</v>
      </c>
      <c r="AP89" s="24">
        <v>9137</v>
      </c>
      <c r="AQ89" s="24">
        <v>8425</v>
      </c>
      <c r="AR89" s="24">
        <v>7730</v>
      </c>
      <c r="AS89" s="24">
        <v>8247</v>
      </c>
      <c r="AT89" s="24">
        <v>7945</v>
      </c>
      <c r="AU89" s="24">
        <v>7746</v>
      </c>
      <c r="AV89" s="24">
        <v>7846</v>
      </c>
      <c r="AW89" s="24">
        <v>8028</v>
      </c>
      <c r="AX89" s="24">
        <v>7566</v>
      </c>
      <c r="AY89" s="24">
        <v>7763</v>
      </c>
      <c r="AZ89" s="24">
        <v>7525</v>
      </c>
      <c r="BA89" s="24">
        <v>7845</v>
      </c>
      <c r="BB89" s="24">
        <v>7271</v>
      </c>
      <c r="BC89" s="24">
        <v>7659</v>
      </c>
      <c r="BD89" s="24">
        <v>7497</v>
      </c>
      <c r="BE89" s="24">
        <v>7324</v>
      </c>
      <c r="BF89" s="27">
        <v>7983</v>
      </c>
    </row>
    <row r="90" spans="1:58" ht="15" customHeight="1">
      <c r="A90" s="23">
        <v>80</v>
      </c>
      <c r="B90" s="24">
        <v>8489</v>
      </c>
      <c r="C90" s="25">
        <v>8577</v>
      </c>
      <c r="D90" s="25">
        <v>8461</v>
      </c>
      <c r="E90" s="25">
        <v>8155</v>
      </c>
      <c r="F90" s="25">
        <v>8281</v>
      </c>
      <c r="G90" s="25">
        <v>7827</v>
      </c>
      <c r="H90" s="25">
        <v>7867</v>
      </c>
      <c r="I90" s="26">
        <v>7787</v>
      </c>
      <c r="J90" s="24">
        <v>7927</v>
      </c>
      <c r="K90" s="24">
        <v>8042</v>
      </c>
      <c r="L90" s="24">
        <v>8193</v>
      </c>
      <c r="M90" s="24">
        <v>8236</v>
      </c>
      <c r="N90" s="24">
        <v>8278</v>
      </c>
      <c r="O90" s="24">
        <v>8602</v>
      </c>
      <c r="P90" s="24">
        <v>8702</v>
      </c>
      <c r="Q90" s="24">
        <v>8896</v>
      </c>
      <c r="R90" s="24">
        <v>9368</v>
      </c>
      <c r="S90" s="24">
        <v>9954</v>
      </c>
      <c r="T90" s="24">
        <v>10435</v>
      </c>
      <c r="U90" s="24">
        <v>10467</v>
      </c>
      <c r="V90" s="24">
        <v>7571</v>
      </c>
      <c r="W90" s="24">
        <v>7424</v>
      </c>
      <c r="X90" s="24">
        <v>8399</v>
      </c>
      <c r="Y90" s="24">
        <v>9404</v>
      </c>
      <c r="Z90" s="24">
        <v>9871</v>
      </c>
      <c r="AA90" s="24">
        <v>9959</v>
      </c>
      <c r="AB90" s="24">
        <v>10259</v>
      </c>
      <c r="AC90" s="24">
        <v>9875</v>
      </c>
      <c r="AD90" s="24">
        <v>9880</v>
      </c>
      <c r="AE90" s="24">
        <v>10033</v>
      </c>
      <c r="AF90" s="24">
        <v>10153</v>
      </c>
      <c r="AG90" s="24">
        <v>10111</v>
      </c>
      <c r="AH90" s="24">
        <v>9757</v>
      </c>
      <c r="AI90" s="24">
        <v>9787</v>
      </c>
      <c r="AJ90" s="24">
        <v>9922</v>
      </c>
      <c r="AK90" s="24">
        <v>9465</v>
      </c>
      <c r="AL90" s="24">
        <v>9353</v>
      </c>
      <c r="AM90" s="24">
        <v>9222</v>
      </c>
      <c r="AN90" s="24">
        <v>8795</v>
      </c>
      <c r="AO90" s="24">
        <v>8577</v>
      </c>
      <c r="AP90" s="24">
        <v>8029</v>
      </c>
      <c r="AQ90" s="24">
        <v>7763</v>
      </c>
      <c r="AR90" s="24">
        <v>7453</v>
      </c>
      <c r="AS90" s="24">
        <v>7699</v>
      </c>
      <c r="AT90" s="24">
        <v>7528</v>
      </c>
      <c r="AU90" s="24">
        <v>7296</v>
      </c>
      <c r="AV90" s="24">
        <v>7575</v>
      </c>
      <c r="AW90" s="24">
        <v>7613</v>
      </c>
      <c r="AX90" s="24">
        <v>7262</v>
      </c>
      <c r="AY90" s="24">
        <v>7242</v>
      </c>
      <c r="AZ90" s="24">
        <v>7271</v>
      </c>
      <c r="BA90" s="24">
        <v>7540</v>
      </c>
      <c r="BB90" s="24">
        <v>6842</v>
      </c>
      <c r="BC90" s="24">
        <v>7113</v>
      </c>
      <c r="BD90" s="24">
        <v>7182</v>
      </c>
      <c r="BE90" s="24">
        <v>6811</v>
      </c>
      <c r="BF90" s="27">
        <v>7505</v>
      </c>
    </row>
    <row r="91" spans="1:58" ht="15" customHeight="1">
      <c r="A91" s="23">
        <v>81</v>
      </c>
      <c r="B91" s="24">
        <v>8795</v>
      </c>
      <c r="C91" s="25">
        <v>8920</v>
      </c>
      <c r="D91" s="25">
        <v>8669</v>
      </c>
      <c r="E91" s="25">
        <v>8454</v>
      </c>
      <c r="F91" s="25">
        <v>8259</v>
      </c>
      <c r="G91" s="25">
        <v>8010</v>
      </c>
      <c r="H91" s="25">
        <v>8402</v>
      </c>
      <c r="I91" s="26">
        <v>8443</v>
      </c>
      <c r="J91" s="24">
        <v>8061</v>
      </c>
      <c r="K91" s="24">
        <v>8296</v>
      </c>
      <c r="L91" s="24">
        <v>8178</v>
      </c>
      <c r="M91" s="24">
        <v>8635</v>
      </c>
      <c r="N91" s="24">
        <v>8682</v>
      </c>
      <c r="O91" s="24">
        <v>8539</v>
      </c>
      <c r="P91" s="24">
        <v>8994</v>
      </c>
      <c r="Q91" s="24">
        <v>8908</v>
      </c>
      <c r="R91" s="24">
        <v>10009</v>
      </c>
      <c r="S91" s="24">
        <v>10620</v>
      </c>
      <c r="T91" s="24">
        <v>10163</v>
      </c>
      <c r="U91" s="24">
        <v>7475</v>
      </c>
      <c r="V91" s="24">
        <v>7221</v>
      </c>
      <c r="W91" s="24">
        <v>8100</v>
      </c>
      <c r="X91" s="24">
        <v>8795</v>
      </c>
      <c r="Y91" s="24">
        <v>9615</v>
      </c>
      <c r="Z91" s="24">
        <v>9877</v>
      </c>
      <c r="AA91" s="24">
        <v>9522</v>
      </c>
      <c r="AB91" s="24">
        <v>9844</v>
      </c>
      <c r="AC91" s="24">
        <v>9323</v>
      </c>
      <c r="AD91" s="24">
        <v>9709</v>
      </c>
      <c r="AE91" s="24">
        <v>9451</v>
      </c>
      <c r="AF91" s="24">
        <v>9695</v>
      </c>
      <c r="AG91" s="24">
        <v>9386</v>
      </c>
      <c r="AH91" s="24">
        <v>9008</v>
      </c>
      <c r="AI91" s="24">
        <v>9209</v>
      </c>
      <c r="AJ91" s="24">
        <v>9245</v>
      </c>
      <c r="AK91" s="24">
        <v>8622</v>
      </c>
      <c r="AL91" s="24">
        <v>8693</v>
      </c>
      <c r="AM91" s="24">
        <v>8535</v>
      </c>
      <c r="AN91" s="24">
        <v>8140</v>
      </c>
      <c r="AO91" s="24">
        <v>7279</v>
      </c>
      <c r="AP91" s="24">
        <v>7363</v>
      </c>
      <c r="AQ91" s="24">
        <v>7195</v>
      </c>
      <c r="AR91" s="24">
        <v>6751</v>
      </c>
      <c r="AS91" s="24">
        <v>7224</v>
      </c>
      <c r="AT91" s="24">
        <v>6974</v>
      </c>
      <c r="AU91" s="24">
        <v>7030</v>
      </c>
      <c r="AV91" s="24">
        <v>6898</v>
      </c>
      <c r="AW91" s="24">
        <v>6896</v>
      </c>
      <c r="AX91" s="24">
        <v>6713</v>
      </c>
      <c r="AY91" s="24">
        <v>6771</v>
      </c>
      <c r="AZ91" s="24">
        <v>6795</v>
      </c>
      <c r="BA91" s="24">
        <v>6694</v>
      </c>
      <c r="BB91" s="24">
        <v>6434</v>
      </c>
      <c r="BC91" s="24">
        <v>6840</v>
      </c>
      <c r="BD91" s="24">
        <v>6517</v>
      </c>
      <c r="BE91" s="24">
        <v>6255</v>
      </c>
      <c r="BF91" s="27">
        <v>7118</v>
      </c>
    </row>
    <row r="92" spans="1:58" ht="15" customHeight="1">
      <c r="A92" s="23">
        <v>82</v>
      </c>
      <c r="B92" s="24">
        <v>8951</v>
      </c>
      <c r="C92" s="25">
        <v>8905</v>
      </c>
      <c r="D92" s="25">
        <v>8869</v>
      </c>
      <c r="E92" s="25">
        <v>8554</v>
      </c>
      <c r="F92" s="25">
        <v>8821</v>
      </c>
      <c r="G92" s="25">
        <v>8497</v>
      </c>
      <c r="H92" s="25">
        <v>8901</v>
      </c>
      <c r="I92" s="26">
        <v>8545</v>
      </c>
      <c r="J92" s="24">
        <v>8244</v>
      </c>
      <c r="K92" s="24">
        <v>8223</v>
      </c>
      <c r="L92" s="24">
        <v>8460</v>
      </c>
      <c r="M92" s="24">
        <v>8631</v>
      </c>
      <c r="N92" s="24">
        <v>8790</v>
      </c>
      <c r="O92" s="24">
        <v>8821</v>
      </c>
      <c r="P92" s="24">
        <v>8809</v>
      </c>
      <c r="Q92" s="24">
        <v>9475</v>
      </c>
      <c r="R92" s="24">
        <v>10443</v>
      </c>
      <c r="S92" s="24">
        <v>10269</v>
      </c>
      <c r="T92" s="24">
        <v>7309</v>
      </c>
      <c r="U92" s="24">
        <v>7025</v>
      </c>
      <c r="V92" s="24">
        <v>8095</v>
      </c>
      <c r="W92" s="24">
        <v>8605</v>
      </c>
      <c r="X92" s="24">
        <v>9292</v>
      </c>
      <c r="Y92" s="24">
        <v>9460</v>
      </c>
      <c r="Z92" s="24">
        <v>9737</v>
      </c>
      <c r="AA92" s="24">
        <v>9131</v>
      </c>
      <c r="AB92" s="24">
        <v>9345</v>
      </c>
      <c r="AC92" s="24">
        <v>9155</v>
      </c>
      <c r="AD92" s="24">
        <v>9258</v>
      </c>
      <c r="AE92" s="24">
        <v>8986</v>
      </c>
      <c r="AF92" s="24">
        <v>9050</v>
      </c>
      <c r="AG92" s="24">
        <v>8528</v>
      </c>
      <c r="AH92" s="24">
        <v>8353</v>
      </c>
      <c r="AI92" s="24">
        <v>8595</v>
      </c>
      <c r="AJ92" s="24">
        <v>8785</v>
      </c>
      <c r="AK92" s="24">
        <v>7967</v>
      </c>
      <c r="AL92" s="24">
        <v>7943</v>
      </c>
      <c r="AM92" s="24">
        <v>7925</v>
      </c>
      <c r="AN92" s="24">
        <v>7020</v>
      </c>
      <c r="AO92" s="24">
        <v>6665</v>
      </c>
      <c r="AP92" s="24">
        <v>6813</v>
      </c>
      <c r="AQ92" s="24">
        <v>6506</v>
      </c>
      <c r="AR92" s="24">
        <v>6457</v>
      </c>
      <c r="AS92" s="24">
        <v>6888</v>
      </c>
      <c r="AT92" s="24">
        <v>6606</v>
      </c>
      <c r="AU92" s="24">
        <v>6721</v>
      </c>
      <c r="AV92" s="24">
        <v>6666</v>
      </c>
      <c r="AW92" s="24">
        <v>6683</v>
      </c>
      <c r="AX92" s="24">
        <v>6464</v>
      </c>
      <c r="AY92" s="24">
        <v>6391</v>
      </c>
      <c r="AZ92" s="24">
        <v>6306</v>
      </c>
      <c r="BA92" s="24">
        <v>6631</v>
      </c>
      <c r="BB92" s="24">
        <v>5988</v>
      </c>
      <c r="BC92" s="24">
        <v>6573</v>
      </c>
      <c r="BD92" s="24">
        <v>6357</v>
      </c>
      <c r="BE92" s="24">
        <v>6174</v>
      </c>
      <c r="BF92" s="27">
        <v>7190</v>
      </c>
    </row>
    <row r="93" spans="1:58" ht="15" customHeight="1">
      <c r="A93" s="23">
        <v>83</v>
      </c>
      <c r="B93" s="24">
        <v>9137</v>
      </c>
      <c r="C93" s="25">
        <v>9181</v>
      </c>
      <c r="D93" s="25">
        <v>8946</v>
      </c>
      <c r="E93" s="25">
        <v>8897</v>
      </c>
      <c r="F93" s="25">
        <v>9249</v>
      </c>
      <c r="G93" s="25">
        <v>8800</v>
      </c>
      <c r="H93" s="25">
        <v>8869</v>
      </c>
      <c r="I93" s="26">
        <v>8631</v>
      </c>
      <c r="J93" s="24">
        <v>8196</v>
      </c>
      <c r="K93" s="24">
        <v>8243</v>
      </c>
      <c r="L93" s="24">
        <v>8474</v>
      </c>
      <c r="M93" s="24">
        <v>8586</v>
      </c>
      <c r="N93" s="24">
        <v>8677</v>
      </c>
      <c r="O93" s="24">
        <v>8779</v>
      </c>
      <c r="P93" s="24">
        <v>9227</v>
      </c>
      <c r="Q93" s="24">
        <v>9785</v>
      </c>
      <c r="R93" s="24">
        <v>10215</v>
      </c>
      <c r="S93" s="24">
        <v>7103</v>
      </c>
      <c r="T93" s="24">
        <v>6898</v>
      </c>
      <c r="U93" s="24">
        <v>7603</v>
      </c>
      <c r="V93" s="24">
        <v>8471</v>
      </c>
      <c r="W93" s="24">
        <v>9015</v>
      </c>
      <c r="X93" s="24">
        <v>9077</v>
      </c>
      <c r="Y93" s="24">
        <v>9035</v>
      </c>
      <c r="Z93" s="24">
        <v>9124</v>
      </c>
      <c r="AA93" s="24">
        <v>8596</v>
      </c>
      <c r="AB93" s="24">
        <v>8986</v>
      </c>
      <c r="AC93" s="24">
        <v>8650</v>
      </c>
      <c r="AD93" s="24">
        <v>8635</v>
      </c>
      <c r="AE93" s="24">
        <v>8412</v>
      </c>
      <c r="AF93" s="24">
        <v>8295</v>
      </c>
      <c r="AG93" s="24">
        <v>8036</v>
      </c>
      <c r="AH93" s="24">
        <v>7929</v>
      </c>
      <c r="AI93" s="24">
        <v>7785</v>
      </c>
      <c r="AJ93" s="24">
        <v>7930</v>
      </c>
      <c r="AK93" s="24">
        <v>7210</v>
      </c>
      <c r="AL93" s="24">
        <v>7163</v>
      </c>
      <c r="AM93" s="24">
        <v>6389</v>
      </c>
      <c r="AN93" s="24">
        <v>6171</v>
      </c>
      <c r="AO93" s="24">
        <v>6447</v>
      </c>
      <c r="AP93" s="24">
        <v>6298</v>
      </c>
      <c r="AQ93" s="24">
        <v>6006</v>
      </c>
      <c r="AR93" s="24">
        <v>5891</v>
      </c>
      <c r="AS93" s="24">
        <v>6361</v>
      </c>
      <c r="AT93" s="24">
        <v>6275</v>
      </c>
      <c r="AU93" s="24">
        <v>6122</v>
      </c>
      <c r="AV93" s="24">
        <v>6218</v>
      </c>
      <c r="AW93" s="24">
        <v>6118</v>
      </c>
      <c r="AX93" s="24">
        <v>5861</v>
      </c>
      <c r="AY93" s="24">
        <v>5590</v>
      </c>
      <c r="AZ93" s="24">
        <v>5759</v>
      </c>
      <c r="BA93" s="24">
        <v>6130</v>
      </c>
      <c r="BB93" s="24">
        <v>5590</v>
      </c>
      <c r="BC93" s="24">
        <v>5937</v>
      </c>
      <c r="BD93" s="24">
        <v>5786</v>
      </c>
      <c r="BE93" s="24">
        <v>5661</v>
      </c>
      <c r="BF93" s="27">
        <v>6446</v>
      </c>
    </row>
    <row r="94" spans="1:58" ht="15" customHeight="1">
      <c r="A94" s="23">
        <v>84</v>
      </c>
      <c r="B94" s="24">
        <v>9364</v>
      </c>
      <c r="C94" s="25">
        <v>9152</v>
      </c>
      <c r="D94" s="25">
        <v>9204</v>
      </c>
      <c r="E94" s="25">
        <v>9260</v>
      </c>
      <c r="F94" s="25">
        <v>9323</v>
      </c>
      <c r="G94" s="25">
        <v>8697</v>
      </c>
      <c r="H94" s="25">
        <v>8666</v>
      </c>
      <c r="I94" s="26">
        <v>8483</v>
      </c>
      <c r="J94" s="24">
        <v>8277</v>
      </c>
      <c r="K94" s="24">
        <v>8427</v>
      </c>
      <c r="L94" s="24">
        <v>8453</v>
      </c>
      <c r="M94" s="24">
        <v>8691</v>
      </c>
      <c r="N94" s="24">
        <v>8651</v>
      </c>
      <c r="O94" s="24">
        <v>8980</v>
      </c>
      <c r="P94" s="24">
        <v>9543</v>
      </c>
      <c r="Q94" s="24">
        <v>9642</v>
      </c>
      <c r="R94" s="24">
        <v>6863</v>
      </c>
      <c r="S94" s="24">
        <v>6462</v>
      </c>
      <c r="T94" s="24">
        <v>7282</v>
      </c>
      <c r="U94" s="24">
        <v>7912</v>
      </c>
      <c r="V94" s="24">
        <v>8649</v>
      </c>
      <c r="W94" s="24">
        <v>8635</v>
      </c>
      <c r="X94" s="24">
        <v>8503</v>
      </c>
      <c r="Y94" s="24">
        <v>8360</v>
      </c>
      <c r="Z94" s="24">
        <v>8376</v>
      </c>
      <c r="AA94" s="24">
        <v>8323</v>
      </c>
      <c r="AB94" s="24">
        <v>8590</v>
      </c>
      <c r="AC94" s="24">
        <v>7963</v>
      </c>
      <c r="AD94" s="24">
        <v>8096</v>
      </c>
      <c r="AE94" s="24">
        <v>7658</v>
      </c>
      <c r="AF94" s="24">
        <v>7659</v>
      </c>
      <c r="AG94" s="24">
        <v>7261</v>
      </c>
      <c r="AH94" s="24">
        <v>7020</v>
      </c>
      <c r="AI94" s="24">
        <v>6984</v>
      </c>
      <c r="AJ94" s="24">
        <v>7036</v>
      </c>
      <c r="AK94" s="24">
        <v>6276</v>
      </c>
      <c r="AL94" s="24">
        <v>6023</v>
      </c>
      <c r="AM94" s="24">
        <v>5773</v>
      </c>
      <c r="AN94" s="24">
        <v>5689</v>
      </c>
      <c r="AO94" s="24">
        <v>5470</v>
      </c>
      <c r="AP94" s="24">
        <v>5573</v>
      </c>
      <c r="AQ94" s="24">
        <v>5558</v>
      </c>
      <c r="AR94" s="24">
        <v>5496</v>
      </c>
      <c r="AS94" s="24">
        <v>5726</v>
      </c>
      <c r="AT94" s="24">
        <v>5631</v>
      </c>
      <c r="AU94" s="24">
        <v>5635</v>
      </c>
      <c r="AV94" s="24">
        <v>5593</v>
      </c>
      <c r="AW94" s="24">
        <v>5597</v>
      </c>
      <c r="AX94" s="24">
        <v>5290</v>
      </c>
      <c r="AY94" s="24">
        <v>5436</v>
      </c>
      <c r="AZ94" s="24">
        <v>5423</v>
      </c>
      <c r="BA94" s="24">
        <v>5670</v>
      </c>
      <c r="BB94" s="24">
        <v>5194</v>
      </c>
      <c r="BC94" s="24">
        <v>5505</v>
      </c>
      <c r="BD94" s="24">
        <v>5451</v>
      </c>
      <c r="BE94" s="24">
        <v>5302</v>
      </c>
      <c r="BF94" s="27">
        <v>5668</v>
      </c>
    </row>
    <row r="95" spans="1:58" ht="15" customHeight="1">
      <c r="A95" s="23">
        <v>85</v>
      </c>
      <c r="B95" s="24">
        <v>9141</v>
      </c>
      <c r="C95" s="25">
        <v>9183</v>
      </c>
      <c r="D95" s="25">
        <v>9339</v>
      </c>
      <c r="E95" s="25">
        <v>9307</v>
      </c>
      <c r="F95" s="25">
        <v>9395</v>
      </c>
      <c r="G95" s="25">
        <v>8671</v>
      </c>
      <c r="H95" s="25">
        <v>8608</v>
      </c>
      <c r="I95" s="26">
        <v>8432</v>
      </c>
      <c r="J95" s="24">
        <v>8214</v>
      </c>
      <c r="K95" s="24">
        <v>8338</v>
      </c>
      <c r="L95" s="24">
        <v>8233</v>
      </c>
      <c r="M95" s="24">
        <v>8491</v>
      </c>
      <c r="N95" s="24">
        <v>8710</v>
      </c>
      <c r="O95" s="24">
        <v>9092</v>
      </c>
      <c r="P95" s="24">
        <v>8902</v>
      </c>
      <c r="Q95" s="24">
        <v>6356</v>
      </c>
      <c r="R95" s="24">
        <v>6624</v>
      </c>
      <c r="S95" s="24">
        <v>6962</v>
      </c>
      <c r="T95" s="24">
        <v>7644</v>
      </c>
      <c r="U95" s="24">
        <v>7891</v>
      </c>
      <c r="V95" s="24">
        <v>8139</v>
      </c>
      <c r="W95" s="24">
        <v>8049</v>
      </c>
      <c r="X95" s="24">
        <v>7982</v>
      </c>
      <c r="Y95" s="24">
        <v>7900</v>
      </c>
      <c r="Z95" s="24">
        <v>7736</v>
      </c>
      <c r="AA95" s="24">
        <v>7457</v>
      </c>
      <c r="AB95" s="24">
        <v>7916</v>
      </c>
      <c r="AC95" s="24">
        <v>7094</v>
      </c>
      <c r="AD95" s="24">
        <v>6969</v>
      </c>
      <c r="AE95" s="24">
        <v>6867</v>
      </c>
      <c r="AF95" s="24">
        <v>7048</v>
      </c>
      <c r="AG95" s="24">
        <v>6527</v>
      </c>
      <c r="AH95" s="24">
        <v>6148</v>
      </c>
      <c r="AI95" s="24">
        <v>6225</v>
      </c>
      <c r="AJ95" s="24">
        <v>6097</v>
      </c>
      <c r="AK95" s="24">
        <v>5226</v>
      </c>
      <c r="AL95" s="24">
        <v>5122</v>
      </c>
      <c r="AM95" s="24">
        <v>5163</v>
      </c>
      <c r="AN95" s="24">
        <v>5051</v>
      </c>
      <c r="AO95" s="24">
        <v>4915</v>
      </c>
      <c r="AP95" s="24">
        <v>5097</v>
      </c>
      <c r="AQ95" s="24">
        <v>4959</v>
      </c>
      <c r="AR95" s="24">
        <v>4902</v>
      </c>
      <c r="AS95" s="24">
        <v>5184</v>
      </c>
      <c r="AT95" s="24">
        <v>4880</v>
      </c>
      <c r="AU95" s="24">
        <v>4983</v>
      </c>
      <c r="AV95" s="24">
        <v>4893</v>
      </c>
      <c r="AW95" s="24">
        <v>5008</v>
      </c>
      <c r="AX95" s="24">
        <v>4755</v>
      </c>
      <c r="AY95" s="24">
        <v>4819</v>
      </c>
      <c r="AZ95" s="24">
        <v>4747</v>
      </c>
      <c r="BA95" s="24">
        <v>4847</v>
      </c>
      <c r="BB95" s="24">
        <v>4563</v>
      </c>
      <c r="BC95" s="24">
        <v>4798</v>
      </c>
      <c r="BD95" s="24">
        <v>4642</v>
      </c>
      <c r="BE95" s="24">
        <v>4536</v>
      </c>
      <c r="BF95" s="27">
        <v>5054</v>
      </c>
    </row>
    <row r="96" spans="1:58" ht="15" customHeight="1">
      <c r="A96" s="23">
        <v>86</v>
      </c>
      <c r="B96" s="24">
        <v>9087</v>
      </c>
      <c r="C96" s="25">
        <v>9576</v>
      </c>
      <c r="D96" s="25">
        <v>9366</v>
      </c>
      <c r="E96" s="25">
        <v>9024</v>
      </c>
      <c r="F96" s="25">
        <v>9039</v>
      </c>
      <c r="G96" s="25">
        <v>8239</v>
      </c>
      <c r="H96" s="25">
        <v>8514</v>
      </c>
      <c r="I96" s="26">
        <v>8543</v>
      </c>
      <c r="J96" s="24">
        <v>7752</v>
      </c>
      <c r="K96" s="24">
        <v>7960</v>
      </c>
      <c r="L96" s="24">
        <v>7949</v>
      </c>
      <c r="M96" s="24">
        <v>8671</v>
      </c>
      <c r="N96" s="24">
        <v>8744</v>
      </c>
      <c r="O96" s="24">
        <v>8653</v>
      </c>
      <c r="P96" s="24">
        <v>6191</v>
      </c>
      <c r="Q96" s="24">
        <v>5890</v>
      </c>
      <c r="R96" s="24">
        <v>6594</v>
      </c>
      <c r="S96" s="24">
        <v>7067</v>
      </c>
      <c r="T96" s="24">
        <v>7368</v>
      </c>
      <c r="U96" s="24">
        <v>7478</v>
      </c>
      <c r="V96" s="24">
        <v>7393</v>
      </c>
      <c r="W96" s="24">
        <v>7281</v>
      </c>
      <c r="X96" s="24">
        <v>7133</v>
      </c>
      <c r="Y96" s="24">
        <v>7181</v>
      </c>
      <c r="Z96" s="24">
        <v>7200</v>
      </c>
      <c r="AA96" s="24">
        <v>6628</v>
      </c>
      <c r="AB96" s="24">
        <v>6912</v>
      </c>
      <c r="AC96" s="24">
        <v>6317</v>
      </c>
      <c r="AD96" s="24">
        <v>6242</v>
      </c>
      <c r="AE96" s="24">
        <v>6130</v>
      </c>
      <c r="AF96" s="24">
        <v>6074</v>
      </c>
      <c r="AG96" s="24">
        <v>5594</v>
      </c>
      <c r="AH96" s="24">
        <v>5290</v>
      </c>
      <c r="AI96" s="24">
        <v>5427</v>
      </c>
      <c r="AJ96" s="24">
        <v>4952</v>
      </c>
      <c r="AK96" s="24">
        <v>4482</v>
      </c>
      <c r="AL96" s="24">
        <v>4650</v>
      </c>
      <c r="AM96" s="24">
        <v>4590</v>
      </c>
      <c r="AN96" s="24">
        <v>4479</v>
      </c>
      <c r="AO96" s="24">
        <v>4509</v>
      </c>
      <c r="AP96" s="24">
        <v>4543</v>
      </c>
      <c r="AQ96" s="24">
        <v>4452</v>
      </c>
      <c r="AR96" s="24">
        <v>4258</v>
      </c>
      <c r="AS96" s="24">
        <v>4509</v>
      </c>
      <c r="AT96" s="24">
        <v>4454</v>
      </c>
      <c r="AU96" s="24">
        <v>4454</v>
      </c>
      <c r="AV96" s="24">
        <v>4227</v>
      </c>
      <c r="AW96" s="24">
        <v>4429</v>
      </c>
      <c r="AX96" s="24">
        <v>4160</v>
      </c>
      <c r="AY96" s="24">
        <v>4109</v>
      </c>
      <c r="AZ96" s="24">
        <v>4152</v>
      </c>
      <c r="BA96" s="24">
        <v>4448</v>
      </c>
      <c r="BB96" s="24">
        <v>4143</v>
      </c>
      <c r="BC96" s="24">
        <v>4357</v>
      </c>
      <c r="BD96" s="24">
        <v>4111</v>
      </c>
      <c r="BE96" s="24">
        <v>4047</v>
      </c>
      <c r="BF96" s="27">
        <v>4592</v>
      </c>
    </row>
    <row r="97" spans="1:58" ht="15" customHeight="1">
      <c r="A97" s="23">
        <v>87</v>
      </c>
      <c r="B97" s="24">
        <v>8935</v>
      </c>
      <c r="C97" s="25">
        <v>9334</v>
      </c>
      <c r="D97" s="25">
        <v>9103</v>
      </c>
      <c r="E97" s="25">
        <v>8517</v>
      </c>
      <c r="F97" s="25">
        <v>8515</v>
      </c>
      <c r="G97" s="25">
        <v>8243</v>
      </c>
      <c r="H97" s="25">
        <v>8099</v>
      </c>
      <c r="I97" s="26">
        <v>7983</v>
      </c>
      <c r="J97" s="24">
        <v>7535</v>
      </c>
      <c r="K97" s="24">
        <v>7699</v>
      </c>
      <c r="L97" s="24">
        <v>8078</v>
      </c>
      <c r="M97" s="24">
        <v>8262</v>
      </c>
      <c r="N97" s="24">
        <v>8119</v>
      </c>
      <c r="O97" s="24">
        <v>5577</v>
      </c>
      <c r="P97" s="24">
        <v>5484</v>
      </c>
      <c r="Q97" s="24">
        <v>6029</v>
      </c>
      <c r="R97" s="24">
        <v>6640</v>
      </c>
      <c r="S97" s="24">
        <v>6864</v>
      </c>
      <c r="T97" s="24">
        <v>6660</v>
      </c>
      <c r="U97" s="24">
        <v>6736</v>
      </c>
      <c r="V97" s="24">
        <v>6650</v>
      </c>
      <c r="W97" s="24">
        <v>6531</v>
      </c>
      <c r="X97" s="24">
        <v>6624</v>
      </c>
      <c r="Y97" s="24">
        <v>6464</v>
      </c>
      <c r="Z97" s="24">
        <v>6315</v>
      </c>
      <c r="AA97" s="24">
        <v>5853</v>
      </c>
      <c r="AB97" s="24">
        <v>5989</v>
      </c>
      <c r="AC97" s="24">
        <v>5576</v>
      </c>
      <c r="AD97" s="24">
        <v>5572</v>
      </c>
      <c r="AE97" s="24">
        <v>5222</v>
      </c>
      <c r="AF97" s="24">
        <v>5115</v>
      </c>
      <c r="AG97" s="24">
        <v>4784</v>
      </c>
      <c r="AH97" s="24">
        <v>4431</v>
      </c>
      <c r="AI97" s="24">
        <v>4096</v>
      </c>
      <c r="AJ97" s="24">
        <v>4052</v>
      </c>
      <c r="AK97" s="24">
        <v>3943</v>
      </c>
      <c r="AL97" s="24">
        <v>3950</v>
      </c>
      <c r="AM97" s="24">
        <v>3898</v>
      </c>
      <c r="AN97" s="24">
        <v>3833</v>
      </c>
      <c r="AO97" s="24">
        <v>4009</v>
      </c>
      <c r="AP97" s="24">
        <v>3834</v>
      </c>
      <c r="AQ97" s="24">
        <v>3812</v>
      </c>
      <c r="AR97" s="24">
        <v>3737</v>
      </c>
      <c r="AS97" s="24">
        <v>3966</v>
      </c>
      <c r="AT97" s="24">
        <v>3788</v>
      </c>
      <c r="AU97" s="24">
        <v>3616</v>
      </c>
      <c r="AV97" s="24">
        <v>3796</v>
      </c>
      <c r="AW97" s="24">
        <v>3819</v>
      </c>
      <c r="AX97" s="24">
        <v>3591</v>
      </c>
      <c r="AY97" s="24">
        <v>3687</v>
      </c>
      <c r="AZ97" s="24">
        <v>3530</v>
      </c>
      <c r="BA97" s="24">
        <v>3919</v>
      </c>
      <c r="BB97" s="24">
        <v>3517</v>
      </c>
      <c r="BC97" s="24">
        <v>3775</v>
      </c>
      <c r="BD97" s="24">
        <v>3514</v>
      </c>
      <c r="BE97" s="24">
        <v>3327</v>
      </c>
      <c r="BF97" s="27">
        <v>3882</v>
      </c>
    </row>
    <row r="98" spans="1:58" ht="15" customHeight="1">
      <c r="A98" s="23">
        <v>88</v>
      </c>
      <c r="B98" s="24">
        <v>8883</v>
      </c>
      <c r="C98" s="25">
        <v>8901</v>
      </c>
      <c r="D98" s="25">
        <v>8435</v>
      </c>
      <c r="E98" s="25">
        <v>8155</v>
      </c>
      <c r="F98" s="25">
        <v>8303</v>
      </c>
      <c r="G98" s="25">
        <v>7823</v>
      </c>
      <c r="H98" s="25">
        <v>7706</v>
      </c>
      <c r="I98" s="26">
        <v>7461</v>
      </c>
      <c r="J98" s="24">
        <v>7188</v>
      </c>
      <c r="K98" s="24">
        <v>7358</v>
      </c>
      <c r="L98" s="24">
        <v>7656</v>
      </c>
      <c r="M98" s="24">
        <v>7699</v>
      </c>
      <c r="N98" s="24">
        <v>5262</v>
      </c>
      <c r="O98" s="24">
        <v>4816</v>
      </c>
      <c r="P98" s="24">
        <v>5533</v>
      </c>
      <c r="Q98" s="24">
        <v>5846</v>
      </c>
      <c r="R98" s="24">
        <v>6300</v>
      </c>
      <c r="S98" s="24">
        <v>6354</v>
      </c>
      <c r="T98" s="24">
        <v>6203</v>
      </c>
      <c r="U98" s="24">
        <v>5940</v>
      </c>
      <c r="V98" s="24">
        <v>6025</v>
      </c>
      <c r="W98" s="24">
        <v>5759</v>
      </c>
      <c r="X98" s="24">
        <v>5759</v>
      </c>
      <c r="Y98" s="24">
        <v>5609</v>
      </c>
      <c r="Z98" s="24">
        <v>5429</v>
      </c>
      <c r="AA98" s="24">
        <v>5046</v>
      </c>
      <c r="AB98" s="24">
        <v>5214</v>
      </c>
      <c r="AC98" s="24">
        <v>4676</v>
      </c>
      <c r="AD98" s="24">
        <v>4689</v>
      </c>
      <c r="AE98" s="24">
        <v>4206</v>
      </c>
      <c r="AF98" s="24">
        <v>4346</v>
      </c>
      <c r="AG98" s="24">
        <v>3849</v>
      </c>
      <c r="AH98" s="24">
        <v>3422</v>
      </c>
      <c r="AI98" s="24">
        <v>3621</v>
      </c>
      <c r="AJ98" s="24">
        <v>3592</v>
      </c>
      <c r="AK98" s="24">
        <v>3254</v>
      </c>
      <c r="AL98" s="24">
        <v>3352</v>
      </c>
      <c r="AM98" s="24">
        <v>3380</v>
      </c>
      <c r="AN98" s="24">
        <v>3295</v>
      </c>
      <c r="AO98" s="24">
        <v>3283</v>
      </c>
      <c r="AP98" s="24">
        <v>3252</v>
      </c>
      <c r="AQ98" s="24">
        <v>3119</v>
      </c>
      <c r="AR98" s="24">
        <v>3172</v>
      </c>
      <c r="AS98" s="24">
        <v>3466</v>
      </c>
      <c r="AT98" s="24">
        <v>3152</v>
      </c>
      <c r="AU98" s="24">
        <v>3238</v>
      </c>
      <c r="AV98" s="24">
        <v>3222</v>
      </c>
      <c r="AW98" s="24">
        <v>3277</v>
      </c>
      <c r="AX98" s="24">
        <v>2994</v>
      </c>
      <c r="AY98" s="24">
        <v>2992</v>
      </c>
      <c r="AZ98" s="24">
        <v>3052</v>
      </c>
      <c r="BA98" s="24">
        <v>3359</v>
      </c>
      <c r="BB98" s="24">
        <v>2937</v>
      </c>
      <c r="BC98" s="24">
        <v>2961</v>
      </c>
      <c r="BD98" s="24">
        <v>2934</v>
      </c>
      <c r="BE98" s="24">
        <v>2812</v>
      </c>
      <c r="BF98" s="27">
        <v>3207</v>
      </c>
    </row>
    <row r="99" spans="1:58" ht="15" customHeight="1">
      <c r="A99" s="23">
        <v>89</v>
      </c>
      <c r="B99" s="24">
        <v>8340</v>
      </c>
      <c r="C99" s="25">
        <v>8296</v>
      </c>
      <c r="D99" s="25">
        <v>7765</v>
      </c>
      <c r="E99" s="25">
        <v>7727</v>
      </c>
      <c r="F99" s="25">
        <v>7650</v>
      </c>
      <c r="G99" s="25">
        <v>7150</v>
      </c>
      <c r="H99" s="25">
        <v>7200</v>
      </c>
      <c r="I99" s="26">
        <v>6916</v>
      </c>
      <c r="J99" s="24">
        <v>6935</v>
      </c>
      <c r="K99" s="24">
        <v>7267</v>
      </c>
      <c r="L99" s="24">
        <v>6826</v>
      </c>
      <c r="M99" s="24">
        <v>4943</v>
      </c>
      <c r="N99" s="24">
        <v>4599</v>
      </c>
      <c r="O99" s="24">
        <v>4961</v>
      </c>
      <c r="P99" s="24">
        <v>5461</v>
      </c>
      <c r="Q99" s="24">
        <v>5433</v>
      </c>
      <c r="R99" s="24">
        <v>5782</v>
      </c>
      <c r="S99" s="24">
        <v>5644</v>
      </c>
      <c r="T99" s="24">
        <v>5379</v>
      </c>
      <c r="U99" s="24">
        <v>5078</v>
      </c>
      <c r="V99" s="24">
        <v>5228</v>
      </c>
      <c r="W99" s="24">
        <v>5083</v>
      </c>
      <c r="X99" s="24">
        <v>5010</v>
      </c>
      <c r="Y99" s="24">
        <v>4807</v>
      </c>
      <c r="Z99" s="24">
        <v>4547</v>
      </c>
      <c r="AA99" s="24">
        <v>4275</v>
      </c>
      <c r="AB99" s="24">
        <v>4353</v>
      </c>
      <c r="AC99" s="24">
        <v>3933</v>
      </c>
      <c r="AD99" s="24">
        <v>3866</v>
      </c>
      <c r="AE99" s="24">
        <v>3485</v>
      </c>
      <c r="AF99" s="24">
        <v>3517</v>
      </c>
      <c r="AG99" s="24">
        <v>3067</v>
      </c>
      <c r="AH99" s="24">
        <v>2924</v>
      </c>
      <c r="AI99" s="24">
        <v>2957</v>
      </c>
      <c r="AJ99" s="24">
        <v>3017</v>
      </c>
      <c r="AK99" s="24">
        <v>2691</v>
      </c>
      <c r="AL99" s="24">
        <v>2760</v>
      </c>
      <c r="AM99" s="24">
        <v>2844</v>
      </c>
      <c r="AN99" s="24">
        <v>2748</v>
      </c>
      <c r="AO99" s="24">
        <v>2614</v>
      </c>
      <c r="AP99" s="24">
        <v>2757</v>
      </c>
      <c r="AQ99" s="24">
        <v>2742</v>
      </c>
      <c r="AR99" s="24">
        <v>2541</v>
      </c>
      <c r="AS99" s="24">
        <v>2825</v>
      </c>
      <c r="AT99" s="24">
        <v>2725</v>
      </c>
      <c r="AU99" s="24">
        <v>2607</v>
      </c>
      <c r="AV99" s="24">
        <v>2587</v>
      </c>
      <c r="AW99" s="24">
        <v>2652</v>
      </c>
      <c r="AX99" s="24">
        <v>2587</v>
      </c>
      <c r="AY99" s="24">
        <v>2594</v>
      </c>
      <c r="AZ99" s="24">
        <v>2498</v>
      </c>
      <c r="BA99" s="24">
        <v>2618</v>
      </c>
      <c r="BB99" s="24">
        <v>2415</v>
      </c>
      <c r="BC99" s="24">
        <v>2630</v>
      </c>
      <c r="BD99" s="24">
        <v>2457</v>
      </c>
      <c r="BE99" s="24">
        <v>2304</v>
      </c>
      <c r="BF99" s="27">
        <v>2570</v>
      </c>
    </row>
    <row r="100" spans="1:58" ht="15" customHeight="1">
      <c r="A100" s="23">
        <v>90</v>
      </c>
      <c r="B100" s="24">
        <v>7405</v>
      </c>
      <c r="C100" s="25">
        <v>7372</v>
      </c>
      <c r="D100" s="25">
        <v>7338</v>
      </c>
      <c r="E100" s="25">
        <v>7174</v>
      </c>
      <c r="F100" s="25">
        <v>7134</v>
      </c>
      <c r="G100" s="25">
        <v>6558</v>
      </c>
      <c r="H100" s="25">
        <v>6588</v>
      </c>
      <c r="I100" s="26">
        <v>6575</v>
      </c>
      <c r="J100" s="24">
        <v>6546</v>
      </c>
      <c r="K100" s="24">
        <v>6202</v>
      </c>
      <c r="L100" s="24">
        <v>4321</v>
      </c>
      <c r="M100" s="24">
        <v>4215</v>
      </c>
      <c r="N100" s="24">
        <v>4681</v>
      </c>
      <c r="O100" s="24">
        <v>4714</v>
      </c>
      <c r="P100" s="24">
        <v>5058</v>
      </c>
      <c r="Q100" s="24">
        <v>4821</v>
      </c>
      <c r="R100" s="24">
        <v>5076</v>
      </c>
      <c r="S100" s="24">
        <v>4716</v>
      </c>
      <c r="T100" s="24">
        <v>4501</v>
      </c>
      <c r="U100" s="24">
        <v>4513</v>
      </c>
      <c r="V100" s="24">
        <v>4494</v>
      </c>
      <c r="W100" s="24">
        <v>4379</v>
      </c>
      <c r="X100" s="24">
        <v>4138</v>
      </c>
      <c r="Y100" s="24">
        <v>3925</v>
      </c>
      <c r="Z100" s="24">
        <v>3825</v>
      </c>
      <c r="AA100" s="24">
        <v>3557</v>
      </c>
      <c r="AB100" s="24">
        <v>3652</v>
      </c>
      <c r="AC100" s="24">
        <v>3151</v>
      </c>
      <c r="AD100" s="24">
        <v>3141</v>
      </c>
      <c r="AE100" s="24">
        <v>2769</v>
      </c>
      <c r="AF100" s="24">
        <v>2692</v>
      </c>
      <c r="AG100" s="24">
        <v>2428</v>
      </c>
      <c r="AH100" s="24">
        <v>2360</v>
      </c>
      <c r="AI100" s="24">
        <v>2394</v>
      </c>
      <c r="AJ100" s="24">
        <v>2461</v>
      </c>
      <c r="AK100" s="24">
        <v>2288</v>
      </c>
      <c r="AL100" s="24">
        <v>2354</v>
      </c>
      <c r="AM100" s="24">
        <v>2183</v>
      </c>
      <c r="AN100" s="24">
        <v>2206</v>
      </c>
      <c r="AO100" s="24">
        <v>2238</v>
      </c>
      <c r="AP100" s="24">
        <v>2338</v>
      </c>
      <c r="AQ100" s="24">
        <v>2178</v>
      </c>
      <c r="AR100" s="24">
        <v>2152</v>
      </c>
      <c r="AS100" s="24">
        <v>2242</v>
      </c>
      <c r="AT100" s="24">
        <v>2209</v>
      </c>
      <c r="AU100" s="24">
        <v>2251</v>
      </c>
      <c r="AV100" s="24">
        <v>2143</v>
      </c>
      <c r="AW100" s="24">
        <v>2149</v>
      </c>
      <c r="AX100" s="24">
        <v>2028</v>
      </c>
      <c r="AY100" s="24">
        <v>2098</v>
      </c>
      <c r="AZ100" s="24">
        <v>1959</v>
      </c>
      <c r="BA100" s="24">
        <v>2062</v>
      </c>
      <c r="BB100" s="24">
        <v>1890</v>
      </c>
      <c r="BC100" s="24">
        <v>2042</v>
      </c>
      <c r="BD100" s="24">
        <v>1858</v>
      </c>
      <c r="BE100" s="24">
        <v>1682</v>
      </c>
      <c r="BF100" s="27">
        <v>1869</v>
      </c>
    </row>
    <row r="101" spans="1:58" ht="15" customHeight="1">
      <c r="A101" s="23">
        <v>91</v>
      </c>
      <c r="B101" s="24">
        <v>6655</v>
      </c>
      <c r="C101" s="25">
        <v>6644</v>
      </c>
      <c r="D101" s="25">
        <v>6727</v>
      </c>
      <c r="E101" s="25">
        <v>6186</v>
      </c>
      <c r="F101" s="25">
        <v>6386</v>
      </c>
      <c r="G101" s="25">
        <v>5703</v>
      </c>
      <c r="H101" s="25">
        <v>6004</v>
      </c>
      <c r="I101" s="26">
        <v>6133</v>
      </c>
      <c r="J101" s="24">
        <v>5595</v>
      </c>
      <c r="K101" s="24">
        <v>3813</v>
      </c>
      <c r="L101" s="24">
        <v>3623</v>
      </c>
      <c r="M101" s="24">
        <v>4165</v>
      </c>
      <c r="N101" s="24">
        <v>4048</v>
      </c>
      <c r="O101" s="24">
        <v>4390</v>
      </c>
      <c r="P101" s="24">
        <v>4371</v>
      </c>
      <c r="Q101" s="24">
        <v>4186</v>
      </c>
      <c r="R101" s="24">
        <v>4164</v>
      </c>
      <c r="S101" s="24">
        <v>3941</v>
      </c>
      <c r="T101" s="24">
        <v>3738</v>
      </c>
      <c r="U101" s="24">
        <v>3651</v>
      </c>
      <c r="V101" s="24">
        <v>3646</v>
      </c>
      <c r="W101" s="24">
        <v>3463</v>
      </c>
      <c r="X101" s="24">
        <v>3349</v>
      </c>
      <c r="Y101" s="24">
        <v>3139</v>
      </c>
      <c r="Z101" s="24">
        <v>3071</v>
      </c>
      <c r="AA101" s="24">
        <v>2731</v>
      </c>
      <c r="AB101" s="24">
        <v>2756</v>
      </c>
      <c r="AC101" s="24">
        <v>2514</v>
      </c>
      <c r="AD101" s="24">
        <v>2346</v>
      </c>
      <c r="AE101" s="24">
        <v>2172</v>
      </c>
      <c r="AF101" s="24">
        <v>2142</v>
      </c>
      <c r="AG101" s="24">
        <v>1899</v>
      </c>
      <c r="AH101" s="24">
        <v>1896</v>
      </c>
      <c r="AI101" s="24">
        <v>1944</v>
      </c>
      <c r="AJ101" s="24">
        <v>2001</v>
      </c>
      <c r="AK101" s="24">
        <v>1885</v>
      </c>
      <c r="AL101" s="24">
        <v>1867</v>
      </c>
      <c r="AM101" s="24">
        <v>1795</v>
      </c>
      <c r="AN101" s="24">
        <v>1762</v>
      </c>
      <c r="AO101" s="24">
        <v>1789</v>
      </c>
      <c r="AP101" s="24">
        <v>1829</v>
      </c>
      <c r="AQ101" s="24">
        <v>1680</v>
      </c>
      <c r="AR101" s="24">
        <v>1702</v>
      </c>
      <c r="AS101" s="24">
        <v>1838</v>
      </c>
      <c r="AT101" s="24">
        <v>1695</v>
      </c>
      <c r="AU101" s="24">
        <v>1785</v>
      </c>
      <c r="AV101" s="24">
        <v>1790</v>
      </c>
      <c r="AW101" s="24">
        <v>1712</v>
      </c>
      <c r="AX101" s="24">
        <v>1738</v>
      </c>
      <c r="AY101" s="24">
        <v>1532</v>
      </c>
      <c r="AZ101" s="24">
        <v>1587</v>
      </c>
      <c r="BA101" s="24">
        <v>1700</v>
      </c>
      <c r="BB101" s="24">
        <v>1416</v>
      </c>
      <c r="BC101" s="24">
        <v>1564</v>
      </c>
      <c r="BD101" s="24">
        <v>1377</v>
      </c>
      <c r="BE101" s="24">
        <v>1204</v>
      </c>
      <c r="BF101" s="27">
        <v>1432</v>
      </c>
    </row>
    <row r="102" spans="1:58" ht="15" customHeight="1">
      <c r="A102" s="23">
        <v>92</v>
      </c>
      <c r="B102" s="24">
        <v>5725</v>
      </c>
      <c r="C102" s="25">
        <v>5871</v>
      </c>
      <c r="D102" s="25">
        <v>5739</v>
      </c>
      <c r="E102" s="25">
        <v>5316</v>
      </c>
      <c r="F102" s="25">
        <v>5417</v>
      </c>
      <c r="G102" s="25">
        <v>5315</v>
      </c>
      <c r="H102" s="25">
        <v>5497</v>
      </c>
      <c r="I102" s="26">
        <v>5135</v>
      </c>
      <c r="J102" s="24">
        <v>3268</v>
      </c>
      <c r="K102" s="24">
        <v>3114</v>
      </c>
      <c r="L102" s="24">
        <v>3449</v>
      </c>
      <c r="M102" s="24">
        <v>3615</v>
      </c>
      <c r="N102" s="24">
        <v>3676</v>
      </c>
      <c r="O102" s="24">
        <v>3657</v>
      </c>
      <c r="P102" s="24">
        <v>3531</v>
      </c>
      <c r="Q102" s="24">
        <v>3387</v>
      </c>
      <c r="R102" s="24">
        <v>3501</v>
      </c>
      <c r="S102" s="24">
        <v>3235</v>
      </c>
      <c r="T102" s="24">
        <v>3173</v>
      </c>
      <c r="U102" s="24">
        <v>3056</v>
      </c>
      <c r="V102" s="24">
        <v>2865</v>
      </c>
      <c r="W102" s="24">
        <v>2770</v>
      </c>
      <c r="X102" s="24">
        <v>2697</v>
      </c>
      <c r="Y102" s="24">
        <v>2596</v>
      </c>
      <c r="Z102" s="24">
        <v>2503</v>
      </c>
      <c r="AA102" s="24">
        <v>2224</v>
      </c>
      <c r="AB102" s="24">
        <v>2267</v>
      </c>
      <c r="AC102" s="24">
        <v>1963</v>
      </c>
      <c r="AD102" s="24">
        <v>1759</v>
      </c>
      <c r="AE102" s="24">
        <v>1683</v>
      </c>
      <c r="AF102" s="24">
        <v>1676</v>
      </c>
      <c r="AG102" s="24">
        <v>1581</v>
      </c>
      <c r="AH102" s="24">
        <v>1456</v>
      </c>
      <c r="AI102" s="24">
        <v>1512</v>
      </c>
      <c r="AJ102" s="24">
        <v>1631</v>
      </c>
      <c r="AK102" s="24">
        <v>1483</v>
      </c>
      <c r="AL102" s="24">
        <v>1465</v>
      </c>
      <c r="AM102" s="24">
        <v>1468</v>
      </c>
      <c r="AN102" s="24">
        <v>1488</v>
      </c>
      <c r="AO102" s="24">
        <v>1357</v>
      </c>
      <c r="AP102" s="24">
        <v>1422</v>
      </c>
      <c r="AQ102" s="24">
        <v>1398</v>
      </c>
      <c r="AR102" s="24">
        <v>1347</v>
      </c>
      <c r="AS102" s="24">
        <v>1432</v>
      </c>
      <c r="AT102" s="24">
        <v>1396</v>
      </c>
      <c r="AU102" s="24">
        <v>1405</v>
      </c>
      <c r="AV102" s="24">
        <v>1326</v>
      </c>
      <c r="AW102" s="24">
        <v>1386</v>
      </c>
      <c r="AX102" s="24">
        <v>1308</v>
      </c>
      <c r="AY102" s="24">
        <v>1174</v>
      </c>
      <c r="AZ102" s="24">
        <v>1257</v>
      </c>
      <c r="BA102" s="24">
        <v>1257</v>
      </c>
      <c r="BB102" s="24">
        <v>1153</v>
      </c>
      <c r="BC102" s="24">
        <v>1195</v>
      </c>
      <c r="BD102" s="24">
        <v>1116</v>
      </c>
      <c r="BE102" s="24">
        <v>968</v>
      </c>
      <c r="BF102" s="27">
        <v>1079</v>
      </c>
    </row>
    <row r="103" spans="1:58" ht="15" customHeight="1">
      <c r="A103" s="23">
        <v>93</v>
      </c>
      <c r="B103" s="24">
        <v>4950</v>
      </c>
      <c r="C103" s="25">
        <v>4853</v>
      </c>
      <c r="D103" s="25">
        <v>4697</v>
      </c>
      <c r="E103" s="25">
        <v>4665</v>
      </c>
      <c r="F103" s="25">
        <v>4753</v>
      </c>
      <c r="G103" s="25">
        <v>4584</v>
      </c>
      <c r="H103" s="25">
        <v>4480</v>
      </c>
      <c r="I103" s="26">
        <v>3000</v>
      </c>
      <c r="J103" s="24">
        <v>2696</v>
      </c>
      <c r="K103" s="24">
        <v>2917</v>
      </c>
      <c r="L103" s="24">
        <v>2991</v>
      </c>
      <c r="M103" s="24">
        <v>3123</v>
      </c>
      <c r="N103" s="24">
        <v>3023</v>
      </c>
      <c r="O103" s="24">
        <v>2936</v>
      </c>
      <c r="P103" s="24">
        <v>2883</v>
      </c>
      <c r="Q103" s="24">
        <v>2629</v>
      </c>
      <c r="R103" s="24">
        <v>2837</v>
      </c>
      <c r="S103" s="24">
        <v>2597</v>
      </c>
      <c r="T103" s="24">
        <v>2432</v>
      </c>
      <c r="U103" s="24">
        <v>2309</v>
      </c>
      <c r="V103" s="24">
        <v>2236</v>
      </c>
      <c r="W103" s="24">
        <v>2113</v>
      </c>
      <c r="X103" s="24">
        <v>2029</v>
      </c>
      <c r="Y103" s="24">
        <v>1987</v>
      </c>
      <c r="Z103" s="24">
        <v>1859</v>
      </c>
      <c r="AA103" s="24">
        <v>1662</v>
      </c>
      <c r="AB103" s="24">
        <v>1739</v>
      </c>
      <c r="AC103" s="24">
        <v>1402</v>
      </c>
      <c r="AD103" s="24">
        <v>1400</v>
      </c>
      <c r="AE103" s="24">
        <v>1255</v>
      </c>
      <c r="AF103" s="24">
        <v>1306</v>
      </c>
      <c r="AG103" s="24">
        <v>1232</v>
      </c>
      <c r="AH103" s="24">
        <v>1139</v>
      </c>
      <c r="AI103" s="24">
        <v>1220</v>
      </c>
      <c r="AJ103" s="24">
        <v>1224</v>
      </c>
      <c r="AK103" s="24">
        <v>1084</v>
      </c>
      <c r="AL103" s="24">
        <v>1130</v>
      </c>
      <c r="AM103" s="24">
        <v>1113</v>
      </c>
      <c r="AN103" s="24">
        <v>1099</v>
      </c>
      <c r="AO103" s="24">
        <v>1027</v>
      </c>
      <c r="AP103" s="24">
        <v>1067</v>
      </c>
      <c r="AQ103" s="24">
        <v>1031</v>
      </c>
      <c r="AR103" s="24">
        <v>1047</v>
      </c>
      <c r="AS103" s="24">
        <v>1123</v>
      </c>
      <c r="AT103" s="24">
        <v>1086</v>
      </c>
      <c r="AU103" s="24">
        <v>1027</v>
      </c>
      <c r="AV103" s="24">
        <v>1049</v>
      </c>
      <c r="AW103" s="24">
        <v>957</v>
      </c>
      <c r="AX103" s="24">
        <v>896</v>
      </c>
      <c r="AY103" s="24">
        <v>911</v>
      </c>
      <c r="AZ103" s="24">
        <v>900</v>
      </c>
      <c r="BA103" s="24">
        <v>909</v>
      </c>
      <c r="BB103" s="24">
        <v>816</v>
      </c>
      <c r="BC103" s="24">
        <v>885</v>
      </c>
      <c r="BD103" s="24">
        <v>739</v>
      </c>
      <c r="BE103" s="24">
        <v>689</v>
      </c>
      <c r="BF103" s="27">
        <v>722</v>
      </c>
    </row>
    <row r="104" spans="1:58" ht="15" customHeight="1">
      <c r="A104" s="23">
        <v>94</v>
      </c>
      <c r="B104" s="24">
        <v>4081</v>
      </c>
      <c r="C104" s="25">
        <v>4021</v>
      </c>
      <c r="D104" s="25">
        <v>3812</v>
      </c>
      <c r="E104" s="25">
        <v>3858</v>
      </c>
      <c r="F104" s="25">
        <v>4173</v>
      </c>
      <c r="G104" s="25">
        <v>3475</v>
      </c>
      <c r="H104" s="25">
        <v>2453</v>
      </c>
      <c r="I104" s="26">
        <v>2221</v>
      </c>
      <c r="J104" s="24">
        <v>2309</v>
      </c>
      <c r="K104" s="24">
        <v>2626</v>
      </c>
      <c r="L104" s="24">
        <v>2539</v>
      </c>
      <c r="M104" s="24">
        <v>2469</v>
      </c>
      <c r="N104" s="24">
        <v>2271</v>
      </c>
      <c r="O104" s="24">
        <v>2269</v>
      </c>
      <c r="P104" s="24">
        <v>2093</v>
      </c>
      <c r="Q104" s="24">
        <v>2076</v>
      </c>
      <c r="R104" s="24">
        <v>1991</v>
      </c>
      <c r="S104" s="24">
        <v>1970</v>
      </c>
      <c r="T104" s="24">
        <v>1836</v>
      </c>
      <c r="U104" s="24">
        <v>1734</v>
      </c>
      <c r="V104" s="24">
        <v>1684</v>
      </c>
      <c r="W104" s="24">
        <v>1547</v>
      </c>
      <c r="X104" s="24">
        <v>1500</v>
      </c>
      <c r="Y104" s="24">
        <v>1441</v>
      </c>
      <c r="Z104" s="24">
        <v>1382</v>
      </c>
      <c r="AA104" s="24">
        <v>1186</v>
      </c>
      <c r="AB104" s="24">
        <v>1128</v>
      </c>
      <c r="AC104" s="24">
        <v>1046</v>
      </c>
      <c r="AD104" s="24">
        <v>1042</v>
      </c>
      <c r="AE104" s="24">
        <v>981</v>
      </c>
      <c r="AF104" s="24">
        <v>954</v>
      </c>
      <c r="AG104" s="24">
        <v>904</v>
      </c>
      <c r="AH104" s="24">
        <v>892</v>
      </c>
      <c r="AI104" s="24">
        <v>884</v>
      </c>
      <c r="AJ104" s="24">
        <v>938</v>
      </c>
      <c r="AK104" s="24">
        <v>849</v>
      </c>
      <c r="AL104" s="24">
        <v>861</v>
      </c>
      <c r="AM104" s="24">
        <v>874</v>
      </c>
      <c r="AN104" s="24">
        <v>802</v>
      </c>
      <c r="AO104" s="24">
        <v>807</v>
      </c>
      <c r="AP104" s="24">
        <v>786</v>
      </c>
      <c r="AQ104" s="24">
        <v>744</v>
      </c>
      <c r="AR104" s="24">
        <v>779</v>
      </c>
      <c r="AS104" s="24">
        <v>760</v>
      </c>
      <c r="AT104" s="24">
        <v>780</v>
      </c>
      <c r="AU104" s="24">
        <v>740</v>
      </c>
      <c r="AV104" s="24">
        <v>744</v>
      </c>
      <c r="AW104" s="24">
        <v>785</v>
      </c>
      <c r="AX104" s="24">
        <v>687</v>
      </c>
      <c r="AY104" s="24">
        <v>694</v>
      </c>
      <c r="AZ104" s="24">
        <v>631</v>
      </c>
      <c r="BA104" s="24">
        <v>692</v>
      </c>
      <c r="BB104" s="24">
        <v>599</v>
      </c>
      <c r="BC104" s="24">
        <v>542</v>
      </c>
      <c r="BD104" s="24">
        <v>496</v>
      </c>
      <c r="BE104" s="24">
        <v>443</v>
      </c>
      <c r="BF104" s="27">
        <v>503</v>
      </c>
    </row>
    <row r="105" spans="1:58" ht="15" customHeight="1">
      <c r="A105" s="23">
        <v>95</v>
      </c>
      <c r="B105" s="24">
        <v>3159</v>
      </c>
      <c r="C105" s="25">
        <v>3128</v>
      </c>
      <c r="D105" s="25">
        <v>3258</v>
      </c>
      <c r="E105" s="25">
        <v>3204</v>
      </c>
      <c r="F105" s="25">
        <v>3021</v>
      </c>
      <c r="G105" s="25">
        <v>2076</v>
      </c>
      <c r="H105" s="25">
        <v>1919</v>
      </c>
      <c r="I105" s="26">
        <v>2033</v>
      </c>
      <c r="J105" s="24">
        <v>1917</v>
      </c>
      <c r="K105" s="24">
        <v>2046</v>
      </c>
      <c r="L105" s="24">
        <v>2035</v>
      </c>
      <c r="M105" s="24">
        <v>1949</v>
      </c>
      <c r="N105" s="24">
        <v>1865</v>
      </c>
      <c r="O105" s="24">
        <v>1657</v>
      </c>
      <c r="P105" s="24">
        <v>1622</v>
      </c>
      <c r="Q105" s="24">
        <v>1570</v>
      </c>
      <c r="R105" s="24">
        <v>1603</v>
      </c>
      <c r="S105" s="24">
        <v>1482</v>
      </c>
      <c r="T105" s="24">
        <v>1304</v>
      </c>
      <c r="U105" s="24">
        <v>1279</v>
      </c>
      <c r="V105" s="24">
        <v>1245</v>
      </c>
      <c r="W105" s="24">
        <v>1125</v>
      </c>
      <c r="X105" s="24">
        <v>1085</v>
      </c>
      <c r="Y105" s="24">
        <v>1035</v>
      </c>
      <c r="Z105" s="24">
        <v>1016</v>
      </c>
      <c r="AA105" s="24">
        <v>805</v>
      </c>
      <c r="AB105" s="24">
        <v>822</v>
      </c>
      <c r="AC105" s="24">
        <v>741</v>
      </c>
      <c r="AD105" s="24">
        <v>742</v>
      </c>
      <c r="AE105" s="24">
        <v>736</v>
      </c>
      <c r="AF105" s="24">
        <v>673</v>
      </c>
      <c r="AG105" s="24">
        <v>681</v>
      </c>
      <c r="AH105" s="24">
        <v>653</v>
      </c>
      <c r="AI105" s="24">
        <v>652</v>
      </c>
      <c r="AJ105" s="24">
        <v>635</v>
      </c>
      <c r="AK105" s="24">
        <v>606</v>
      </c>
      <c r="AL105" s="24">
        <v>604</v>
      </c>
      <c r="AM105" s="24">
        <v>579</v>
      </c>
      <c r="AN105" s="24">
        <v>569</v>
      </c>
      <c r="AO105" s="24">
        <v>545</v>
      </c>
      <c r="AP105" s="24">
        <v>612</v>
      </c>
      <c r="AQ105" s="24">
        <v>558</v>
      </c>
      <c r="AR105" s="24">
        <v>548</v>
      </c>
      <c r="AS105" s="24">
        <v>594</v>
      </c>
      <c r="AT105" s="24">
        <v>558</v>
      </c>
      <c r="AU105" s="24">
        <v>530</v>
      </c>
      <c r="AV105" s="24">
        <v>545</v>
      </c>
      <c r="AW105" s="24">
        <v>495</v>
      </c>
      <c r="AX105" s="24">
        <v>495</v>
      </c>
      <c r="AY105" s="24">
        <v>477</v>
      </c>
      <c r="AZ105" s="24">
        <v>410</v>
      </c>
      <c r="BA105" s="24">
        <v>493</v>
      </c>
      <c r="BB105" s="24">
        <v>371</v>
      </c>
      <c r="BC105" s="24">
        <v>390</v>
      </c>
      <c r="BD105" s="24">
        <v>340</v>
      </c>
      <c r="BE105" s="24">
        <v>298</v>
      </c>
      <c r="BF105" s="27">
        <v>329</v>
      </c>
    </row>
    <row r="106" spans="1:58" ht="15" customHeight="1">
      <c r="A106" s="23">
        <v>96</v>
      </c>
      <c r="B106" s="24">
        <v>2449</v>
      </c>
      <c r="C106" s="25">
        <v>2544</v>
      </c>
      <c r="D106" s="25">
        <v>2610</v>
      </c>
      <c r="E106" s="25">
        <v>2368</v>
      </c>
      <c r="F106" s="25">
        <v>1664</v>
      </c>
      <c r="G106" s="25">
        <v>1460</v>
      </c>
      <c r="H106" s="25">
        <v>1548</v>
      </c>
      <c r="I106" s="26">
        <v>1659</v>
      </c>
      <c r="J106" s="24">
        <v>1546</v>
      </c>
      <c r="K106" s="24">
        <v>1518</v>
      </c>
      <c r="L106" s="24">
        <v>1453</v>
      </c>
      <c r="M106" s="24">
        <v>1489</v>
      </c>
      <c r="N106" s="24">
        <v>1309</v>
      </c>
      <c r="O106" s="24">
        <v>1198</v>
      </c>
      <c r="P106" s="24">
        <v>1198</v>
      </c>
      <c r="Q106" s="24">
        <v>1104</v>
      </c>
      <c r="R106" s="24">
        <v>1054</v>
      </c>
      <c r="S106" s="24">
        <v>1026</v>
      </c>
      <c r="T106" s="24">
        <v>904</v>
      </c>
      <c r="U106" s="24">
        <v>898</v>
      </c>
      <c r="V106" s="24">
        <v>835</v>
      </c>
      <c r="W106" s="24">
        <v>767</v>
      </c>
      <c r="X106" s="24">
        <v>766</v>
      </c>
      <c r="Y106" s="24">
        <v>723</v>
      </c>
      <c r="Z106" s="24">
        <v>633</v>
      </c>
      <c r="AA106" s="24">
        <v>581</v>
      </c>
      <c r="AB106" s="24">
        <v>561</v>
      </c>
      <c r="AC106" s="24">
        <v>507</v>
      </c>
      <c r="AD106" s="24">
        <v>548</v>
      </c>
      <c r="AE106" s="24">
        <v>523</v>
      </c>
      <c r="AF106" s="24">
        <v>549</v>
      </c>
      <c r="AG106" s="24">
        <v>470</v>
      </c>
      <c r="AH106" s="24">
        <v>453</v>
      </c>
      <c r="AI106" s="24">
        <v>467</v>
      </c>
      <c r="AJ106" s="24">
        <v>471</v>
      </c>
      <c r="AK106" s="24">
        <v>388</v>
      </c>
      <c r="AL106" s="24">
        <v>423</v>
      </c>
      <c r="AM106" s="24">
        <v>394</v>
      </c>
      <c r="AN106" s="24">
        <v>420</v>
      </c>
      <c r="AO106" s="24">
        <v>393</v>
      </c>
      <c r="AP106" s="24">
        <v>377</v>
      </c>
      <c r="AQ106" s="24">
        <v>392</v>
      </c>
      <c r="AR106" s="24">
        <v>411</v>
      </c>
      <c r="AS106" s="24">
        <v>383</v>
      </c>
      <c r="AT106" s="24">
        <v>366</v>
      </c>
      <c r="AU106" s="24">
        <v>390</v>
      </c>
      <c r="AV106" s="24">
        <v>388</v>
      </c>
      <c r="AW106" s="24">
        <v>353</v>
      </c>
      <c r="AX106" s="24">
        <v>322</v>
      </c>
      <c r="AY106" s="24">
        <v>321</v>
      </c>
      <c r="AZ106" s="24">
        <v>292</v>
      </c>
      <c r="BA106" s="24">
        <v>306</v>
      </c>
      <c r="BB106" s="24">
        <v>259</v>
      </c>
      <c r="BC106" s="24">
        <v>259</v>
      </c>
      <c r="BD106" s="24">
        <v>234</v>
      </c>
      <c r="BE106" s="24">
        <v>205</v>
      </c>
      <c r="BF106" s="27">
        <v>216</v>
      </c>
    </row>
    <row r="107" spans="1:58" ht="15" customHeight="1">
      <c r="A107" s="23">
        <v>97</v>
      </c>
      <c r="B107" s="24">
        <v>1792</v>
      </c>
      <c r="C107" s="25">
        <v>1907</v>
      </c>
      <c r="D107" s="25">
        <v>1828</v>
      </c>
      <c r="E107" s="25">
        <v>1227</v>
      </c>
      <c r="F107" s="25">
        <v>1139</v>
      </c>
      <c r="G107" s="25">
        <v>1113</v>
      </c>
      <c r="H107" s="25">
        <v>1255</v>
      </c>
      <c r="I107" s="26">
        <v>1263</v>
      </c>
      <c r="J107" s="24">
        <v>1162</v>
      </c>
      <c r="K107" s="24">
        <v>1045</v>
      </c>
      <c r="L107" s="24">
        <v>1006</v>
      </c>
      <c r="M107" s="24">
        <v>1049</v>
      </c>
      <c r="N107" s="24">
        <v>943</v>
      </c>
      <c r="O107" s="24">
        <v>877</v>
      </c>
      <c r="P107" s="24">
        <v>832</v>
      </c>
      <c r="Q107" s="24">
        <v>748</v>
      </c>
      <c r="R107" s="24">
        <v>732</v>
      </c>
      <c r="S107" s="24">
        <v>682</v>
      </c>
      <c r="T107" s="24">
        <v>683</v>
      </c>
      <c r="U107" s="24">
        <v>625</v>
      </c>
      <c r="V107" s="24">
        <v>582</v>
      </c>
      <c r="W107" s="24">
        <v>520</v>
      </c>
      <c r="X107" s="24">
        <v>504</v>
      </c>
      <c r="Y107" s="24">
        <v>467</v>
      </c>
      <c r="Z107" s="24">
        <v>416</v>
      </c>
      <c r="AA107" s="24">
        <v>417</v>
      </c>
      <c r="AB107" s="24">
        <v>435</v>
      </c>
      <c r="AC107" s="24">
        <v>357</v>
      </c>
      <c r="AD107" s="24">
        <v>354</v>
      </c>
      <c r="AE107" s="24">
        <v>380</v>
      </c>
      <c r="AF107" s="24">
        <v>340</v>
      </c>
      <c r="AG107" s="24">
        <v>327</v>
      </c>
      <c r="AH107" s="24">
        <v>300</v>
      </c>
      <c r="AI107" s="24">
        <v>302</v>
      </c>
      <c r="AJ107" s="24">
        <v>328</v>
      </c>
      <c r="AK107" s="24">
        <v>278</v>
      </c>
      <c r="AL107" s="24">
        <v>273</v>
      </c>
      <c r="AM107" s="24">
        <v>278</v>
      </c>
      <c r="AN107" s="24">
        <v>258</v>
      </c>
      <c r="AO107" s="24">
        <v>240</v>
      </c>
      <c r="AP107" s="24">
        <v>280</v>
      </c>
      <c r="AQ107" s="24">
        <v>272</v>
      </c>
      <c r="AR107" s="24">
        <v>248</v>
      </c>
      <c r="AS107" s="24">
        <v>267</v>
      </c>
      <c r="AT107" s="24">
        <v>261</v>
      </c>
      <c r="AU107" s="24">
        <v>230</v>
      </c>
      <c r="AV107" s="24">
        <v>255</v>
      </c>
      <c r="AW107" s="24">
        <v>248</v>
      </c>
      <c r="AX107" s="24">
        <v>191</v>
      </c>
      <c r="AY107" s="24">
        <v>186</v>
      </c>
      <c r="AZ107" s="24">
        <v>174</v>
      </c>
      <c r="BA107" s="24">
        <v>186</v>
      </c>
      <c r="BB107" s="24">
        <v>161</v>
      </c>
      <c r="BC107" s="24">
        <v>143</v>
      </c>
      <c r="BD107" s="24">
        <v>150</v>
      </c>
      <c r="BE107" s="24">
        <v>124</v>
      </c>
      <c r="BF107" s="27">
        <v>105</v>
      </c>
    </row>
    <row r="108" spans="1:58" ht="15" customHeight="1">
      <c r="A108" s="23">
        <v>98</v>
      </c>
      <c r="B108" s="24">
        <v>1346</v>
      </c>
      <c r="C108" s="25">
        <v>1293</v>
      </c>
      <c r="D108" s="25">
        <v>859</v>
      </c>
      <c r="E108" s="25">
        <v>783</v>
      </c>
      <c r="F108" s="25">
        <v>892</v>
      </c>
      <c r="G108" s="25">
        <v>896</v>
      </c>
      <c r="H108" s="25">
        <v>880</v>
      </c>
      <c r="I108" s="26">
        <v>863</v>
      </c>
      <c r="J108" s="24">
        <v>765</v>
      </c>
      <c r="K108" s="24">
        <v>766</v>
      </c>
      <c r="L108" s="24">
        <v>662</v>
      </c>
      <c r="M108" s="24">
        <v>642</v>
      </c>
      <c r="N108" s="24">
        <v>664</v>
      </c>
      <c r="O108" s="24">
        <v>554</v>
      </c>
      <c r="P108" s="24">
        <v>561</v>
      </c>
      <c r="Q108" s="24">
        <v>513</v>
      </c>
      <c r="R108" s="24">
        <v>450</v>
      </c>
      <c r="S108" s="24">
        <v>460</v>
      </c>
      <c r="T108" s="24">
        <v>416</v>
      </c>
      <c r="U108" s="24">
        <v>392</v>
      </c>
      <c r="V108" s="24">
        <v>392</v>
      </c>
      <c r="W108" s="24">
        <v>338</v>
      </c>
      <c r="X108" s="24">
        <v>268</v>
      </c>
      <c r="Y108" s="24">
        <v>280</v>
      </c>
      <c r="Z108" s="24">
        <v>264</v>
      </c>
      <c r="AA108" s="24">
        <v>228</v>
      </c>
      <c r="AB108" s="24">
        <v>275</v>
      </c>
      <c r="AC108" s="24">
        <v>228</v>
      </c>
      <c r="AD108" s="24">
        <v>255</v>
      </c>
      <c r="AE108" s="24">
        <v>218</v>
      </c>
      <c r="AF108" s="24">
        <v>227</v>
      </c>
      <c r="AG108" s="24">
        <v>236</v>
      </c>
      <c r="AH108" s="24">
        <v>213</v>
      </c>
      <c r="AI108" s="24">
        <v>207</v>
      </c>
      <c r="AJ108" s="24">
        <v>198</v>
      </c>
      <c r="AK108" s="24">
        <v>176</v>
      </c>
      <c r="AL108" s="24">
        <v>191</v>
      </c>
      <c r="AM108" s="24">
        <v>174</v>
      </c>
      <c r="AN108" s="24">
        <v>185</v>
      </c>
      <c r="AO108" s="24">
        <v>188</v>
      </c>
      <c r="AP108" s="24">
        <v>175</v>
      </c>
      <c r="AQ108" s="24">
        <v>151</v>
      </c>
      <c r="AR108" s="24">
        <v>168</v>
      </c>
      <c r="AS108" s="24">
        <v>169</v>
      </c>
      <c r="AT108" s="24">
        <v>156</v>
      </c>
      <c r="AU108" s="24">
        <v>141</v>
      </c>
      <c r="AV108" s="24">
        <v>157</v>
      </c>
      <c r="AW108" s="24">
        <v>150</v>
      </c>
      <c r="AX108" s="24">
        <v>142</v>
      </c>
      <c r="AY108" s="24">
        <v>132</v>
      </c>
      <c r="AZ108" s="24">
        <v>115</v>
      </c>
      <c r="BA108" s="24">
        <v>98</v>
      </c>
      <c r="BB108" s="24">
        <v>101</v>
      </c>
      <c r="BC108" s="24">
        <v>113</v>
      </c>
      <c r="BD108" s="24">
        <v>74</v>
      </c>
      <c r="BE108" s="24">
        <v>82</v>
      </c>
      <c r="BF108" s="27">
        <v>70</v>
      </c>
    </row>
    <row r="109" spans="1:58" ht="15" customHeight="1">
      <c r="A109" s="23">
        <v>99</v>
      </c>
      <c r="B109" s="24">
        <v>964</v>
      </c>
      <c r="C109" s="8">
        <v>635</v>
      </c>
      <c r="D109" s="25">
        <v>602</v>
      </c>
      <c r="E109" s="25">
        <v>559</v>
      </c>
      <c r="F109" s="25">
        <v>631</v>
      </c>
      <c r="G109" s="25">
        <v>599</v>
      </c>
      <c r="H109" s="25">
        <v>573</v>
      </c>
      <c r="I109" s="26">
        <v>613</v>
      </c>
      <c r="J109" s="24">
        <v>522</v>
      </c>
      <c r="K109" s="24">
        <v>447</v>
      </c>
      <c r="L109" s="24">
        <v>428</v>
      </c>
      <c r="M109" s="24">
        <v>444</v>
      </c>
      <c r="N109" s="24">
        <v>412</v>
      </c>
      <c r="O109" s="24">
        <v>323</v>
      </c>
      <c r="P109" s="24">
        <v>341</v>
      </c>
      <c r="Q109" s="24">
        <v>327</v>
      </c>
      <c r="R109" s="24">
        <v>286</v>
      </c>
      <c r="S109" s="24">
        <v>285</v>
      </c>
      <c r="T109" s="24">
        <v>260</v>
      </c>
      <c r="U109" s="24">
        <v>230</v>
      </c>
      <c r="V109" s="24">
        <v>240</v>
      </c>
      <c r="W109" s="24">
        <v>199</v>
      </c>
      <c r="X109" s="24">
        <v>187</v>
      </c>
      <c r="Y109" s="24">
        <v>202</v>
      </c>
      <c r="Z109" s="24">
        <v>178</v>
      </c>
      <c r="AA109" s="24">
        <v>174</v>
      </c>
      <c r="AB109" s="24">
        <v>181</v>
      </c>
      <c r="AC109" s="24">
        <v>159</v>
      </c>
      <c r="AD109" s="24">
        <v>179</v>
      </c>
      <c r="AE109" s="24">
        <v>151</v>
      </c>
      <c r="AF109" s="24">
        <v>156</v>
      </c>
      <c r="AG109" s="24">
        <v>156</v>
      </c>
      <c r="AH109" s="24">
        <v>99</v>
      </c>
      <c r="AI109" s="24">
        <v>115</v>
      </c>
      <c r="AJ109" s="24">
        <v>131</v>
      </c>
      <c r="AK109" s="24">
        <v>134</v>
      </c>
      <c r="AL109" s="24">
        <v>106</v>
      </c>
      <c r="AM109" s="24">
        <v>105</v>
      </c>
      <c r="AN109" s="24">
        <v>131</v>
      </c>
      <c r="AO109" s="24">
        <v>104</v>
      </c>
      <c r="AP109" s="24">
        <v>107</v>
      </c>
      <c r="AQ109" s="24">
        <v>120</v>
      </c>
      <c r="AR109" s="24">
        <v>69</v>
      </c>
      <c r="AS109" s="24">
        <v>91</v>
      </c>
      <c r="AT109" s="24">
        <v>94</v>
      </c>
      <c r="AU109" s="24">
        <v>112</v>
      </c>
      <c r="AV109" s="24">
        <v>77</v>
      </c>
      <c r="AW109" s="24">
        <v>85</v>
      </c>
      <c r="AX109" s="24">
        <v>68</v>
      </c>
      <c r="AY109" s="24">
        <v>90</v>
      </c>
      <c r="AZ109" s="24">
        <v>61</v>
      </c>
      <c r="BA109" s="24">
        <v>59</v>
      </c>
      <c r="BB109" s="24">
        <v>47</v>
      </c>
      <c r="BC109" s="24">
        <v>50</v>
      </c>
      <c r="BD109" s="24">
        <v>42</v>
      </c>
      <c r="BE109" s="24">
        <v>52</v>
      </c>
      <c r="BF109" s="27">
        <v>45</v>
      </c>
    </row>
    <row r="110" spans="1:58" ht="15" customHeight="1">
      <c r="A110" s="23">
        <v>100</v>
      </c>
      <c r="B110" s="24">
        <v>398</v>
      </c>
      <c r="C110" s="8">
        <v>382</v>
      </c>
      <c r="D110" s="25">
        <v>397</v>
      </c>
      <c r="E110" s="25">
        <v>444</v>
      </c>
      <c r="F110" s="25">
        <v>474</v>
      </c>
      <c r="G110" s="25">
        <v>338</v>
      </c>
      <c r="H110" s="25">
        <v>397</v>
      </c>
      <c r="I110" s="26">
        <v>363</v>
      </c>
      <c r="J110" s="24">
        <v>297</v>
      </c>
      <c r="K110" s="24">
        <v>326</v>
      </c>
      <c r="L110" s="24">
        <v>255</v>
      </c>
      <c r="M110" s="24">
        <v>283</v>
      </c>
      <c r="N110" s="24">
        <v>246</v>
      </c>
      <c r="O110" s="24">
        <v>229</v>
      </c>
      <c r="P110" s="24">
        <v>227</v>
      </c>
      <c r="Q110" s="24">
        <v>185</v>
      </c>
      <c r="R110" s="24">
        <v>192</v>
      </c>
      <c r="S110" s="24">
        <v>180</v>
      </c>
      <c r="T110" s="24">
        <v>154</v>
      </c>
      <c r="U110" s="24">
        <v>158</v>
      </c>
      <c r="V110" s="24">
        <v>128</v>
      </c>
      <c r="W110" s="24">
        <v>124</v>
      </c>
      <c r="X110" s="24">
        <v>113</v>
      </c>
      <c r="Y110" s="24">
        <v>130</v>
      </c>
      <c r="Z110" s="24">
        <v>107</v>
      </c>
      <c r="AA110" s="24">
        <v>97</v>
      </c>
      <c r="AB110" s="24">
        <v>115</v>
      </c>
      <c r="AC110" s="24">
        <v>101</v>
      </c>
      <c r="AD110" s="24">
        <v>91</v>
      </c>
      <c r="AE110" s="24">
        <v>100</v>
      </c>
      <c r="AF110" s="24">
        <v>104</v>
      </c>
      <c r="AG110" s="24">
        <v>88</v>
      </c>
      <c r="AH110" s="24">
        <v>86</v>
      </c>
      <c r="AI110" s="24">
        <v>71</v>
      </c>
      <c r="AJ110" s="24">
        <v>78</v>
      </c>
      <c r="AK110" s="24">
        <v>94</v>
      </c>
      <c r="AL110" s="24">
        <v>92</v>
      </c>
      <c r="AM110" s="24">
        <v>61</v>
      </c>
      <c r="AN110" s="24">
        <v>78</v>
      </c>
      <c r="AO110" s="24">
        <v>68</v>
      </c>
      <c r="AP110" s="24">
        <v>58</v>
      </c>
      <c r="AQ110" s="24">
        <v>58</v>
      </c>
      <c r="AR110" s="24">
        <v>57</v>
      </c>
      <c r="AS110" s="24">
        <v>68</v>
      </c>
      <c r="AT110" s="24">
        <v>49</v>
      </c>
      <c r="AU110" s="24">
        <v>62</v>
      </c>
      <c r="AV110" s="24">
        <v>55</v>
      </c>
      <c r="AW110" s="24">
        <v>50</v>
      </c>
      <c r="AX110" s="24">
        <v>51</v>
      </c>
      <c r="AY110" s="24">
        <v>40</v>
      </c>
      <c r="AZ110" s="24">
        <v>48</v>
      </c>
      <c r="BA110" s="24">
        <v>34</v>
      </c>
      <c r="BB110" s="24">
        <v>40</v>
      </c>
      <c r="BC110" s="24">
        <v>23</v>
      </c>
      <c r="BD110" s="24">
        <v>32</v>
      </c>
      <c r="BE110" s="24">
        <v>20</v>
      </c>
      <c r="BF110" s="27">
        <v>20</v>
      </c>
    </row>
    <row r="111" spans="1:58" ht="15" customHeight="1">
      <c r="A111" s="23">
        <v>101</v>
      </c>
      <c r="B111" s="24">
        <v>221</v>
      </c>
      <c r="C111" s="8">
        <v>249</v>
      </c>
      <c r="D111" s="25">
        <v>245</v>
      </c>
      <c r="E111" s="25">
        <v>259</v>
      </c>
      <c r="F111" s="25">
        <v>283</v>
      </c>
      <c r="G111" s="25">
        <v>232</v>
      </c>
      <c r="H111" s="25">
        <v>233</v>
      </c>
      <c r="I111" s="26">
        <v>216</v>
      </c>
      <c r="J111" s="24">
        <v>201</v>
      </c>
      <c r="K111" s="24">
        <v>193</v>
      </c>
      <c r="L111" s="24">
        <v>166</v>
      </c>
      <c r="M111" s="24">
        <v>156</v>
      </c>
      <c r="N111" s="24">
        <v>177</v>
      </c>
      <c r="O111" s="24">
        <v>132</v>
      </c>
      <c r="P111" s="24">
        <v>124</v>
      </c>
      <c r="Q111" s="24">
        <v>104</v>
      </c>
      <c r="R111" s="24">
        <v>116</v>
      </c>
      <c r="S111" s="24">
        <v>113</v>
      </c>
      <c r="T111" s="24">
        <v>89</v>
      </c>
      <c r="U111" s="24">
        <v>69</v>
      </c>
      <c r="V111" s="24">
        <v>96</v>
      </c>
      <c r="W111" s="24">
        <v>85</v>
      </c>
      <c r="X111" s="24">
        <v>69</v>
      </c>
      <c r="Y111" s="24">
        <v>81</v>
      </c>
      <c r="Z111" s="24">
        <v>67</v>
      </c>
      <c r="AA111" s="24">
        <v>70</v>
      </c>
      <c r="AB111" s="24">
        <v>65</v>
      </c>
      <c r="AC111" s="24">
        <v>68</v>
      </c>
      <c r="AD111" s="24">
        <v>59</v>
      </c>
      <c r="AE111" s="24">
        <v>51</v>
      </c>
      <c r="AF111" s="24">
        <v>60</v>
      </c>
      <c r="AG111" s="24">
        <v>51</v>
      </c>
      <c r="AH111" s="24">
        <v>47</v>
      </c>
      <c r="AI111" s="24">
        <v>58</v>
      </c>
      <c r="AJ111" s="24">
        <v>48</v>
      </c>
      <c r="AK111" s="24">
        <v>53</v>
      </c>
      <c r="AL111" s="24">
        <v>42</v>
      </c>
      <c r="AM111" s="24">
        <v>41</v>
      </c>
      <c r="AN111" s="24">
        <v>41</v>
      </c>
      <c r="AO111" s="24">
        <v>40</v>
      </c>
      <c r="AP111" s="24">
        <v>40</v>
      </c>
      <c r="AQ111" s="24">
        <v>42</v>
      </c>
      <c r="AR111" s="24">
        <v>39</v>
      </c>
      <c r="AS111" s="24">
        <v>41</v>
      </c>
      <c r="AT111" s="24">
        <v>35</v>
      </c>
      <c r="AU111" s="24">
        <v>36</v>
      </c>
      <c r="AV111" s="24">
        <v>25</v>
      </c>
      <c r="AW111" s="24">
        <v>27</v>
      </c>
      <c r="AX111" s="24">
        <v>26</v>
      </c>
      <c r="AY111" s="24">
        <v>22</v>
      </c>
      <c r="AZ111" s="24">
        <v>24</v>
      </c>
      <c r="BA111" s="24">
        <v>26</v>
      </c>
      <c r="BB111" s="24">
        <v>16</v>
      </c>
      <c r="BC111" s="24">
        <v>17</v>
      </c>
      <c r="BD111" s="24">
        <v>17</v>
      </c>
      <c r="BE111" s="24">
        <v>10</v>
      </c>
      <c r="BF111" s="27">
        <v>15</v>
      </c>
    </row>
    <row r="112" spans="1:58" ht="15" customHeight="1">
      <c r="A112" s="23">
        <v>102</v>
      </c>
      <c r="B112" s="24">
        <v>151</v>
      </c>
      <c r="C112" s="8">
        <v>152</v>
      </c>
      <c r="D112" s="25">
        <v>183</v>
      </c>
      <c r="E112" s="25">
        <v>149</v>
      </c>
      <c r="F112" s="25">
        <v>172</v>
      </c>
      <c r="G112" s="25">
        <v>138</v>
      </c>
      <c r="H112" s="25">
        <v>139</v>
      </c>
      <c r="I112" s="26">
        <v>115</v>
      </c>
      <c r="J112" s="24">
        <v>106</v>
      </c>
      <c r="K112" s="24">
        <v>88</v>
      </c>
      <c r="L112" s="24">
        <v>92</v>
      </c>
      <c r="M112" s="24">
        <v>101</v>
      </c>
      <c r="N112" s="24">
        <v>99</v>
      </c>
      <c r="O112" s="24">
        <v>74</v>
      </c>
      <c r="P112" s="24">
        <v>67</v>
      </c>
      <c r="Q112" s="24">
        <v>51</v>
      </c>
      <c r="R112" s="24">
        <v>61</v>
      </c>
      <c r="S112" s="24">
        <v>71</v>
      </c>
      <c r="T112" s="24">
        <v>38</v>
      </c>
      <c r="U112" s="24">
        <v>56</v>
      </c>
      <c r="V112" s="24">
        <v>39</v>
      </c>
      <c r="W112" s="24">
        <v>41</v>
      </c>
      <c r="X112" s="24">
        <v>55</v>
      </c>
      <c r="Y112" s="24">
        <v>53</v>
      </c>
      <c r="Z112" s="24">
        <v>44</v>
      </c>
      <c r="AA112" s="24">
        <v>37</v>
      </c>
      <c r="AB112" s="24">
        <v>35</v>
      </c>
      <c r="AC112" s="24">
        <v>34</v>
      </c>
      <c r="AD112" s="24">
        <v>44</v>
      </c>
      <c r="AE112" s="24">
        <v>40</v>
      </c>
      <c r="AF112" s="24">
        <v>28</v>
      </c>
      <c r="AG112" s="24">
        <v>31</v>
      </c>
      <c r="AH112" s="24">
        <v>33</v>
      </c>
      <c r="AI112" s="24">
        <v>21</v>
      </c>
      <c r="AJ112" s="24">
        <v>28</v>
      </c>
      <c r="AK112" s="24">
        <v>26</v>
      </c>
      <c r="AL112" s="24">
        <v>23</v>
      </c>
      <c r="AM112" s="24">
        <v>22</v>
      </c>
      <c r="AN112" s="24">
        <v>21</v>
      </c>
      <c r="AO112" s="24">
        <v>19</v>
      </c>
      <c r="AP112" s="24">
        <v>18</v>
      </c>
      <c r="AQ112" s="24">
        <v>18</v>
      </c>
      <c r="AR112" s="24">
        <v>14</v>
      </c>
      <c r="AS112" s="24">
        <v>18</v>
      </c>
      <c r="AT112" s="24">
        <v>9</v>
      </c>
      <c r="AU112" s="24">
        <v>14</v>
      </c>
      <c r="AV112" s="24">
        <v>12</v>
      </c>
      <c r="AW112" s="24">
        <v>15</v>
      </c>
      <c r="AX112" s="24">
        <v>15</v>
      </c>
      <c r="AY112" s="24">
        <v>6</v>
      </c>
      <c r="AZ112" s="24">
        <v>11</v>
      </c>
      <c r="BA112" s="24">
        <v>9</v>
      </c>
      <c r="BB112" s="24">
        <v>10</v>
      </c>
      <c r="BC112" s="24">
        <v>12</v>
      </c>
      <c r="BD112" s="24">
        <v>6</v>
      </c>
      <c r="BE112" s="24">
        <v>7</v>
      </c>
      <c r="BF112" s="27">
        <v>7</v>
      </c>
    </row>
    <row r="113" spans="1:58" ht="15" customHeight="1">
      <c r="A113" s="23">
        <v>103</v>
      </c>
      <c r="B113" s="24">
        <v>80</v>
      </c>
      <c r="C113" s="8">
        <v>103</v>
      </c>
      <c r="D113" s="25">
        <v>75</v>
      </c>
      <c r="E113" s="25">
        <v>86</v>
      </c>
      <c r="F113" s="25">
        <v>98</v>
      </c>
      <c r="G113" s="25">
        <v>67</v>
      </c>
      <c r="H113" s="25">
        <v>59</v>
      </c>
      <c r="I113" s="26">
        <v>64</v>
      </c>
      <c r="J113" s="24">
        <v>56</v>
      </c>
      <c r="K113" s="24">
        <v>48</v>
      </c>
      <c r="L113" s="24">
        <v>58</v>
      </c>
      <c r="M113" s="24">
        <v>53</v>
      </c>
      <c r="N113" s="24">
        <v>37</v>
      </c>
      <c r="O113" s="24">
        <v>33</v>
      </c>
      <c r="P113" s="24">
        <v>30</v>
      </c>
      <c r="Q113" s="24">
        <v>46</v>
      </c>
      <c r="R113" s="24">
        <v>29</v>
      </c>
      <c r="S113" s="24">
        <v>26</v>
      </c>
      <c r="T113" s="24">
        <v>22</v>
      </c>
      <c r="U113" s="24">
        <v>20</v>
      </c>
      <c r="V113" s="24">
        <v>17</v>
      </c>
      <c r="W113" s="24">
        <v>22</v>
      </c>
      <c r="X113" s="24">
        <v>16</v>
      </c>
      <c r="Y113" s="24">
        <v>30</v>
      </c>
      <c r="Z113" s="24">
        <v>19</v>
      </c>
      <c r="AA113" s="24">
        <v>25</v>
      </c>
      <c r="AB113" s="24">
        <v>28</v>
      </c>
      <c r="AC113" s="24">
        <v>20</v>
      </c>
      <c r="AD113" s="24">
        <v>22</v>
      </c>
      <c r="AE113" s="24">
        <v>21</v>
      </c>
      <c r="AF113" s="24">
        <v>18</v>
      </c>
      <c r="AG113" s="24">
        <v>15</v>
      </c>
      <c r="AH113" s="24">
        <v>18</v>
      </c>
      <c r="AI113" s="24">
        <v>15</v>
      </c>
      <c r="AJ113" s="24">
        <v>14</v>
      </c>
      <c r="AK113" s="24">
        <v>17</v>
      </c>
      <c r="AL113" s="24">
        <v>13</v>
      </c>
      <c r="AM113" s="24">
        <v>17</v>
      </c>
      <c r="AN113" s="24">
        <v>14</v>
      </c>
      <c r="AO113" s="24">
        <v>7</v>
      </c>
      <c r="AP113" s="24">
        <v>9</v>
      </c>
      <c r="AQ113" s="24">
        <v>17</v>
      </c>
      <c r="AR113" s="24">
        <v>12</v>
      </c>
      <c r="AS113" s="24">
        <v>8</v>
      </c>
      <c r="AT113" s="24">
        <v>9</v>
      </c>
      <c r="AU113" s="24">
        <v>2</v>
      </c>
      <c r="AV113" s="24">
        <v>9</v>
      </c>
      <c r="AW113" s="24">
        <v>12</v>
      </c>
      <c r="AX113" s="24">
        <v>3</v>
      </c>
      <c r="AY113" s="24">
        <v>3</v>
      </c>
      <c r="AZ113" s="24">
        <v>9</v>
      </c>
      <c r="BA113" s="24">
        <v>6</v>
      </c>
      <c r="BB113" s="24">
        <v>4</v>
      </c>
      <c r="BC113" s="24">
        <v>1</v>
      </c>
      <c r="BD113" s="24">
        <v>4</v>
      </c>
      <c r="BE113" s="24">
        <v>2</v>
      </c>
      <c r="BF113" s="27">
        <v>2</v>
      </c>
    </row>
    <row r="114" spans="1:58" ht="15" customHeight="1">
      <c r="A114" s="23">
        <v>104</v>
      </c>
      <c r="B114" s="24">
        <v>37</v>
      </c>
      <c r="C114" s="8">
        <v>61</v>
      </c>
      <c r="D114" s="25">
        <v>47</v>
      </c>
      <c r="E114" s="25">
        <v>54</v>
      </c>
      <c r="F114" s="25">
        <v>51</v>
      </c>
      <c r="G114" s="25">
        <v>44</v>
      </c>
      <c r="H114" s="25">
        <v>48</v>
      </c>
      <c r="I114" s="26">
        <v>37</v>
      </c>
      <c r="J114" s="24">
        <v>37</v>
      </c>
      <c r="K114" s="24">
        <v>23</v>
      </c>
      <c r="L114" s="24">
        <v>26</v>
      </c>
      <c r="M114" s="24">
        <v>34</v>
      </c>
      <c r="N114" s="24">
        <v>22</v>
      </c>
      <c r="O114" s="24">
        <v>19</v>
      </c>
      <c r="P114" s="24">
        <v>17</v>
      </c>
      <c r="Q114" s="24">
        <v>15</v>
      </c>
      <c r="R114" s="24">
        <v>18</v>
      </c>
      <c r="S114" s="24">
        <v>12</v>
      </c>
      <c r="T114" s="24">
        <v>15</v>
      </c>
      <c r="U114" s="24">
        <v>14</v>
      </c>
      <c r="V114" s="24">
        <v>8</v>
      </c>
      <c r="W114" s="24">
        <v>9</v>
      </c>
      <c r="X114" s="24">
        <v>17</v>
      </c>
      <c r="Y114" s="24">
        <v>12</v>
      </c>
      <c r="Z114" s="24">
        <v>18</v>
      </c>
      <c r="AA114" s="24">
        <v>12</v>
      </c>
      <c r="AB114" s="24">
        <v>9</v>
      </c>
      <c r="AC114" s="24">
        <v>10</v>
      </c>
      <c r="AD114" s="24">
        <v>12</v>
      </c>
      <c r="AE114" s="24">
        <v>9</v>
      </c>
      <c r="AF114" s="24">
        <v>8</v>
      </c>
      <c r="AG114" s="24">
        <v>14</v>
      </c>
      <c r="AH114" s="24">
        <v>14</v>
      </c>
      <c r="AI114" s="24">
        <v>7</v>
      </c>
      <c r="AJ114" s="24">
        <v>7</v>
      </c>
      <c r="AK114" s="24">
        <v>3</v>
      </c>
      <c r="AL114" s="24">
        <v>2</v>
      </c>
      <c r="AM114" s="24">
        <v>9</v>
      </c>
      <c r="AN114" s="24">
        <v>7</v>
      </c>
      <c r="AO114" s="24">
        <v>7</v>
      </c>
      <c r="AP114" s="24">
        <v>5</v>
      </c>
      <c r="AQ114" s="24">
        <v>4</v>
      </c>
      <c r="AR114" s="24">
        <v>4</v>
      </c>
      <c r="AS114" s="24">
        <v>3</v>
      </c>
      <c r="AT114" s="24">
        <v>4</v>
      </c>
      <c r="AU114" s="24">
        <v>5</v>
      </c>
      <c r="AV114" s="24">
        <v>7</v>
      </c>
      <c r="AW114" s="24">
        <v>9</v>
      </c>
      <c r="AX114" s="24">
        <v>0</v>
      </c>
      <c r="AY114" s="24">
        <v>0</v>
      </c>
      <c r="AZ114" s="24">
        <v>1</v>
      </c>
      <c r="BA114" s="24">
        <v>2</v>
      </c>
      <c r="BB114" s="24">
        <v>2</v>
      </c>
      <c r="BC114" s="24">
        <v>2</v>
      </c>
      <c r="BD114" s="24">
        <v>1</v>
      </c>
      <c r="BE114" s="24">
        <v>2</v>
      </c>
      <c r="BF114" s="27">
        <v>3</v>
      </c>
    </row>
    <row r="115" spans="1:58" ht="15" customHeight="1">
      <c r="A115" s="23" t="s">
        <v>10</v>
      </c>
      <c r="B115" s="24">
        <v>61</v>
      </c>
      <c r="C115" s="30">
        <v>47</v>
      </c>
      <c r="D115" s="25">
        <v>50</v>
      </c>
      <c r="E115" s="25">
        <v>51</v>
      </c>
      <c r="F115" s="25">
        <v>39</v>
      </c>
      <c r="G115" s="25">
        <v>45</v>
      </c>
      <c r="H115" s="25">
        <v>46</v>
      </c>
      <c r="I115" s="24">
        <v>39</v>
      </c>
      <c r="J115" s="24">
        <v>31</v>
      </c>
      <c r="K115" s="24">
        <v>20</v>
      </c>
      <c r="L115" s="24">
        <v>29</v>
      </c>
      <c r="M115" s="24">
        <v>23</v>
      </c>
      <c r="N115" s="24">
        <v>23</v>
      </c>
      <c r="O115" s="24">
        <v>21</v>
      </c>
      <c r="P115" s="24">
        <v>21</v>
      </c>
      <c r="Q115" s="24">
        <v>13</v>
      </c>
      <c r="R115" s="24">
        <v>14</v>
      </c>
      <c r="S115" s="24">
        <v>22</v>
      </c>
      <c r="T115" s="24">
        <v>14</v>
      </c>
      <c r="U115" s="24">
        <v>16</v>
      </c>
      <c r="V115" s="24">
        <v>15</v>
      </c>
      <c r="W115" s="24">
        <v>8</v>
      </c>
      <c r="X115" s="24">
        <v>7</v>
      </c>
      <c r="Y115" s="24">
        <v>16</v>
      </c>
      <c r="Z115" s="24">
        <v>16</v>
      </c>
      <c r="AA115" s="24">
        <v>12</v>
      </c>
      <c r="AB115" s="24">
        <v>19</v>
      </c>
      <c r="AC115" s="24">
        <v>15</v>
      </c>
      <c r="AD115" s="24">
        <v>9</v>
      </c>
      <c r="AE115" s="24">
        <v>18</v>
      </c>
      <c r="AF115" s="24">
        <v>15</v>
      </c>
      <c r="AG115" s="24">
        <v>14</v>
      </c>
      <c r="AH115" s="24">
        <v>8</v>
      </c>
      <c r="AI115" s="24">
        <v>6</v>
      </c>
      <c r="AJ115" s="24">
        <v>5</v>
      </c>
      <c r="AK115" s="24">
        <v>10</v>
      </c>
      <c r="AL115" s="24">
        <v>9</v>
      </c>
      <c r="AM115" s="24">
        <v>6</v>
      </c>
      <c r="AN115" s="24">
        <v>9</v>
      </c>
      <c r="AO115" s="24">
        <v>3</v>
      </c>
      <c r="AP115" s="24">
        <v>5</v>
      </c>
      <c r="AQ115" s="24">
        <v>4</v>
      </c>
      <c r="AR115" s="24">
        <v>5</v>
      </c>
      <c r="AS115" s="24">
        <v>6</v>
      </c>
      <c r="AT115" s="24">
        <v>3</v>
      </c>
      <c r="AU115" s="24">
        <v>3</v>
      </c>
      <c r="AV115" s="24">
        <v>2</v>
      </c>
      <c r="AW115" s="24">
        <v>1</v>
      </c>
      <c r="AX115" s="24">
        <v>2</v>
      </c>
      <c r="AY115" s="24">
        <v>1</v>
      </c>
      <c r="AZ115" s="24">
        <v>4</v>
      </c>
      <c r="BA115" s="24">
        <v>2</v>
      </c>
      <c r="BB115" s="24">
        <v>0</v>
      </c>
      <c r="BC115" s="24">
        <v>5</v>
      </c>
      <c r="BD115" s="24">
        <v>0</v>
      </c>
      <c r="BE115" s="24">
        <v>1</v>
      </c>
      <c r="BF115" s="27">
        <v>1</v>
      </c>
    </row>
    <row r="116" spans="1:58" ht="15" customHeight="1">
      <c r="A116" s="31"/>
      <c r="B116" s="32"/>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c r="BA116" s="24"/>
      <c r="BB116" s="24"/>
      <c r="BC116" s="24"/>
      <c r="BD116" s="24"/>
      <c r="BE116" s="24"/>
      <c r="BF116" s="24"/>
    </row>
    <row r="117" spans="1:58" ht="15" customHeight="1">
      <c r="A117" s="31" t="s">
        <v>11</v>
      </c>
      <c r="B117" s="164">
        <v>265300</v>
      </c>
      <c r="C117" s="165">
        <v>267960</v>
      </c>
      <c r="D117" s="165">
        <v>262678</v>
      </c>
      <c r="E117" s="165">
        <v>257811</v>
      </c>
      <c r="F117" s="165">
        <v>257207</v>
      </c>
      <c r="G117" s="33">
        <v>245142</v>
      </c>
      <c r="H117" s="33">
        <v>245585</v>
      </c>
      <c r="I117" s="33">
        <v>240238</v>
      </c>
      <c r="J117" s="33">
        <v>234660</v>
      </c>
      <c r="K117" s="33">
        <v>237916</v>
      </c>
      <c r="L117" s="33">
        <v>238062</v>
      </c>
      <c r="M117" s="33">
        <v>243014</v>
      </c>
      <c r="N117" s="33">
        <v>240787</v>
      </c>
      <c r="O117" s="33">
        <v>240888</v>
      </c>
      <c r="P117" s="33">
        <v>243870</v>
      </c>
      <c r="Q117" s="33">
        <v>245208</v>
      </c>
      <c r="R117" s="33">
        <v>254433</v>
      </c>
      <c r="S117" s="33">
        <v>254390</v>
      </c>
      <c r="T117" s="33">
        <v>253608</v>
      </c>
      <c r="U117" s="33">
        <v>256698</v>
      </c>
      <c r="V117" s="33">
        <v>263166</v>
      </c>
      <c r="W117" s="33">
        <v>264202</v>
      </c>
      <c r="X117" s="33">
        <v>266164</v>
      </c>
      <c r="Y117" s="33">
        <v>269825</v>
      </c>
      <c r="Z117" s="33">
        <v>272709</v>
      </c>
      <c r="AA117" s="33">
        <v>266829</v>
      </c>
      <c r="AB117" s="33">
        <v>279302</v>
      </c>
      <c r="AC117" s="33">
        <v>271732</v>
      </c>
      <c r="AD117" s="33">
        <v>277582</v>
      </c>
      <c r="AE117" s="33">
        <v>277336</v>
      </c>
      <c r="AF117" s="33">
        <v>281290</v>
      </c>
      <c r="AG117" s="33">
        <v>280931</v>
      </c>
      <c r="AH117" s="33">
        <v>280177</v>
      </c>
      <c r="AI117" s="33">
        <v>287894</v>
      </c>
      <c r="AJ117" s="33">
        <v>292327</v>
      </c>
      <c r="AK117" s="33">
        <v>282357</v>
      </c>
      <c r="AL117" s="33">
        <v>289419</v>
      </c>
      <c r="AM117" s="33">
        <v>290166</v>
      </c>
      <c r="AN117" s="33">
        <v>289022</v>
      </c>
      <c r="AO117" s="33">
        <v>291869</v>
      </c>
      <c r="AP117" s="33">
        <v>297862</v>
      </c>
      <c r="AQ117" s="33">
        <v>295505</v>
      </c>
      <c r="AR117" s="33">
        <v>289773</v>
      </c>
      <c r="AS117" s="33">
        <v>300058</v>
      </c>
      <c r="AT117" s="33">
        <v>294174</v>
      </c>
      <c r="AU117" s="33">
        <v>295315</v>
      </c>
      <c r="AV117" s="33">
        <v>296546</v>
      </c>
      <c r="AW117" s="34">
        <v>300389</v>
      </c>
      <c r="AX117" s="34">
        <v>288359</v>
      </c>
      <c r="AY117" s="33">
        <v>293053</v>
      </c>
      <c r="AZ117" s="33">
        <v>296561</v>
      </c>
      <c r="BA117" s="33">
        <v>293213</v>
      </c>
      <c r="BB117" s="35">
        <v>277178</v>
      </c>
      <c r="BC117" s="35">
        <v>288622</v>
      </c>
      <c r="BD117" s="35">
        <v>282328</v>
      </c>
      <c r="BE117" s="35">
        <v>274773</v>
      </c>
      <c r="BF117" s="36">
        <v>292410</v>
      </c>
    </row>
    <row r="118" spans="1:58" ht="15" customHeight="1" thickBot="1">
      <c r="A118" s="37"/>
      <c r="B118" s="37"/>
      <c r="C118" s="38"/>
      <c r="D118" s="39"/>
      <c r="E118" s="39"/>
      <c r="F118" s="39"/>
      <c r="G118" s="39"/>
      <c r="H118" s="39"/>
      <c r="I118" s="39"/>
      <c r="J118" s="39"/>
      <c r="K118" s="39"/>
      <c r="L118" s="39"/>
      <c r="M118" s="39"/>
      <c r="N118" s="39"/>
      <c r="O118" s="39"/>
      <c r="P118" s="39"/>
      <c r="Q118" s="39"/>
      <c r="R118" s="39"/>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c r="AS118" s="40"/>
      <c r="AT118" s="40"/>
      <c r="AU118" s="40"/>
      <c r="AV118" s="40"/>
      <c r="AW118" s="41"/>
      <c r="AX118" s="41"/>
      <c r="AY118" s="38"/>
      <c r="AZ118" s="38"/>
      <c r="BA118" s="38"/>
      <c r="BB118" s="42"/>
      <c r="BC118" s="42"/>
      <c r="BD118" s="43"/>
      <c r="BE118" s="43"/>
      <c r="BF118" s="44"/>
    </row>
    <row r="119" spans="1:58" ht="15" customHeight="1">
      <c r="A119" s="31"/>
      <c r="B119" s="31"/>
      <c r="C119" s="45"/>
      <c r="D119" s="45"/>
      <c r="E119" s="45"/>
      <c r="F119" s="45"/>
      <c r="G119" s="45"/>
      <c r="H119" s="45"/>
      <c r="I119" s="45"/>
      <c r="J119" s="45"/>
      <c r="K119" s="45"/>
      <c r="L119" s="45"/>
      <c r="M119" s="45"/>
      <c r="N119" s="45"/>
      <c r="O119" s="45"/>
      <c r="P119" s="45"/>
      <c r="Q119" s="45"/>
      <c r="R119" s="45"/>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46"/>
      <c r="AX119" s="46"/>
      <c r="AY119" s="47"/>
      <c r="AZ119" s="47"/>
      <c r="BA119" s="47"/>
    </row>
  </sheetData>
  <phoneticPr fontId="38" type="noConversion"/>
  <hyperlinks>
    <hyperlink ref="A1" location="Contents!A1" display="Back to contents" xr:uid="{5FEF9B40-58C4-4654-87CA-04092389C8C4}"/>
    <hyperlink ref="A6:O6" r:id="rId1" display="1 Death figures are based on deaths registered rather than deaths occurring in a calendar year. For information on registration delays for a range of causes please see our website." xr:uid="{A826457E-D020-4025-93C7-3EB049BB4109}"/>
    <hyperlink ref="C1" location="'Table 4'!A117" display="Notes" xr:uid="{EC7E700D-DA32-4BB1-82D1-65ECB8762A36}"/>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85921-C6B6-4E41-A929-FC72DB14E09F}">
  <sheetPr>
    <tabColor theme="8" tint="-0.249977111117893"/>
  </sheetPr>
  <dimension ref="A1:BF124"/>
  <sheetViews>
    <sheetView topLeftCell="A88" workbookViewId="0">
      <selection activeCell="B100" sqref="B100:B115"/>
    </sheetView>
  </sheetViews>
  <sheetFormatPr baseColWidth="10" defaultColWidth="9.1640625" defaultRowHeight="13"/>
  <cols>
    <col min="1" max="16384" width="9.1640625" style="8"/>
  </cols>
  <sheetData>
    <row r="1" spans="1:58">
      <c r="A1" s="7" t="s">
        <v>2</v>
      </c>
      <c r="B1" s="7"/>
      <c r="C1" s="7" t="s">
        <v>3</v>
      </c>
    </row>
    <row r="2" spans="1:58" ht="15">
      <c r="A2" s="31" t="s">
        <v>12</v>
      </c>
      <c r="B2" s="31"/>
      <c r="C2" s="12"/>
      <c r="D2" s="12"/>
      <c r="E2" s="12"/>
      <c r="F2" s="12"/>
      <c r="G2" s="12"/>
      <c r="H2" s="45"/>
      <c r="I2" s="45"/>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row>
    <row r="3" spans="1:58">
      <c r="A3" s="31" t="s">
        <v>5</v>
      </c>
      <c r="B3" s="31"/>
      <c r="C3" s="12"/>
      <c r="D3" s="12"/>
      <c r="E3" s="12"/>
      <c r="F3" s="12"/>
      <c r="G3" s="12"/>
      <c r="H3" s="45"/>
      <c r="I3" s="45"/>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row>
    <row r="4" spans="1:58">
      <c r="A4" s="12" t="s">
        <v>6</v>
      </c>
      <c r="B4" s="31"/>
      <c r="C4" s="12"/>
      <c r="D4" s="12"/>
      <c r="E4" s="12"/>
      <c r="F4" s="12"/>
      <c r="G4" s="12"/>
      <c r="H4" s="45"/>
      <c r="I4" s="45"/>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row>
    <row r="5" spans="1:58" ht="15" customHeight="1">
      <c r="A5" s="8" t="s">
        <v>7</v>
      </c>
      <c r="B5" s="12"/>
      <c r="C5" s="12"/>
      <c r="D5" s="12"/>
      <c r="E5" s="12"/>
      <c r="F5" s="48"/>
      <c r="G5" s="48"/>
      <c r="H5" s="48"/>
      <c r="I5" s="12"/>
      <c r="J5" s="12"/>
      <c r="K5" s="12"/>
      <c r="L5" s="12"/>
      <c r="M5" s="12"/>
      <c r="N5" s="12"/>
      <c r="O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5"/>
      <c r="AZ5" s="12"/>
    </row>
    <row r="6" spans="1:58" s="17" customFormat="1">
      <c r="A6" s="16" t="s">
        <v>8</v>
      </c>
      <c r="B6" s="16"/>
      <c r="C6" s="16"/>
      <c r="D6" s="16"/>
      <c r="E6" s="16"/>
      <c r="F6" s="16"/>
      <c r="G6" s="16"/>
      <c r="H6" s="16"/>
      <c r="I6" s="16"/>
      <c r="J6" s="16"/>
      <c r="K6" s="16"/>
      <c r="L6" s="16"/>
      <c r="M6" s="16"/>
      <c r="N6" s="16"/>
      <c r="O6" s="16"/>
      <c r="AS6" s="18"/>
    </row>
    <row r="7" spans="1:58" ht="15" customHeight="1">
      <c r="A7" s="16" t="s">
        <v>9</v>
      </c>
      <c r="B7" s="12"/>
      <c r="C7" s="12"/>
      <c r="D7" s="12"/>
      <c r="E7" s="12"/>
      <c r="F7" s="12"/>
      <c r="G7" s="12"/>
      <c r="H7" s="12"/>
      <c r="I7" s="12"/>
      <c r="J7" s="12"/>
      <c r="K7" s="12"/>
      <c r="L7" s="12"/>
      <c r="M7" s="12"/>
      <c r="N7" s="12"/>
      <c r="O7" s="12"/>
      <c r="Q7" s="12"/>
      <c r="R7" s="12"/>
      <c r="S7" s="12"/>
      <c r="T7" s="12"/>
      <c r="U7" s="12"/>
      <c r="V7" s="12"/>
      <c r="W7" s="12"/>
      <c r="X7" s="12"/>
      <c r="Y7" s="12"/>
      <c r="Z7" s="12"/>
      <c r="AA7" s="12"/>
      <c r="AB7" s="12"/>
      <c r="AC7" s="12"/>
      <c r="AD7" s="12"/>
      <c r="AE7" s="12"/>
      <c r="AF7" s="12"/>
      <c r="AG7" s="12"/>
      <c r="AH7" s="12"/>
      <c r="AI7" s="12"/>
      <c r="AJ7" s="12"/>
      <c r="AK7" s="12"/>
      <c r="AL7" s="13"/>
      <c r="AM7" s="12"/>
      <c r="AN7" s="12"/>
      <c r="AO7" s="12"/>
      <c r="AP7" s="12"/>
      <c r="AQ7" s="12"/>
      <c r="AR7" s="12"/>
      <c r="AS7" s="12"/>
      <c r="AT7" s="12"/>
      <c r="AU7" s="12"/>
      <c r="AV7" s="12"/>
      <c r="AW7" s="46"/>
      <c r="AX7" s="12"/>
      <c r="AY7" s="47"/>
      <c r="AZ7" s="12"/>
    </row>
    <row r="8" spans="1:58" ht="15" customHeight="1">
      <c r="A8" s="49"/>
      <c r="B8" s="12"/>
      <c r="C8" s="12"/>
      <c r="D8" s="12"/>
      <c r="E8" s="12"/>
      <c r="F8" s="12"/>
      <c r="G8" s="12"/>
      <c r="H8" s="12"/>
      <c r="I8" s="12"/>
      <c r="J8" s="12"/>
      <c r="K8" s="12"/>
      <c r="L8" s="12"/>
      <c r="M8" s="12"/>
      <c r="N8" s="12"/>
      <c r="O8" s="12"/>
      <c r="Q8" s="12"/>
      <c r="R8" s="12"/>
      <c r="S8" s="12"/>
      <c r="T8" s="12"/>
      <c r="U8" s="12"/>
      <c r="V8" s="12"/>
      <c r="W8" s="12"/>
      <c r="X8" s="12"/>
      <c r="Y8" s="12"/>
      <c r="Z8" s="12"/>
      <c r="AA8" s="12"/>
      <c r="AB8" s="12"/>
      <c r="AC8" s="12"/>
      <c r="AD8" s="12"/>
      <c r="AE8" s="12"/>
      <c r="AF8" s="12"/>
      <c r="AG8" s="12"/>
      <c r="AH8" s="12"/>
      <c r="AI8" s="12"/>
      <c r="AJ8" s="12"/>
      <c r="AK8" s="12"/>
      <c r="AL8" s="13"/>
      <c r="AM8" s="12"/>
      <c r="AN8" s="12"/>
      <c r="AO8" s="12"/>
      <c r="AP8" s="12"/>
      <c r="AQ8" s="12"/>
      <c r="AR8" s="12"/>
      <c r="AS8" s="12"/>
      <c r="AT8" s="12"/>
      <c r="AU8" s="12"/>
      <c r="AV8" s="12"/>
      <c r="AW8" s="46"/>
      <c r="AX8" s="12"/>
      <c r="AY8" s="47"/>
      <c r="AZ8" s="12"/>
    </row>
    <row r="9" spans="1:58" ht="15" customHeight="1">
      <c r="A9" s="19" t="s">
        <v>0</v>
      </c>
      <c r="B9" s="20">
        <v>2019</v>
      </c>
      <c r="C9" s="20">
        <v>2018</v>
      </c>
      <c r="D9" s="20">
        <v>2017</v>
      </c>
      <c r="E9" s="20">
        <v>2016</v>
      </c>
      <c r="F9" s="20">
        <v>2015</v>
      </c>
      <c r="G9" s="20">
        <v>2014</v>
      </c>
      <c r="H9" s="20">
        <v>2013</v>
      </c>
      <c r="I9" s="20">
        <v>2012</v>
      </c>
      <c r="J9" s="20">
        <v>2011</v>
      </c>
      <c r="K9" s="20">
        <v>2010</v>
      </c>
      <c r="L9" s="20">
        <v>2009</v>
      </c>
      <c r="M9" s="20">
        <v>2008</v>
      </c>
      <c r="N9" s="20">
        <v>2007</v>
      </c>
      <c r="O9" s="20">
        <v>2006</v>
      </c>
      <c r="P9" s="20">
        <v>2005</v>
      </c>
      <c r="Q9" s="20">
        <v>2004</v>
      </c>
      <c r="R9" s="20">
        <v>2003</v>
      </c>
      <c r="S9" s="20">
        <v>2002</v>
      </c>
      <c r="T9" s="20">
        <v>2001</v>
      </c>
      <c r="U9" s="20">
        <v>2000</v>
      </c>
      <c r="V9" s="20">
        <v>1999</v>
      </c>
      <c r="W9" s="50">
        <v>1998</v>
      </c>
      <c r="X9" s="20">
        <v>1997</v>
      </c>
      <c r="Y9" s="20">
        <v>1996</v>
      </c>
      <c r="Z9" s="20">
        <v>1995</v>
      </c>
      <c r="AA9" s="20">
        <v>1994</v>
      </c>
      <c r="AB9" s="20">
        <v>1993</v>
      </c>
      <c r="AC9" s="20">
        <v>1992</v>
      </c>
      <c r="AD9" s="20">
        <v>1991</v>
      </c>
      <c r="AE9" s="20">
        <v>1990</v>
      </c>
      <c r="AF9" s="20">
        <v>1989</v>
      </c>
      <c r="AG9" s="20">
        <v>1988</v>
      </c>
      <c r="AH9" s="20">
        <v>1987</v>
      </c>
      <c r="AI9" s="20">
        <v>1986</v>
      </c>
      <c r="AJ9" s="20">
        <v>1985</v>
      </c>
      <c r="AK9" s="20">
        <v>1984</v>
      </c>
      <c r="AL9" s="20">
        <v>1983</v>
      </c>
      <c r="AM9" s="20">
        <v>1982</v>
      </c>
      <c r="AN9" s="20">
        <v>1981</v>
      </c>
      <c r="AO9" s="20">
        <v>1980</v>
      </c>
      <c r="AP9" s="20">
        <v>1979</v>
      </c>
      <c r="AQ9" s="20">
        <v>1978</v>
      </c>
      <c r="AR9" s="20">
        <v>1977</v>
      </c>
      <c r="AS9" s="20">
        <v>1976</v>
      </c>
      <c r="AT9" s="20">
        <v>1975</v>
      </c>
      <c r="AU9" s="20">
        <v>1974</v>
      </c>
      <c r="AV9" s="20">
        <v>1973</v>
      </c>
      <c r="AW9" s="20">
        <v>1972</v>
      </c>
      <c r="AX9" s="20">
        <v>1971</v>
      </c>
      <c r="AY9" s="20">
        <v>1970</v>
      </c>
      <c r="AZ9" s="20">
        <v>1969</v>
      </c>
      <c r="BA9" s="20">
        <v>1968</v>
      </c>
      <c r="BB9" s="20">
        <v>1967</v>
      </c>
      <c r="BC9" s="20">
        <v>1966</v>
      </c>
      <c r="BD9" s="20">
        <v>1965</v>
      </c>
      <c r="BE9" s="20">
        <v>1964</v>
      </c>
      <c r="BF9" s="20">
        <v>1963</v>
      </c>
    </row>
    <row r="10" spans="1:58" ht="15" customHeight="1">
      <c r="A10" s="23">
        <v>0</v>
      </c>
      <c r="B10" s="24">
        <v>1119</v>
      </c>
      <c r="C10" s="25">
        <v>1131</v>
      </c>
      <c r="D10" s="25">
        <v>1190</v>
      </c>
      <c r="E10" s="25">
        <v>1205</v>
      </c>
      <c r="F10" s="25">
        <v>1138</v>
      </c>
      <c r="G10" s="25">
        <v>1229</v>
      </c>
      <c r="H10" s="25">
        <v>1188</v>
      </c>
      <c r="I10" s="26">
        <v>1310</v>
      </c>
      <c r="J10" s="24">
        <v>1309</v>
      </c>
      <c r="K10" s="24">
        <v>1420</v>
      </c>
      <c r="L10" s="24">
        <v>1456</v>
      </c>
      <c r="M10" s="24">
        <v>1449</v>
      </c>
      <c r="N10" s="24">
        <v>1456</v>
      </c>
      <c r="O10" s="24">
        <v>1505</v>
      </c>
      <c r="P10" s="24">
        <v>1371</v>
      </c>
      <c r="Q10" s="24">
        <v>1462</v>
      </c>
      <c r="R10" s="24">
        <v>1479</v>
      </c>
      <c r="S10" s="24">
        <v>1337</v>
      </c>
      <c r="T10" s="24">
        <v>1449</v>
      </c>
      <c r="U10" s="24">
        <v>1497</v>
      </c>
      <c r="V10" s="24">
        <v>1555</v>
      </c>
      <c r="W10" s="24">
        <v>1547</v>
      </c>
      <c r="X10" s="24">
        <v>1665</v>
      </c>
      <c r="Y10" s="24">
        <v>1704</v>
      </c>
      <c r="Z10" s="24">
        <v>1683</v>
      </c>
      <c r="AA10" s="24">
        <v>1747</v>
      </c>
      <c r="AB10" s="24">
        <v>1840</v>
      </c>
      <c r="AC10" s="24">
        <v>1933</v>
      </c>
      <c r="AD10" s="24">
        <v>2192</v>
      </c>
      <c r="AE10" s="24">
        <v>2357</v>
      </c>
      <c r="AF10" s="24">
        <v>2440</v>
      </c>
      <c r="AG10" s="24">
        <v>2621</v>
      </c>
      <c r="AH10" s="24">
        <v>2635</v>
      </c>
      <c r="AI10" s="24">
        <v>2589</v>
      </c>
      <c r="AJ10" s="24">
        <v>2631</v>
      </c>
      <c r="AK10" s="24">
        <v>2594</v>
      </c>
      <c r="AL10" s="24">
        <v>2727</v>
      </c>
      <c r="AM10" s="24">
        <v>2861</v>
      </c>
      <c r="AN10" s="24">
        <v>2902</v>
      </c>
      <c r="AO10" s="24">
        <v>3428</v>
      </c>
      <c r="AP10" s="24">
        <v>3447</v>
      </c>
      <c r="AQ10" s="24">
        <v>3368</v>
      </c>
      <c r="AR10" s="24">
        <v>3322</v>
      </c>
      <c r="AS10" s="24">
        <v>3455</v>
      </c>
      <c r="AT10" s="24">
        <v>4058</v>
      </c>
      <c r="AU10" s="24">
        <v>4322</v>
      </c>
      <c r="AV10" s="24">
        <v>4808</v>
      </c>
      <c r="AW10" s="24">
        <v>5288</v>
      </c>
      <c r="AX10" s="24">
        <v>5746</v>
      </c>
      <c r="AY10" s="24">
        <v>5998</v>
      </c>
      <c r="AZ10" s="24">
        <v>6060</v>
      </c>
      <c r="BA10" s="24">
        <v>6277</v>
      </c>
      <c r="BB10" s="24">
        <v>6593</v>
      </c>
      <c r="BC10" s="24">
        <v>6790</v>
      </c>
      <c r="BD10" s="24">
        <v>6877</v>
      </c>
      <c r="BE10" s="24">
        <v>7434</v>
      </c>
      <c r="BF10" s="51">
        <v>7641</v>
      </c>
    </row>
    <row r="11" spans="1:58" ht="15" customHeight="1">
      <c r="A11" s="23">
        <v>1</v>
      </c>
      <c r="B11" s="24">
        <v>78</v>
      </c>
      <c r="C11" s="8">
        <v>81</v>
      </c>
      <c r="D11" s="25">
        <v>60</v>
      </c>
      <c r="E11" s="25">
        <v>93</v>
      </c>
      <c r="F11" s="25">
        <v>92</v>
      </c>
      <c r="G11" s="25">
        <v>76</v>
      </c>
      <c r="H11" s="25">
        <v>108</v>
      </c>
      <c r="I11" s="26">
        <v>91</v>
      </c>
      <c r="J11" s="24">
        <v>106</v>
      </c>
      <c r="K11" s="24">
        <v>107</v>
      </c>
      <c r="L11" s="24">
        <v>84</v>
      </c>
      <c r="M11" s="24">
        <v>109</v>
      </c>
      <c r="N11" s="24">
        <v>99</v>
      </c>
      <c r="O11" s="24">
        <v>124</v>
      </c>
      <c r="P11" s="24">
        <v>113</v>
      </c>
      <c r="Q11" s="24">
        <v>110</v>
      </c>
      <c r="R11" s="24">
        <v>113</v>
      </c>
      <c r="S11" s="24">
        <v>104</v>
      </c>
      <c r="T11" s="24">
        <v>102</v>
      </c>
      <c r="U11" s="24">
        <v>95</v>
      </c>
      <c r="V11" s="24">
        <v>120</v>
      </c>
      <c r="W11" s="24">
        <v>137</v>
      </c>
      <c r="X11" s="24">
        <v>121</v>
      </c>
      <c r="Y11" s="24">
        <v>140</v>
      </c>
      <c r="Z11" s="24">
        <v>153</v>
      </c>
      <c r="AA11" s="24">
        <v>161</v>
      </c>
      <c r="AB11" s="24">
        <v>150</v>
      </c>
      <c r="AC11" s="24">
        <v>167</v>
      </c>
      <c r="AD11" s="24">
        <v>188</v>
      </c>
      <c r="AE11" s="24">
        <v>200</v>
      </c>
      <c r="AF11" s="24">
        <v>187</v>
      </c>
      <c r="AG11" s="24">
        <v>198</v>
      </c>
      <c r="AH11" s="24">
        <v>213</v>
      </c>
      <c r="AI11" s="24">
        <v>213</v>
      </c>
      <c r="AJ11" s="24">
        <v>238</v>
      </c>
      <c r="AK11" s="24">
        <v>201</v>
      </c>
      <c r="AL11" s="24">
        <v>198</v>
      </c>
      <c r="AM11" s="24">
        <v>210</v>
      </c>
      <c r="AN11" s="24">
        <v>226</v>
      </c>
      <c r="AO11" s="24">
        <v>226</v>
      </c>
      <c r="AP11" s="24">
        <v>227</v>
      </c>
      <c r="AQ11" s="24">
        <v>238</v>
      </c>
      <c r="AR11" s="24">
        <v>227</v>
      </c>
      <c r="AS11" s="24">
        <v>239</v>
      </c>
      <c r="AT11" s="24">
        <v>285</v>
      </c>
      <c r="AU11" s="24">
        <v>324</v>
      </c>
      <c r="AV11" s="24">
        <v>349</v>
      </c>
      <c r="AW11" s="24">
        <v>409</v>
      </c>
      <c r="AX11" s="24">
        <v>399</v>
      </c>
      <c r="AY11" s="24">
        <v>410</v>
      </c>
      <c r="AZ11" s="24">
        <v>465</v>
      </c>
      <c r="BA11" s="24">
        <v>473</v>
      </c>
      <c r="BB11" s="24">
        <v>490</v>
      </c>
      <c r="BC11" s="24">
        <v>508</v>
      </c>
      <c r="BD11" s="24">
        <v>489</v>
      </c>
      <c r="BE11" s="24">
        <v>476</v>
      </c>
      <c r="BF11" s="27">
        <v>537</v>
      </c>
    </row>
    <row r="12" spans="1:58" ht="15" customHeight="1">
      <c r="A12" s="23">
        <v>2</v>
      </c>
      <c r="B12" s="24">
        <v>51</v>
      </c>
      <c r="C12" s="8">
        <v>30</v>
      </c>
      <c r="D12" s="25">
        <v>50</v>
      </c>
      <c r="E12" s="25">
        <v>55</v>
      </c>
      <c r="F12" s="25">
        <v>44</v>
      </c>
      <c r="G12" s="25">
        <v>51</v>
      </c>
      <c r="H12" s="25">
        <v>49</v>
      </c>
      <c r="I12" s="26">
        <v>39</v>
      </c>
      <c r="J12" s="24">
        <v>56</v>
      </c>
      <c r="K12" s="24">
        <v>43</v>
      </c>
      <c r="L12" s="24">
        <v>63</v>
      </c>
      <c r="M12" s="24">
        <v>66</v>
      </c>
      <c r="N12" s="24">
        <v>57</v>
      </c>
      <c r="O12" s="24">
        <v>63</v>
      </c>
      <c r="P12" s="24">
        <v>51</v>
      </c>
      <c r="Q12" s="24">
        <v>58</v>
      </c>
      <c r="R12" s="24">
        <v>70</v>
      </c>
      <c r="S12" s="24">
        <v>51</v>
      </c>
      <c r="T12" s="24">
        <v>66</v>
      </c>
      <c r="U12" s="24">
        <v>51</v>
      </c>
      <c r="V12" s="24">
        <v>99</v>
      </c>
      <c r="W12" s="24">
        <v>79</v>
      </c>
      <c r="X12" s="24">
        <v>79</v>
      </c>
      <c r="Y12" s="24">
        <v>97</v>
      </c>
      <c r="Z12" s="24">
        <v>76</v>
      </c>
      <c r="AA12" s="24">
        <v>98</v>
      </c>
      <c r="AB12" s="24">
        <v>90</v>
      </c>
      <c r="AC12" s="24">
        <v>97</v>
      </c>
      <c r="AD12" s="24">
        <v>117</v>
      </c>
      <c r="AE12" s="24">
        <v>86</v>
      </c>
      <c r="AF12" s="24">
        <v>112</v>
      </c>
      <c r="AG12" s="24">
        <v>126</v>
      </c>
      <c r="AH12" s="24">
        <v>120</v>
      </c>
      <c r="AI12" s="24">
        <v>115</v>
      </c>
      <c r="AJ12" s="24">
        <v>112</v>
      </c>
      <c r="AK12" s="24">
        <v>103</v>
      </c>
      <c r="AL12" s="24">
        <v>130</v>
      </c>
      <c r="AM12" s="24">
        <v>140</v>
      </c>
      <c r="AN12" s="24">
        <v>133</v>
      </c>
      <c r="AO12" s="24">
        <v>128</v>
      </c>
      <c r="AP12" s="24">
        <v>116</v>
      </c>
      <c r="AQ12" s="24">
        <v>137</v>
      </c>
      <c r="AR12" s="24">
        <v>157</v>
      </c>
      <c r="AS12" s="24">
        <v>138</v>
      </c>
      <c r="AT12" s="24">
        <v>152</v>
      </c>
      <c r="AU12" s="24">
        <v>196</v>
      </c>
      <c r="AV12" s="24">
        <v>227</v>
      </c>
      <c r="AW12" s="24">
        <v>276</v>
      </c>
      <c r="AX12" s="24">
        <v>234</v>
      </c>
      <c r="AY12" s="24">
        <v>251</v>
      </c>
      <c r="AZ12" s="24">
        <v>254</v>
      </c>
      <c r="BA12" s="24">
        <v>291</v>
      </c>
      <c r="BB12" s="24">
        <v>295</v>
      </c>
      <c r="BC12" s="24">
        <v>293</v>
      </c>
      <c r="BD12" s="24">
        <v>310</v>
      </c>
      <c r="BE12" s="24">
        <v>283</v>
      </c>
      <c r="BF12" s="27">
        <v>288</v>
      </c>
    </row>
    <row r="13" spans="1:58" ht="15" customHeight="1">
      <c r="A13" s="23">
        <v>3</v>
      </c>
      <c r="B13" s="24">
        <v>34</v>
      </c>
      <c r="C13" s="8">
        <v>36</v>
      </c>
      <c r="D13" s="25">
        <v>32</v>
      </c>
      <c r="E13" s="25">
        <v>33</v>
      </c>
      <c r="F13" s="25">
        <v>41</v>
      </c>
      <c r="G13" s="25">
        <v>44</v>
      </c>
      <c r="H13" s="25">
        <v>42</v>
      </c>
      <c r="I13" s="26">
        <v>41</v>
      </c>
      <c r="J13" s="24">
        <v>38</v>
      </c>
      <c r="K13" s="24">
        <v>46</v>
      </c>
      <c r="L13" s="24">
        <v>50</v>
      </c>
      <c r="M13" s="24">
        <v>53</v>
      </c>
      <c r="N13" s="24">
        <v>49</v>
      </c>
      <c r="O13" s="24">
        <v>44</v>
      </c>
      <c r="P13" s="24">
        <v>38</v>
      </c>
      <c r="Q13" s="24">
        <v>42</v>
      </c>
      <c r="R13" s="24">
        <v>50</v>
      </c>
      <c r="S13" s="24">
        <v>37</v>
      </c>
      <c r="T13" s="24">
        <v>59</v>
      </c>
      <c r="U13" s="24">
        <v>65</v>
      </c>
      <c r="V13" s="24">
        <v>55</v>
      </c>
      <c r="W13" s="24">
        <v>51</v>
      </c>
      <c r="X13" s="24">
        <v>57</v>
      </c>
      <c r="Y13" s="24">
        <v>51</v>
      </c>
      <c r="Z13" s="24">
        <v>63</v>
      </c>
      <c r="AA13" s="24">
        <v>61</v>
      </c>
      <c r="AB13" s="24">
        <v>75</v>
      </c>
      <c r="AC13" s="24">
        <v>73</v>
      </c>
      <c r="AD13" s="24">
        <v>66</v>
      </c>
      <c r="AE13" s="24">
        <v>88</v>
      </c>
      <c r="AF13" s="24">
        <v>90</v>
      </c>
      <c r="AG13" s="24">
        <v>103</v>
      </c>
      <c r="AH13" s="24">
        <v>89</v>
      </c>
      <c r="AI13" s="24">
        <v>79</v>
      </c>
      <c r="AJ13" s="24">
        <v>86</v>
      </c>
      <c r="AK13" s="24">
        <v>81</v>
      </c>
      <c r="AL13" s="24">
        <v>81</v>
      </c>
      <c r="AM13" s="24">
        <v>75</v>
      </c>
      <c r="AN13" s="24">
        <v>97</v>
      </c>
      <c r="AO13" s="24">
        <v>90</v>
      </c>
      <c r="AP13" s="24">
        <v>99</v>
      </c>
      <c r="AQ13" s="24">
        <v>124</v>
      </c>
      <c r="AR13" s="24">
        <v>134</v>
      </c>
      <c r="AS13" s="24">
        <v>107</v>
      </c>
      <c r="AT13" s="24">
        <v>142</v>
      </c>
      <c r="AU13" s="24">
        <v>171</v>
      </c>
      <c r="AV13" s="24">
        <v>188</v>
      </c>
      <c r="AW13" s="24">
        <v>220</v>
      </c>
      <c r="AX13" s="24">
        <v>196</v>
      </c>
      <c r="AY13" s="24">
        <v>183</v>
      </c>
      <c r="AZ13" s="24">
        <v>175</v>
      </c>
      <c r="BA13" s="24">
        <v>229</v>
      </c>
      <c r="BB13" s="24">
        <v>194</v>
      </c>
      <c r="BC13" s="24">
        <v>214</v>
      </c>
      <c r="BD13" s="24">
        <v>215</v>
      </c>
      <c r="BE13" s="24">
        <v>208</v>
      </c>
      <c r="BF13" s="27">
        <v>221</v>
      </c>
    </row>
    <row r="14" spans="1:58" ht="15" customHeight="1">
      <c r="A14" s="23">
        <v>4</v>
      </c>
      <c r="B14" s="24">
        <v>27</v>
      </c>
      <c r="C14" s="8">
        <v>17</v>
      </c>
      <c r="D14" s="25">
        <v>30</v>
      </c>
      <c r="E14" s="25">
        <v>34</v>
      </c>
      <c r="F14" s="25">
        <v>26</v>
      </c>
      <c r="G14" s="25">
        <v>27</v>
      </c>
      <c r="H14" s="25">
        <v>30</v>
      </c>
      <c r="I14" s="26">
        <v>32</v>
      </c>
      <c r="J14" s="24">
        <v>34</v>
      </c>
      <c r="K14" s="24">
        <v>33</v>
      </c>
      <c r="L14" s="24">
        <v>43</v>
      </c>
      <c r="M14" s="24">
        <v>42</v>
      </c>
      <c r="N14" s="24">
        <v>30</v>
      </c>
      <c r="O14" s="24">
        <v>36</v>
      </c>
      <c r="P14" s="24">
        <v>20</v>
      </c>
      <c r="Q14" s="24">
        <v>41</v>
      </c>
      <c r="R14" s="24">
        <v>45</v>
      </c>
      <c r="S14" s="24">
        <v>48</v>
      </c>
      <c r="T14" s="24">
        <v>45</v>
      </c>
      <c r="U14" s="24">
        <v>46</v>
      </c>
      <c r="V14" s="24">
        <v>34</v>
      </c>
      <c r="W14" s="24">
        <v>34</v>
      </c>
      <c r="X14" s="24">
        <v>42</v>
      </c>
      <c r="Y14" s="24">
        <v>43</v>
      </c>
      <c r="Z14" s="24">
        <v>47</v>
      </c>
      <c r="AA14" s="24">
        <v>45</v>
      </c>
      <c r="AB14" s="24">
        <v>52</v>
      </c>
      <c r="AC14" s="24">
        <v>50</v>
      </c>
      <c r="AD14" s="24">
        <v>68</v>
      </c>
      <c r="AE14" s="24">
        <v>60</v>
      </c>
      <c r="AF14" s="24">
        <v>83</v>
      </c>
      <c r="AG14" s="24">
        <v>71</v>
      </c>
      <c r="AH14" s="24">
        <v>67</v>
      </c>
      <c r="AI14" s="24">
        <v>84</v>
      </c>
      <c r="AJ14" s="24">
        <v>61</v>
      </c>
      <c r="AK14" s="24">
        <v>69</v>
      </c>
      <c r="AL14" s="24">
        <v>80</v>
      </c>
      <c r="AM14" s="24">
        <v>60</v>
      </c>
      <c r="AN14" s="24">
        <v>73</v>
      </c>
      <c r="AO14" s="24">
        <v>74</v>
      </c>
      <c r="AP14" s="24">
        <v>85</v>
      </c>
      <c r="AQ14" s="24">
        <v>108</v>
      </c>
      <c r="AR14" s="24">
        <v>96</v>
      </c>
      <c r="AS14" s="24">
        <v>109</v>
      </c>
      <c r="AT14" s="24">
        <v>137</v>
      </c>
      <c r="AU14" s="24">
        <v>136</v>
      </c>
      <c r="AV14" s="24">
        <v>132</v>
      </c>
      <c r="AW14" s="24">
        <v>168</v>
      </c>
      <c r="AX14" s="24">
        <v>147</v>
      </c>
      <c r="AY14" s="24">
        <v>167</v>
      </c>
      <c r="AZ14" s="24">
        <v>181</v>
      </c>
      <c r="BA14" s="24">
        <v>202</v>
      </c>
      <c r="BB14" s="24">
        <v>168</v>
      </c>
      <c r="BC14" s="24">
        <v>205</v>
      </c>
      <c r="BD14" s="24">
        <v>199</v>
      </c>
      <c r="BE14" s="24">
        <v>171</v>
      </c>
      <c r="BF14" s="27">
        <v>186</v>
      </c>
    </row>
    <row r="15" spans="1:58" ht="15" customHeight="1">
      <c r="A15" s="23">
        <v>5</v>
      </c>
      <c r="B15" s="24">
        <v>31</v>
      </c>
      <c r="C15" s="8">
        <v>37</v>
      </c>
      <c r="D15" s="25">
        <v>26</v>
      </c>
      <c r="E15" s="25">
        <v>20</v>
      </c>
      <c r="F15" s="25">
        <v>24</v>
      </c>
      <c r="G15" s="25">
        <v>24</v>
      </c>
      <c r="H15" s="25">
        <v>31</v>
      </c>
      <c r="I15" s="26">
        <v>34</v>
      </c>
      <c r="J15" s="24">
        <v>24</v>
      </c>
      <c r="K15" s="24">
        <v>26</v>
      </c>
      <c r="L15" s="24">
        <v>35</v>
      </c>
      <c r="M15" s="24">
        <v>29</v>
      </c>
      <c r="N15" s="24">
        <v>27</v>
      </c>
      <c r="O15" s="24">
        <v>31</v>
      </c>
      <c r="P15" s="24">
        <v>23</v>
      </c>
      <c r="Q15" s="24">
        <v>31</v>
      </c>
      <c r="R15" s="24">
        <v>40</v>
      </c>
      <c r="S15" s="24">
        <v>38</v>
      </c>
      <c r="T15" s="24">
        <v>40</v>
      </c>
      <c r="U15" s="24">
        <v>37</v>
      </c>
      <c r="V15" s="24">
        <v>36</v>
      </c>
      <c r="W15" s="24">
        <v>42</v>
      </c>
      <c r="X15" s="24">
        <v>39</v>
      </c>
      <c r="Y15" s="24">
        <v>38</v>
      </c>
      <c r="Z15" s="24">
        <v>55</v>
      </c>
      <c r="AA15" s="24">
        <v>48</v>
      </c>
      <c r="AB15" s="24">
        <v>48</v>
      </c>
      <c r="AC15" s="24">
        <v>38</v>
      </c>
      <c r="AD15" s="24">
        <v>57</v>
      </c>
      <c r="AE15" s="24">
        <v>43</v>
      </c>
      <c r="AF15" s="24">
        <v>64</v>
      </c>
      <c r="AG15" s="24">
        <v>48</v>
      </c>
      <c r="AH15" s="24">
        <v>58</v>
      </c>
      <c r="AI15" s="24">
        <v>54</v>
      </c>
      <c r="AJ15" s="24">
        <v>56</v>
      </c>
      <c r="AK15" s="24">
        <v>66</v>
      </c>
      <c r="AL15" s="24">
        <v>59</v>
      </c>
      <c r="AM15" s="24">
        <v>52</v>
      </c>
      <c r="AN15" s="24">
        <v>63</v>
      </c>
      <c r="AO15" s="24">
        <v>77</v>
      </c>
      <c r="AP15" s="24">
        <v>79</v>
      </c>
      <c r="AQ15" s="24">
        <v>86</v>
      </c>
      <c r="AR15" s="24">
        <v>96</v>
      </c>
      <c r="AS15" s="24">
        <v>123</v>
      </c>
      <c r="AT15" s="24">
        <v>99</v>
      </c>
      <c r="AU15" s="24">
        <v>117</v>
      </c>
      <c r="AV15" s="24">
        <v>138</v>
      </c>
      <c r="AW15" s="24">
        <v>130</v>
      </c>
      <c r="AX15" s="24">
        <v>137</v>
      </c>
      <c r="AY15" s="24">
        <v>146</v>
      </c>
      <c r="AZ15" s="24">
        <v>147</v>
      </c>
      <c r="BA15" s="24">
        <v>139</v>
      </c>
      <c r="BB15" s="24">
        <v>124</v>
      </c>
      <c r="BC15" s="24">
        <v>135</v>
      </c>
      <c r="BD15" s="24">
        <v>154</v>
      </c>
      <c r="BE15" s="24">
        <v>145</v>
      </c>
      <c r="BF15" s="27">
        <v>145</v>
      </c>
    </row>
    <row r="16" spans="1:58" ht="15" customHeight="1">
      <c r="A16" s="23">
        <v>6</v>
      </c>
      <c r="B16" s="24">
        <v>33</v>
      </c>
      <c r="C16" s="8">
        <v>25</v>
      </c>
      <c r="D16" s="25">
        <v>27</v>
      </c>
      <c r="E16" s="25">
        <v>25</v>
      </c>
      <c r="F16" s="25">
        <v>24</v>
      </c>
      <c r="G16" s="25">
        <v>29</v>
      </c>
      <c r="H16" s="25">
        <v>27</v>
      </c>
      <c r="I16" s="26">
        <v>31</v>
      </c>
      <c r="J16" s="24">
        <v>25</v>
      </c>
      <c r="K16" s="24">
        <v>27</v>
      </c>
      <c r="L16" s="24">
        <v>24</v>
      </c>
      <c r="M16" s="24">
        <v>27</v>
      </c>
      <c r="N16" s="24">
        <v>27</v>
      </c>
      <c r="O16" s="24">
        <v>31</v>
      </c>
      <c r="P16" s="24">
        <v>32</v>
      </c>
      <c r="Q16" s="24">
        <v>36</v>
      </c>
      <c r="R16" s="24">
        <v>34</v>
      </c>
      <c r="S16" s="24">
        <v>34</v>
      </c>
      <c r="T16" s="24">
        <v>42</v>
      </c>
      <c r="U16" s="24">
        <v>28</v>
      </c>
      <c r="V16" s="24">
        <v>38</v>
      </c>
      <c r="W16" s="24">
        <v>42</v>
      </c>
      <c r="X16" s="24">
        <v>36</v>
      </c>
      <c r="Y16" s="24">
        <v>47</v>
      </c>
      <c r="Z16" s="24">
        <v>41</v>
      </c>
      <c r="AA16" s="24">
        <v>42</v>
      </c>
      <c r="AB16" s="24">
        <v>46</v>
      </c>
      <c r="AC16" s="24">
        <v>50</v>
      </c>
      <c r="AD16" s="24">
        <v>51</v>
      </c>
      <c r="AE16" s="24">
        <v>50</v>
      </c>
      <c r="AF16" s="24">
        <v>52</v>
      </c>
      <c r="AG16" s="24">
        <v>51</v>
      </c>
      <c r="AH16" s="24">
        <v>53</v>
      </c>
      <c r="AI16" s="24">
        <v>62</v>
      </c>
      <c r="AJ16" s="24">
        <v>58</v>
      </c>
      <c r="AK16" s="24">
        <v>48</v>
      </c>
      <c r="AL16" s="24">
        <v>63</v>
      </c>
      <c r="AM16" s="24">
        <v>55</v>
      </c>
      <c r="AN16" s="24">
        <v>65</v>
      </c>
      <c r="AO16" s="24">
        <v>75</v>
      </c>
      <c r="AP16" s="24">
        <v>81</v>
      </c>
      <c r="AQ16" s="24">
        <v>80</v>
      </c>
      <c r="AR16" s="24">
        <v>72</v>
      </c>
      <c r="AS16" s="24">
        <v>89</v>
      </c>
      <c r="AT16" s="24">
        <v>95</v>
      </c>
      <c r="AU16" s="24">
        <v>100</v>
      </c>
      <c r="AV16" s="24">
        <v>115</v>
      </c>
      <c r="AW16" s="24">
        <v>121</v>
      </c>
      <c r="AX16" s="24">
        <v>120</v>
      </c>
      <c r="AY16" s="24">
        <v>121</v>
      </c>
      <c r="AZ16" s="24">
        <v>94</v>
      </c>
      <c r="BA16" s="24">
        <v>119</v>
      </c>
      <c r="BB16" s="24">
        <v>106</v>
      </c>
      <c r="BC16" s="24">
        <v>115</v>
      </c>
      <c r="BD16" s="24">
        <v>116</v>
      </c>
      <c r="BE16" s="24">
        <v>109</v>
      </c>
      <c r="BF16" s="27">
        <v>115</v>
      </c>
    </row>
    <row r="17" spans="1:58" ht="15" customHeight="1">
      <c r="A17" s="23">
        <v>7</v>
      </c>
      <c r="B17" s="24">
        <v>21</v>
      </c>
      <c r="C17" s="8">
        <v>22</v>
      </c>
      <c r="D17" s="25">
        <v>26</v>
      </c>
      <c r="E17" s="25">
        <v>20</v>
      </c>
      <c r="F17" s="25">
        <v>29</v>
      </c>
      <c r="G17" s="25">
        <v>32</v>
      </c>
      <c r="H17" s="25">
        <v>20</v>
      </c>
      <c r="I17" s="26">
        <v>25</v>
      </c>
      <c r="J17" s="24">
        <v>15</v>
      </c>
      <c r="K17" s="24">
        <v>26</v>
      </c>
      <c r="L17" s="24">
        <v>21</v>
      </c>
      <c r="M17" s="24">
        <v>23</v>
      </c>
      <c r="N17" s="24">
        <v>25</v>
      </c>
      <c r="O17" s="24">
        <v>21</v>
      </c>
      <c r="P17" s="24">
        <v>32</v>
      </c>
      <c r="Q17" s="24">
        <v>28</v>
      </c>
      <c r="R17" s="24">
        <v>27</v>
      </c>
      <c r="S17" s="24">
        <v>30</v>
      </c>
      <c r="T17" s="24">
        <v>36</v>
      </c>
      <c r="U17" s="24">
        <v>29</v>
      </c>
      <c r="V17" s="24">
        <v>28</v>
      </c>
      <c r="W17" s="24">
        <v>39</v>
      </c>
      <c r="X17" s="24">
        <v>37</v>
      </c>
      <c r="Y17" s="24">
        <v>29</v>
      </c>
      <c r="Z17" s="24">
        <v>39</v>
      </c>
      <c r="AA17" s="24">
        <v>32</v>
      </c>
      <c r="AB17" s="24">
        <v>37</v>
      </c>
      <c r="AC17" s="24">
        <v>39</v>
      </c>
      <c r="AD17" s="24">
        <v>49</v>
      </c>
      <c r="AE17" s="24">
        <v>41</v>
      </c>
      <c r="AF17" s="24">
        <v>44</v>
      </c>
      <c r="AG17" s="24">
        <v>55</v>
      </c>
      <c r="AH17" s="24">
        <v>44</v>
      </c>
      <c r="AI17" s="24">
        <v>48</v>
      </c>
      <c r="AJ17" s="24">
        <v>41</v>
      </c>
      <c r="AK17" s="24">
        <v>52</v>
      </c>
      <c r="AL17" s="24">
        <v>47</v>
      </c>
      <c r="AM17" s="24">
        <v>48</v>
      </c>
      <c r="AN17" s="24">
        <v>64</v>
      </c>
      <c r="AO17" s="24">
        <v>51</v>
      </c>
      <c r="AP17" s="24">
        <v>64</v>
      </c>
      <c r="AQ17" s="24">
        <v>91</v>
      </c>
      <c r="AR17" s="24">
        <v>75</v>
      </c>
      <c r="AS17" s="24">
        <v>85</v>
      </c>
      <c r="AT17" s="24">
        <v>96</v>
      </c>
      <c r="AU17" s="24">
        <v>108</v>
      </c>
      <c r="AV17" s="24">
        <v>94</v>
      </c>
      <c r="AW17" s="24">
        <v>106</v>
      </c>
      <c r="AX17" s="24">
        <v>113</v>
      </c>
      <c r="AY17" s="24">
        <v>100</v>
      </c>
      <c r="AZ17" s="24">
        <v>92</v>
      </c>
      <c r="BA17" s="24">
        <v>106</v>
      </c>
      <c r="BB17" s="24">
        <v>104</v>
      </c>
      <c r="BC17" s="24">
        <v>101</v>
      </c>
      <c r="BD17" s="24">
        <v>105</v>
      </c>
      <c r="BE17" s="24">
        <v>102</v>
      </c>
      <c r="BF17" s="27">
        <v>92</v>
      </c>
    </row>
    <row r="18" spans="1:58" ht="15" customHeight="1">
      <c r="A18" s="23">
        <v>8</v>
      </c>
      <c r="B18" s="24">
        <v>19</v>
      </c>
      <c r="C18" s="8">
        <v>23</v>
      </c>
      <c r="D18" s="25">
        <v>26</v>
      </c>
      <c r="E18" s="25">
        <v>13</v>
      </c>
      <c r="F18" s="25">
        <v>27</v>
      </c>
      <c r="G18" s="25">
        <v>22</v>
      </c>
      <c r="H18" s="25">
        <v>24</v>
      </c>
      <c r="I18" s="26">
        <v>20</v>
      </c>
      <c r="J18" s="24">
        <v>15</v>
      </c>
      <c r="K18" s="24">
        <v>34</v>
      </c>
      <c r="L18" s="24">
        <v>19</v>
      </c>
      <c r="M18" s="24">
        <v>26</v>
      </c>
      <c r="N18" s="24">
        <v>19</v>
      </c>
      <c r="O18" s="24">
        <v>36</v>
      </c>
      <c r="P18" s="24">
        <v>21</v>
      </c>
      <c r="Q18" s="24">
        <v>25</v>
      </c>
      <c r="R18" s="24">
        <v>28</v>
      </c>
      <c r="S18" s="24">
        <v>31</v>
      </c>
      <c r="T18" s="24">
        <v>46</v>
      </c>
      <c r="U18" s="24">
        <v>36</v>
      </c>
      <c r="V18" s="24">
        <v>36</v>
      </c>
      <c r="W18" s="24">
        <v>28</v>
      </c>
      <c r="X18" s="24">
        <v>32</v>
      </c>
      <c r="Y18" s="24">
        <v>29</v>
      </c>
      <c r="Z18" s="24">
        <v>30</v>
      </c>
      <c r="AA18" s="24">
        <v>35</v>
      </c>
      <c r="AB18" s="24">
        <v>33</v>
      </c>
      <c r="AC18" s="24">
        <v>41</v>
      </c>
      <c r="AD18" s="24">
        <v>43</v>
      </c>
      <c r="AE18" s="24">
        <v>41</v>
      </c>
      <c r="AF18" s="24">
        <v>37</v>
      </c>
      <c r="AG18" s="24">
        <v>46</v>
      </c>
      <c r="AH18" s="24">
        <v>34</v>
      </c>
      <c r="AI18" s="24">
        <v>39</v>
      </c>
      <c r="AJ18" s="24">
        <v>44</v>
      </c>
      <c r="AK18" s="24">
        <v>41</v>
      </c>
      <c r="AL18" s="24">
        <v>52</v>
      </c>
      <c r="AM18" s="24">
        <v>58</v>
      </c>
      <c r="AN18" s="24">
        <v>52</v>
      </c>
      <c r="AO18" s="24">
        <v>86</v>
      </c>
      <c r="AP18" s="24">
        <v>77</v>
      </c>
      <c r="AQ18" s="24">
        <v>72</v>
      </c>
      <c r="AR18" s="24">
        <v>73</v>
      </c>
      <c r="AS18" s="24">
        <v>80</v>
      </c>
      <c r="AT18" s="24">
        <v>81</v>
      </c>
      <c r="AU18" s="24">
        <v>102</v>
      </c>
      <c r="AV18" s="24">
        <v>93</v>
      </c>
      <c r="AW18" s="24">
        <v>113</v>
      </c>
      <c r="AX18" s="24">
        <v>96</v>
      </c>
      <c r="AY18" s="24">
        <v>94</v>
      </c>
      <c r="AZ18" s="24">
        <v>89</v>
      </c>
      <c r="BA18" s="24">
        <v>119</v>
      </c>
      <c r="BB18" s="24">
        <v>106</v>
      </c>
      <c r="BC18" s="24">
        <v>88</v>
      </c>
      <c r="BD18" s="24">
        <v>76</v>
      </c>
      <c r="BE18" s="24">
        <v>100</v>
      </c>
      <c r="BF18" s="27">
        <v>98</v>
      </c>
    </row>
    <row r="19" spans="1:58" ht="15" customHeight="1">
      <c r="A19" s="23">
        <v>9</v>
      </c>
      <c r="B19" s="24">
        <v>18</v>
      </c>
      <c r="C19" s="8">
        <v>26</v>
      </c>
      <c r="D19" s="25">
        <v>15</v>
      </c>
      <c r="E19" s="25">
        <v>25</v>
      </c>
      <c r="F19" s="25">
        <v>23</v>
      </c>
      <c r="G19" s="25">
        <v>23</v>
      </c>
      <c r="H19" s="25">
        <v>20</v>
      </c>
      <c r="I19" s="26">
        <v>20</v>
      </c>
      <c r="J19" s="24">
        <v>18</v>
      </c>
      <c r="K19" s="24">
        <v>22</v>
      </c>
      <c r="L19" s="24">
        <v>33</v>
      </c>
      <c r="M19" s="24">
        <v>32</v>
      </c>
      <c r="N19" s="24">
        <v>23</v>
      </c>
      <c r="O19" s="24">
        <v>16</v>
      </c>
      <c r="P19" s="24">
        <v>26</v>
      </c>
      <c r="Q19" s="24">
        <v>20</v>
      </c>
      <c r="R19" s="24">
        <v>30</v>
      </c>
      <c r="S19" s="24">
        <v>27</v>
      </c>
      <c r="T19" s="24">
        <v>34</v>
      </c>
      <c r="U19" s="24">
        <v>30</v>
      </c>
      <c r="V19" s="24">
        <v>30</v>
      </c>
      <c r="W19" s="24">
        <v>34</v>
      </c>
      <c r="X19" s="24">
        <v>39</v>
      </c>
      <c r="Y19" s="24">
        <v>38</v>
      </c>
      <c r="Z19" s="24">
        <v>27</v>
      </c>
      <c r="AA19" s="24">
        <v>38</v>
      </c>
      <c r="AB19" s="24">
        <v>31</v>
      </c>
      <c r="AC19" s="24">
        <v>46</v>
      </c>
      <c r="AD19" s="24">
        <v>48</v>
      </c>
      <c r="AE19" s="24">
        <v>45</v>
      </c>
      <c r="AF19" s="24">
        <v>44</v>
      </c>
      <c r="AG19" s="24">
        <v>32</v>
      </c>
      <c r="AH19" s="24">
        <v>48</v>
      </c>
      <c r="AI19" s="24">
        <v>45</v>
      </c>
      <c r="AJ19" s="24">
        <v>61</v>
      </c>
      <c r="AK19" s="24">
        <v>53</v>
      </c>
      <c r="AL19" s="24">
        <v>48</v>
      </c>
      <c r="AM19" s="24">
        <v>40</v>
      </c>
      <c r="AN19" s="24">
        <v>58</v>
      </c>
      <c r="AO19" s="24">
        <v>60</v>
      </c>
      <c r="AP19" s="24">
        <v>67</v>
      </c>
      <c r="AQ19" s="24">
        <v>88</v>
      </c>
      <c r="AR19" s="24">
        <v>57</v>
      </c>
      <c r="AS19" s="24">
        <v>74</v>
      </c>
      <c r="AT19" s="24">
        <v>92</v>
      </c>
      <c r="AU19" s="24">
        <v>78</v>
      </c>
      <c r="AV19" s="24">
        <v>70</v>
      </c>
      <c r="AW19" s="24">
        <v>109</v>
      </c>
      <c r="AX19" s="24">
        <v>102</v>
      </c>
      <c r="AY19" s="24">
        <v>77</v>
      </c>
      <c r="AZ19" s="24">
        <v>76</v>
      </c>
      <c r="BA19" s="24">
        <v>90</v>
      </c>
      <c r="BB19" s="24">
        <v>95</v>
      </c>
      <c r="BC19" s="24">
        <v>79</v>
      </c>
      <c r="BD19" s="24">
        <v>73</v>
      </c>
      <c r="BE19" s="24">
        <v>81</v>
      </c>
      <c r="BF19" s="27">
        <v>72</v>
      </c>
    </row>
    <row r="20" spans="1:58" ht="15" customHeight="1">
      <c r="A20" s="23">
        <v>10</v>
      </c>
      <c r="B20" s="24">
        <v>26</v>
      </c>
      <c r="C20" s="8">
        <v>27</v>
      </c>
      <c r="D20" s="25">
        <v>14</v>
      </c>
      <c r="E20" s="25">
        <v>20</v>
      </c>
      <c r="F20" s="25">
        <v>18</v>
      </c>
      <c r="G20" s="25">
        <v>21</v>
      </c>
      <c r="H20" s="25">
        <v>29</v>
      </c>
      <c r="I20" s="26">
        <v>23</v>
      </c>
      <c r="J20" s="24">
        <v>12</v>
      </c>
      <c r="K20" s="24">
        <v>22</v>
      </c>
      <c r="L20" s="24">
        <v>24</v>
      </c>
      <c r="M20" s="24">
        <v>23</v>
      </c>
      <c r="N20" s="24">
        <v>40</v>
      </c>
      <c r="O20" s="24">
        <v>23</v>
      </c>
      <c r="P20" s="24">
        <v>27</v>
      </c>
      <c r="Q20" s="24">
        <v>27</v>
      </c>
      <c r="R20" s="24">
        <v>38</v>
      </c>
      <c r="S20" s="24">
        <v>41</v>
      </c>
      <c r="T20" s="24">
        <v>25</v>
      </c>
      <c r="U20" s="24">
        <v>37</v>
      </c>
      <c r="V20" s="24">
        <v>47</v>
      </c>
      <c r="W20" s="24">
        <v>28</v>
      </c>
      <c r="X20" s="24">
        <v>46</v>
      </c>
      <c r="Y20" s="24">
        <v>30</v>
      </c>
      <c r="Z20" s="24">
        <v>40</v>
      </c>
      <c r="AA20" s="24">
        <v>34</v>
      </c>
      <c r="AB20" s="24">
        <v>46</v>
      </c>
      <c r="AC20" s="24">
        <v>34</v>
      </c>
      <c r="AD20" s="24">
        <v>44</v>
      </c>
      <c r="AE20" s="24">
        <v>35</v>
      </c>
      <c r="AF20" s="24">
        <v>36</v>
      </c>
      <c r="AG20" s="24">
        <v>33</v>
      </c>
      <c r="AH20" s="24">
        <v>38</v>
      </c>
      <c r="AI20" s="24">
        <v>42</v>
      </c>
      <c r="AJ20" s="24">
        <v>48</v>
      </c>
      <c r="AK20" s="24">
        <v>46</v>
      </c>
      <c r="AL20" s="24">
        <v>54</v>
      </c>
      <c r="AM20" s="24">
        <v>74</v>
      </c>
      <c r="AN20" s="24">
        <v>70</v>
      </c>
      <c r="AO20" s="24">
        <v>82</v>
      </c>
      <c r="AP20" s="24">
        <v>66</v>
      </c>
      <c r="AQ20" s="24">
        <v>71</v>
      </c>
      <c r="AR20" s="24">
        <v>76</v>
      </c>
      <c r="AS20" s="24">
        <v>83</v>
      </c>
      <c r="AT20" s="24">
        <v>60</v>
      </c>
      <c r="AU20" s="24">
        <v>93</v>
      </c>
      <c r="AV20" s="24">
        <v>85</v>
      </c>
      <c r="AW20" s="24">
        <v>83</v>
      </c>
      <c r="AX20" s="24">
        <v>97</v>
      </c>
      <c r="AY20" s="24">
        <v>86</v>
      </c>
      <c r="AZ20" s="24">
        <v>53</v>
      </c>
      <c r="BA20" s="24">
        <v>81</v>
      </c>
      <c r="BB20" s="24">
        <v>95</v>
      </c>
      <c r="BC20" s="24">
        <v>75</v>
      </c>
      <c r="BD20" s="24">
        <v>77</v>
      </c>
      <c r="BE20" s="24">
        <v>74</v>
      </c>
      <c r="BF20" s="27">
        <v>71</v>
      </c>
    </row>
    <row r="21" spans="1:58" ht="15" customHeight="1">
      <c r="A21" s="23">
        <v>11</v>
      </c>
      <c r="B21" s="24">
        <v>17</v>
      </c>
      <c r="C21" s="8">
        <v>20</v>
      </c>
      <c r="D21" s="25">
        <v>26</v>
      </c>
      <c r="E21" s="25">
        <v>27</v>
      </c>
      <c r="F21" s="25">
        <v>17</v>
      </c>
      <c r="G21" s="25">
        <v>13</v>
      </c>
      <c r="H21" s="25">
        <v>23</v>
      </c>
      <c r="I21" s="26">
        <v>16</v>
      </c>
      <c r="J21" s="24">
        <v>27</v>
      </c>
      <c r="K21" s="24">
        <v>21</v>
      </c>
      <c r="L21" s="24">
        <v>32</v>
      </c>
      <c r="M21" s="24">
        <v>28</v>
      </c>
      <c r="N21" s="24">
        <v>31</v>
      </c>
      <c r="O21" s="24">
        <v>30</v>
      </c>
      <c r="P21" s="24">
        <v>29</v>
      </c>
      <c r="Q21" s="24">
        <v>24</v>
      </c>
      <c r="R21" s="24">
        <v>36</v>
      </c>
      <c r="S21" s="24">
        <v>23</v>
      </c>
      <c r="T21" s="24">
        <v>41</v>
      </c>
      <c r="U21" s="24">
        <v>40</v>
      </c>
      <c r="V21" s="24">
        <v>46</v>
      </c>
      <c r="W21" s="24">
        <v>40</v>
      </c>
      <c r="X21" s="24">
        <v>29</v>
      </c>
      <c r="Y21" s="24">
        <v>25</v>
      </c>
      <c r="Z21" s="24">
        <v>43</v>
      </c>
      <c r="AA21" s="24">
        <v>31</v>
      </c>
      <c r="AB21" s="24">
        <v>30</v>
      </c>
      <c r="AC21" s="24">
        <v>30</v>
      </c>
      <c r="AD21" s="24">
        <v>45</v>
      </c>
      <c r="AE21" s="24">
        <v>57</v>
      </c>
      <c r="AF21" s="24">
        <v>32</v>
      </c>
      <c r="AG21" s="24">
        <v>36</v>
      </c>
      <c r="AH21" s="24">
        <v>40</v>
      </c>
      <c r="AI21" s="24">
        <v>49</v>
      </c>
      <c r="AJ21" s="24">
        <v>53</v>
      </c>
      <c r="AK21" s="24">
        <v>50</v>
      </c>
      <c r="AL21" s="24">
        <v>60</v>
      </c>
      <c r="AM21" s="24">
        <v>62</v>
      </c>
      <c r="AN21" s="24">
        <v>64</v>
      </c>
      <c r="AO21" s="24">
        <v>77</v>
      </c>
      <c r="AP21" s="24">
        <v>72</v>
      </c>
      <c r="AQ21" s="24">
        <v>67</v>
      </c>
      <c r="AR21" s="24">
        <v>74</v>
      </c>
      <c r="AS21" s="24">
        <v>84</v>
      </c>
      <c r="AT21" s="24">
        <v>69</v>
      </c>
      <c r="AU21" s="24">
        <v>106</v>
      </c>
      <c r="AV21" s="24">
        <v>89</v>
      </c>
      <c r="AW21" s="24">
        <v>72</v>
      </c>
      <c r="AX21" s="24">
        <v>66</v>
      </c>
      <c r="AY21" s="24">
        <v>79</v>
      </c>
      <c r="AZ21" s="24">
        <v>76</v>
      </c>
      <c r="BA21" s="24">
        <v>67</v>
      </c>
      <c r="BB21" s="24">
        <v>92</v>
      </c>
      <c r="BC21" s="24">
        <v>90</v>
      </c>
      <c r="BD21" s="24">
        <v>103</v>
      </c>
      <c r="BE21" s="24">
        <v>72</v>
      </c>
      <c r="BF21" s="27">
        <v>58</v>
      </c>
    </row>
    <row r="22" spans="1:58" ht="15" customHeight="1">
      <c r="A22" s="23">
        <v>12</v>
      </c>
      <c r="B22" s="24">
        <v>13</v>
      </c>
      <c r="C22" s="8">
        <v>16</v>
      </c>
      <c r="D22" s="25">
        <v>28</v>
      </c>
      <c r="E22" s="25">
        <v>22</v>
      </c>
      <c r="F22" s="25">
        <v>22</v>
      </c>
      <c r="G22" s="25">
        <v>15</v>
      </c>
      <c r="H22" s="25">
        <v>19</v>
      </c>
      <c r="I22" s="26">
        <v>30</v>
      </c>
      <c r="J22" s="24">
        <v>30</v>
      </c>
      <c r="K22" s="24">
        <v>29</v>
      </c>
      <c r="L22" s="24">
        <v>32</v>
      </c>
      <c r="M22" s="24">
        <v>25</v>
      </c>
      <c r="N22" s="24">
        <v>41</v>
      </c>
      <c r="O22" s="24">
        <v>31</v>
      </c>
      <c r="P22" s="24">
        <v>41</v>
      </c>
      <c r="Q22" s="24">
        <v>44</v>
      </c>
      <c r="R22" s="24">
        <v>53</v>
      </c>
      <c r="S22" s="24">
        <v>37</v>
      </c>
      <c r="T22" s="24">
        <v>36</v>
      </c>
      <c r="U22" s="24">
        <v>31</v>
      </c>
      <c r="V22" s="24">
        <v>44</v>
      </c>
      <c r="W22" s="24">
        <v>53</v>
      </c>
      <c r="X22" s="24">
        <v>38</v>
      </c>
      <c r="Y22" s="24">
        <v>28</v>
      </c>
      <c r="Z22" s="24">
        <v>40</v>
      </c>
      <c r="AA22" s="24">
        <v>41</v>
      </c>
      <c r="AB22" s="24">
        <v>41</v>
      </c>
      <c r="AC22" s="24">
        <v>40</v>
      </c>
      <c r="AD22" s="24">
        <v>41</v>
      </c>
      <c r="AE22" s="24">
        <v>46</v>
      </c>
      <c r="AF22" s="24">
        <v>47</v>
      </c>
      <c r="AG22" s="24">
        <v>41</v>
      </c>
      <c r="AH22" s="24">
        <v>45</v>
      </c>
      <c r="AI22" s="24">
        <v>54</v>
      </c>
      <c r="AJ22" s="24">
        <v>67</v>
      </c>
      <c r="AK22" s="24">
        <v>63</v>
      </c>
      <c r="AL22" s="24">
        <v>72</v>
      </c>
      <c r="AM22" s="24">
        <v>63</v>
      </c>
      <c r="AN22" s="24">
        <v>62</v>
      </c>
      <c r="AO22" s="24">
        <v>68</v>
      </c>
      <c r="AP22" s="24">
        <v>77</v>
      </c>
      <c r="AQ22" s="24">
        <v>90</v>
      </c>
      <c r="AR22" s="24">
        <v>69</v>
      </c>
      <c r="AS22" s="24">
        <v>71</v>
      </c>
      <c r="AT22" s="24">
        <v>76</v>
      </c>
      <c r="AU22" s="24">
        <v>74</v>
      </c>
      <c r="AV22" s="24">
        <v>71</v>
      </c>
      <c r="AW22" s="24">
        <v>69</v>
      </c>
      <c r="AX22" s="24">
        <v>75</v>
      </c>
      <c r="AY22" s="24">
        <v>96</v>
      </c>
      <c r="AZ22" s="24">
        <v>61</v>
      </c>
      <c r="BA22" s="24">
        <v>89</v>
      </c>
      <c r="BB22" s="24">
        <v>82</v>
      </c>
      <c r="BC22" s="24">
        <v>79</v>
      </c>
      <c r="BD22" s="24">
        <v>82</v>
      </c>
      <c r="BE22" s="24">
        <v>77</v>
      </c>
      <c r="BF22" s="27">
        <v>79</v>
      </c>
    </row>
    <row r="23" spans="1:58" ht="15" customHeight="1">
      <c r="A23" s="23">
        <v>13</v>
      </c>
      <c r="B23" s="24">
        <v>32</v>
      </c>
      <c r="C23" s="8">
        <v>25</v>
      </c>
      <c r="D23" s="25">
        <v>21</v>
      </c>
      <c r="E23" s="25">
        <v>23</v>
      </c>
      <c r="F23" s="25">
        <v>37</v>
      </c>
      <c r="G23" s="25">
        <v>31</v>
      </c>
      <c r="H23" s="25">
        <v>25</v>
      </c>
      <c r="I23" s="26">
        <v>28</v>
      </c>
      <c r="J23" s="24">
        <v>25</v>
      </c>
      <c r="K23" s="24">
        <v>26</v>
      </c>
      <c r="L23" s="24">
        <v>35</v>
      </c>
      <c r="M23" s="24">
        <v>36</v>
      </c>
      <c r="N23" s="24">
        <v>36</v>
      </c>
      <c r="O23" s="24">
        <v>42</v>
      </c>
      <c r="P23" s="24">
        <v>45</v>
      </c>
      <c r="Q23" s="24">
        <v>41</v>
      </c>
      <c r="R23" s="24">
        <v>33</v>
      </c>
      <c r="S23" s="24">
        <v>42</v>
      </c>
      <c r="T23" s="24">
        <v>30</v>
      </c>
      <c r="U23" s="24">
        <v>37</v>
      </c>
      <c r="V23" s="24">
        <v>36</v>
      </c>
      <c r="W23" s="24">
        <v>44</v>
      </c>
      <c r="X23" s="24">
        <v>45</v>
      </c>
      <c r="Y23" s="24">
        <v>42</v>
      </c>
      <c r="Z23" s="24">
        <v>47</v>
      </c>
      <c r="AA23" s="24">
        <v>48</v>
      </c>
      <c r="AB23" s="24">
        <v>58</v>
      </c>
      <c r="AC23" s="24">
        <v>36</v>
      </c>
      <c r="AD23" s="24">
        <v>34</v>
      </c>
      <c r="AE23" s="24">
        <v>38</v>
      </c>
      <c r="AF23" s="24">
        <v>47</v>
      </c>
      <c r="AG23" s="24">
        <v>49</v>
      </c>
      <c r="AH23" s="24">
        <v>55</v>
      </c>
      <c r="AI23" s="24">
        <v>61</v>
      </c>
      <c r="AJ23" s="24">
        <v>68</v>
      </c>
      <c r="AK23" s="24">
        <v>72</v>
      </c>
      <c r="AL23" s="24">
        <v>69</v>
      </c>
      <c r="AM23" s="24">
        <v>70</v>
      </c>
      <c r="AN23" s="24">
        <v>75</v>
      </c>
      <c r="AO23" s="24">
        <v>67</v>
      </c>
      <c r="AP23" s="24">
        <v>77</v>
      </c>
      <c r="AQ23" s="24">
        <v>93</v>
      </c>
      <c r="AR23" s="24">
        <v>88</v>
      </c>
      <c r="AS23" s="24">
        <v>96</v>
      </c>
      <c r="AT23" s="24">
        <v>68</v>
      </c>
      <c r="AU23" s="24">
        <v>78</v>
      </c>
      <c r="AV23" s="24">
        <v>66</v>
      </c>
      <c r="AW23" s="24">
        <v>61</v>
      </c>
      <c r="AX23" s="24">
        <v>89</v>
      </c>
      <c r="AY23" s="24">
        <v>75</v>
      </c>
      <c r="AZ23" s="24">
        <v>86</v>
      </c>
      <c r="BA23" s="24">
        <v>103</v>
      </c>
      <c r="BB23" s="24">
        <v>88</v>
      </c>
      <c r="BC23" s="24">
        <v>71</v>
      </c>
      <c r="BD23" s="24">
        <v>90</v>
      </c>
      <c r="BE23" s="24">
        <v>93</v>
      </c>
      <c r="BF23" s="27">
        <v>92</v>
      </c>
    </row>
    <row r="24" spans="1:58" ht="15" customHeight="1">
      <c r="A24" s="23">
        <v>14</v>
      </c>
      <c r="B24" s="24">
        <v>34</v>
      </c>
      <c r="C24" s="8">
        <v>28</v>
      </c>
      <c r="D24" s="25">
        <v>28</v>
      </c>
      <c r="E24" s="25">
        <v>31</v>
      </c>
      <c r="F24" s="25">
        <v>35</v>
      </c>
      <c r="G24" s="25">
        <v>39</v>
      </c>
      <c r="H24" s="25">
        <v>37</v>
      </c>
      <c r="I24" s="26">
        <v>31</v>
      </c>
      <c r="J24" s="24">
        <v>31</v>
      </c>
      <c r="K24" s="24">
        <v>49</v>
      </c>
      <c r="L24" s="24">
        <v>42</v>
      </c>
      <c r="M24" s="24">
        <v>28</v>
      </c>
      <c r="N24" s="24">
        <v>44</v>
      </c>
      <c r="O24" s="24">
        <v>42</v>
      </c>
      <c r="P24" s="24">
        <v>47</v>
      </c>
      <c r="Q24" s="24">
        <v>37</v>
      </c>
      <c r="R24" s="24">
        <v>49</v>
      </c>
      <c r="S24" s="24">
        <v>61</v>
      </c>
      <c r="T24" s="24">
        <v>39</v>
      </c>
      <c r="U24" s="24">
        <v>46</v>
      </c>
      <c r="V24" s="24">
        <v>46</v>
      </c>
      <c r="W24" s="24">
        <v>42</v>
      </c>
      <c r="X24" s="24">
        <v>48</v>
      </c>
      <c r="Y24" s="24">
        <v>64</v>
      </c>
      <c r="Z24" s="24">
        <v>56</v>
      </c>
      <c r="AA24" s="24">
        <v>55</v>
      </c>
      <c r="AB24" s="24">
        <v>64</v>
      </c>
      <c r="AC24" s="24">
        <v>59</v>
      </c>
      <c r="AD24" s="24">
        <v>58</v>
      </c>
      <c r="AE24" s="24">
        <v>54</v>
      </c>
      <c r="AF24" s="24">
        <v>64</v>
      </c>
      <c r="AG24" s="24">
        <v>59</v>
      </c>
      <c r="AH24" s="24">
        <v>68</v>
      </c>
      <c r="AI24" s="24">
        <v>66</v>
      </c>
      <c r="AJ24" s="24">
        <v>72</v>
      </c>
      <c r="AK24" s="24">
        <v>71</v>
      </c>
      <c r="AL24" s="24">
        <v>77</v>
      </c>
      <c r="AM24" s="24">
        <v>84</v>
      </c>
      <c r="AN24" s="24">
        <v>97</v>
      </c>
      <c r="AO24" s="24">
        <v>79</v>
      </c>
      <c r="AP24" s="24">
        <v>94</v>
      </c>
      <c r="AQ24" s="24">
        <v>100</v>
      </c>
      <c r="AR24" s="24">
        <v>87</v>
      </c>
      <c r="AS24" s="24">
        <v>83</v>
      </c>
      <c r="AT24" s="24">
        <v>81</v>
      </c>
      <c r="AU24" s="24">
        <v>91</v>
      </c>
      <c r="AV24" s="24">
        <v>82</v>
      </c>
      <c r="AW24" s="24">
        <v>82</v>
      </c>
      <c r="AX24" s="24">
        <v>92</v>
      </c>
      <c r="AY24" s="24">
        <v>65</v>
      </c>
      <c r="AZ24" s="24">
        <v>76</v>
      </c>
      <c r="BA24" s="24">
        <v>90</v>
      </c>
      <c r="BB24" s="24">
        <v>81</v>
      </c>
      <c r="BC24" s="24">
        <v>83</v>
      </c>
      <c r="BD24" s="24">
        <v>105</v>
      </c>
      <c r="BE24" s="24">
        <v>86</v>
      </c>
      <c r="BF24" s="27">
        <v>87</v>
      </c>
    </row>
    <row r="25" spans="1:58" ht="15" customHeight="1">
      <c r="A25" s="23">
        <v>15</v>
      </c>
      <c r="B25" s="24">
        <v>30</v>
      </c>
      <c r="C25" s="8">
        <v>40</v>
      </c>
      <c r="D25" s="25">
        <v>27</v>
      </c>
      <c r="E25" s="25">
        <v>35</v>
      </c>
      <c r="F25" s="25">
        <v>50</v>
      </c>
      <c r="G25" s="25">
        <v>44</v>
      </c>
      <c r="H25" s="25">
        <v>36</v>
      </c>
      <c r="I25" s="26">
        <v>39</v>
      </c>
      <c r="J25" s="24">
        <v>31</v>
      </c>
      <c r="K25" s="24">
        <v>51</v>
      </c>
      <c r="L25" s="24">
        <v>48</v>
      </c>
      <c r="M25" s="24">
        <v>49</v>
      </c>
      <c r="N25" s="24">
        <v>43</v>
      </c>
      <c r="O25" s="24">
        <v>56</v>
      </c>
      <c r="P25" s="24">
        <v>43</v>
      </c>
      <c r="Q25" s="24">
        <v>59</v>
      </c>
      <c r="R25" s="24">
        <v>49</v>
      </c>
      <c r="S25" s="24">
        <v>43</v>
      </c>
      <c r="T25" s="24">
        <v>59</v>
      </c>
      <c r="U25" s="24">
        <v>44</v>
      </c>
      <c r="V25" s="24">
        <v>60</v>
      </c>
      <c r="W25" s="24">
        <v>52</v>
      </c>
      <c r="X25" s="24">
        <v>83</v>
      </c>
      <c r="Y25" s="24">
        <v>72</v>
      </c>
      <c r="Z25" s="24">
        <v>68</v>
      </c>
      <c r="AA25" s="24">
        <v>52</v>
      </c>
      <c r="AB25" s="24">
        <v>64</v>
      </c>
      <c r="AC25" s="24">
        <v>57</v>
      </c>
      <c r="AD25" s="24">
        <v>64</v>
      </c>
      <c r="AE25" s="24">
        <v>66</v>
      </c>
      <c r="AF25" s="24">
        <v>60</v>
      </c>
      <c r="AG25" s="24">
        <v>92</v>
      </c>
      <c r="AH25" s="24">
        <v>72</v>
      </c>
      <c r="AI25" s="24">
        <v>84</v>
      </c>
      <c r="AJ25" s="24">
        <v>83</v>
      </c>
      <c r="AK25" s="24">
        <v>104</v>
      </c>
      <c r="AL25" s="24">
        <v>84</v>
      </c>
      <c r="AM25" s="24">
        <v>97</v>
      </c>
      <c r="AN25" s="24">
        <v>114</v>
      </c>
      <c r="AO25" s="24">
        <v>81</v>
      </c>
      <c r="AP25" s="24">
        <v>81</v>
      </c>
      <c r="AQ25" s="24">
        <v>98</v>
      </c>
      <c r="AR25" s="24">
        <v>90</v>
      </c>
      <c r="AS25" s="24">
        <v>104</v>
      </c>
      <c r="AT25" s="24">
        <v>100</v>
      </c>
      <c r="AU25" s="24">
        <v>117</v>
      </c>
      <c r="AV25" s="24">
        <v>114</v>
      </c>
      <c r="AW25" s="24">
        <v>104</v>
      </c>
      <c r="AX25" s="24">
        <v>97</v>
      </c>
      <c r="AY25" s="24">
        <v>80</v>
      </c>
      <c r="AZ25" s="24">
        <v>90</v>
      </c>
      <c r="BA25" s="24">
        <v>104</v>
      </c>
      <c r="BB25" s="24">
        <v>112</v>
      </c>
      <c r="BC25" s="24">
        <v>127</v>
      </c>
      <c r="BD25" s="24">
        <v>96</v>
      </c>
      <c r="BE25" s="24">
        <v>107</v>
      </c>
      <c r="BF25" s="27">
        <v>97</v>
      </c>
    </row>
    <row r="26" spans="1:58" ht="15" customHeight="1">
      <c r="A26" s="23">
        <v>16</v>
      </c>
      <c r="B26" s="24">
        <v>40</v>
      </c>
      <c r="C26" s="8">
        <v>42</v>
      </c>
      <c r="D26" s="25">
        <v>50</v>
      </c>
      <c r="E26" s="25">
        <v>44</v>
      </c>
      <c r="F26" s="25">
        <v>49</v>
      </c>
      <c r="G26" s="25">
        <v>59</v>
      </c>
      <c r="H26" s="25">
        <v>42</v>
      </c>
      <c r="I26" s="26">
        <v>37</v>
      </c>
      <c r="J26" s="24">
        <v>40</v>
      </c>
      <c r="K26" s="24">
        <v>57</v>
      </c>
      <c r="L26" s="24">
        <v>61</v>
      </c>
      <c r="M26" s="24">
        <v>47</v>
      </c>
      <c r="N26" s="24">
        <v>65</v>
      </c>
      <c r="O26" s="24">
        <v>62</v>
      </c>
      <c r="P26" s="24">
        <v>72</v>
      </c>
      <c r="Q26" s="24">
        <v>79</v>
      </c>
      <c r="R26" s="24">
        <v>64</v>
      </c>
      <c r="S26" s="24">
        <v>79</v>
      </c>
      <c r="T26" s="24">
        <v>81</v>
      </c>
      <c r="U26" s="24">
        <v>65</v>
      </c>
      <c r="V26" s="24">
        <v>66</v>
      </c>
      <c r="W26" s="24">
        <v>99</v>
      </c>
      <c r="X26" s="24">
        <v>75</v>
      </c>
      <c r="Y26" s="24">
        <v>80</v>
      </c>
      <c r="Z26" s="24">
        <v>72</v>
      </c>
      <c r="AA26" s="24">
        <v>59</v>
      </c>
      <c r="AB26" s="24">
        <v>80</v>
      </c>
      <c r="AC26" s="24">
        <v>68</v>
      </c>
      <c r="AD26" s="24">
        <v>71</v>
      </c>
      <c r="AE26" s="24">
        <v>93</v>
      </c>
      <c r="AF26" s="24">
        <v>95</v>
      </c>
      <c r="AG26" s="24">
        <v>85</v>
      </c>
      <c r="AH26" s="24">
        <v>88</v>
      </c>
      <c r="AI26" s="24">
        <v>97</v>
      </c>
      <c r="AJ26" s="24">
        <v>94</v>
      </c>
      <c r="AK26" s="24">
        <v>105</v>
      </c>
      <c r="AL26" s="24">
        <v>110</v>
      </c>
      <c r="AM26" s="24">
        <v>128</v>
      </c>
      <c r="AN26" s="24">
        <v>113</v>
      </c>
      <c r="AO26" s="24">
        <v>150</v>
      </c>
      <c r="AP26" s="24">
        <v>114</v>
      </c>
      <c r="AQ26" s="24">
        <v>137</v>
      </c>
      <c r="AR26" s="24">
        <v>137</v>
      </c>
      <c r="AS26" s="24">
        <v>130</v>
      </c>
      <c r="AT26" s="24">
        <v>139</v>
      </c>
      <c r="AU26" s="24">
        <v>119</v>
      </c>
      <c r="AV26" s="24">
        <v>136</v>
      </c>
      <c r="AW26" s="24">
        <v>128</v>
      </c>
      <c r="AX26" s="24">
        <v>126</v>
      </c>
      <c r="AY26" s="24">
        <v>97</v>
      </c>
      <c r="AZ26" s="24">
        <v>116</v>
      </c>
      <c r="BA26" s="24">
        <v>124</v>
      </c>
      <c r="BB26" s="24">
        <v>122</v>
      </c>
      <c r="BC26" s="24">
        <v>111</v>
      </c>
      <c r="BD26" s="24">
        <v>144</v>
      </c>
      <c r="BE26" s="24">
        <v>167</v>
      </c>
      <c r="BF26" s="27">
        <v>142</v>
      </c>
    </row>
    <row r="27" spans="1:58" ht="15" customHeight="1">
      <c r="A27" s="23">
        <v>17</v>
      </c>
      <c r="B27" s="24">
        <v>50</v>
      </c>
      <c r="C27" s="8">
        <v>45</v>
      </c>
      <c r="D27" s="25">
        <v>49</v>
      </c>
      <c r="E27" s="25">
        <v>48</v>
      </c>
      <c r="F27" s="25">
        <v>50</v>
      </c>
      <c r="G27" s="25">
        <v>51</v>
      </c>
      <c r="H27" s="25">
        <v>40</v>
      </c>
      <c r="I27" s="26">
        <v>55</v>
      </c>
      <c r="J27" s="24">
        <v>57</v>
      </c>
      <c r="K27" s="24">
        <v>78</v>
      </c>
      <c r="L27" s="24">
        <v>60</v>
      </c>
      <c r="M27" s="24">
        <v>71</v>
      </c>
      <c r="N27" s="24">
        <v>83</v>
      </c>
      <c r="O27" s="24">
        <v>84</v>
      </c>
      <c r="P27" s="24">
        <v>80</v>
      </c>
      <c r="Q27" s="24">
        <v>72</v>
      </c>
      <c r="R27" s="24">
        <v>76</v>
      </c>
      <c r="S27" s="24">
        <v>84</v>
      </c>
      <c r="T27" s="24">
        <v>83</v>
      </c>
      <c r="U27" s="24">
        <v>69</v>
      </c>
      <c r="V27" s="24">
        <v>97</v>
      </c>
      <c r="W27" s="24">
        <v>92</v>
      </c>
      <c r="X27" s="24">
        <v>92</v>
      </c>
      <c r="Y27" s="24">
        <v>84</v>
      </c>
      <c r="Z27" s="24">
        <v>76</v>
      </c>
      <c r="AA27" s="24">
        <v>74</v>
      </c>
      <c r="AB27" s="24">
        <v>83</v>
      </c>
      <c r="AC27" s="24">
        <v>95</v>
      </c>
      <c r="AD27" s="24">
        <v>114</v>
      </c>
      <c r="AE27" s="24">
        <v>99</v>
      </c>
      <c r="AF27" s="24">
        <v>107</v>
      </c>
      <c r="AG27" s="24">
        <v>120</v>
      </c>
      <c r="AH27" s="24">
        <v>111</v>
      </c>
      <c r="AI27" s="24">
        <v>109</v>
      </c>
      <c r="AJ27" s="24">
        <v>135</v>
      </c>
      <c r="AK27" s="24">
        <v>137</v>
      </c>
      <c r="AL27" s="24">
        <v>149</v>
      </c>
      <c r="AM27" s="24">
        <v>111</v>
      </c>
      <c r="AN27" s="24">
        <v>133</v>
      </c>
      <c r="AO27" s="24">
        <v>139</v>
      </c>
      <c r="AP27" s="24">
        <v>136</v>
      </c>
      <c r="AQ27" s="24">
        <v>160</v>
      </c>
      <c r="AR27" s="24">
        <v>161</v>
      </c>
      <c r="AS27" s="24">
        <v>107</v>
      </c>
      <c r="AT27" s="24">
        <v>129</v>
      </c>
      <c r="AU27" s="24">
        <v>133</v>
      </c>
      <c r="AV27" s="24">
        <v>135</v>
      </c>
      <c r="AW27" s="24">
        <v>147</v>
      </c>
      <c r="AX27" s="24">
        <v>141</v>
      </c>
      <c r="AY27" s="24">
        <v>118</v>
      </c>
      <c r="AZ27" s="24">
        <v>146</v>
      </c>
      <c r="BA27" s="24">
        <v>122</v>
      </c>
      <c r="BB27" s="24">
        <v>150</v>
      </c>
      <c r="BC27" s="24">
        <v>149</v>
      </c>
      <c r="BD27" s="24">
        <v>150</v>
      </c>
      <c r="BE27" s="24">
        <v>141</v>
      </c>
      <c r="BF27" s="27">
        <v>127</v>
      </c>
    </row>
    <row r="28" spans="1:58" ht="15" customHeight="1">
      <c r="A28" s="23">
        <v>18</v>
      </c>
      <c r="B28" s="24">
        <v>76</v>
      </c>
      <c r="C28" s="8">
        <v>67</v>
      </c>
      <c r="D28" s="25">
        <v>66</v>
      </c>
      <c r="E28" s="25">
        <v>72</v>
      </c>
      <c r="F28" s="25">
        <v>70</v>
      </c>
      <c r="G28" s="25">
        <v>70</v>
      </c>
      <c r="H28" s="25">
        <v>61</v>
      </c>
      <c r="I28" s="26">
        <v>53</v>
      </c>
      <c r="J28" s="24">
        <v>62</v>
      </c>
      <c r="K28" s="24">
        <v>76</v>
      </c>
      <c r="L28" s="24">
        <v>80</v>
      </c>
      <c r="M28" s="24">
        <v>90</v>
      </c>
      <c r="N28" s="24">
        <v>85</v>
      </c>
      <c r="O28" s="24">
        <v>91</v>
      </c>
      <c r="P28" s="24">
        <v>90</v>
      </c>
      <c r="Q28" s="24">
        <v>87</v>
      </c>
      <c r="R28" s="24">
        <v>83</v>
      </c>
      <c r="S28" s="24">
        <v>86</v>
      </c>
      <c r="T28" s="24">
        <v>86</v>
      </c>
      <c r="U28" s="24">
        <v>118</v>
      </c>
      <c r="V28" s="24">
        <v>90</v>
      </c>
      <c r="W28" s="24">
        <v>97</v>
      </c>
      <c r="X28" s="24">
        <v>91</v>
      </c>
      <c r="Y28" s="24">
        <v>90</v>
      </c>
      <c r="Z28" s="24">
        <v>82</v>
      </c>
      <c r="AA28" s="24">
        <v>74</v>
      </c>
      <c r="AB28" s="24">
        <v>82</v>
      </c>
      <c r="AC28" s="24">
        <v>104</v>
      </c>
      <c r="AD28" s="24">
        <v>94</v>
      </c>
      <c r="AE28" s="24">
        <v>99</v>
      </c>
      <c r="AF28" s="24">
        <v>139</v>
      </c>
      <c r="AG28" s="24">
        <v>125</v>
      </c>
      <c r="AH28" s="24">
        <v>134</v>
      </c>
      <c r="AI28" s="24">
        <v>138</v>
      </c>
      <c r="AJ28" s="24">
        <v>111</v>
      </c>
      <c r="AK28" s="24">
        <v>108</v>
      </c>
      <c r="AL28" s="24">
        <v>140</v>
      </c>
      <c r="AM28" s="24">
        <v>115</v>
      </c>
      <c r="AN28" s="24">
        <v>168</v>
      </c>
      <c r="AO28" s="24">
        <v>168</v>
      </c>
      <c r="AP28" s="24">
        <v>159</v>
      </c>
      <c r="AQ28" s="24">
        <v>163</v>
      </c>
      <c r="AR28" s="24">
        <v>115</v>
      </c>
      <c r="AS28" s="24">
        <v>156</v>
      </c>
      <c r="AT28" s="24">
        <v>139</v>
      </c>
      <c r="AU28" s="24">
        <v>133</v>
      </c>
      <c r="AV28" s="24">
        <v>140</v>
      </c>
      <c r="AW28" s="24">
        <v>135</v>
      </c>
      <c r="AX28" s="24">
        <v>122</v>
      </c>
      <c r="AY28" s="24">
        <v>129</v>
      </c>
      <c r="AZ28" s="24">
        <v>131</v>
      </c>
      <c r="BA28" s="24">
        <v>132</v>
      </c>
      <c r="BB28" s="24">
        <v>166</v>
      </c>
      <c r="BC28" s="24">
        <v>143</v>
      </c>
      <c r="BD28" s="24">
        <v>160</v>
      </c>
      <c r="BE28" s="24">
        <v>141</v>
      </c>
      <c r="BF28" s="27">
        <v>138</v>
      </c>
    </row>
    <row r="29" spans="1:58" ht="15" customHeight="1">
      <c r="A29" s="23">
        <v>19</v>
      </c>
      <c r="B29" s="24">
        <v>66</v>
      </c>
      <c r="C29" s="8">
        <v>76</v>
      </c>
      <c r="D29" s="25">
        <v>61</v>
      </c>
      <c r="E29" s="25">
        <v>63</v>
      </c>
      <c r="F29" s="25">
        <v>79</v>
      </c>
      <c r="G29" s="25">
        <v>69</v>
      </c>
      <c r="H29" s="25">
        <v>60</v>
      </c>
      <c r="I29" s="26">
        <v>67</v>
      </c>
      <c r="J29" s="24">
        <v>72</v>
      </c>
      <c r="K29" s="24">
        <v>80</v>
      </c>
      <c r="L29" s="24">
        <v>79</v>
      </c>
      <c r="M29" s="24">
        <v>94</v>
      </c>
      <c r="N29" s="24">
        <v>81</v>
      </c>
      <c r="O29" s="24">
        <v>88</v>
      </c>
      <c r="P29" s="24">
        <v>94</v>
      </c>
      <c r="Q29" s="24">
        <v>113</v>
      </c>
      <c r="R29" s="24">
        <v>98</v>
      </c>
      <c r="S29" s="24">
        <v>99</v>
      </c>
      <c r="T29" s="24">
        <v>77</v>
      </c>
      <c r="U29" s="24">
        <v>107</v>
      </c>
      <c r="V29" s="24">
        <v>86</v>
      </c>
      <c r="W29" s="24">
        <v>92</v>
      </c>
      <c r="X29" s="24">
        <v>87</v>
      </c>
      <c r="Y29" s="24">
        <v>99</v>
      </c>
      <c r="Z29" s="24">
        <v>92</v>
      </c>
      <c r="AA29" s="24">
        <v>91</v>
      </c>
      <c r="AB29" s="24">
        <v>98</v>
      </c>
      <c r="AC29" s="24">
        <v>108</v>
      </c>
      <c r="AD29" s="24">
        <v>119</v>
      </c>
      <c r="AE29" s="24">
        <v>115</v>
      </c>
      <c r="AF29" s="24">
        <v>130</v>
      </c>
      <c r="AG29" s="24">
        <v>120</v>
      </c>
      <c r="AH29" s="24">
        <v>120</v>
      </c>
      <c r="AI29" s="24">
        <v>134</v>
      </c>
      <c r="AJ29" s="24">
        <v>121</v>
      </c>
      <c r="AK29" s="24">
        <v>121</v>
      </c>
      <c r="AL29" s="24">
        <v>146</v>
      </c>
      <c r="AM29" s="24">
        <v>137</v>
      </c>
      <c r="AN29" s="24">
        <v>122</v>
      </c>
      <c r="AO29" s="24">
        <v>129</v>
      </c>
      <c r="AP29" s="24">
        <v>132</v>
      </c>
      <c r="AQ29" s="24">
        <v>133</v>
      </c>
      <c r="AR29" s="24">
        <v>113</v>
      </c>
      <c r="AS29" s="24">
        <v>126</v>
      </c>
      <c r="AT29" s="24">
        <v>125</v>
      </c>
      <c r="AU29" s="24">
        <v>128</v>
      </c>
      <c r="AV29" s="24">
        <v>156</v>
      </c>
      <c r="AW29" s="24">
        <v>144</v>
      </c>
      <c r="AX29" s="24">
        <v>145</v>
      </c>
      <c r="AY29" s="24">
        <v>146</v>
      </c>
      <c r="AZ29" s="24">
        <v>151</v>
      </c>
      <c r="BA29" s="24">
        <v>142</v>
      </c>
      <c r="BB29" s="24">
        <v>160</v>
      </c>
      <c r="BC29" s="24">
        <v>207</v>
      </c>
      <c r="BD29" s="24">
        <v>172</v>
      </c>
      <c r="BE29" s="24">
        <v>167</v>
      </c>
      <c r="BF29" s="27">
        <v>128</v>
      </c>
    </row>
    <row r="30" spans="1:58" ht="15" customHeight="1">
      <c r="A30" s="23">
        <v>20</v>
      </c>
      <c r="B30" s="24">
        <v>59</v>
      </c>
      <c r="C30" s="8">
        <v>68</v>
      </c>
      <c r="D30" s="25">
        <v>60</v>
      </c>
      <c r="E30" s="25">
        <v>71</v>
      </c>
      <c r="F30" s="25">
        <v>74</v>
      </c>
      <c r="G30" s="25">
        <v>66</v>
      </c>
      <c r="H30" s="25">
        <v>68</v>
      </c>
      <c r="I30" s="26">
        <v>79</v>
      </c>
      <c r="J30" s="24">
        <v>67</v>
      </c>
      <c r="K30" s="24">
        <v>75</v>
      </c>
      <c r="L30" s="24">
        <v>86</v>
      </c>
      <c r="M30" s="24">
        <v>86</v>
      </c>
      <c r="N30" s="24">
        <v>75</v>
      </c>
      <c r="O30" s="24">
        <v>88</v>
      </c>
      <c r="P30" s="24">
        <v>96</v>
      </c>
      <c r="Q30" s="24">
        <v>89</v>
      </c>
      <c r="R30" s="24">
        <v>92</v>
      </c>
      <c r="S30" s="24">
        <v>84</v>
      </c>
      <c r="T30" s="24">
        <v>92</v>
      </c>
      <c r="U30" s="24">
        <v>101</v>
      </c>
      <c r="V30" s="24">
        <v>93</v>
      </c>
      <c r="W30" s="24">
        <v>88</v>
      </c>
      <c r="X30" s="24">
        <v>84</v>
      </c>
      <c r="Y30" s="24">
        <v>97</v>
      </c>
      <c r="Z30" s="24">
        <v>84</v>
      </c>
      <c r="AA30" s="24">
        <v>84</v>
      </c>
      <c r="AB30" s="24">
        <v>120</v>
      </c>
      <c r="AC30" s="24">
        <v>120</v>
      </c>
      <c r="AD30" s="24">
        <v>112</v>
      </c>
      <c r="AE30" s="24">
        <v>108</v>
      </c>
      <c r="AF30" s="24">
        <v>114</v>
      </c>
      <c r="AG30" s="24">
        <v>137</v>
      </c>
      <c r="AH30" s="24">
        <v>128</v>
      </c>
      <c r="AI30" s="24">
        <v>138</v>
      </c>
      <c r="AJ30" s="24">
        <v>131</v>
      </c>
      <c r="AK30" s="24">
        <v>131</v>
      </c>
      <c r="AL30" s="24">
        <v>136</v>
      </c>
      <c r="AM30" s="24">
        <v>147</v>
      </c>
      <c r="AN30" s="24">
        <v>136</v>
      </c>
      <c r="AO30" s="24">
        <v>144</v>
      </c>
      <c r="AP30" s="24">
        <v>120</v>
      </c>
      <c r="AQ30" s="24">
        <v>149</v>
      </c>
      <c r="AR30" s="24">
        <v>136</v>
      </c>
      <c r="AS30" s="24">
        <v>131</v>
      </c>
      <c r="AT30" s="24">
        <v>136</v>
      </c>
      <c r="AU30" s="24">
        <v>151</v>
      </c>
      <c r="AV30" s="24">
        <v>136</v>
      </c>
      <c r="AW30" s="24">
        <v>153</v>
      </c>
      <c r="AX30" s="24">
        <v>146</v>
      </c>
      <c r="AY30" s="24">
        <v>179</v>
      </c>
      <c r="AZ30" s="24">
        <v>138</v>
      </c>
      <c r="BA30" s="24">
        <v>162</v>
      </c>
      <c r="BB30" s="24">
        <v>156</v>
      </c>
      <c r="BC30" s="24">
        <v>159</v>
      </c>
      <c r="BD30" s="24">
        <v>137</v>
      </c>
      <c r="BE30" s="24">
        <v>161</v>
      </c>
      <c r="BF30" s="27">
        <v>125</v>
      </c>
    </row>
    <row r="31" spans="1:58" ht="15" customHeight="1">
      <c r="A31" s="23">
        <v>21</v>
      </c>
      <c r="B31" s="24">
        <v>70</v>
      </c>
      <c r="C31" s="8">
        <v>78</v>
      </c>
      <c r="D31" s="25">
        <v>70</v>
      </c>
      <c r="E31" s="25">
        <v>85</v>
      </c>
      <c r="F31" s="25">
        <v>62</v>
      </c>
      <c r="G31" s="25">
        <v>78</v>
      </c>
      <c r="H31" s="25">
        <v>76</v>
      </c>
      <c r="I31" s="26">
        <v>81</v>
      </c>
      <c r="J31" s="24">
        <v>86</v>
      </c>
      <c r="K31" s="24">
        <v>59</v>
      </c>
      <c r="L31" s="24">
        <v>93</v>
      </c>
      <c r="M31" s="24">
        <v>94</v>
      </c>
      <c r="N31" s="24">
        <v>99</v>
      </c>
      <c r="O31" s="24">
        <v>83</v>
      </c>
      <c r="P31" s="24">
        <v>85</v>
      </c>
      <c r="Q31" s="24">
        <v>98</v>
      </c>
      <c r="R31" s="24">
        <v>90</v>
      </c>
      <c r="S31" s="24">
        <v>97</v>
      </c>
      <c r="T31" s="24">
        <v>104</v>
      </c>
      <c r="U31" s="24">
        <v>88</v>
      </c>
      <c r="V31" s="24">
        <v>105</v>
      </c>
      <c r="W31" s="24">
        <v>80</v>
      </c>
      <c r="X31" s="24">
        <v>103</v>
      </c>
      <c r="Y31" s="24">
        <v>108</v>
      </c>
      <c r="Z31" s="24">
        <v>101</v>
      </c>
      <c r="AA31" s="24">
        <v>106</v>
      </c>
      <c r="AB31" s="24">
        <v>116</v>
      </c>
      <c r="AC31" s="24">
        <v>127</v>
      </c>
      <c r="AD31" s="24">
        <v>116</v>
      </c>
      <c r="AE31" s="24">
        <v>134</v>
      </c>
      <c r="AF31" s="24">
        <v>132</v>
      </c>
      <c r="AG31" s="24">
        <v>131</v>
      </c>
      <c r="AH31" s="24">
        <v>118</v>
      </c>
      <c r="AI31" s="24">
        <v>120</v>
      </c>
      <c r="AJ31" s="24">
        <v>127</v>
      </c>
      <c r="AK31" s="24">
        <v>128</v>
      </c>
      <c r="AL31" s="24">
        <v>133</v>
      </c>
      <c r="AM31" s="24">
        <v>131</v>
      </c>
      <c r="AN31" s="24">
        <v>117</v>
      </c>
      <c r="AO31" s="24">
        <v>122</v>
      </c>
      <c r="AP31" s="24">
        <v>125</v>
      </c>
      <c r="AQ31" s="24">
        <v>124</v>
      </c>
      <c r="AR31" s="24">
        <v>125</v>
      </c>
      <c r="AS31" s="24">
        <v>138</v>
      </c>
      <c r="AT31" s="24">
        <v>133</v>
      </c>
      <c r="AU31" s="24">
        <v>138</v>
      </c>
      <c r="AV31" s="24">
        <v>154</v>
      </c>
      <c r="AW31" s="24">
        <v>141</v>
      </c>
      <c r="AX31" s="24">
        <v>143</v>
      </c>
      <c r="AY31" s="24">
        <v>163</v>
      </c>
      <c r="AZ31" s="24">
        <v>154</v>
      </c>
      <c r="BA31" s="24">
        <v>158</v>
      </c>
      <c r="BB31" s="24">
        <v>146</v>
      </c>
      <c r="BC31" s="24">
        <v>125</v>
      </c>
      <c r="BD31" s="24">
        <v>149</v>
      </c>
      <c r="BE31" s="24">
        <v>153</v>
      </c>
      <c r="BF31" s="27">
        <v>140</v>
      </c>
    </row>
    <row r="32" spans="1:58" ht="15" customHeight="1">
      <c r="A32" s="23">
        <v>22</v>
      </c>
      <c r="B32" s="24">
        <v>91</v>
      </c>
      <c r="C32" s="8">
        <v>85</v>
      </c>
      <c r="D32" s="25">
        <v>64</v>
      </c>
      <c r="E32" s="25">
        <v>80</v>
      </c>
      <c r="F32" s="25">
        <v>71</v>
      </c>
      <c r="G32" s="25">
        <v>92</v>
      </c>
      <c r="H32" s="25">
        <v>81</v>
      </c>
      <c r="I32" s="26">
        <v>66</v>
      </c>
      <c r="J32" s="24">
        <v>87</v>
      </c>
      <c r="K32" s="24">
        <v>68</v>
      </c>
      <c r="L32" s="24">
        <v>74</v>
      </c>
      <c r="M32" s="24">
        <v>92</v>
      </c>
      <c r="N32" s="24">
        <v>89</v>
      </c>
      <c r="O32" s="24">
        <v>88</v>
      </c>
      <c r="P32" s="24">
        <v>94</v>
      </c>
      <c r="Q32" s="24">
        <v>95</v>
      </c>
      <c r="R32" s="24">
        <v>108</v>
      </c>
      <c r="S32" s="24">
        <v>87</v>
      </c>
      <c r="T32" s="24">
        <v>96</v>
      </c>
      <c r="U32" s="24">
        <v>98</v>
      </c>
      <c r="V32" s="24">
        <v>110</v>
      </c>
      <c r="W32" s="24">
        <v>101</v>
      </c>
      <c r="X32" s="24">
        <v>96</v>
      </c>
      <c r="Y32" s="24">
        <v>90</v>
      </c>
      <c r="Z32" s="24">
        <v>108</v>
      </c>
      <c r="AA32" s="24">
        <v>114</v>
      </c>
      <c r="AB32" s="24">
        <v>105</v>
      </c>
      <c r="AC32" s="24">
        <v>121</v>
      </c>
      <c r="AD32" s="24">
        <v>141</v>
      </c>
      <c r="AE32" s="24">
        <v>122</v>
      </c>
      <c r="AF32" s="24">
        <v>123</v>
      </c>
      <c r="AG32" s="24">
        <v>116</v>
      </c>
      <c r="AH32" s="24">
        <v>116</v>
      </c>
      <c r="AI32" s="24">
        <v>150</v>
      </c>
      <c r="AJ32" s="24">
        <v>128</v>
      </c>
      <c r="AK32" s="24">
        <v>120</v>
      </c>
      <c r="AL32" s="24">
        <v>108</v>
      </c>
      <c r="AM32" s="24">
        <v>136</v>
      </c>
      <c r="AN32" s="24">
        <v>134</v>
      </c>
      <c r="AO32" s="24">
        <v>126</v>
      </c>
      <c r="AP32" s="24">
        <v>131</v>
      </c>
      <c r="AQ32" s="24">
        <v>153</v>
      </c>
      <c r="AR32" s="24">
        <v>144</v>
      </c>
      <c r="AS32" s="24">
        <v>134</v>
      </c>
      <c r="AT32" s="24">
        <v>139</v>
      </c>
      <c r="AU32" s="24">
        <v>118</v>
      </c>
      <c r="AV32" s="24">
        <v>142</v>
      </c>
      <c r="AW32" s="24">
        <v>160</v>
      </c>
      <c r="AX32" s="24">
        <v>171</v>
      </c>
      <c r="AY32" s="24">
        <v>167</v>
      </c>
      <c r="AZ32" s="24">
        <v>189</v>
      </c>
      <c r="BA32" s="24">
        <v>135</v>
      </c>
      <c r="BB32" s="24">
        <v>131</v>
      </c>
      <c r="BC32" s="24">
        <v>152</v>
      </c>
      <c r="BD32" s="24">
        <v>144</v>
      </c>
      <c r="BE32" s="24">
        <v>127</v>
      </c>
      <c r="BF32" s="27">
        <v>126</v>
      </c>
    </row>
    <row r="33" spans="1:58" ht="15" customHeight="1">
      <c r="A33" s="23">
        <v>23</v>
      </c>
      <c r="B33" s="24">
        <v>76</v>
      </c>
      <c r="C33" s="8">
        <v>65</v>
      </c>
      <c r="D33" s="25">
        <v>80</v>
      </c>
      <c r="E33" s="25">
        <v>73</v>
      </c>
      <c r="F33" s="25">
        <v>94</v>
      </c>
      <c r="G33" s="25">
        <v>92</v>
      </c>
      <c r="H33" s="25">
        <v>80</v>
      </c>
      <c r="I33" s="26">
        <v>80</v>
      </c>
      <c r="J33" s="24">
        <v>92</v>
      </c>
      <c r="K33" s="24">
        <v>95</v>
      </c>
      <c r="L33" s="24">
        <v>94</v>
      </c>
      <c r="M33" s="24">
        <v>92</v>
      </c>
      <c r="N33" s="24">
        <v>83</v>
      </c>
      <c r="O33" s="24">
        <v>86</v>
      </c>
      <c r="P33" s="24">
        <v>107</v>
      </c>
      <c r="Q33" s="24">
        <v>114</v>
      </c>
      <c r="R33" s="24">
        <v>103</v>
      </c>
      <c r="S33" s="24">
        <v>97</v>
      </c>
      <c r="T33" s="24">
        <v>92</v>
      </c>
      <c r="U33" s="24">
        <v>105</v>
      </c>
      <c r="V33" s="24">
        <v>73</v>
      </c>
      <c r="W33" s="24">
        <v>96</v>
      </c>
      <c r="X33" s="24">
        <v>92</v>
      </c>
      <c r="Y33" s="24">
        <v>111</v>
      </c>
      <c r="Z33" s="24">
        <v>107</v>
      </c>
      <c r="AA33" s="24">
        <v>110</v>
      </c>
      <c r="AB33" s="24">
        <v>103</v>
      </c>
      <c r="AC33" s="24">
        <v>122</v>
      </c>
      <c r="AD33" s="24">
        <v>145</v>
      </c>
      <c r="AE33" s="24">
        <v>115</v>
      </c>
      <c r="AF33" s="24">
        <v>137</v>
      </c>
      <c r="AG33" s="24">
        <v>134</v>
      </c>
      <c r="AH33" s="24">
        <v>134</v>
      </c>
      <c r="AI33" s="24">
        <v>153</v>
      </c>
      <c r="AJ33" s="24">
        <v>127</v>
      </c>
      <c r="AK33" s="24">
        <v>124</v>
      </c>
      <c r="AL33" s="24">
        <v>107</v>
      </c>
      <c r="AM33" s="24">
        <v>113</v>
      </c>
      <c r="AN33" s="24">
        <v>145</v>
      </c>
      <c r="AO33" s="24">
        <v>154</v>
      </c>
      <c r="AP33" s="24">
        <v>135</v>
      </c>
      <c r="AQ33" s="24">
        <v>143</v>
      </c>
      <c r="AR33" s="24">
        <v>162</v>
      </c>
      <c r="AS33" s="24">
        <v>123</v>
      </c>
      <c r="AT33" s="24">
        <v>142</v>
      </c>
      <c r="AU33" s="24">
        <v>137</v>
      </c>
      <c r="AV33" s="24">
        <v>143</v>
      </c>
      <c r="AW33" s="24">
        <v>165</v>
      </c>
      <c r="AX33" s="24">
        <v>153</v>
      </c>
      <c r="AY33" s="24">
        <v>193</v>
      </c>
      <c r="AZ33" s="24">
        <v>152</v>
      </c>
      <c r="BA33" s="24">
        <v>148</v>
      </c>
      <c r="BB33" s="24">
        <v>159</v>
      </c>
      <c r="BC33" s="24">
        <v>153</v>
      </c>
      <c r="BD33" s="24">
        <v>144</v>
      </c>
      <c r="BE33" s="24">
        <v>132</v>
      </c>
      <c r="BF33" s="27">
        <v>142</v>
      </c>
    </row>
    <row r="34" spans="1:58" ht="15" customHeight="1">
      <c r="A34" s="23">
        <v>24</v>
      </c>
      <c r="B34" s="24">
        <v>93</v>
      </c>
      <c r="C34" s="8">
        <v>82</v>
      </c>
      <c r="D34" s="25">
        <v>71</v>
      </c>
      <c r="E34" s="25">
        <v>95</v>
      </c>
      <c r="F34" s="25">
        <v>79</v>
      </c>
      <c r="G34" s="25">
        <v>85</v>
      </c>
      <c r="H34" s="25">
        <v>81</v>
      </c>
      <c r="I34" s="26">
        <v>82</v>
      </c>
      <c r="J34" s="24">
        <v>93</v>
      </c>
      <c r="K34" s="24">
        <v>97</v>
      </c>
      <c r="L34" s="24">
        <v>82</v>
      </c>
      <c r="M34" s="24">
        <v>94</v>
      </c>
      <c r="N34" s="24">
        <v>107</v>
      </c>
      <c r="O34" s="24">
        <v>99</v>
      </c>
      <c r="P34" s="24">
        <v>96</v>
      </c>
      <c r="Q34" s="24">
        <v>98</v>
      </c>
      <c r="R34" s="24">
        <v>92</v>
      </c>
      <c r="S34" s="24">
        <v>102</v>
      </c>
      <c r="T34" s="24">
        <v>88</v>
      </c>
      <c r="U34" s="24">
        <v>112</v>
      </c>
      <c r="V34" s="24">
        <v>103</v>
      </c>
      <c r="W34" s="24">
        <v>101</v>
      </c>
      <c r="X34" s="24">
        <v>128</v>
      </c>
      <c r="Y34" s="24">
        <v>111</v>
      </c>
      <c r="Z34" s="24">
        <v>121</v>
      </c>
      <c r="AA34" s="24">
        <v>113</v>
      </c>
      <c r="AB34" s="24">
        <v>134</v>
      </c>
      <c r="AC34" s="24">
        <v>125</v>
      </c>
      <c r="AD34" s="24">
        <v>130</v>
      </c>
      <c r="AE34" s="24">
        <v>137</v>
      </c>
      <c r="AF34" s="24">
        <v>144</v>
      </c>
      <c r="AG34" s="24">
        <v>132</v>
      </c>
      <c r="AH34" s="24">
        <v>143</v>
      </c>
      <c r="AI34" s="24">
        <v>113</v>
      </c>
      <c r="AJ34" s="24">
        <v>117</v>
      </c>
      <c r="AK34" s="24">
        <v>118</v>
      </c>
      <c r="AL34" s="24">
        <v>113</v>
      </c>
      <c r="AM34" s="24">
        <v>145</v>
      </c>
      <c r="AN34" s="24">
        <v>110</v>
      </c>
      <c r="AO34" s="24">
        <v>150</v>
      </c>
      <c r="AP34" s="24">
        <v>124</v>
      </c>
      <c r="AQ34" s="24">
        <v>141</v>
      </c>
      <c r="AR34" s="24">
        <v>135</v>
      </c>
      <c r="AS34" s="24">
        <v>145</v>
      </c>
      <c r="AT34" s="24">
        <v>161</v>
      </c>
      <c r="AU34" s="24">
        <v>144</v>
      </c>
      <c r="AV34" s="24">
        <v>165</v>
      </c>
      <c r="AW34" s="24">
        <v>164</v>
      </c>
      <c r="AX34" s="24">
        <v>174</v>
      </c>
      <c r="AY34" s="24">
        <v>147</v>
      </c>
      <c r="AZ34" s="24">
        <v>177</v>
      </c>
      <c r="BA34" s="24">
        <v>137</v>
      </c>
      <c r="BB34" s="24">
        <v>163</v>
      </c>
      <c r="BC34" s="24">
        <v>153</v>
      </c>
      <c r="BD34" s="24">
        <v>142</v>
      </c>
      <c r="BE34" s="24">
        <v>132</v>
      </c>
      <c r="BF34" s="27">
        <v>119</v>
      </c>
    </row>
    <row r="35" spans="1:58" ht="15" customHeight="1">
      <c r="A35" s="23">
        <v>25</v>
      </c>
      <c r="B35" s="24">
        <v>86</v>
      </c>
      <c r="C35" s="8">
        <v>116</v>
      </c>
      <c r="D35" s="25">
        <v>90</v>
      </c>
      <c r="E35" s="25">
        <v>98</v>
      </c>
      <c r="F35" s="25">
        <v>89</v>
      </c>
      <c r="G35" s="25">
        <v>95</v>
      </c>
      <c r="H35" s="25">
        <v>95</v>
      </c>
      <c r="I35" s="26">
        <v>95</v>
      </c>
      <c r="J35" s="24">
        <v>102</v>
      </c>
      <c r="K35" s="24">
        <v>97</v>
      </c>
      <c r="L35" s="24">
        <v>111</v>
      </c>
      <c r="M35" s="24">
        <v>98</v>
      </c>
      <c r="N35" s="24">
        <v>88</v>
      </c>
      <c r="O35" s="24">
        <v>107</v>
      </c>
      <c r="P35" s="24">
        <v>106</v>
      </c>
      <c r="Q35" s="24">
        <v>110</v>
      </c>
      <c r="R35" s="24">
        <v>98</v>
      </c>
      <c r="S35" s="24">
        <v>103</v>
      </c>
      <c r="T35" s="24">
        <v>100</v>
      </c>
      <c r="U35" s="24">
        <v>116</v>
      </c>
      <c r="V35" s="24">
        <v>95</v>
      </c>
      <c r="W35" s="24">
        <v>137</v>
      </c>
      <c r="X35" s="24">
        <v>125</v>
      </c>
      <c r="Y35" s="24">
        <v>136</v>
      </c>
      <c r="Z35" s="24">
        <v>117</v>
      </c>
      <c r="AA35" s="24">
        <v>117</v>
      </c>
      <c r="AB35" s="24">
        <v>125</v>
      </c>
      <c r="AC35" s="24">
        <v>131</v>
      </c>
      <c r="AD35" s="24">
        <v>140</v>
      </c>
      <c r="AE35" s="24">
        <v>141</v>
      </c>
      <c r="AF35" s="24">
        <v>143</v>
      </c>
      <c r="AG35" s="24">
        <v>134</v>
      </c>
      <c r="AH35" s="24">
        <v>142</v>
      </c>
      <c r="AI35" s="24">
        <v>128</v>
      </c>
      <c r="AJ35" s="24">
        <v>114</v>
      </c>
      <c r="AK35" s="24">
        <v>141</v>
      </c>
      <c r="AL35" s="24">
        <v>141</v>
      </c>
      <c r="AM35" s="24">
        <v>146</v>
      </c>
      <c r="AN35" s="24">
        <v>119</v>
      </c>
      <c r="AO35" s="24">
        <v>125</v>
      </c>
      <c r="AP35" s="24">
        <v>130</v>
      </c>
      <c r="AQ35" s="24">
        <v>144</v>
      </c>
      <c r="AR35" s="24">
        <v>146</v>
      </c>
      <c r="AS35" s="24">
        <v>152</v>
      </c>
      <c r="AT35" s="24">
        <v>164</v>
      </c>
      <c r="AU35" s="24">
        <v>136</v>
      </c>
      <c r="AV35" s="24">
        <v>191</v>
      </c>
      <c r="AW35" s="24">
        <v>182</v>
      </c>
      <c r="AX35" s="24">
        <v>150</v>
      </c>
      <c r="AY35" s="24">
        <v>160</v>
      </c>
      <c r="AZ35" s="24">
        <v>144</v>
      </c>
      <c r="BA35" s="24">
        <v>163</v>
      </c>
      <c r="BB35" s="24">
        <v>141</v>
      </c>
      <c r="BC35" s="24">
        <v>147</v>
      </c>
      <c r="BD35" s="24">
        <v>162</v>
      </c>
      <c r="BE35" s="24">
        <v>167</v>
      </c>
      <c r="BF35" s="27">
        <v>162</v>
      </c>
    </row>
    <row r="36" spans="1:58" ht="15" customHeight="1">
      <c r="A36" s="23">
        <v>26</v>
      </c>
      <c r="B36" s="24">
        <v>108</v>
      </c>
      <c r="C36" s="8">
        <v>100</v>
      </c>
      <c r="D36" s="25">
        <v>98</v>
      </c>
      <c r="E36" s="25">
        <v>97</v>
      </c>
      <c r="F36" s="25">
        <v>110</v>
      </c>
      <c r="G36" s="25">
        <v>103</v>
      </c>
      <c r="H36" s="25">
        <v>102</v>
      </c>
      <c r="I36" s="26">
        <v>81</v>
      </c>
      <c r="J36" s="24">
        <v>104</v>
      </c>
      <c r="K36" s="24">
        <v>102</v>
      </c>
      <c r="L36" s="24">
        <v>109</v>
      </c>
      <c r="M36" s="24">
        <v>120</v>
      </c>
      <c r="N36" s="24">
        <v>113</v>
      </c>
      <c r="O36" s="24">
        <v>128</v>
      </c>
      <c r="P36" s="24">
        <v>114</v>
      </c>
      <c r="Q36" s="24">
        <v>115</v>
      </c>
      <c r="R36" s="24">
        <v>123</v>
      </c>
      <c r="S36" s="24">
        <v>105</v>
      </c>
      <c r="T36" s="24">
        <v>128</v>
      </c>
      <c r="U36" s="24">
        <v>116</v>
      </c>
      <c r="V36" s="24">
        <v>129</v>
      </c>
      <c r="W36" s="24">
        <v>123</v>
      </c>
      <c r="X36" s="24">
        <v>119</v>
      </c>
      <c r="Y36" s="24">
        <v>146</v>
      </c>
      <c r="Z36" s="24">
        <v>133</v>
      </c>
      <c r="AA36" s="24">
        <v>135</v>
      </c>
      <c r="AB36" s="24">
        <v>159</v>
      </c>
      <c r="AC36" s="24">
        <v>137</v>
      </c>
      <c r="AD36" s="24">
        <v>143</v>
      </c>
      <c r="AE36" s="24">
        <v>161</v>
      </c>
      <c r="AF36" s="24">
        <v>124</v>
      </c>
      <c r="AG36" s="24">
        <v>133</v>
      </c>
      <c r="AH36" s="24">
        <v>138</v>
      </c>
      <c r="AI36" s="24">
        <v>137</v>
      </c>
      <c r="AJ36" s="24">
        <v>135</v>
      </c>
      <c r="AK36" s="24">
        <v>142</v>
      </c>
      <c r="AL36" s="24">
        <v>142</v>
      </c>
      <c r="AM36" s="24">
        <v>134</v>
      </c>
      <c r="AN36" s="24">
        <v>148</v>
      </c>
      <c r="AO36" s="24">
        <v>143</v>
      </c>
      <c r="AP36" s="24">
        <v>157</v>
      </c>
      <c r="AQ36" s="24">
        <v>152</v>
      </c>
      <c r="AR36" s="24">
        <v>131</v>
      </c>
      <c r="AS36" s="24">
        <v>156</v>
      </c>
      <c r="AT36" s="24">
        <v>191</v>
      </c>
      <c r="AU36" s="24">
        <v>190</v>
      </c>
      <c r="AV36" s="24">
        <v>178</v>
      </c>
      <c r="AW36" s="24">
        <v>158</v>
      </c>
      <c r="AX36" s="24">
        <v>142</v>
      </c>
      <c r="AY36" s="24">
        <v>177</v>
      </c>
      <c r="AZ36" s="24">
        <v>159</v>
      </c>
      <c r="BA36" s="24">
        <v>140</v>
      </c>
      <c r="BB36" s="24">
        <v>137</v>
      </c>
      <c r="BC36" s="24">
        <v>167</v>
      </c>
      <c r="BD36" s="24">
        <v>156</v>
      </c>
      <c r="BE36" s="24">
        <v>159</v>
      </c>
      <c r="BF36" s="27">
        <v>155</v>
      </c>
    </row>
    <row r="37" spans="1:58" ht="15" customHeight="1">
      <c r="A37" s="23">
        <v>27</v>
      </c>
      <c r="B37" s="24">
        <v>121</v>
      </c>
      <c r="C37" s="8">
        <v>112</v>
      </c>
      <c r="D37" s="25">
        <v>103</v>
      </c>
      <c r="E37" s="25">
        <v>115</v>
      </c>
      <c r="F37" s="25">
        <v>97</v>
      </c>
      <c r="G37" s="25">
        <v>91</v>
      </c>
      <c r="H37" s="25">
        <v>113</v>
      </c>
      <c r="I37" s="26">
        <v>105</v>
      </c>
      <c r="J37" s="24">
        <v>133</v>
      </c>
      <c r="K37" s="24">
        <v>126</v>
      </c>
      <c r="L37" s="24">
        <v>108</v>
      </c>
      <c r="M37" s="24">
        <v>111</v>
      </c>
      <c r="N37" s="24">
        <v>94</v>
      </c>
      <c r="O37" s="24">
        <v>110</v>
      </c>
      <c r="P37" s="24">
        <v>128</v>
      </c>
      <c r="Q37" s="24">
        <v>103</v>
      </c>
      <c r="R37" s="24">
        <v>112</v>
      </c>
      <c r="S37" s="24">
        <v>108</v>
      </c>
      <c r="T37" s="24">
        <v>126</v>
      </c>
      <c r="U37" s="24">
        <v>136</v>
      </c>
      <c r="V37" s="24">
        <v>129</v>
      </c>
      <c r="W37" s="24">
        <v>142</v>
      </c>
      <c r="X37" s="24">
        <v>119</v>
      </c>
      <c r="Y37" s="24">
        <v>157</v>
      </c>
      <c r="Z37" s="24">
        <v>190</v>
      </c>
      <c r="AA37" s="24">
        <v>153</v>
      </c>
      <c r="AB37" s="24">
        <v>184</v>
      </c>
      <c r="AC37" s="24">
        <v>124</v>
      </c>
      <c r="AD37" s="24">
        <v>160</v>
      </c>
      <c r="AE37" s="24">
        <v>152</v>
      </c>
      <c r="AF37" s="24">
        <v>126</v>
      </c>
      <c r="AG37" s="24">
        <v>150</v>
      </c>
      <c r="AH37" s="24">
        <v>136</v>
      </c>
      <c r="AI37" s="24">
        <v>136</v>
      </c>
      <c r="AJ37" s="24">
        <v>115</v>
      </c>
      <c r="AK37" s="24">
        <v>147</v>
      </c>
      <c r="AL37" s="24">
        <v>136</v>
      </c>
      <c r="AM37" s="24">
        <v>135</v>
      </c>
      <c r="AN37" s="24">
        <v>150</v>
      </c>
      <c r="AO37" s="24">
        <v>174</v>
      </c>
      <c r="AP37" s="24">
        <v>148</v>
      </c>
      <c r="AQ37" s="24">
        <v>174</v>
      </c>
      <c r="AR37" s="24">
        <v>155</v>
      </c>
      <c r="AS37" s="24">
        <v>186</v>
      </c>
      <c r="AT37" s="24">
        <v>162</v>
      </c>
      <c r="AU37" s="24">
        <v>176</v>
      </c>
      <c r="AV37" s="24">
        <v>181</v>
      </c>
      <c r="AW37" s="24">
        <v>154</v>
      </c>
      <c r="AX37" s="24">
        <v>164</v>
      </c>
      <c r="AY37" s="24">
        <v>146</v>
      </c>
      <c r="AZ37" s="24">
        <v>158</v>
      </c>
      <c r="BA37" s="24">
        <v>155</v>
      </c>
      <c r="BB37" s="24">
        <v>156</v>
      </c>
      <c r="BC37" s="24">
        <v>167</v>
      </c>
      <c r="BD37" s="24">
        <v>164</v>
      </c>
      <c r="BE37" s="24">
        <v>163</v>
      </c>
      <c r="BF37" s="27">
        <v>165</v>
      </c>
    </row>
    <row r="38" spans="1:58" ht="15" customHeight="1">
      <c r="A38" s="23">
        <v>28</v>
      </c>
      <c r="B38" s="24">
        <v>118</v>
      </c>
      <c r="C38" s="8">
        <v>132</v>
      </c>
      <c r="D38" s="25">
        <v>119</v>
      </c>
      <c r="E38" s="25">
        <v>131</v>
      </c>
      <c r="F38" s="25">
        <v>111</v>
      </c>
      <c r="G38" s="25">
        <v>133</v>
      </c>
      <c r="H38" s="25">
        <v>130</v>
      </c>
      <c r="I38" s="26">
        <v>127</v>
      </c>
      <c r="J38" s="24">
        <v>114</v>
      </c>
      <c r="K38" s="24">
        <v>140</v>
      </c>
      <c r="L38" s="24">
        <v>131</v>
      </c>
      <c r="M38" s="24">
        <v>120</v>
      </c>
      <c r="N38" s="24">
        <v>116</v>
      </c>
      <c r="O38" s="24">
        <v>129</v>
      </c>
      <c r="P38" s="24">
        <v>112</v>
      </c>
      <c r="Q38" s="24">
        <v>116</v>
      </c>
      <c r="R38" s="24">
        <v>134</v>
      </c>
      <c r="S38" s="24">
        <v>118</v>
      </c>
      <c r="T38" s="24">
        <v>124</v>
      </c>
      <c r="U38" s="24">
        <v>140</v>
      </c>
      <c r="V38" s="24">
        <v>178</v>
      </c>
      <c r="W38" s="24">
        <v>152</v>
      </c>
      <c r="X38" s="24">
        <v>131</v>
      </c>
      <c r="Y38" s="24">
        <v>169</v>
      </c>
      <c r="Z38" s="24">
        <v>152</v>
      </c>
      <c r="AA38" s="24">
        <v>141</v>
      </c>
      <c r="AB38" s="24">
        <v>174</v>
      </c>
      <c r="AC38" s="24">
        <v>176</v>
      </c>
      <c r="AD38" s="24">
        <v>162</v>
      </c>
      <c r="AE38" s="24">
        <v>160</v>
      </c>
      <c r="AF38" s="24">
        <v>161</v>
      </c>
      <c r="AG38" s="24">
        <v>140</v>
      </c>
      <c r="AH38" s="24">
        <v>141</v>
      </c>
      <c r="AI38" s="24">
        <v>137</v>
      </c>
      <c r="AJ38" s="24">
        <v>151</v>
      </c>
      <c r="AK38" s="24">
        <v>143</v>
      </c>
      <c r="AL38" s="24">
        <v>139</v>
      </c>
      <c r="AM38" s="24">
        <v>142</v>
      </c>
      <c r="AN38" s="24">
        <v>152</v>
      </c>
      <c r="AO38" s="24">
        <v>139</v>
      </c>
      <c r="AP38" s="24">
        <v>169</v>
      </c>
      <c r="AQ38" s="24">
        <v>191</v>
      </c>
      <c r="AR38" s="24">
        <v>159</v>
      </c>
      <c r="AS38" s="24">
        <v>185</v>
      </c>
      <c r="AT38" s="24">
        <v>214</v>
      </c>
      <c r="AU38" s="24">
        <v>150</v>
      </c>
      <c r="AV38" s="24">
        <v>157</v>
      </c>
      <c r="AW38" s="24">
        <v>163</v>
      </c>
      <c r="AX38" s="24">
        <v>160</v>
      </c>
      <c r="AY38" s="24">
        <v>149</v>
      </c>
      <c r="AZ38" s="24">
        <v>192</v>
      </c>
      <c r="BA38" s="24">
        <v>164</v>
      </c>
      <c r="BB38" s="24">
        <v>172</v>
      </c>
      <c r="BC38" s="24">
        <v>200</v>
      </c>
      <c r="BD38" s="24">
        <v>187</v>
      </c>
      <c r="BE38" s="24">
        <v>173</v>
      </c>
      <c r="BF38" s="27">
        <v>160</v>
      </c>
    </row>
    <row r="39" spans="1:58" ht="15" customHeight="1">
      <c r="A39" s="23">
        <v>29</v>
      </c>
      <c r="B39" s="24">
        <v>129</v>
      </c>
      <c r="C39" s="8">
        <v>121</v>
      </c>
      <c r="D39" s="25">
        <v>112</v>
      </c>
      <c r="E39" s="25">
        <v>128</v>
      </c>
      <c r="F39" s="25">
        <v>147</v>
      </c>
      <c r="G39" s="25">
        <v>136</v>
      </c>
      <c r="H39" s="25">
        <v>114</v>
      </c>
      <c r="I39" s="26">
        <v>107</v>
      </c>
      <c r="J39" s="24">
        <v>114</v>
      </c>
      <c r="K39" s="24">
        <v>112</v>
      </c>
      <c r="L39" s="24">
        <v>142</v>
      </c>
      <c r="M39" s="24">
        <v>137</v>
      </c>
      <c r="N39" s="24">
        <v>132</v>
      </c>
      <c r="O39" s="24">
        <v>111</v>
      </c>
      <c r="P39" s="24">
        <v>127</v>
      </c>
      <c r="Q39" s="24">
        <v>132</v>
      </c>
      <c r="R39" s="24">
        <v>155</v>
      </c>
      <c r="S39" s="24">
        <v>142</v>
      </c>
      <c r="T39" s="24">
        <v>154</v>
      </c>
      <c r="U39" s="24">
        <v>156</v>
      </c>
      <c r="V39" s="24">
        <v>139</v>
      </c>
      <c r="W39" s="24">
        <v>163</v>
      </c>
      <c r="X39" s="24">
        <v>186</v>
      </c>
      <c r="Y39" s="24">
        <v>165</v>
      </c>
      <c r="Z39" s="24">
        <v>161</v>
      </c>
      <c r="AA39" s="24">
        <v>179</v>
      </c>
      <c r="AB39" s="24">
        <v>154</v>
      </c>
      <c r="AC39" s="24">
        <v>172</v>
      </c>
      <c r="AD39" s="24">
        <v>148</v>
      </c>
      <c r="AE39" s="24">
        <v>159</v>
      </c>
      <c r="AF39" s="24">
        <v>177</v>
      </c>
      <c r="AG39" s="24">
        <v>139</v>
      </c>
      <c r="AH39" s="24">
        <v>160</v>
      </c>
      <c r="AI39" s="24">
        <v>157</v>
      </c>
      <c r="AJ39" s="24">
        <v>134</v>
      </c>
      <c r="AK39" s="24">
        <v>157</v>
      </c>
      <c r="AL39" s="24">
        <v>147</v>
      </c>
      <c r="AM39" s="24">
        <v>145</v>
      </c>
      <c r="AN39" s="24">
        <v>149</v>
      </c>
      <c r="AO39" s="24">
        <v>172</v>
      </c>
      <c r="AP39" s="24">
        <v>189</v>
      </c>
      <c r="AQ39" s="24">
        <v>198</v>
      </c>
      <c r="AR39" s="24">
        <v>195</v>
      </c>
      <c r="AS39" s="24">
        <v>203</v>
      </c>
      <c r="AT39" s="24">
        <v>186</v>
      </c>
      <c r="AU39" s="24">
        <v>175</v>
      </c>
      <c r="AV39" s="24">
        <v>185</v>
      </c>
      <c r="AW39" s="24">
        <v>186</v>
      </c>
      <c r="AX39" s="24">
        <v>160</v>
      </c>
      <c r="AY39" s="24">
        <v>164</v>
      </c>
      <c r="AZ39" s="24">
        <v>152</v>
      </c>
      <c r="BA39" s="24">
        <v>171</v>
      </c>
      <c r="BB39" s="24">
        <v>178</v>
      </c>
      <c r="BC39" s="24">
        <v>172</v>
      </c>
      <c r="BD39" s="24">
        <v>182</v>
      </c>
      <c r="BE39" s="24">
        <v>204</v>
      </c>
      <c r="BF39" s="27">
        <v>215</v>
      </c>
    </row>
    <row r="40" spans="1:58" ht="15" customHeight="1">
      <c r="A40" s="23">
        <v>30</v>
      </c>
      <c r="B40" s="24">
        <v>154</v>
      </c>
      <c r="C40" s="8">
        <v>154</v>
      </c>
      <c r="D40" s="25">
        <v>124</v>
      </c>
      <c r="E40" s="25">
        <v>161</v>
      </c>
      <c r="F40" s="25">
        <v>146</v>
      </c>
      <c r="G40" s="25">
        <v>128</v>
      </c>
      <c r="H40" s="25">
        <v>147</v>
      </c>
      <c r="I40" s="26">
        <v>130</v>
      </c>
      <c r="J40" s="24">
        <v>143</v>
      </c>
      <c r="K40" s="24">
        <v>156</v>
      </c>
      <c r="L40" s="24">
        <v>135</v>
      </c>
      <c r="M40" s="24">
        <v>134</v>
      </c>
      <c r="N40" s="24">
        <v>130</v>
      </c>
      <c r="O40" s="24">
        <v>133</v>
      </c>
      <c r="P40" s="24">
        <v>127</v>
      </c>
      <c r="Q40" s="24">
        <v>167</v>
      </c>
      <c r="R40" s="24">
        <v>176</v>
      </c>
      <c r="S40" s="24">
        <v>153</v>
      </c>
      <c r="T40" s="24">
        <v>152</v>
      </c>
      <c r="U40" s="24">
        <v>174</v>
      </c>
      <c r="V40" s="24">
        <v>186</v>
      </c>
      <c r="W40" s="24">
        <v>195</v>
      </c>
      <c r="X40" s="24">
        <v>170</v>
      </c>
      <c r="Y40" s="24">
        <v>192</v>
      </c>
      <c r="Z40" s="24">
        <v>184</v>
      </c>
      <c r="AA40" s="24">
        <v>183</v>
      </c>
      <c r="AB40" s="24">
        <v>189</v>
      </c>
      <c r="AC40" s="24">
        <v>157</v>
      </c>
      <c r="AD40" s="24">
        <v>160</v>
      </c>
      <c r="AE40" s="24">
        <v>156</v>
      </c>
      <c r="AF40" s="24">
        <v>160</v>
      </c>
      <c r="AG40" s="24">
        <v>154</v>
      </c>
      <c r="AH40" s="24">
        <v>159</v>
      </c>
      <c r="AI40" s="24">
        <v>179</v>
      </c>
      <c r="AJ40" s="24">
        <v>173</v>
      </c>
      <c r="AK40" s="24">
        <v>141</v>
      </c>
      <c r="AL40" s="24">
        <v>155</v>
      </c>
      <c r="AM40" s="24">
        <v>175</v>
      </c>
      <c r="AN40" s="24">
        <v>174</v>
      </c>
      <c r="AO40" s="24">
        <v>190</v>
      </c>
      <c r="AP40" s="24">
        <v>204</v>
      </c>
      <c r="AQ40" s="24">
        <v>217</v>
      </c>
      <c r="AR40" s="24">
        <v>204</v>
      </c>
      <c r="AS40" s="24">
        <v>190</v>
      </c>
      <c r="AT40" s="24">
        <v>193</v>
      </c>
      <c r="AU40" s="24">
        <v>195</v>
      </c>
      <c r="AV40" s="24">
        <v>159</v>
      </c>
      <c r="AW40" s="24">
        <v>178</v>
      </c>
      <c r="AX40" s="24">
        <v>159</v>
      </c>
      <c r="AY40" s="24">
        <v>183</v>
      </c>
      <c r="AZ40" s="24">
        <v>176</v>
      </c>
      <c r="BA40" s="24">
        <v>188</v>
      </c>
      <c r="BB40" s="24">
        <v>187</v>
      </c>
      <c r="BC40" s="24">
        <v>182</v>
      </c>
      <c r="BD40" s="24">
        <v>206</v>
      </c>
      <c r="BE40" s="24">
        <v>202</v>
      </c>
      <c r="BF40" s="27">
        <v>200</v>
      </c>
    </row>
    <row r="41" spans="1:58" ht="15" customHeight="1">
      <c r="A41" s="23">
        <v>31</v>
      </c>
      <c r="B41" s="24">
        <v>165</v>
      </c>
      <c r="C41" s="8">
        <v>137</v>
      </c>
      <c r="D41" s="25">
        <v>156</v>
      </c>
      <c r="E41" s="25">
        <v>153</v>
      </c>
      <c r="F41" s="25">
        <v>139</v>
      </c>
      <c r="G41" s="25">
        <v>160</v>
      </c>
      <c r="H41" s="25">
        <v>157</v>
      </c>
      <c r="I41" s="26">
        <v>155</v>
      </c>
      <c r="J41" s="24">
        <v>164</v>
      </c>
      <c r="K41" s="24">
        <v>132</v>
      </c>
      <c r="L41" s="24">
        <v>147</v>
      </c>
      <c r="M41" s="24">
        <v>140</v>
      </c>
      <c r="N41" s="24">
        <v>126</v>
      </c>
      <c r="O41" s="24">
        <v>129</v>
      </c>
      <c r="P41" s="24">
        <v>152</v>
      </c>
      <c r="Q41" s="24">
        <v>169</v>
      </c>
      <c r="R41" s="24">
        <v>174</v>
      </c>
      <c r="S41" s="24">
        <v>196</v>
      </c>
      <c r="T41" s="24">
        <v>197</v>
      </c>
      <c r="U41" s="24">
        <v>195</v>
      </c>
      <c r="V41" s="24">
        <v>181</v>
      </c>
      <c r="W41" s="24">
        <v>198</v>
      </c>
      <c r="X41" s="24">
        <v>213</v>
      </c>
      <c r="Y41" s="24">
        <v>182</v>
      </c>
      <c r="Z41" s="24">
        <v>177</v>
      </c>
      <c r="AA41" s="24">
        <v>195</v>
      </c>
      <c r="AB41" s="24">
        <v>197</v>
      </c>
      <c r="AC41" s="24">
        <v>196</v>
      </c>
      <c r="AD41" s="24">
        <v>166</v>
      </c>
      <c r="AE41" s="24">
        <v>179</v>
      </c>
      <c r="AF41" s="24">
        <v>190</v>
      </c>
      <c r="AG41" s="24">
        <v>204</v>
      </c>
      <c r="AH41" s="24">
        <v>183</v>
      </c>
      <c r="AI41" s="24">
        <v>169</v>
      </c>
      <c r="AJ41" s="24">
        <v>184</v>
      </c>
      <c r="AK41" s="24">
        <v>162</v>
      </c>
      <c r="AL41" s="24">
        <v>172</v>
      </c>
      <c r="AM41" s="24">
        <v>186</v>
      </c>
      <c r="AN41" s="24">
        <v>204</v>
      </c>
      <c r="AO41" s="24">
        <v>198</v>
      </c>
      <c r="AP41" s="24">
        <v>193</v>
      </c>
      <c r="AQ41" s="24">
        <v>242</v>
      </c>
      <c r="AR41" s="24">
        <v>166</v>
      </c>
      <c r="AS41" s="24">
        <v>205</v>
      </c>
      <c r="AT41" s="24">
        <v>214</v>
      </c>
      <c r="AU41" s="24">
        <v>167</v>
      </c>
      <c r="AV41" s="24">
        <v>175</v>
      </c>
      <c r="AW41" s="24">
        <v>139</v>
      </c>
      <c r="AX41" s="24">
        <v>191</v>
      </c>
      <c r="AY41" s="24">
        <v>187</v>
      </c>
      <c r="AZ41" s="24">
        <v>172</v>
      </c>
      <c r="BA41" s="24">
        <v>198</v>
      </c>
      <c r="BB41" s="24">
        <v>218</v>
      </c>
      <c r="BC41" s="24">
        <v>202</v>
      </c>
      <c r="BD41" s="24">
        <v>189</v>
      </c>
      <c r="BE41" s="24">
        <v>192</v>
      </c>
      <c r="BF41" s="27">
        <v>215</v>
      </c>
    </row>
    <row r="42" spans="1:58" ht="15" customHeight="1">
      <c r="A42" s="23">
        <v>32</v>
      </c>
      <c r="B42" s="24">
        <v>162</v>
      </c>
      <c r="C42" s="8">
        <v>181</v>
      </c>
      <c r="D42" s="25">
        <v>174</v>
      </c>
      <c r="E42" s="25">
        <v>190</v>
      </c>
      <c r="F42" s="25">
        <v>172</v>
      </c>
      <c r="G42" s="25">
        <v>162</v>
      </c>
      <c r="H42" s="25">
        <v>168</v>
      </c>
      <c r="I42" s="26">
        <v>159</v>
      </c>
      <c r="J42" s="24">
        <v>172</v>
      </c>
      <c r="K42" s="24">
        <v>162</v>
      </c>
      <c r="L42" s="24">
        <v>147</v>
      </c>
      <c r="M42" s="24">
        <v>171</v>
      </c>
      <c r="N42" s="24">
        <v>165</v>
      </c>
      <c r="O42" s="24">
        <v>140</v>
      </c>
      <c r="P42" s="24">
        <v>181</v>
      </c>
      <c r="Q42" s="24">
        <v>186</v>
      </c>
      <c r="R42" s="24">
        <v>193</v>
      </c>
      <c r="S42" s="24">
        <v>201</v>
      </c>
      <c r="T42" s="24">
        <v>216</v>
      </c>
      <c r="U42" s="24">
        <v>195</v>
      </c>
      <c r="V42" s="24">
        <v>190</v>
      </c>
      <c r="W42" s="24">
        <v>190</v>
      </c>
      <c r="X42" s="24">
        <v>203</v>
      </c>
      <c r="Y42" s="24">
        <v>236</v>
      </c>
      <c r="Z42" s="24">
        <v>231</v>
      </c>
      <c r="AA42" s="24">
        <v>227</v>
      </c>
      <c r="AB42" s="24">
        <v>209</v>
      </c>
      <c r="AC42" s="24">
        <v>206</v>
      </c>
      <c r="AD42" s="24">
        <v>215</v>
      </c>
      <c r="AE42" s="24">
        <v>196</v>
      </c>
      <c r="AF42" s="24">
        <v>178</v>
      </c>
      <c r="AG42" s="24">
        <v>183</v>
      </c>
      <c r="AH42" s="24">
        <v>197</v>
      </c>
      <c r="AI42" s="24">
        <v>183</v>
      </c>
      <c r="AJ42" s="24">
        <v>182</v>
      </c>
      <c r="AK42" s="24">
        <v>174</v>
      </c>
      <c r="AL42" s="24">
        <v>189</v>
      </c>
      <c r="AM42" s="24">
        <v>227</v>
      </c>
      <c r="AN42" s="24">
        <v>192</v>
      </c>
      <c r="AO42" s="24">
        <v>214</v>
      </c>
      <c r="AP42" s="24">
        <v>241</v>
      </c>
      <c r="AQ42" s="24">
        <v>224</v>
      </c>
      <c r="AR42" s="24">
        <v>243</v>
      </c>
      <c r="AS42" s="24">
        <v>196</v>
      </c>
      <c r="AT42" s="24">
        <v>172</v>
      </c>
      <c r="AU42" s="24">
        <v>188</v>
      </c>
      <c r="AV42" s="24">
        <v>207</v>
      </c>
      <c r="AW42" s="24">
        <v>193</v>
      </c>
      <c r="AX42" s="24">
        <v>221</v>
      </c>
      <c r="AY42" s="24">
        <v>201</v>
      </c>
      <c r="AZ42" s="24">
        <v>254</v>
      </c>
      <c r="BA42" s="24">
        <v>215</v>
      </c>
      <c r="BB42" s="24">
        <v>199</v>
      </c>
      <c r="BC42" s="24">
        <v>202</v>
      </c>
      <c r="BD42" s="24">
        <v>205</v>
      </c>
      <c r="BE42" s="24">
        <v>244</v>
      </c>
      <c r="BF42" s="27">
        <v>283</v>
      </c>
    </row>
    <row r="43" spans="1:58" ht="15" customHeight="1">
      <c r="A43" s="23">
        <v>33</v>
      </c>
      <c r="B43" s="24">
        <v>179</v>
      </c>
      <c r="C43" s="8">
        <v>173</v>
      </c>
      <c r="D43" s="25">
        <v>197</v>
      </c>
      <c r="E43" s="25">
        <v>189</v>
      </c>
      <c r="F43" s="25">
        <v>167</v>
      </c>
      <c r="G43" s="25">
        <v>196</v>
      </c>
      <c r="H43" s="25">
        <v>175</v>
      </c>
      <c r="I43" s="26">
        <v>164</v>
      </c>
      <c r="J43" s="24">
        <v>168</v>
      </c>
      <c r="K43" s="24">
        <v>158</v>
      </c>
      <c r="L43" s="24">
        <v>159</v>
      </c>
      <c r="M43" s="24">
        <v>198</v>
      </c>
      <c r="N43" s="24">
        <v>179</v>
      </c>
      <c r="O43" s="24">
        <v>193</v>
      </c>
      <c r="P43" s="24">
        <v>207</v>
      </c>
      <c r="Q43" s="24">
        <v>204</v>
      </c>
      <c r="R43" s="24">
        <v>210</v>
      </c>
      <c r="S43" s="24">
        <v>216</v>
      </c>
      <c r="T43" s="24">
        <v>210</v>
      </c>
      <c r="U43" s="24">
        <v>227</v>
      </c>
      <c r="V43" s="24">
        <v>238</v>
      </c>
      <c r="W43" s="24">
        <v>245</v>
      </c>
      <c r="X43" s="24">
        <v>214</v>
      </c>
      <c r="Y43" s="24">
        <v>239</v>
      </c>
      <c r="Z43" s="24">
        <v>250</v>
      </c>
      <c r="AA43" s="24">
        <v>230</v>
      </c>
      <c r="AB43" s="24">
        <v>189</v>
      </c>
      <c r="AC43" s="24">
        <v>205</v>
      </c>
      <c r="AD43" s="24">
        <v>200</v>
      </c>
      <c r="AE43" s="24">
        <v>192</v>
      </c>
      <c r="AF43" s="24">
        <v>201</v>
      </c>
      <c r="AG43" s="24">
        <v>179</v>
      </c>
      <c r="AH43" s="24">
        <v>223</v>
      </c>
      <c r="AI43" s="24">
        <v>190</v>
      </c>
      <c r="AJ43" s="24">
        <v>194</v>
      </c>
      <c r="AK43" s="24">
        <v>225</v>
      </c>
      <c r="AL43" s="24">
        <v>202</v>
      </c>
      <c r="AM43" s="24">
        <v>223</v>
      </c>
      <c r="AN43" s="24">
        <v>247</v>
      </c>
      <c r="AO43" s="24">
        <v>279</v>
      </c>
      <c r="AP43" s="24">
        <v>246</v>
      </c>
      <c r="AQ43" s="24">
        <v>232</v>
      </c>
      <c r="AR43" s="24">
        <v>218</v>
      </c>
      <c r="AS43" s="24">
        <v>241</v>
      </c>
      <c r="AT43" s="24">
        <v>215</v>
      </c>
      <c r="AU43" s="24">
        <v>193</v>
      </c>
      <c r="AV43" s="24">
        <v>205</v>
      </c>
      <c r="AW43" s="24">
        <v>216</v>
      </c>
      <c r="AX43" s="24">
        <v>240</v>
      </c>
      <c r="AY43" s="24">
        <v>222</v>
      </c>
      <c r="AZ43" s="24">
        <v>196</v>
      </c>
      <c r="BA43" s="24">
        <v>231</v>
      </c>
      <c r="BB43" s="24">
        <v>215</v>
      </c>
      <c r="BC43" s="24">
        <v>242</v>
      </c>
      <c r="BD43" s="24">
        <v>243</v>
      </c>
      <c r="BE43" s="24">
        <v>264</v>
      </c>
      <c r="BF43" s="27">
        <v>282</v>
      </c>
    </row>
    <row r="44" spans="1:58" ht="15" customHeight="1">
      <c r="A44" s="23">
        <v>34</v>
      </c>
      <c r="B44" s="24">
        <v>220</v>
      </c>
      <c r="C44" s="8">
        <v>231</v>
      </c>
      <c r="D44" s="25">
        <v>185</v>
      </c>
      <c r="E44" s="25">
        <v>213</v>
      </c>
      <c r="F44" s="25">
        <v>190</v>
      </c>
      <c r="G44" s="25">
        <v>215</v>
      </c>
      <c r="H44" s="25">
        <v>194</v>
      </c>
      <c r="I44" s="26">
        <v>179</v>
      </c>
      <c r="J44" s="24">
        <v>177</v>
      </c>
      <c r="K44" s="24">
        <v>164</v>
      </c>
      <c r="L44" s="24">
        <v>206</v>
      </c>
      <c r="M44" s="24">
        <v>216</v>
      </c>
      <c r="N44" s="24">
        <v>217</v>
      </c>
      <c r="O44" s="24">
        <v>202</v>
      </c>
      <c r="P44" s="24">
        <v>227</v>
      </c>
      <c r="Q44" s="24">
        <v>234</v>
      </c>
      <c r="R44" s="24">
        <v>261</v>
      </c>
      <c r="S44" s="24">
        <v>255</v>
      </c>
      <c r="T44" s="24">
        <v>258</v>
      </c>
      <c r="U44" s="24">
        <v>247</v>
      </c>
      <c r="V44" s="24">
        <v>242</v>
      </c>
      <c r="W44" s="24">
        <v>223</v>
      </c>
      <c r="X44" s="24">
        <v>231</v>
      </c>
      <c r="Y44" s="24">
        <v>260</v>
      </c>
      <c r="Z44" s="24">
        <v>247</v>
      </c>
      <c r="AA44" s="24">
        <v>212</v>
      </c>
      <c r="AB44" s="24">
        <v>228</v>
      </c>
      <c r="AC44" s="24">
        <v>218</v>
      </c>
      <c r="AD44" s="24">
        <v>235</v>
      </c>
      <c r="AE44" s="24">
        <v>206</v>
      </c>
      <c r="AF44" s="24">
        <v>218</v>
      </c>
      <c r="AG44" s="24">
        <v>254</v>
      </c>
      <c r="AH44" s="24">
        <v>229</v>
      </c>
      <c r="AI44" s="24">
        <v>230</v>
      </c>
      <c r="AJ44" s="24">
        <v>201</v>
      </c>
      <c r="AK44" s="24">
        <v>244</v>
      </c>
      <c r="AL44" s="24">
        <v>232</v>
      </c>
      <c r="AM44" s="24">
        <v>268</v>
      </c>
      <c r="AN44" s="24">
        <v>286</v>
      </c>
      <c r="AO44" s="24">
        <v>227</v>
      </c>
      <c r="AP44" s="24">
        <v>261</v>
      </c>
      <c r="AQ44" s="24">
        <v>268</v>
      </c>
      <c r="AR44" s="24">
        <v>253</v>
      </c>
      <c r="AS44" s="24">
        <v>225</v>
      </c>
      <c r="AT44" s="24">
        <v>210</v>
      </c>
      <c r="AU44" s="24">
        <v>215</v>
      </c>
      <c r="AV44" s="24">
        <v>238</v>
      </c>
      <c r="AW44" s="24">
        <v>235</v>
      </c>
      <c r="AX44" s="24">
        <v>249</v>
      </c>
      <c r="AY44" s="24">
        <v>213</v>
      </c>
      <c r="AZ44" s="24">
        <v>253</v>
      </c>
      <c r="BA44" s="24">
        <v>245</v>
      </c>
      <c r="BB44" s="24">
        <v>240</v>
      </c>
      <c r="BC44" s="24">
        <v>300</v>
      </c>
      <c r="BD44" s="24">
        <v>273</v>
      </c>
      <c r="BE44" s="24">
        <v>272</v>
      </c>
      <c r="BF44" s="27">
        <v>307</v>
      </c>
    </row>
    <row r="45" spans="1:58" ht="15" customHeight="1">
      <c r="A45" s="23">
        <v>35</v>
      </c>
      <c r="B45" s="24">
        <v>217</v>
      </c>
      <c r="C45" s="8">
        <v>225</v>
      </c>
      <c r="D45" s="25">
        <v>215</v>
      </c>
      <c r="E45" s="25">
        <v>215</v>
      </c>
      <c r="F45" s="25">
        <v>218</v>
      </c>
      <c r="G45" s="25">
        <v>209</v>
      </c>
      <c r="H45" s="25">
        <v>199</v>
      </c>
      <c r="I45" s="26">
        <v>180</v>
      </c>
      <c r="J45" s="24">
        <v>205</v>
      </c>
      <c r="K45" s="24">
        <v>209</v>
      </c>
      <c r="L45" s="24">
        <v>219</v>
      </c>
      <c r="M45" s="24">
        <v>215</v>
      </c>
      <c r="N45" s="24">
        <v>236</v>
      </c>
      <c r="O45" s="24">
        <v>234</v>
      </c>
      <c r="P45" s="24">
        <v>214</v>
      </c>
      <c r="Q45" s="24">
        <v>257</v>
      </c>
      <c r="R45" s="24">
        <v>249</v>
      </c>
      <c r="S45" s="24">
        <v>251</v>
      </c>
      <c r="T45" s="24">
        <v>315</v>
      </c>
      <c r="U45" s="24">
        <v>286</v>
      </c>
      <c r="V45" s="24">
        <v>269</v>
      </c>
      <c r="W45" s="24">
        <v>265</v>
      </c>
      <c r="X45" s="24">
        <v>283</v>
      </c>
      <c r="Y45" s="24">
        <v>262</v>
      </c>
      <c r="Z45" s="24">
        <v>271</v>
      </c>
      <c r="AA45" s="24">
        <v>248</v>
      </c>
      <c r="AB45" s="24">
        <v>216</v>
      </c>
      <c r="AC45" s="24">
        <v>256</v>
      </c>
      <c r="AD45" s="24">
        <v>231</v>
      </c>
      <c r="AE45" s="24">
        <v>237</v>
      </c>
      <c r="AF45" s="24">
        <v>236</v>
      </c>
      <c r="AG45" s="24">
        <v>259</v>
      </c>
      <c r="AH45" s="24">
        <v>240</v>
      </c>
      <c r="AI45" s="24">
        <v>233</v>
      </c>
      <c r="AJ45" s="24">
        <v>274</v>
      </c>
      <c r="AK45" s="24">
        <v>261</v>
      </c>
      <c r="AL45" s="24">
        <v>288</v>
      </c>
      <c r="AM45" s="24">
        <v>312</v>
      </c>
      <c r="AN45" s="24">
        <v>267</v>
      </c>
      <c r="AO45" s="24">
        <v>270</v>
      </c>
      <c r="AP45" s="24">
        <v>256</v>
      </c>
      <c r="AQ45" s="24">
        <v>253</v>
      </c>
      <c r="AR45" s="24">
        <v>240</v>
      </c>
      <c r="AS45" s="24">
        <v>216</v>
      </c>
      <c r="AT45" s="24">
        <v>257</v>
      </c>
      <c r="AU45" s="24">
        <v>278</v>
      </c>
      <c r="AV45" s="24">
        <v>254</v>
      </c>
      <c r="AW45" s="24">
        <v>271</v>
      </c>
      <c r="AX45" s="24">
        <v>238</v>
      </c>
      <c r="AY45" s="24">
        <v>233</v>
      </c>
      <c r="AZ45" s="24">
        <v>279</v>
      </c>
      <c r="BA45" s="24">
        <v>277</v>
      </c>
      <c r="BB45" s="24">
        <v>294</v>
      </c>
      <c r="BC45" s="24">
        <v>312</v>
      </c>
      <c r="BD45" s="24">
        <v>312</v>
      </c>
      <c r="BE45" s="24">
        <v>294</v>
      </c>
      <c r="BF45" s="27">
        <v>330</v>
      </c>
    </row>
    <row r="46" spans="1:58" ht="15" customHeight="1">
      <c r="A46" s="23">
        <v>36</v>
      </c>
      <c r="B46" s="24">
        <v>227</v>
      </c>
      <c r="C46" s="8">
        <v>233</v>
      </c>
      <c r="D46" s="25">
        <v>244</v>
      </c>
      <c r="E46" s="25">
        <v>245</v>
      </c>
      <c r="F46" s="25">
        <v>248</v>
      </c>
      <c r="G46" s="25">
        <v>220</v>
      </c>
      <c r="H46" s="25">
        <v>209</v>
      </c>
      <c r="I46" s="26">
        <v>182</v>
      </c>
      <c r="J46" s="24">
        <v>214</v>
      </c>
      <c r="K46" s="24">
        <v>248</v>
      </c>
      <c r="L46" s="24">
        <v>221</v>
      </c>
      <c r="M46" s="24">
        <v>224</v>
      </c>
      <c r="N46" s="24">
        <v>229</v>
      </c>
      <c r="O46" s="24">
        <v>265</v>
      </c>
      <c r="P46" s="24">
        <v>269</v>
      </c>
      <c r="Q46" s="24">
        <v>277</v>
      </c>
      <c r="R46" s="24">
        <v>285</v>
      </c>
      <c r="S46" s="24">
        <v>276</v>
      </c>
      <c r="T46" s="24">
        <v>309</v>
      </c>
      <c r="U46" s="24">
        <v>316</v>
      </c>
      <c r="V46" s="24">
        <v>301</v>
      </c>
      <c r="W46" s="24">
        <v>280</v>
      </c>
      <c r="X46" s="24">
        <v>303</v>
      </c>
      <c r="Y46" s="24">
        <v>302</v>
      </c>
      <c r="Z46" s="24">
        <v>234</v>
      </c>
      <c r="AA46" s="24">
        <v>270</v>
      </c>
      <c r="AB46" s="24">
        <v>269</v>
      </c>
      <c r="AC46" s="24">
        <v>253</v>
      </c>
      <c r="AD46" s="24">
        <v>234</v>
      </c>
      <c r="AE46" s="24">
        <v>263</v>
      </c>
      <c r="AF46" s="24">
        <v>268</v>
      </c>
      <c r="AG46" s="24">
        <v>252</v>
      </c>
      <c r="AH46" s="24">
        <v>270</v>
      </c>
      <c r="AI46" s="24">
        <v>250</v>
      </c>
      <c r="AJ46" s="24">
        <v>296</v>
      </c>
      <c r="AK46" s="24">
        <v>269</v>
      </c>
      <c r="AL46" s="24">
        <v>328</v>
      </c>
      <c r="AM46" s="24">
        <v>299</v>
      </c>
      <c r="AN46" s="24">
        <v>274</v>
      </c>
      <c r="AO46" s="24">
        <v>289</v>
      </c>
      <c r="AP46" s="24">
        <v>279</v>
      </c>
      <c r="AQ46" s="24">
        <v>251</v>
      </c>
      <c r="AR46" s="24">
        <v>263</v>
      </c>
      <c r="AS46" s="24">
        <v>294</v>
      </c>
      <c r="AT46" s="24">
        <v>265</v>
      </c>
      <c r="AU46" s="24">
        <v>301</v>
      </c>
      <c r="AV46" s="24">
        <v>262</v>
      </c>
      <c r="AW46" s="24">
        <v>300</v>
      </c>
      <c r="AX46" s="24">
        <v>281</v>
      </c>
      <c r="AY46" s="24">
        <v>272</v>
      </c>
      <c r="AZ46" s="24">
        <v>293</v>
      </c>
      <c r="BA46" s="24">
        <v>277</v>
      </c>
      <c r="BB46" s="24">
        <v>330</v>
      </c>
      <c r="BC46" s="24">
        <v>314</v>
      </c>
      <c r="BD46" s="24">
        <v>325</v>
      </c>
      <c r="BE46" s="24">
        <v>312</v>
      </c>
      <c r="BF46" s="27">
        <v>384</v>
      </c>
    </row>
    <row r="47" spans="1:58" ht="15" customHeight="1">
      <c r="A47" s="23">
        <v>37</v>
      </c>
      <c r="B47" s="24">
        <v>298</v>
      </c>
      <c r="C47" s="8">
        <v>290</v>
      </c>
      <c r="D47" s="25">
        <v>303</v>
      </c>
      <c r="E47" s="25">
        <v>239</v>
      </c>
      <c r="F47" s="25">
        <v>246</v>
      </c>
      <c r="G47" s="25">
        <v>224</v>
      </c>
      <c r="H47" s="25">
        <v>206</v>
      </c>
      <c r="I47" s="26">
        <v>229</v>
      </c>
      <c r="J47" s="24">
        <v>232</v>
      </c>
      <c r="K47" s="24">
        <v>295</v>
      </c>
      <c r="L47" s="24">
        <v>269</v>
      </c>
      <c r="M47" s="24">
        <v>289</v>
      </c>
      <c r="N47" s="24">
        <v>276</v>
      </c>
      <c r="O47" s="24">
        <v>289</v>
      </c>
      <c r="P47" s="24">
        <v>308</v>
      </c>
      <c r="Q47" s="24">
        <v>309</v>
      </c>
      <c r="R47" s="24">
        <v>288</v>
      </c>
      <c r="S47" s="24">
        <v>300</v>
      </c>
      <c r="T47" s="24">
        <v>301</v>
      </c>
      <c r="U47" s="24">
        <v>300</v>
      </c>
      <c r="V47" s="24">
        <v>301</v>
      </c>
      <c r="W47" s="24">
        <v>300</v>
      </c>
      <c r="X47" s="24">
        <v>315</v>
      </c>
      <c r="Y47" s="24">
        <v>283</v>
      </c>
      <c r="Z47" s="24">
        <v>268</v>
      </c>
      <c r="AA47" s="24">
        <v>289</v>
      </c>
      <c r="AB47" s="24">
        <v>270</v>
      </c>
      <c r="AC47" s="24">
        <v>268</v>
      </c>
      <c r="AD47" s="24">
        <v>275</v>
      </c>
      <c r="AE47" s="24">
        <v>286</v>
      </c>
      <c r="AF47" s="24">
        <v>293</v>
      </c>
      <c r="AG47" s="24">
        <v>313</v>
      </c>
      <c r="AH47" s="24">
        <v>312</v>
      </c>
      <c r="AI47" s="24">
        <v>292</v>
      </c>
      <c r="AJ47" s="24">
        <v>308</v>
      </c>
      <c r="AK47" s="24">
        <v>328</v>
      </c>
      <c r="AL47" s="24">
        <v>284</v>
      </c>
      <c r="AM47" s="24">
        <v>288</v>
      </c>
      <c r="AN47" s="24">
        <v>294</v>
      </c>
      <c r="AO47" s="24">
        <v>308</v>
      </c>
      <c r="AP47" s="24">
        <v>275</v>
      </c>
      <c r="AQ47" s="24">
        <v>292</v>
      </c>
      <c r="AR47" s="24">
        <v>282</v>
      </c>
      <c r="AS47" s="24">
        <v>326</v>
      </c>
      <c r="AT47" s="24">
        <v>308</v>
      </c>
      <c r="AU47" s="24">
        <v>344</v>
      </c>
      <c r="AV47" s="24">
        <v>302</v>
      </c>
      <c r="AW47" s="24">
        <v>316</v>
      </c>
      <c r="AX47" s="24">
        <v>343</v>
      </c>
      <c r="AY47" s="24">
        <v>311</v>
      </c>
      <c r="AZ47" s="24">
        <v>316</v>
      </c>
      <c r="BA47" s="24">
        <v>351</v>
      </c>
      <c r="BB47" s="24">
        <v>339</v>
      </c>
      <c r="BC47" s="24">
        <v>374</v>
      </c>
      <c r="BD47" s="24">
        <v>385</v>
      </c>
      <c r="BE47" s="24">
        <v>386</v>
      </c>
      <c r="BF47" s="27">
        <v>383</v>
      </c>
    </row>
    <row r="48" spans="1:58" ht="15" customHeight="1">
      <c r="A48" s="28">
        <v>38</v>
      </c>
      <c r="B48" s="29">
        <v>285</v>
      </c>
      <c r="C48" s="8">
        <v>296</v>
      </c>
      <c r="D48" s="25">
        <v>252</v>
      </c>
      <c r="E48" s="25">
        <v>248</v>
      </c>
      <c r="F48" s="25">
        <v>266</v>
      </c>
      <c r="G48" s="25">
        <v>277</v>
      </c>
      <c r="H48" s="25">
        <v>240</v>
      </c>
      <c r="I48" s="26">
        <v>251</v>
      </c>
      <c r="J48" s="24">
        <v>271</v>
      </c>
      <c r="K48" s="24">
        <v>312</v>
      </c>
      <c r="L48" s="24">
        <v>307</v>
      </c>
      <c r="M48" s="24">
        <v>325</v>
      </c>
      <c r="N48" s="24">
        <v>311</v>
      </c>
      <c r="O48" s="24">
        <v>308</v>
      </c>
      <c r="P48" s="24">
        <v>316</v>
      </c>
      <c r="Q48" s="24">
        <v>364</v>
      </c>
      <c r="R48" s="24">
        <v>359</v>
      </c>
      <c r="S48" s="24">
        <v>340</v>
      </c>
      <c r="T48" s="24">
        <v>350</v>
      </c>
      <c r="U48" s="24">
        <v>334</v>
      </c>
      <c r="V48" s="24">
        <v>302</v>
      </c>
      <c r="W48" s="24">
        <v>325</v>
      </c>
      <c r="X48" s="24">
        <v>322</v>
      </c>
      <c r="Y48" s="24">
        <v>336</v>
      </c>
      <c r="Z48" s="24">
        <v>317</v>
      </c>
      <c r="AA48" s="24">
        <v>287</v>
      </c>
      <c r="AB48" s="24">
        <v>258</v>
      </c>
      <c r="AC48" s="24">
        <v>289</v>
      </c>
      <c r="AD48" s="24">
        <v>294</v>
      </c>
      <c r="AE48" s="24">
        <v>300</v>
      </c>
      <c r="AF48" s="24">
        <v>303</v>
      </c>
      <c r="AG48" s="24">
        <v>330</v>
      </c>
      <c r="AH48" s="24">
        <v>301</v>
      </c>
      <c r="AI48" s="24">
        <v>376</v>
      </c>
      <c r="AJ48" s="24">
        <v>390</v>
      </c>
      <c r="AK48" s="24">
        <v>323</v>
      </c>
      <c r="AL48" s="24">
        <v>356</v>
      </c>
      <c r="AM48" s="24">
        <v>313</v>
      </c>
      <c r="AN48" s="24">
        <v>329</v>
      </c>
      <c r="AO48" s="24">
        <v>334</v>
      </c>
      <c r="AP48" s="24">
        <v>311</v>
      </c>
      <c r="AQ48" s="24">
        <v>335</v>
      </c>
      <c r="AR48" s="24">
        <v>343</v>
      </c>
      <c r="AS48" s="24">
        <v>317</v>
      </c>
      <c r="AT48" s="24">
        <v>350</v>
      </c>
      <c r="AU48" s="24">
        <v>309</v>
      </c>
      <c r="AV48" s="24">
        <v>322</v>
      </c>
      <c r="AW48" s="24">
        <v>338</v>
      </c>
      <c r="AX48" s="24">
        <v>338</v>
      </c>
      <c r="AY48" s="24">
        <v>377</v>
      </c>
      <c r="AZ48" s="24">
        <v>395</v>
      </c>
      <c r="BA48" s="24">
        <v>402</v>
      </c>
      <c r="BB48" s="24">
        <v>385</v>
      </c>
      <c r="BC48" s="24">
        <v>405</v>
      </c>
      <c r="BD48" s="24">
        <v>448</v>
      </c>
      <c r="BE48" s="24">
        <v>452</v>
      </c>
      <c r="BF48" s="27">
        <v>495</v>
      </c>
    </row>
    <row r="49" spans="1:58" ht="15" customHeight="1">
      <c r="A49" s="23">
        <v>39</v>
      </c>
      <c r="B49" s="24">
        <v>304</v>
      </c>
      <c r="C49" s="8">
        <v>303</v>
      </c>
      <c r="D49" s="25">
        <v>278</v>
      </c>
      <c r="E49" s="25">
        <v>263</v>
      </c>
      <c r="F49" s="25">
        <v>288</v>
      </c>
      <c r="G49" s="25">
        <v>268</v>
      </c>
      <c r="H49" s="25">
        <v>314</v>
      </c>
      <c r="I49" s="26">
        <v>313</v>
      </c>
      <c r="J49" s="24">
        <v>297</v>
      </c>
      <c r="K49" s="24">
        <v>299</v>
      </c>
      <c r="L49" s="24">
        <v>323</v>
      </c>
      <c r="M49" s="24">
        <v>358</v>
      </c>
      <c r="N49" s="24">
        <v>355</v>
      </c>
      <c r="O49" s="24">
        <v>370</v>
      </c>
      <c r="P49" s="24">
        <v>359</v>
      </c>
      <c r="Q49" s="24">
        <v>372</v>
      </c>
      <c r="R49" s="24">
        <v>359</v>
      </c>
      <c r="S49" s="24">
        <v>364</v>
      </c>
      <c r="T49" s="24">
        <v>354</v>
      </c>
      <c r="U49" s="24">
        <v>343</v>
      </c>
      <c r="V49" s="24">
        <v>352</v>
      </c>
      <c r="W49" s="24">
        <v>340</v>
      </c>
      <c r="X49" s="24">
        <v>355</v>
      </c>
      <c r="Y49" s="24">
        <v>328</v>
      </c>
      <c r="Z49" s="24">
        <v>340</v>
      </c>
      <c r="AA49" s="24">
        <v>337</v>
      </c>
      <c r="AB49" s="24">
        <v>313</v>
      </c>
      <c r="AC49" s="24">
        <v>328</v>
      </c>
      <c r="AD49" s="24">
        <v>331</v>
      </c>
      <c r="AE49" s="24">
        <v>345</v>
      </c>
      <c r="AF49" s="24">
        <v>335</v>
      </c>
      <c r="AG49" s="24">
        <v>354</v>
      </c>
      <c r="AH49" s="24">
        <v>415</v>
      </c>
      <c r="AI49" s="24">
        <v>432</v>
      </c>
      <c r="AJ49" s="24">
        <v>360</v>
      </c>
      <c r="AK49" s="24">
        <v>386</v>
      </c>
      <c r="AL49" s="24">
        <v>352</v>
      </c>
      <c r="AM49" s="24">
        <v>364</v>
      </c>
      <c r="AN49" s="24">
        <v>287</v>
      </c>
      <c r="AO49" s="24">
        <v>304</v>
      </c>
      <c r="AP49" s="24">
        <v>352</v>
      </c>
      <c r="AQ49" s="24">
        <v>379</v>
      </c>
      <c r="AR49" s="24">
        <v>359</v>
      </c>
      <c r="AS49" s="24">
        <v>323</v>
      </c>
      <c r="AT49" s="24">
        <v>371</v>
      </c>
      <c r="AU49" s="24">
        <v>352</v>
      </c>
      <c r="AV49" s="24">
        <v>376</v>
      </c>
      <c r="AW49" s="24">
        <v>384</v>
      </c>
      <c r="AX49" s="24">
        <v>385</v>
      </c>
      <c r="AY49" s="24">
        <v>430</v>
      </c>
      <c r="AZ49" s="24">
        <v>446</v>
      </c>
      <c r="BA49" s="24">
        <v>433</v>
      </c>
      <c r="BB49" s="24">
        <v>461</v>
      </c>
      <c r="BC49" s="24">
        <v>451</v>
      </c>
      <c r="BD49" s="24">
        <v>509</v>
      </c>
      <c r="BE49" s="24">
        <v>453</v>
      </c>
      <c r="BF49" s="27">
        <v>545</v>
      </c>
    </row>
    <row r="50" spans="1:58" ht="15" customHeight="1">
      <c r="A50" s="23">
        <v>40</v>
      </c>
      <c r="B50" s="24">
        <v>341</v>
      </c>
      <c r="C50" s="8">
        <v>263</v>
      </c>
      <c r="D50" s="25">
        <v>312</v>
      </c>
      <c r="E50" s="25">
        <v>304</v>
      </c>
      <c r="F50" s="25">
        <v>327</v>
      </c>
      <c r="G50" s="25">
        <v>344</v>
      </c>
      <c r="H50" s="25">
        <v>301</v>
      </c>
      <c r="I50" s="26">
        <v>328</v>
      </c>
      <c r="J50" s="24">
        <v>353</v>
      </c>
      <c r="K50" s="24">
        <v>361</v>
      </c>
      <c r="L50" s="24">
        <v>406</v>
      </c>
      <c r="M50" s="24">
        <v>393</v>
      </c>
      <c r="N50" s="24">
        <v>422</v>
      </c>
      <c r="O50" s="24">
        <v>387</v>
      </c>
      <c r="P50" s="24">
        <v>395</v>
      </c>
      <c r="Q50" s="24">
        <v>374</v>
      </c>
      <c r="R50" s="24">
        <v>420</v>
      </c>
      <c r="S50" s="24">
        <v>376</v>
      </c>
      <c r="T50" s="24">
        <v>369</v>
      </c>
      <c r="U50" s="24">
        <v>394</v>
      </c>
      <c r="V50" s="24">
        <v>366</v>
      </c>
      <c r="W50" s="24">
        <v>375</v>
      </c>
      <c r="X50" s="24">
        <v>356</v>
      </c>
      <c r="Y50" s="24">
        <v>354</v>
      </c>
      <c r="Z50" s="24">
        <v>358</v>
      </c>
      <c r="AA50" s="24">
        <v>378</v>
      </c>
      <c r="AB50" s="24">
        <v>357</v>
      </c>
      <c r="AC50" s="24">
        <v>370</v>
      </c>
      <c r="AD50" s="24">
        <v>342</v>
      </c>
      <c r="AE50" s="24">
        <v>355</v>
      </c>
      <c r="AF50" s="24">
        <v>396</v>
      </c>
      <c r="AG50" s="24">
        <v>442</v>
      </c>
      <c r="AH50" s="24">
        <v>474</v>
      </c>
      <c r="AI50" s="24">
        <v>407</v>
      </c>
      <c r="AJ50" s="24">
        <v>400</v>
      </c>
      <c r="AK50" s="24">
        <v>368</v>
      </c>
      <c r="AL50" s="24">
        <v>342</v>
      </c>
      <c r="AM50" s="24">
        <v>369</v>
      </c>
      <c r="AN50" s="24">
        <v>357</v>
      </c>
      <c r="AO50" s="24">
        <v>345</v>
      </c>
      <c r="AP50" s="24">
        <v>422</v>
      </c>
      <c r="AQ50" s="24">
        <v>398</v>
      </c>
      <c r="AR50" s="24">
        <v>383</v>
      </c>
      <c r="AS50" s="24">
        <v>405</v>
      </c>
      <c r="AT50" s="24">
        <v>379</v>
      </c>
      <c r="AU50" s="24">
        <v>438</v>
      </c>
      <c r="AV50" s="24">
        <v>441</v>
      </c>
      <c r="AW50" s="24">
        <v>430</v>
      </c>
      <c r="AX50" s="24">
        <v>492</v>
      </c>
      <c r="AY50" s="24">
        <v>500</v>
      </c>
      <c r="AZ50" s="24">
        <v>479</v>
      </c>
      <c r="BA50" s="24">
        <v>497</v>
      </c>
      <c r="BB50" s="24">
        <v>508</v>
      </c>
      <c r="BC50" s="24">
        <v>540</v>
      </c>
      <c r="BD50" s="24">
        <v>568</v>
      </c>
      <c r="BE50" s="24">
        <v>557</v>
      </c>
      <c r="BF50" s="27">
        <v>544</v>
      </c>
    </row>
    <row r="51" spans="1:58" ht="15" customHeight="1">
      <c r="A51" s="23">
        <v>41</v>
      </c>
      <c r="B51" s="24">
        <v>316</v>
      </c>
      <c r="C51" s="8">
        <v>313</v>
      </c>
      <c r="D51" s="25">
        <v>353</v>
      </c>
      <c r="E51" s="25">
        <v>345</v>
      </c>
      <c r="F51" s="25">
        <v>322</v>
      </c>
      <c r="G51" s="25">
        <v>371</v>
      </c>
      <c r="H51" s="25">
        <v>383</v>
      </c>
      <c r="I51" s="26">
        <v>362</v>
      </c>
      <c r="J51" s="24">
        <v>404</v>
      </c>
      <c r="K51" s="24">
        <v>428</v>
      </c>
      <c r="L51" s="24">
        <v>411</v>
      </c>
      <c r="M51" s="24">
        <v>440</v>
      </c>
      <c r="N51" s="24">
        <v>441</v>
      </c>
      <c r="O51" s="24">
        <v>417</v>
      </c>
      <c r="P51" s="24">
        <v>396</v>
      </c>
      <c r="Q51" s="24">
        <v>430</v>
      </c>
      <c r="R51" s="24">
        <v>419</v>
      </c>
      <c r="S51" s="24">
        <v>378</v>
      </c>
      <c r="T51" s="24">
        <v>414</v>
      </c>
      <c r="U51" s="24">
        <v>418</v>
      </c>
      <c r="V51" s="24">
        <v>420</v>
      </c>
      <c r="W51" s="24">
        <v>426</v>
      </c>
      <c r="X51" s="24">
        <v>360</v>
      </c>
      <c r="Y51" s="24">
        <v>397</v>
      </c>
      <c r="Z51" s="24">
        <v>404</v>
      </c>
      <c r="AA51" s="24">
        <v>407</v>
      </c>
      <c r="AB51" s="24">
        <v>436</v>
      </c>
      <c r="AC51" s="24">
        <v>379</v>
      </c>
      <c r="AD51" s="24">
        <v>371</v>
      </c>
      <c r="AE51" s="24">
        <v>451</v>
      </c>
      <c r="AF51" s="24">
        <v>453</v>
      </c>
      <c r="AG51" s="24">
        <v>553</v>
      </c>
      <c r="AH51" s="24">
        <v>419</v>
      </c>
      <c r="AI51" s="24">
        <v>398</v>
      </c>
      <c r="AJ51" s="24">
        <v>411</v>
      </c>
      <c r="AK51" s="24">
        <v>384</v>
      </c>
      <c r="AL51" s="24">
        <v>363</v>
      </c>
      <c r="AM51" s="24">
        <v>382</v>
      </c>
      <c r="AN51" s="24">
        <v>380</v>
      </c>
      <c r="AO51" s="24">
        <v>440</v>
      </c>
      <c r="AP51" s="24">
        <v>382</v>
      </c>
      <c r="AQ51" s="24">
        <v>446</v>
      </c>
      <c r="AR51" s="24">
        <v>420</v>
      </c>
      <c r="AS51" s="24">
        <v>448</v>
      </c>
      <c r="AT51" s="24">
        <v>485</v>
      </c>
      <c r="AU51" s="24">
        <v>456</v>
      </c>
      <c r="AV51" s="24">
        <v>494</v>
      </c>
      <c r="AW51" s="24">
        <v>513</v>
      </c>
      <c r="AX51" s="24">
        <v>514</v>
      </c>
      <c r="AY51" s="24">
        <v>545</v>
      </c>
      <c r="AZ51" s="24">
        <v>579</v>
      </c>
      <c r="BA51" s="24">
        <v>539</v>
      </c>
      <c r="BB51" s="24">
        <v>546</v>
      </c>
      <c r="BC51" s="24">
        <v>542</v>
      </c>
      <c r="BD51" s="24">
        <v>637</v>
      </c>
      <c r="BE51" s="24">
        <v>595</v>
      </c>
      <c r="BF51" s="27">
        <v>652</v>
      </c>
    </row>
    <row r="52" spans="1:58" ht="15" customHeight="1">
      <c r="A52" s="23">
        <v>42</v>
      </c>
      <c r="B52" s="24">
        <v>367</v>
      </c>
      <c r="C52" s="8">
        <v>359</v>
      </c>
      <c r="D52" s="25">
        <v>368</v>
      </c>
      <c r="E52" s="25">
        <v>375</v>
      </c>
      <c r="F52" s="25">
        <v>429</v>
      </c>
      <c r="G52" s="25">
        <v>423</v>
      </c>
      <c r="H52" s="25">
        <v>403</v>
      </c>
      <c r="I52" s="26">
        <v>412</v>
      </c>
      <c r="J52" s="24">
        <v>434</v>
      </c>
      <c r="K52" s="24">
        <v>434</v>
      </c>
      <c r="L52" s="24">
        <v>436</v>
      </c>
      <c r="M52" s="24">
        <v>472</v>
      </c>
      <c r="N52" s="24">
        <v>476</v>
      </c>
      <c r="O52" s="24">
        <v>462</v>
      </c>
      <c r="P52" s="24">
        <v>485</v>
      </c>
      <c r="Q52" s="24">
        <v>452</v>
      </c>
      <c r="R52" s="24">
        <v>447</v>
      </c>
      <c r="S52" s="24">
        <v>446</v>
      </c>
      <c r="T52" s="24">
        <v>424</v>
      </c>
      <c r="U52" s="24">
        <v>459</v>
      </c>
      <c r="V52" s="24">
        <v>459</v>
      </c>
      <c r="W52" s="24">
        <v>395</v>
      </c>
      <c r="X52" s="24">
        <v>425</v>
      </c>
      <c r="Y52" s="24">
        <v>433</v>
      </c>
      <c r="Z52" s="24">
        <v>424</v>
      </c>
      <c r="AA52" s="24">
        <v>438</v>
      </c>
      <c r="AB52" s="24">
        <v>443</v>
      </c>
      <c r="AC52" s="24">
        <v>486</v>
      </c>
      <c r="AD52" s="24">
        <v>468</v>
      </c>
      <c r="AE52" s="24">
        <v>536</v>
      </c>
      <c r="AF52" s="24">
        <v>545</v>
      </c>
      <c r="AG52" s="24">
        <v>482</v>
      </c>
      <c r="AH52" s="24">
        <v>436</v>
      </c>
      <c r="AI52" s="24">
        <v>467</v>
      </c>
      <c r="AJ52" s="24">
        <v>439</v>
      </c>
      <c r="AK52" s="24">
        <v>405</v>
      </c>
      <c r="AL52" s="24">
        <v>398</v>
      </c>
      <c r="AM52" s="24">
        <v>398</v>
      </c>
      <c r="AN52" s="24">
        <v>479</v>
      </c>
      <c r="AO52" s="24">
        <v>438</v>
      </c>
      <c r="AP52" s="24">
        <v>482</v>
      </c>
      <c r="AQ52" s="24">
        <v>507</v>
      </c>
      <c r="AR52" s="24">
        <v>511</v>
      </c>
      <c r="AS52" s="24">
        <v>510</v>
      </c>
      <c r="AT52" s="24">
        <v>495</v>
      </c>
      <c r="AU52" s="24">
        <v>532</v>
      </c>
      <c r="AV52" s="24">
        <v>609</v>
      </c>
      <c r="AW52" s="24">
        <v>594</v>
      </c>
      <c r="AX52" s="24">
        <v>564</v>
      </c>
      <c r="AY52" s="24">
        <v>580</v>
      </c>
      <c r="AZ52" s="24">
        <v>697</v>
      </c>
      <c r="BA52" s="24">
        <v>638</v>
      </c>
      <c r="BB52" s="24">
        <v>626</v>
      </c>
      <c r="BC52" s="24">
        <v>686</v>
      </c>
      <c r="BD52" s="24">
        <v>742</v>
      </c>
      <c r="BE52" s="24">
        <v>780</v>
      </c>
      <c r="BF52" s="27">
        <v>819</v>
      </c>
    </row>
    <row r="53" spans="1:58" ht="15" customHeight="1">
      <c r="A53" s="23">
        <v>43</v>
      </c>
      <c r="B53" s="24">
        <v>380</v>
      </c>
      <c r="C53" s="8">
        <v>418</v>
      </c>
      <c r="D53" s="25">
        <v>414</v>
      </c>
      <c r="E53" s="25">
        <v>430</v>
      </c>
      <c r="F53" s="25">
        <v>426</v>
      </c>
      <c r="G53" s="25">
        <v>494</v>
      </c>
      <c r="H53" s="25">
        <v>451</v>
      </c>
      <c r="I53" s="26">
        <v>448</v>
      </c>
      <c r="J53" s="24">
        <v>495</v>
      </c>
      <c r="K53" s="24">
        <v>491</v>
      </c>
      <c r="L53" s="24">
        <v>494</v>
      </c>
      <c r="M53" s="24">
        <v>532</v>
      </c>
      <c r="N53" s="24">
        <v>523</v>
      </c>
      <c r="O53" s="24">
        <v>514</v>
      </c>
      <c r="P53" s="24">
        <v>502</v>
      </c>
      <c r="Q53" s="24">
        <v>488</v>
      </c>
      <c r="R53" s="24">
        <v>501</v>
      </c>
      <c r="S53" s="24">
        <v>497</v>
      </c>
      <c r="T53" s="24">
        <v>535</v>
      </c>
      <c r="U53" s="24">
        <v>492</v>
      </c>
      <c r="V53" s="24">
        <v>484</v>
      </c>
      <c r="W53" s="24">
        <v>449</v>
      </c>
      <c r="X53" s="24">
        <v>485</v>
      </c>
      <c r="Y53" s="24">
        <v>494</v>
      </c>
      <c r="Z53" s="24">
        <v>464</v>
      </c>
      <c r="AA53" s="24">
        <v>487</v>
      </c>
      <c r="AB53" s="24">
        <v>508</v>
      </c>
      <c r="AC53" s="24">
        <v>470</v>
      </c>
      <c r="AD53" s="24">
        <v>509</v>
      </c>
      <c r="AE53" s="24">
        <v>557</v>
      </c>
      <c r="AF53" s="24">
        <v>524</v>
      </c>
      <c r="AG53" s="24">
        <v>505</v>
      </c>
      <c r="AH53" s="24">
        <v>519</v>
      </c>
      <c r="AI53" s="24">
        <v>482</v>
      </c>
      <c r="AJ53" s="24">
        <v>443</v>
      </c>
      <c r="AK53" s="24">
        <v>450</v>
      </c>
      <c r="AL53" s="24">
        <v>460</v>
      </c>
      <c r="AM53" s="24">
        <v>456</v>
      </c>
      <c r="AN53" s="24">
        <v>500</v>
      </c>
      <c r="AO53" s="24">
        <v>514</v>
      </c>
      <c r="AP53" s="24">
        <v>500</v>
      </c>
      <c r="AQ53" s="24">
        <v>539</v>
      </c>
      <c r="AR53" s="24">
        <v>524</v>
      </c>
      <c r="AS53" s="24">
        <v>559</v>
      </c>
      <c r="AT53" s="24">
        <v>578</v>
      </c>
      <c r="AU53" s="24">
        <v>600</v>
      </c>
      <c r="AV53" s="24">
        <v>630</v>
      </c>
      <c r="AW53" s="24">
        <v>638</v>
      </c>
      <c r="AX53" s="24">
        <v>665</v>
      </c>
      <c r="AY53" s="24">
        <v>704</v>
      </c>
      <c r="AZ53" s="24">
        <v>743</v>
      </c>
      <c r="BA53" s="24">
        <v>704</v>
      </c>
      <c r="BB53" s="24">
        <v>727</v>
      </c>
      <c r="BC53" s="24">
        <v>792</v>
      </c>
      <c r="BD53" s="24">
        <v>783</v>
      </c>
      <c r="BE53" s="24">
        <v>890</v>
      </c>
      <c r="BF53" s="27">
        <v>884</v>
      </c>
    </row>
    <row r="54" spans="1:58" ht="15" customHeight="1">
      <c r="A54" s="23">
        <v>44</v>
      </c>
      <c r="B54" s="24">
        <v>457</v>
      </c>
      <c r="C54" s="8">
        <v>482</v>
      </c>
      <c r="D54" s="25">
        <v>481</v>
      </c>
      <c r="E54" s="25">
        <v>523</v>
      </c>
      <c r="F54" s="25">
        <v>495</v>
      </c>
      <c r="G54" s="25">
        <v>493</v>
      </c>
      <c r="H54" s="25">
        <v>546</v>
      </c>
      <c r="I54" s="26">
        <v>493</v>
      </c>
      <c r="J54" s="24">
        <v>515</v>
      </c>
      <c r="K54" s="24">
        <v>545</v>
      </c>
      <c r="L54" s="24">
        <v>563</v>
      </c>
      <c r="M54" s="24">
        <v>563</v>
      </c>
      <c r="N54" s="24">
        <v>518</v>
      </c>
      <c r="O54" s="24">
        <v>556</v>
      </c>
      <c r="P54" s="24">
        <v>561</v>
      </c>
      <c r="Q54" s="24">
        <v>532</v>
      </c>
      <c r="R54" s="24">
        <v>557</v>
      </c>
      <c r="S54" s="24">
        <v>539</v>
      </c>
      <c r="T54" s="24">
        <v>487</v>
      </c>
      <c r="U54" s="24">
        <v>511</v>
      </c>
      <c r="V54" s="24">
        <v>519</v>
      </c>
      <c r="W54" s="24">
        <v>550</v>
      </c>
      <c r="X54" s="24">
        <v>530</v>
      </c>
      <c r="Y54" s="24">
        <v>483</v>
      </c>
      <c r="Z54" s="24">
        <v>562</v>
      </c>
      <c r="AA54" s="24">
        <v>538</v>
      </c>
      <c r="AB54" s="24">
        <v>541</v>
      </c>
      <c r="AC54" s="24">
        <v>618</v>
      </c>
      <c r="AD54" s="24">
        <v>648</v>
      </c>
      <c r="AE54" s="24">
        <v>545</v>
      </c>
      <c r="AF54" s="24">
        <v>572</v>
      </c>
      <c r="AG54" s="24">
        <v>535</v>
      </c>
      <c r="AH54" s="24">
        <v>511</v>
      </c>
      <c r="AI54" s="24">
        <v>497</v>
      </c>
      <c r="AJ54" s="24">
        <v>482</v>
      </c>
      <c r="AK54" s="24">
        <v>484</v>
      </c>
      <c r="AL54" s="24">
        <v>537</v>
      </c>
      <c r="AM54" s="24">
        <v>527</v>
      </c>
      <c r="AN54" s="24">
        <v>575</v>
      </c>
      <c r="AO54" s="24">
        <v>529</v>
      </c>
      <c r="AP54" s="24">
        <v>609</v>
      </c>
      <c r="AQ54" s="24">
        <v>604</v>
      </c>
      <c r="AR54" s="24">
        <v>558</v>
      </c>
      <c r="AS54" s="24">
        <v>643</v>
      </c>
      <c r="AT54" s="24">
        <v>692</v>
      </c>
      <c r="AU54" s="24">
        <v>681</v>
      </c>
      <c r="AV54" s="24">
        <v>672</v>
      </c>
      <c r="AW54" s="24">
        <v>728</v>
      </c>
      <c r="AX54" s="24">
        <v>708</v>
      </c>
      <c r="AY54" s="24">
        <v>763</v>
      </c>
      <c r="AZ54" s="24">
        <v>838</v>
      </c>
      <c r="BA54" s="24">
        <v>776</v>
      </c>
      <c r="BB54" s="24">
        <v>816</v>
      </c>
      <c r="BC54" s="24">
        <v>819</v>
      </c>
      <c r="BD54" s="24">
        <v>930</v>
      </c>
      <c r="BE54" s="24">
        <v>994</v>
      </c>
      <c r="BF54" s="27">
        <v>689</v>
      </c>
    </row>
    <row r="55" spans="1:58" ht="15" customHeight="1">
      <c r="A55" s="23">
        <v>45</v>
      </c>
      <c r="B55" s="24">
        <v>534</v>
      </c>
      <c r="C55" s="8">
        <v>536</v>
      </c>
      <c r="D55" s="25">
        <v>528</v>
      </c>
      <c r="E55" s="25">
        <v>605</v>
      </c>
      <c r="F55" s="25">
        <v>566</v>
      </c>
      <c r="G55" s="25">
        <v>585</v>
      </c>
      <c r="H55" s="25">
        <v>520</v>
      </c>
      <c r="I55" s="26">
        <v>579</v>
      </c>
      <c r="J55" s="24">
        <v>575</v>
      </c>
      <c r="K55" s="24">
        <v>566</v>
      </c>
      <c r="L55" s="24">
        <v>633</v>
      </c>
      <c r="M55" s="24">
        <v>597</v>
      </c>
      <c r="N55" s="24">
        <v>614</v>
      </c>
      <c r="O55" s="24">
        <v>594</v>
      </c>
      <c r="P55" s="24">
        <v>537</v>
      </c>
      <c r="Q55" s="24">
        <v>563</v>
      </c>
      <c r="R55" s="24">
        <v>551</v>
      </c>
      <c r="S55" s="24">
        <v>571</v>
      </c>
      <c r="T55" s="24">
        <v>548</v>
      </c>
      <c r="U55" s="24">
        <v>541</v>
      </c>
      <c r="V55" s="24">
        <v>561</v>
      </c>
      <c r="W55" s="24">
        <v>561</v>
      </c>
      <c r="X55" s="24">
        <v>546</v>
      </c>
      <c r="Y55" s="24">
        <v>566</v>
      </c>
      <c r="Z55" s="24">
        <v>614</v>
      </c>
      <c r="AA55" s="24">
        <v>637</v>
      </c>
      <c r="AB55" s="24">
        <v>691</v>
      </c>
      <c r="AC55" s="24">
        <v>693</v>
      </c>
      <c r="AD55" s="24">
        <v>608</v>
      </c>
      <c r="AE55" s="24">
        <v>607</v>
      </c>
      <c r="AF55" s="24">
        <v>585</v>
      </c>
      <c r="AG55" s="24">
        <v>584</v>
      </c>
      <c r="AH55" s="24">
        <v>562</v>
      </c>
      <c r="AI55" s="24">
        <v>555</v>
      </c>
      <c r="AJ55" s="24">
        <v>553</v>
      </c>
      <c r="AK55" s="24">
        <v>573</v>
      </c>
      <c r="AL55" s="24">
        <v>611</v>
      </c>
      <c r="AM55" s="24">
        <v>573</v>
      </c>
      <c r="AN55" s="24">
        <v>618</v>
      </c>
      <c r="AO55" s="24">
        <v>605</v>
      </c>
      <c r="AP55" s="24">
        <v>638</v>
      </c>
      <c r="AQ55" s="24">
        <v>611</v>
      </c>
      <c r="AR55" s="24">
        <v>673</v>
      </c>
      <c r="AS55" s="24">
        <v>734</v>
      </c>
      <c r="AT55" s="24">
        <v>722</v>
      </c>
      <c r="AU55" s="24">
        <v>759</v>
      </c>
      <c r="AV55" s="24">
        <v>847</v>
      </c>
      <c r="AW55" s="24">
        <v>850</v>
      </c>
      <c r="AX55" s="24">
        <v>832</v>
      </c>
      <c r="AY55" s="24">
        <v>853</v>
      </c>
      <c r="AZ55" s="24">
        <v>837</v>
      </c>
      <c r="BA55" s="24">
        <v>920</v>
      </c>
      <c r="BB55" s="24">
        <v>927</v>
      </c>
      <c r="BC55" s="24">
        <v>1037</v>
      </c>
      <c r="BD55" s="24">
        <v>1030</v>
      </c>
      <c r="BE55" s="24">
        <v>719</v>
      </c>
      <c r="BF55" s="27">
        <v>732</v>
      </c>
    </row>
    <row r="56" spans="1:58" ht="15" customHeight="1">
      <c r="A56" s="23">
        <v>46</v>
      </c>
      <c r="B56" s="24">
        <v>600</v>
      </c>
      <c r="C56" s="8">
        <v>623</v>
      </c>
      <c r="D56" s="25">
        <v>607</v>
      </c>
      <c r="E56" s="25">
        <v>601</v>
      </c>
      <c r="F56" s="25">
        <v>634</v>
      </c>
      <c r="G56" s="25">
        <v>600</v>
      </c>
      <c r="H56" s="25">
        <v>562</v>
      </c>
      <c r="I56" s="26">
        <v>593</v>
      </c>
      <c r="J56" s="24">
        <v>676</v>
      </c>
      <c r="K56" s="24">
        <v>615</v>
      </c>
      <c r="L56" s="24">
        <v>630</v>
      </c>
      <c r="M56" s="24">
        <v>675</v>
      </c>
      <c r="N56" s="24">
        <v>599</v>
      </c>
      <c r="O56" s="24">
        <v>573</v>
      </c>
      <c r="P56" s="24">
        <v>571</v>
      </c>
      <c r="Q56" s="24">
        <v>640</v>
      </c>
      <c r="R56" s="24">
        <v>623</v>
      </c>
      <c r="S56" s="24">
        <v>643</v>
      </c>
      <c r="T56" s="24">
        <v>614</v>
      </c>
      <c r="U56" s="24">
        <v>630</v>
      </c>
      <c r="V56" s="24">
        <v>591</v>
      </c>
      <c r="W56" s="24">
        <v>586</v>
      </c>
      <c r="X56" s="24">
        <v>597</v>
      </c>
      <c r="Y56" s="24">
        <v>634</v>
      </c>
      <c r="Z56" s="24">
        <v>680</v>
      </c>
      <c r="AA56" s="24">
        <v>752</v>
      </c>
      <c r="AB56" s="24">
        <v>756</v>
      </c>
      <c r="AC56" s="24">
        <v>666</v>
      </c>
      <c r="AD56" s="24">
        <v>638</v>
      </c>
      <c r="AE56" s="24">
        <v>631</v>
      </c>
      <c r="AF56" s="24">
        <v>569</v>
      </c>
      <c r="AG56" s="24">
        <v>615</v>
      </c>
      <c r="AH56" s="24">
        <v>598</v>
      </c>
      <c r="AI56" s="24">
        <v>626</v>
      </c>
      <c r="AJ56" s="24">
        <v>572</v>
      </c>
      <c r="AK56" s="24">
        <v>634</v>
      </c>
      <c r="AL56" s="24">
        <v>614</v>
      </c>
      <c r="AM56" s="24">
        <v>634</v>
      </c>
      <c r="AN56" s="24">
        <v>675</v>
      </c>
      <c r="AO56" s="24">
        <v>677</v>
      </c>
      <c r="AP56" s="24">
        <v>766</v>
      </c>
      <c r="AQ56" s="24">
        <v>731</v>
      </c>
      <c r="AR56" s="24">
        <v>774</v>
      </c>
      <c r="AS56" s="24">
        <v>811</v>
      </c>
      <c r="AT56" s="24">
        <v>813</v>
      </c>
      <c r="AU56" s="24">
        <v>853</v>
      </c>
      <c r="AV56" s="24">
        <v>906</v>
      </c>
      <c r="AW56" s="24">
        <v>914</v>
      </c>
      <c r="AX56" s="24">
        <v>950</v>
      </c>
      <c r="AY56" s="24">
        <v>953</v>
      </c>
      <c r="AZ56" s="24">
        <v>986</v>
      </c>
      <c r="BA56" s="24">
        <v>1009</v>
      </c>
      <c r="BB56" s="24">
        <v>1122</v>
      </c>
      <c r="BC56" s="24">
        <v>1133</v>
      </c>
      <c r="BD56" s="24">
        <v>881</v>
      </c>
      <c r="BE56" s="24">
        <v>844</v>
      </c>
      <c r="BF56" s="27">
        <v>912</v>
      </c>
    </row>
    <row r="57" spans="1:58" ht="15" customHeight="1">
      <c r="A57" s="23">
        <v>47</v>
      </c>
      <c r="B57" s="24">
        <v>640</v>
      </c>
      <c r="C57" s="8">
        <v>699</v>
      </c>
      <c r="D57" s="25">
        <v>654</v>
      </c>
      <c r="E57" s="25">
        <v>682</v>
      </c>
      <c r="F57" s="25">
        <v>644</v>
      </c>
      <c r="G57" s="25">
        <v>644</v>
      </c>
      <c r="H57" s="25">
        <v>688</v>
      </c>
      <c r="I57" s="26">
        <v>683</v>
      </c>
      <c r="J57" s="24">
        <v>627</v>
      </c>
      <c r="K57" s="24">
        <v>681</v>
      </c>
      <c r="L57" s="24">
        <v>651</v>
      </c>
      <c r="M57" s="24">
        <v>659</v>
      </c>
      <c r="N57" s="24">
        <v>666</v>
      </c>
      <c r="O57" s="24">
        <v>665</v>
      </c>
      <c r="P57" s="24">
        <v>660</v>
      </c>
      <c r="Q57" s="24">
        <v>688</v>
      </c>
      <c r="R57" s="24">
        <v>704</v>
      </c>
      <c r="S57" s="24">
        <v>664</v>
      </c>
      <c r="T57" s="24">
        <v>642</v>
      </c>
      <c r="U57" s="24">
        <v>680</v>
      </c>
      <c r="V57" s="24">
        <v>663</v>
      </c>
      <c r="W57" s="24">
        <v>640</v>
      </c>
      <c r="X57" s="24">
        <v>760</v>
      </c>
      <c r="Y57" s="24">
        <v>720</v>
      </c>
      <c r="Z57" s="24">
        <v>781</v>
      </c>
      <c r="AA57" s="24">
        <v>853</v>
      </c>
      <c r="AB57" s="24">
        <v>717</v>
      </c>
      <c r="AC57" s="24">
        <v>685</v>
      </c>
      <c r="AD57" s="24">
        <v>719</v>
      </c>
      <c r="AE57" s="24">
        <v>683</v>
      </c>
      <c r="AF57" s="24">
        <v>648</v>
      </c>
      <c r="AG57" s="24">
        <v>634</v>
      </c>
      <c r="AH57" s="24">
        <v>677</v>
      </c>
      <c r="AI57" s="24">
        <v>669</v>
      </c>
      <c r="AJ57" s="24">
        <v>715</v>
      </c>
      <c r="AK57" s="24">
        <v>686</v>
      </c>
      <c r="AL57" s="24">
        <v>713</v>
      </c>
      <c r="AM57" s="24">
        <v>711</v>
      </c>
      <c r="AN57" s="24">
        <v>760</v>
      </c>
      <c r="AO57" s="24">
        <v>722</v>
      </c>
      <c r="AP57" s="24">
        <v>777</v>
      </c>
      <c r="AQ57" s="24">
        <v>869</v>
      </c>
      <c r="AR57" s="24">
        <v>880</v>
      </c>
      <c r="AS57" s="24">
        <v>919</v>
      </c>
      <c r="AT57" s="24">
        <v>906</v>
      </c>
      <c r="AU57" s="24">
        <v>1058</v>
      </c>
      <c r="AV57" s="24">
        <v>1025</v>
      </c>
      <c r="AW57" s="24">
        <v>1032</v>
      </c>
      <c r="AX57" s="24">
        <v>1121</v>
      </c>
      <c r="AY57" s="24">
        <v>1152</v>
      </c>
      <c r="AZ57" s="24">
        <v>1199</v>
      </c>
      <c r="BA57" s="24">
        <v>1205</v>
      </c>
      <c r="BB57" s="24">
        <v>1230</v>
      </c>
      <c r="BC57" s="24">
        <v>922</v>
      </c>
      <c r="BD57" s="24">
        <v>887</v>
      </c>
      <c r="BE57" s="24">
        <v>996</v>
      </c>
      <c r="BF57" s="27">
        <v>1114</v>
      </c>
    </row>
    <row r="58" spans="1:58" ht="15" customHeight="1">
      <c r="A58" s="23">
        <v>48</v>
      </c>
      <c r="B58" s="24">
        <v>717</v>
      </c>
      <c r="C58" s="8">
        <v>782</v>
      </c>
      <c r="D58" s="25">
        <v>715</v>
      </c>
      <c r="E58" s="25">
        <v>707</v>
      </c>
      <c r="F58" s="25">
        <v>723</v>
      </c>
      <c r="G58" s="25">
        <v>712</v>
      </c>
      <c r="H58" s="25">
        <v>687</v>
      </c>
      <c r="I58" s="26">
        <v>715</v>
      </c>
      <c r="J58" s="24">
        <v>715</v>
      </c>
      <c r="K58" s="24">
        <v>719</v>
      </c>
      <c r="L58" s="24">
        <v>698</v>
      </c>
      <c r="M58" s="24">
        <v>727</v>
      </c>
      <c r="N58" s="24">
        <v>746</v>
      </c>
      <c r="O58" s="24">
        <v>762</v>
      </c>
      <c r="P58" s="24">
        <v>757</v>
      </c>
      <c r="Q58" s="24">
        <v>696</v>
      </c>
      <c r="R58" s="24">
        <v>723</v>
      </c>
      <c r="S58" s="24">
        <v>754</v>
      </c>
      <c r="T58" s="24">
        <v>709</v>
      </c>
      <c r="U58" s="24">
        <v>695</v>
      </c>
      <c r="V58" s="24">
        <v>758</v>
      </c>
      <c r="W58" s="24">
        <v>740</v>
      </c>
      <c r="X58" s="24">
        <v>818</v>
      </c>
      <c r="Y58" s="24">
        <v>817</v>
      </c>
      <c r="Z58" s="24">
        <v>909</v>
      </c>
      <c r="AA58" s="24">
        <v>768</v>
      </c>
      <c r="AB58" s="24">
        <v>733</v>
      </c>
      <c r="AC58" s="24">
        <v>735</v>
      </c>
      <c r="AD58" s="24">
        <v>758</v>
      </c>
      <c r="AE58" s="24">
        <v>724</v>
      </c>
      <c r="AF58" s="24">
        <v>701</v>
      </c>
      <c r="AG58" s="24">
        <v>759</v>
      </c>
      <c r="AH58" s="24">
        <v>739</v>
      </c>
      <c r="AI58" s="24">
        <v>713</v>
      </c>
      <c r="AJ58" s="24">
        <v>777</v>
      </c>
      <c r="AK58" s="24">
        <v>739</v>
      </c>
      <c r="AL58" s="24">
        <v>784</v>
      </c>
      <c r="AM58" s="24">
        <v>799</v>
      </c>
      <c r="AN58" s="24">
        <v>823</v>
      </c>
      <c r="AO58" s="24">
        <v>862</v>
      </c>
      <c r="AP58" s="24">
        <v>979</v>
      </c>
      <c r="AQ58" s="24">
        <v>987</v>
      </c>
      <c r="AR58" s="24">
        <v>1032</v>
      </c>
      <c r="AS58" s="24">
        <v>1014</v>
      </c>
      <c r="AT58" s="24">
        <v>1075</v>
      </c>
      <c r="AU58" s="24">
        <v>1104</v>
      </c>
      <c r="AV58" s="24">
        <v>1138</v>
      </c>
      <c r="AW58" s="24">
        <v>1139</v>
      </c>
      <c r="AX58" s="24">
        <v>1205</v>
      </c>
      <c r="AY58" s="24">
        <v>1338</v>
      </c>
      <c r="AZ58" s="24">
        <v>1335</v>
      </c>
      <c r="BA58" s="24">
        <v>1344</v>
      </c>
      <c r="BB58" s="24">
        <v>930</v>
      </c>
      <c r="BC58" s="24">
        <v>975</v>
      </c>
      <c r="BD58" s="24">
        <v>1017</v>
      </c>
      <c r="BE58" s="24">
        <v>1083</v>
      </c>
      <c r="BF58" s="27">
        <v>1263</v>
      </c>
    </row>
    <row r="59" spans="1:58" ht="15" customHeight="1">
      <c r="A59" s="23">
        <v>49</v>
      </c>
      <c r="B59" s="24">
        <v>765</v>
      </c>
      <c r="C59" s="8">
        <v>814</v>
      </c>
      <c r="D59" s="25">
        <v>786</v>
      </c>
      <c r="E59" s="25">
        <v>770</v>
      </c>
      <c r="F59" s="25">
        <v>777</v>
      </c>
      <c r="G59" s="25">
        <v>745</v>
      </c>
      <c r="H59" s="25">
        <v>814</v>
      </c>
      <c r="I59" s="26">
        <v>793</v>
      </c>
      <c r="J59" s="24">
        <v>776</v>
      </c>
      <c r="K59" s="24">
        <v>770</v>
      </c>
      <c r="L59" s="24">
        <v>755</v>
      </c>
      <c r="M59" s="24">
        <v>744</v>
      </c>
      <c r="N59" s="24">
        <v>729</v>
      </c>
      <c r="O59" s="24">
        <v>748</v>
      </c>
      <c r="P59" s="24">
        <v>794</v>
      </c>
      <c r="Q59" s="24">
        <v>717</v>
      </c>
      <c r="R59" s="24">
        <v>770</v>
      </c>
      <c r="S59" s="24">
        <v>785</v>
      </c>
      <c r="T59" s="24">
        <v>787</v>
      </c>
      <c r="U59" s="24">
        <v>806</v>
      </c>
      <c r="V59" s="24">
        <v>822</v>
      </c>
      <c r="W59" s="24">
        <v>881</v>
      </c>
      <c r="X59" s="24">
        <v>882</v>
      </c>
      <c r="Y59" s="24">
        <v>921</v>
      </c>
      <c r="Z59" s="24">
        <v>872</v>
      </c>
      <c r="AA59" s="24">
        <v>809</v>
      </c>
      <c r="AB59" s="24">
        <v>763</v>
      </c>
      <c r="AC59" s="24">
        <v>752</v>
      </c>
      <c r="AD59" s="24">
        <v>740</v>
      </c>
      <c r="AE59" s="24">
        <v>711</v>
      </c>
      <c r="AF59" s="24">
        <v>782</v>
      </c>
      <c r="AG59" s="24">
        <v>755</v>
      </c>
      <c r="AH59" s="24">
        <v>805</v>
      </c>
      <c r="AI59" s="24">
        <v>849</v>
      </c>
      <c r="AJ59" s="24">
        <v>847</v>
      </c>
      <c r="AK59" s="24">
        <v>858</v>
      </c>
      <c r="AL59" s="24">
        <v>864</v>
      </c>
      <c r="AM59" s="24">
        <v>922</v>
      </c>
      <c r="AN59" s="24">
        <v>944</v>
      </c>
      <c r="AO59" s="24">
        <v>1026</v>
      </c>
      <c r="AP59" s="24">
        <v>1045</v>
      </c>
      <c r="AQ59" s="24">
        <v>1094</v>
      </c>
      <c r="AR59" s="24">
        <v>1114</v>
      </c>
      <c r="AS59" s="24">
        <v>1201</v>
      </c>
      <c r="AT59" s="24">
        <v>1225</v>
      </c>
      <c r="AU59" s="24">
        <v>1247</v>
      </c>
      <c r="AV59" s="24">
        <v>1278</v>
      </c>
      <c r="AW59" s="24">
        <v>1390</v>
      </c>
      <c r="AX59" s="24">
        <v>1380</v>
      </c>
      <c r="AY59" s="24">
        <v>1424</v>
      </c>
      <c r="AZ59" s="24">
        <v>1530</v>
      </c>
      <c r="BA59" s="24">
        <v>1092</v>
      </c>
      <c r="BB59" s="24">
        <v>1036</v>
      </c>
      <c r="BC59" s="24">
        <v>1179</v>
      </c>
      <c r="BD59" s="24">
        <v>1249</v>
      </c>
      <c r="BE59" s="24">
        <v>1390</v>
      </c>
      <c r="BF59" s="27">
        <v>1515</v>
      </c>
    </row>
    <row r="60" spans="1:58" ht="15" customHeight="1">
      <c r="A60" s="23">
        <v>50</v>
      </c>
      <c r="B60" s="24">
        <v>887</v>
      </c>
      <c r="C60" s="8">
        <v>849</v>
      </c>
      <c r="D60" s="25">
        <v>892</v>
      </c>
      <c r="E60" s="25">
        <v>854</v>
      </c>
      <c r="F60" s="25">
        <v>881</v>
      </c>
      <c r="G60" s="25">
        <v>881</v>
      </c>
      <c r="H60" s="25">
        <v>847</v>
      </c>
      <c r="I60" s="26">
        <v>824</v>
      </c>
      <c r="J60" s="24">
        <v>828</v>
      </c>
      <c r="K60" s="24">
        <v>797</v>
      </c>
      <c r="L60" s="24">
        <v>844</v>
      </c>
      <c r="M60" s="24">
        <v>907</v>
      </c>
      <c r="N60" s="24">
        <v>840</v>
      </c>
      <c r="O60" s="24">
        <v>855</v>
      </c>
      <c r="P60" s="24">
        <v>832</v>
      </c>
      <c r="Q60" s="24">
        <v>855</v>
      </c>
      <c r="R60" s="24">
        <v>872</v>
      </c>
      <c r="S60" s="24">
        <v>823</v>
      </c>
      <c r="T60" s="24">
        <v>916</v>
      </c>
      <c r="U60" s="24">
        <v>919</v>
      </c>
      <c r="V60" s="24">
        <v>1002</v>
      </c>
      <c r="W60" s="24">
        <v>1035</v>
      </c>
      <c r="X60" s="24">
        <v>1054</v>
      </c>
      <c r="Y60" s="24">
        <v>949</v>
      </c>
      <c r="Z60" s="24">
        <v>925</v>
      </c>
      <c r="AA60" s="24">
        <v>913</v>
      </c>
      <c r="AB60" s="24">
        <v>907</v>
      </c>
      <c r="AC60" s="24">
        <v>808</v>
      </c>
      <c r="AD60" s="24">
        <v>748</v>
      </c>
      <c r="AE60" s="24">
        <v>856</v>
      </c>
      <c r="AF60" s="24">
        <v>867</v>
      </c>
      <c r="AG60" s="24">
        <v>851</v>
      </c>
      <c r="AH60" s="24">
        <v>893</v>
      </c>
      <c r="AI60" s="24">
        <v>903</v>
      </c>
      <c r="AJ60" s="24">
        <v>908</v>
      </c>
      <c r="AK60" s="24">
        <v>865</v>
      </c>
      <c r="AL60" s="24">
        <v>957</v>
      </c>
      <c r="AM60" s="24">
        <v>1029</v>
      </c>
      <c r="AN60" s="24">
        <v>1094</v>
      </c>
      <c r="AO60" s="24">
        <v>1109</v>
      </c>
      <c r="AP60" s="24">
        <v>1184</v>
      </c>
      <c r="AQ60" s="24">
        <v>1229</v>
      </c>
      <c r="AR60" s="24">
        <v>1174</v>
      </c>
      <c r="AS60" s="24">
        <v>1372</v>
      </c>
      <c r="AT60" s="24">
        <v>1348</v>
      </c>
      <c r="AU60" s="24">
        <v>1407</v>
      </c>
      <c r="AV60" s="24">
        <v>1431</v>
      </c>
      <c r="AW60" s="24">
        <v>1552</v>
      </c>
      <c r="AX60" s="24">
        <v>1521</v>
      </c>
      <c r="AY60" s="24">
        <v>1620</v>
      </c>
      <c r="AZ60" s="24">
        <v>1224</v>
      </c>
      <c r="BA60" s="24">
        <v>1099</v>
      </c>
      <c r="BB60" s="24">
        <v>1243</v>
      </c>
      <c r="BC60" s="24">
        <v>1431</v>
      </c>
      <c r="BD60" s="24">
        <v>1457</v>
      </c>
      <c r="BE60" s="24">
        <v>1482</v>
      </c>
      <c r="BF60" s="27">
        <v>1452</v>
      </c>
    </row>
    <row r="61" spans="1:58" ht="15" customHeight="1">
      <c r="A61" s="23">
        <v>51</v>
      </c>
      <c r="B61" s="24">
        <v>967</v>
      </c>
      <c r="C61" s="8">
        <v>952</v>
      </c>
      <c r="D61" s="25">
        <v>961</v>
      </c>
      <c r="E61" s="25">
        <v>996</v>
      </c>
      <c r="F61" s="25">
        <v>929</v>
      </c>
      <c r="G61" s="25">
        <v>919</v>
      </c>
      <c r="H61" s="25">
        <v>890</v>
      </c>
      <c r="I61" s="26">
        <v>895</v>
      </c>
      <c r="J61" s="24">
        <v>884</v>
      </c>
      <c r="K61" s="24">
        <v>902</v>
      </c>
      <c r="L61" s="24">
        <v>760</v>
      </c>
      <c r="M61" s="24">
        <v>939</v>
      </c>
      <c r="N61" s="24">
        <v>861</v>
      </c>
      <c r="O61" s="24">
        <v>840</v>
      </c>
      <c r="P61" s="24">
        <v>878</v>
      </c>
      <c r="Q61" s="24">
        <v>908</v>
      </c>
      <c r="R61" s="24">
        <v>919</v>
      </c>
      <c r="S61" s="24">
        <v>896</v>
      </c>
      <c r="T61" s="24">
        <v>984</v>
      </c>
      <c r="U61" s="24">
        <v>975</v>
      </c>
      <c r="V61" s="24">
        <v>1073</v>
      </c>
      <c r="W61" s="24">
        <v>1181</v>
      </c>
      <c r="X61" s="24">
        <v>991</v>
      </c>
      <c r="Y61" s="24">
        <v>1038</v>
      </c>
      <c r="Z61" s="24">
        <v>1040</v>
      </c>
      <c r="AA61" s="24">
        <v>875</v>
      </c>
      <c r="AB61" s="24">
        <v>887</v>
      </c>
      <c r="AC61" s="24">
        <v>795</v>
      </c>
      <c r="AD61" s="24">
        <v>927</v>
      </c>
      <c r="AE61" s="24">
        <v>928</v>
      </c>
      <c r="AF61" s="24">
        <v>962</v>
      </c>
      <c r="AG61" s="24">
        <v>952</v>
      </c>
      <c r="AH61" s="24">
        <v>941</v>
      </c>
      <c r="AI61" s="24">
        <v>958</v>
      </c>
      <c r="AJ61" s="24">
        <v>953</v>
      </c>
      <c r="AK61" s="24">
        <v>1043</v>
      </c>
      <c r="AL61" s="24">
        <v>1035</v>
      </c>
      <c r="AM61" s="24">
        <v>1081</v>
      </c>
      <c r="AN61" s="24">
        <v>1191</v>
      </c>
      <c r="AO61" s="24">
        <v>1193</v>
      </c>
      <c r="AP61" s="24">
        <v>1312</v>
      </c>
      <c r="AQ61" s="24">
        <v>1431</v>
      </c>
      <c r="AR61" s="24">
        <v>1406</v>
      </c>
      <c r="AS61" s="24">
        <v>1399</v>
      </c>
      <c r="AT61" s="24">
        <v>1519</v>
      </c>
      <c r="AU61" s="24">
        <v>1506</v>
      </c>
      <c r="AV61" s="24">
        <v>1520</v>
      </c>
      <c r="AW61" s="24">
        <v>1797</v>
      </c>
      <c r="AX61" s="24">
        <v>1710</v>
      </c>
      <c r="AY61" s="24">
        <v>1299</v>
      </c>
      <c r="AZ61" s="24">
        <v>1193</v>
      </c>
      <c r="BA61" s="24">
        <v>1341</v>
      </c>
      <c r="BB61" s="24">
        <v>1382</v>
      </c>
      <c r="BC61" s="24">
        <v>1565</v>
      </c>
      <c r="BD61" s="24">
        <v>1504</v>
      </c>
      <c r="BE61" s="24">
        <v>1484</v>
      </c>
      <c r="BF61" s="27">
        <v>1548</v>
      </c>
    </row>
    <row r="62" spans="1:58" ht="15" customHeight="1">
      <c r="A62" s="23">
        <v>52</v>
      </c>
      <c r="B62" s="24">
        <v>1042</v>
      </c>
      <c r="C62" s="25">
        <v>1020</v>
      </c>
      <c r="D62" s="25">
        <v>1079</v>
      </c>
      <c r="E62" s="25">
        <v>1062</v>
      </c>
      <c r="F62" s="25">
        <v>1011</v>
      </c>
      <c r="G62" s="25">
        <v>989</v>
      </c>
      <c r="H62" s="25">
        <v>963</v>
      </c>
      <c r="I62" s="26">
        <v>948</v>
      </c>
      <c r="J62" s="24">
        <v>948</v>
      </c>
      <c r="K62" s="24">
        <v>998</v>
      </c>
      <c r="L62" s="24">
        <v>945</v>
      </c>
      <c r="M62" s="24">
        <v>915</v>
      </c>
      <c r="N62" s="24">
        <v>869</v>
      </c>
      <c r="O62" s="24">
        <v>967</v>
      </c>
      <c r="P62" s="24">
        <v>982</v>
      </c>
      <c r="Q62" s="24">
        <v>877</v>
      </c>
      <c r="R62" s="24">
        <v>1014</v>
      </c>
      <c r="S62" s="24">
        <v>1018</v>
      </c>
      <c r="T62" s="24">
        <v>1093</v>
      </c>
      <c r="U62" s="24">
        <v>1234</v>
      </c>
      <c r="V62" s="24">
        <v>1222</v>
      </c>
      <c r="W62" s="24">
        <v>1066</v>
      </c>
      <c r="X62" s="24">
        <v>1085</v>
      </c>
      <c r="Y62" s="24">
        <v>1045</v>
      </c>
      <c r="Z62" s="24">
        <v>1043</v>
      </c>
      <c r="AA62" s="24">
        <v>922</v>
      </c>
      <c r="AB62" s="24">
        <v>954</v>
      </c>
      <c r="AC62" s="24">
        <v>980</v>
      </c>
      <c r="AD62" s="24">
        <v>1024</v>
      </c>
      <c r="AE62" s="24">
        <v>996</v>
      </c>
      <c r="AF62" s="24">
        <v>1025</v>
      </c>
      <c r="AG62" s="24">
        <v>992</v>
      </c>
      <c r="AH62" s="24">
        <v>1107</v>
      </c>
      <c r="AI62" s="24">
        <v>1040</v>
      </c>
      <c r="AJ62" s="24">
        <v>1132</v>
      </c>
      <c r="AK62" s="24">
        <v>1140</v>
      </c>
      <c r="AL62" s="24">
        <v>1261</v>
      </c>
      <c r="AM62" s="24">
        <v>1293</v>
      </c>
      <c r="AN62" s="24">
        <v>1260</v>
      </c>
      <c r="AO62" s="24">
        <v>1262</v>
      </c>
      <c r="AP62" s="24">
        <v>1444</v>
      </c>
      <c r="AQ62" s="24">
        <v>1442</v>
      </c>
      <c r="AR62" s="24">
        <v>1483</v>
      </c>
      <c r="AS62" s="24">
        <v>1572</v>
      </c>
      <c r="AT62" s="24">
        <v>1646</v>
      </c>
      <c r="AU62" s="24">
        <v>1730</v>
      </c>
      <c r="AV62" s="24">
        <v>1865</v>
      </c>
      <c r="AW62" s="24">
        <v>1913</v>
      </c>
      <c r="AX62" s="24">
        <v>1478</v>
      </c>
      <c r="AY62" s="24">
        <v>1365</v>
      </c>
      <c r="AZ62" s="24">
        <v>1528</v>
      </c>
      <c r="BA62" s="24">
        <v>1557</v>
      </c>
      <c r="BB62" s="24">
        <v>1644</v>
      </c>
      <c r="BC62" s="24">
        <v>1721</v>
      </c>
      <c r="BD62" s="24">
        <v>1735</v>
      </c>
      <c r="BE62" s="24">
        <v>1657</v>
      </c>
      <c r="BF62" s="27">
        <v>1779</v>
      </c>
    </row>
    <row r="63" spans="1:58" ht="15" customHeight="1">
      <c r="A63" s="23">
        <v>53</v>
      </c>
      <c r="B63" s="24">
        <v>1041</v>
      </c>
      <c r="C63" s="25">
        <v>1130</v>
      </c>
      <c r="D63" s="25">
        <v>1118</v>
      </c>
      <c r="E63" s="25">
        <v>1109</v>
      </c>
      <c r="F63" s="25">
        <v>1120</v>
      </c>
      <c r="G63" s="25">
        <v>1004</v>
      </c>
      <c r="H63" s="25">
        <v>1023</v>
      </c>
      <c r="I63" s="26">
        <v>994</v>
      </c>
      <c r="J63" s="24">
        <v>987</v>
      </c>
      <c r="K63" s="24">
        <v>1008</v>
      </c>
      <c r="L63" s="24">
        <v>995</v>
      </c>
      <c r="M63" s="24">
        <v>961</v>
      </c>
      <c r="N63" s="24">
        <v>1026</v>
      </c>
      <c r="O63" s="24">
        <v>1022</v>
      </c>
      <c r="P63" s="24">
        <v>1020</v>
      </c>
      <c r="Q63" s="24">
        <v>1047</v>
      </c>
      <c r="R63" s="24">
        <v>1128</v>
      </c>
      <c r="S63" s="24">
        <v>1170</v>
      </c>
      <c r="T63" s="24">
        <v>1198</v>
      </c>
      <c r="U63" s="24">
        <v>1355</v>
      </c>
      <c r="V63" s="24">
        <v>1077</v>
      </c>
      <c r="W63" s="24">
        <v>1119</v>
      </c>
      <c r="X63" s="24">
        <v>1130</v>
      </c>
      <c r="Y63" s="24">
        <v>1090</v>
      </c>
      <c r="Z63" s="24">
        <v>1052</v>
      </c>
      <c r="AA63" s="24">
        <v>1043</v>
      </c>
      <c r="AB63" s="24">
        <v>1044</v>
      </c>
      <c r="AC63" s="24">
        <v>1079</v>
      </c>
      <c r="AD63" s="24">
        <v>1057</v>
      </c>
      <c r="AE63" s="24">
        <v>1064</v>
      </c>
      <c r="AF63" s="24">
        <v>1086</v>
      </c>
      <c r="AG63" s="24">
        <v>1131</v>
      </c>
      <c r="AH63" s="24">
        <v>1165</v>
      </c>
      <c r="AI63" s="24">
        <v>1185</v>
      </c>
      <c r="AJ63" s="24">
        <v>1208</v>
      </c>
      <c r="AK63" s="24">
        <v>1307</v>
      </c>
      <c r="AL63" s="24">
        <v>1444</v>
      </c>
      <c r="AM63" s="24">
        <v>1387</v>
      </c>
      <c r="AN63" s="24">
        <v>1470</v>
      </c>
      <c r="AO63" s="24">
        <v>1598</v>
      </c>
      <c r="AP63" s="24">
        <v>1638</v>
      </c>
      <c r="AQ63" s="24">
        <v>1701</v>
      </c>
      <c r="AR63" s="24">
        <v>1607</v>
      </c>
      <c r="AS63" s="24">
        <v>1781</v>
      </c>
      <c r="AT63" s="24">
        <v>1777</v>
      </c>
      <c r="AU63" s="24">
        <v>1953</v>
      </c>
      <c r="AV63" s="24">
        <v>2052</v>
      </c>
      <c r="AW63" s="24">
        <v>1537</v>
      </c>
      <c r="AX63" s="24">
        <v>1425</v>
      </c>
      <c r="AY63" s="24">
        <v>1536</v>
      </c>
      <c r="AZ63" s="24">
        <v>1770</v>
      </c>
      <c r="BA63" s="24">
        <v>1782</v>
      </c>
      <c r="BB63" s="24">
        <v>1819</v>
      </c>
      <c r="BC63" s="24">
        <v>1857</v>
      </c>
      <c r="BD63" s="24">
        <v>1838</v>
      </c>
      <c r="BE63" s="24">
        <v>1869</v>
      </c>
      <c r="BF63" s="27">
        <v>1852</v>
      </c>
    </row>
    <row r="64" spans="1:58" ht="15" customHeight="1">
      <c r="A64" s="23">
        <v>54</v>
      </c>
      <c r="B64" s="24">
        <v>1195</v>
      </c>
      <c r="C64" s="25">
        <v>1143</v>
      </c>
      <c r="D64" s="25">
        <v>1168</v>
      </c>
      <c r="E64" s="25">
        <v>1199</v>
      </c>
      <c r="F64" s="25">
        <v>1153</v>
      </c>
      <c r="G64" s="25">
        <v>1063</v>
      </c>
      <c r="H64" s="25">
        <v>1063</v>
      </c>
      <c r="I64" s="26">
        <v>1044</v>
      </c>
      <c r="J64" s="24">
        <v>1089</v>
      </c>
      <c r="K64" s="24">
        <v>1102</v>
      </c>
      <c r="L64" s="24">
        <v>1088</v>
      </c>
      <c r="M64" s="24">
        <v>1167</v>
      </c>
      <c r="N64" s="24">
        <v>1122</v>
      </c>
      <c r="O64" s="24">
        <v>1073</v>
      </c>
      <c r="P64" s="24">
        <v>1144</v>
      </c>
      <c r="Q64" s="24">
        <v>1148</v>
      </c>
      <c r="R64" s="24">
        <v>1250</v>
      </c>
      <c r="S64" s="24">
        <v>1365</v>
      </c>
      <c r="T64" s="24">
        <v>1493</v>
      </c>
      <c r="U64" s="24">
        <v>1273</v>
      </c>
      <c r="V64" s="24">
        <v>1230</v>
      </c>
      <c r="W64" s="24">
        <v>1268</v>
      </c>
      <c r="X64" s="24">
        <v>1192</v>
      </c>
      <c r="Y64" s="24">
        <v>1061</v>
      </c>
      <c r="Z64" s="24">
        <v>1071</v>
      </c>
      <c r="AA64" s="24">
        <v>1106</v>
      </c>
      <c r="AB64" s="24">
        <v>1150</v>
      </c>
      <c r="AC64" s="24">
        <v>1143</v>
      </c>
      <c r="AD64" s="24">
        <v>1150</v>
      </c>
      <c r="AE64" s="24">
        <v>1137</v>
      </c>
      <c r="AF64" s="24">
        <v>1181</v>
      </c>
      <c r="AG64" s="24">
        <v>1175</v>
      </c>
      <c r="AH64" s="24">
        <v>1287</v>
      </c>
      <c r="AI64" s="24">
        <v>1263</v>
      </c>
      <c r="AJ64" s="24">
        <v>1446</v>
      </c>
      <c r="AK64" s="24">
        <v>1498</v>
      </c>
      <c r="AL64" s="24">
        <v>1503</v>
      </c>
      <c r="AM64" s="24">
        <v>1561</v>
      </c>
      <c r="AN64" s="24">
        <v>1678</v>
      </c>
      <c r="AO64" s="24">
        <v>1703</v>
      </c>
      <c r="AP64" s="24">
        <v>1888</v>
      </c>
      <c r="AQ64" s="24">
        <v>1816</v>
      </c>
      <c r="AR64" s="24">
        <v>1786</v>
      </c>
      <c r="AS64" s="24">
        <v>2003</v>
      </c>
      <c r="AT64" s="24">
        <v>2022</v>
      </c>
      <c r="AU64" s="24">
        <v>2211</v>
      </c>
      <c r="AV64" s="24">
        <v>1549</v>
      </c>
      <c r="AW64" s="24">
        <v>1562</v>
      </c>
      <c r="AX64" s="24">
        <v>1652</v>
      </c>
      <c r="AY64" s="24">
        <v>1752</v>
      </c>
      <c r="AZ64" s="24">
        <v>2000</v>
      </c>
      <c r="BA64" s="24">
        <v>2071</v>
      </c>
      <c r="BB64" s="24">
        <v>1995</v>
      </c>
      <c r="BC64" s="24">
        <v>2069</v>
      </c>
      <c r="BD64" s="24">
        <v>1979</v>
      </c>
      <c r="BE64" s="24">
        <v>2065</v>
      </c>
      <c r="BF64" s="27">
        <v>2073</v>
      </c>
    </row>
    <row r="65" spans="1:58" ht="15" customHeight="1">
      <c r="A65" s="23">
        <v>55</v>
      </c>
      <c r="B65" s="24">
        <v>1296</v>
      </c>
      <c r="C65" s="25">
        <v>1291</v>
      </c>
      <c r="D65" s="25">
        <v>1236</v>
      </c>
      <c r="E65" s="25">
        <v>1265</v>
      </c>
      <c r="F65" s="25">
        <v>1186</v>
      </c>
      <c r="G65" s="25">
        <v>1175</v>
      </c>
      <c r="H65" s="25">
        <v>1193</v>
      </c>
      <c r="I65" s="26">
        <v>1158</v>
      </c>
      <c r="J65" s="24">
        <v>1086</v>
      </c>
      <c r="K65" s="24">
        <v>1106</v>
      </c>
      <c r="L65" s="24">
        <v>1170</v>
      </c>
      <c r="M65" s="24">
        <v>1178</v>
      </c>
      <c r="N65" s="24">
        <v>1215</v>
      </c>
      <c r="O65" s="24">
        <v>1186</v>
      </c>
      <c r="P65" s="24">
        <v>1252</v>
      </c>
      <c r="Q65" s="24">
        <v>1264</v>
      </c>
      <c r="R65" s="24">
        <v>1518</v>
      </c>
      <c r="S65" s="24">
        <v>1530</v>
      </c>
      <c r="T65" s="24">
        <v>1302</v>
      </c>
      <c r="U65" s="24">
        <v>1339</v>
      </c>
      <c r="V65" s="24">
        <v>1302</v>
      </c>
      <c r="W65" s="24">
        <v>1294</v>
      </c>
      <c r="X65" s="24">
        <v>1153</v>
      </c>
      <c r="Y65" s="24">
        <v>1168</v>
      </c>
      <c r="Z65" s="24">
        <v>1274</v>
      </c>
      <c r="AA65" s="24">
        <v>1193</v>
      </c>
      <c r="AB65" s="24">
        <v>1248</v>
      </c>
      <c r="AC65" s="24">
        <v>1218</v>
      </c>
      <c r="AD65" s="24">
        <v>1322</v>
      </c>
      <c r="AE65" s="24">
        <v>1283</v>
      </c>
      <c r="AF65" s="24">
        <v>1380</v>
      </c>
      <c r="AG65" s="24">
        <v>1364</v>
      </c>
      <c r="AH65" s="24">
        <v>1399</v>
      </c>
      <c r="AI65" s="24">
        <v>1538</v>
      </c>
      <c r="AJ65" s="24">
        <v>1639</v>
      </c>
      <c r="AK65" s="24">
        <v>1599</v>
      </c>
      <c r="AL65" s="24">
        <v>1706</v>
      </c>
      <c r="AM65" s="24">
        <v>1762</v>
      </c>
      <c r="AN65" s="24">
        <v>1890</v>
      </c>
      <c r="AO65" s="24">
        <v>1787</v>
      </c>
      <c r="AP65" s="24">
        <v>1980</v>
      </c>
      <c r="AQ65" s="24">
        <v>1995</v>
      </c>
      <c r="AR65" s="24">
        <v>2183</v>
      </c>
      <c r="AS65" s="24">
        <v>2254</v>
      </c>
      <c r="AT65" s="24">
        <v>2340</v>
      </c>
      <c r="AU65" s="24">
        <v>1676</v>
      </c>
      <c r="AV65" s="24">
        <v>1637</v>
      </c>
      <c r="AW65" s="24">
        <v>1827</v>
      </c>
      <c r="AX65" s="24">
        <v>1928</v>
      </c>
      <c r="AY65" s="24">
        <v>2122</v>
      </c>
      <c r="AZ65" s="24">
        <v>2215</v>
      </c>
      <c r="BA65" s="24">
        <v>2068</v>
      </c>
      <c r="BB65" s="24">
        <v>1991</v>
      </c>
      <c r="BC65" s="24">
        <v>2117</v>
      </c>
      <c r="BD65" s="24">
        <v>2135</v>
      </c>
      <c r="BE65" s="24">
        <v>2040</v>
      </c>
      <c r="BF65" s="27">
        <v>2183</v>
      </c>
    </row>
    <row r="66" spans="1:58" ht="15" customHeight="1">
      <c r="A66" s="23">
        <v>56</v>
      </c>
      <c r="B66" s="24">
        <v>1382</v>
      </c>
      <c r="C66" s="25">
        <v>1390</v>
      </c>
      <c r="D66" s="25">
        <v>1298</v>
      </c>
      <c r="E66" s="25">
        <v>1366</v>
      </c>
      <c r="F66" s="25">
        <v>1256</v>
      </c>
      <c r="G66" s="25">
        <v>1228</v>
      </c>
      <c r="H66" s="25">
        <v>1235</v>
      </c>
      <c r="I66" s="26">
        <v>1192</v>
      </c>
      <c r="J66" s="24">
        <v>1182</v>
      </c>
      <c r="K66" s="24">
        <v>1242</v>
      </c>
      <c r="L66" s="24">
        <v>1269</v>
      </c>
      <c r="M66" s="24">
        <v>1230</v>
      </c>
      <c r="N66" s="24">
        <v>1290</v>
      </c>
      <c r="O66" s="24">
        <v>1409</v>
      </c>
      <c r="P66" s="24">
        <v>1429</v>
      </c>
      <c r="Q66" s="24">
        <v>1531</v>
      </c>
      <c r="R66" s="24">
        <v>1657</v>
      </c>
      <c r="S66" s="24">
        <v>1440</v>
      </c>
      <c r="T66" s="24">
        <v>1410</v>
      </c>
      <c r="U66" s="24">
        <v>1429</v>
      </c>
      <c r="V66" s="24">
        <v>1340</v>
      </c>
      <c r="W66" s="24">
        <v>1245</v>
      </c>
      <c r="X66" s="24">
        <v>1200</v>
      </c>
      <c r="Y66" s="24">
        <v>1262</v>
      </c>
      <c r="Z66" s="24">
        <v>1368</v>
      </c>
      <c r="AA66" s="24">
        <v>1288</v>
      </c>
      <c r="AB66" s="24">
        <v>1332</v>
      </c>
      <c r="AC66" s="24">
        <v>1322</v>
      </c>
      <c r="AD66" s="24">
        <v>1387</v>
      </c>
      <c r="AE66" s="24">
        <v>1425</v>
      </c>
      <c r="AF66" s="24">
        <v>1508</v>
      </c>
      <c r="AG66" s="24">
        <v>1531</v>
      </c>
      <c r="AH66" s="24">
        <v>1701</v>
      </c>
      <c r="AI66" s="24">
        <v>1726</v>
      </c>
      <c r="AJ66" s="24">
        <v>1809</v>
      </c>
      <c r="AK66" s="24">
        <v>1799</v>
      </c>
      <c r="AL66" s="24">
        <v>1818</v>
      </c>
      <c r="AM66" s="24">
        <v>1936</v>
      </c>
      <c r="AN66" s="24">
        <v>1962</v>
      </c>
      <c r="AO66" s="24">
        <v>2074</v>
      </c>
      <c r="AP66" s="24">
        <v>2108</v>
      </c>
      <c r="AQ66" s="24">
        <v>2268</v>
      </c>
      <c r="AR66" s="24">
        <v>2462</v>
      </c>
      <c r="AS66" s="24">
        <v>2521</v>
      </c>
      <c r="AT66" s="24">
        <v>1856</v>
      </c>
      <c r="AU66" s="24">
        <v>1725</v>
      </c>
      <c r="AV66" s="24">
        <v>1960</v>
      </c>
      <c r="AW66" s="24">
        <v>2153</v>
      </c>
      <c r="AX66" s="24">
        <v>2181</v>
      </c>
      <c r="AY66" s="24">
        <v>2272</v>
      </c>
      <c r="AZ66" s="24">
        <v>2441</v>
      </c>
      <c r="BA66" s="24">
        <v>2295</v>
      </c>
      <c r="BB66" s="24">
        <v>2304</v>
      </c>
      <c r="BC66" s="24">
        <v>2326</v>
      </c>
      <c r="BD66" s="24">
        <v>2200</v>
      </c>
      <c r="BE66" s="24">
        <v>2355</v>
      </c>
      <c r="BF66" s="27">
        <v>2419</v>
      </c>
    </row>
    <row r="67" spans="1:58" ht="15" customHeight="1">
      <c r="A67" s="23">
        <v>57</v>
      </c>
      <c r="B67" s="24">
        <v>1461</v>
      </c>
      <c r="C67" s="25">
        <v>1498</v>
      </c>
      <c r="D67" s="25">
        <v>1311</v>
      </c>
      <c r="E67" s="25">
        <v>1427</v>
      </c>
      <c r="F67" s="25">
        <v>1319</v>
      </c>
      <c r="G67" s="25">
        <v>1324</v>
      </c>
      <c r="H67" s="25">
        <v>1338</v>
      </c>
      <c r="I67" s="26">
        <v>1238</v>
      </c>
      <c r="J67" s="24">
        <v>1326</v>
      </c>
      <c r="K67" s="24">
        <v>1373</v>
      </c>
      <c r="L67" s="24">
        <v>1308</v>
      </c>
      <c r="M67" s="24">
        <v>1345</v>
      </c>
      <c r="N67" s="24">
        <v>1448</v>
      </c>
      <c r="O67" s="24">
        <v>1456</v>
      </c>
      <c r="P67" s="24">
        <v>1708</v>
      </c>
      <c r="Q67" s="24">
        <v>1760</v>
      </c>
      <c r="R67" s="24">
        <v>1411</v>
      </c>
      <c r="S67" s="24">
        <v>1534</v>
      </c>
      <c r="T67" s="24">
        <v>1515</v>
      </c>
      <c r="U67" s="24">
        <v>1481</v>
      </c>
      <c r="V67" s="24">
        <v>1393</v>
      </c>
      <c r="W67" s="24">
        <v>1346</v>
      </c>
      <c r="X67" s="24">
        <v>1438</v>
      </c>
      <c r="Y67" s="24">
        <v>1492</v>
      </c>
      <c r="Z67" s="24">
        <v>1418</v>
      </c>
      <c r="AA67" s="24">
        <v>1438</v>
      </c>
      <c r="AB67" s="24">
        <v>1518</v>
      </c>
      <c r="AC67" s="24">
        <v>1530</v>
      </c>
      <c r="AD67" s="24">
        <v>1429</v>
      </c>
      <c r="AE67" s="24">
        <v>1638</v>
      </c>
      <c r="AF67" s="24">
        <v>1704</v>
      </c>
      <c r="AG67" s="24">
        <v>1767</v>
      </c>
      <c r="AH67" s="24">
        <v>1763</v>
      </c>
      <c r="AI67" s="24">
        <v>1755</v>
      </c>
      <c r="AJ67" s="24">
        <v>1930</v>
      </c>
      <c r="AK67" s="24">
        <v>2040</v>
      </c>
      <c r="AL67" s="24">
        <v>2038</v>
      </c>
      <c r="AM67" s="24">
        <v>2140</v>
      </c>
      <c r="AN67" s="24">
        <v>2261</v>
      </c>
      <c r="AO67" s="24">
        <v>2358</v>
      </c>
      <c r="AP67" s="24">
        <v>2470</v>
      </c>
      <c r="AQ67" s="24">
        <v>2677</v>
      </c>
      <c r="AR67" s="24">
        <v>2687</v>
      </c>
      <c r="AS67" s="24">
        <v>2001</v>
      </c>
      <c r="AT67" s="24">
        <v>1832</v>
      </c>
      <c r="AU67" s="24">
        <v>2175</v>
      </c>
      <c r="AV67" s="24">
        <v>2185</v>
      </c>
      <c r="AW67" s="24">
        <v>2568</v>
      </c>
      <c r="AX67" s="24">
        <v>2515</v>
      </c>
      <c r="AY67" s="24">
        <v>2566</v>
      </c>
      <c r="AZ67" s="24">
        <v>2523</v>
      </c>
      <c r="BA67" s="24">
        <v>2501</v>
      </c>
      <c r="BB67" s="24">
        <v>2381</v>
      </c>
      <c r="BC67" s="24">
        <v>2526</v>
      </c>
      <c r="BD67" s="24">
        <v>2587</v>
      </c>
      <c r="BE67" s="24">
        <v>2408</v>
      </c>
      <c r="BF67" s="27">
        <v>2554</v>
      </c>
    </row>
    <row r="68" spans="1:58" ht="15" customHeight="1">
      <c r="A68" s="23">
        <v>58</v>
      </c>
      <c r="B68" s="24">
        <v>1527</v>
      </c>
      <c r="C68" s="25">
        <v>1602</v>
      </c>
      <c r="D68" s="25">
        <v>1463</v>
      </c>
      <c r="E68" s="25">
        <v>1517</v>
      </c>
      <c r="F68" s="25">
        <v>1383</v>
      </c>
      <c r="G68" s="25">
        <v>1334</v>
      </c>
      <c r="H68" s="25">
        <v>1402</v>
      </c>
      <c r="I68" s="26">
        <v>1417</v>
      </c>
      <c r="J68" s="24">
        <v>1323</v>
      </c>
      <c r="K68" s="24">
        <v>1478</v>
      </c>
      <c r="L68" s="24">
        <v>1445</v>
      </c>
      <c r="M68" s="24">
        <v>1499</v>
      </c>
      <c r="N68" s="24">
        <v>1590</v>
      </c>
      <c r="O68" s="24">
        <v>1699</v>
      </c>
      <c r="P68" s="24">
        <v>1856</v>
      </c>
      <c r="Q68" s="24">
        <v>1570</v>
      </c>
      <c r="R68" s="24">
        <v>1617</v>
      </c>
      <c r="S68" s="24">
        <v>1560</v>
      </c>
      <c r="T68" s="24">
        <v>1546</v>
      </c>
      <c r="U68" s="24">
        <v>1460</v>
      </c>
      <c r="V68" s="24">
        <v>1419</v>
      </c>
      <c r="W68" s="24">
        <v>1535</v>
      </c>
      <c r="X68" s="24">
        <v>1575</v>
      </c>
      <c r="Y68" s="24">
        <v>1617</v>
      </c>
      <c r="Z68" s="24">
        <v>1607</v>
      </c>
      <c r="AA68" s="24">
        <v>1463</v>
      </c>
      <c r="AB68" s="24">
        <v>1633</v>
      </c>
      <c r="AC68" s="24">
        <v>1636</v>
      </c>
      <c r="AD68" s="24">
        <v>1606</v>
      </c>
      <c r="AE68" s="24">
        <v>1801</v>
      </c>
      <c r="AF68" s="24">
        <v>1791</v>
      </c>
      <c r="AG68" s="24">
        <v>1975</v>
      </c>
      <c r="AH68" s="24">
        <v>2050</v>
      </c>
      <c r="AI68" s="24">
        <v>2107</v>
      </c>
      <c r="AJ68" s="24">
        <v>2185</v>
      </c>
      <c r="AK68" s="24">
        <v>2259</v>
      </c>
      <c r="AL68" s="24">
        <v>2347</v>
      </c>
      <c r="AM68" s="24">
        <v>2345</v>
      </c>
      <c r="AN68" s="24">
        <v>2371</v>
      </c>
      <c r="AO68" s="24">
        <v>2620</v>
      </c>
      <c r="AP68" s="24">
        <v>2899</v>
      </c>
      <c r="AQ68" s="24">
        <v>2911</v>
      </c>
      <c r="AR68" s="24">
        <v>2061</v>
      </c>
      <c r="AS68" s="24">
        <v>2048</v>
      </c>
      <c r="AT68" s="24">
        <v>2237</v>
      </c>
      <c r="AU68" s="24">
        <v>2501</v>
      </c>
      <c r="AV68" s="24">
        <v>2698</v>
      </c>
      <c r="AW68" s="24">
        <v>2837</v>
      </c>
      <c r="AX68" s="24">
        <v>2726</v>
      </c>
      <c r="AY68" s="24">
        <v>2629</v>
      </c>
      <c r="AZ68" s="24">
        <v>2818</v>
      </c>
      <c r="BA68" s="24">
        <v>2794</v>
      </c>
      <c r="BB68" s="24">
        <v>2748</v>
      </c>
      <c r="BC68" s="24">
        <v>2772</v>
      </c>
      <c r="BD68" s="24">
        <v>2794</v>
      </c>
      <c r="BE68" s="24">
        <v>2702</v>
      </c>
      <c r="BF68" s="27">
        <v>2744</v>
      </c>
    </row>
    <row r="69" spans="1:58" ht="15" customHeight="1">
      <c r="A69" s="23">
        <v>59</v>
      </c>
      <c r="B69" s="24">
        <v>1613</v>
      </c>
      <c r="C69" s="25">
        <v>1644</v>
      </c>
      <c r="D69" s="25">
        <v>1554</v>
      </c>
      <c r="E69" s="25">
        <v>1663</v>
      </c>
      <c r="F69" s="25">
        <v>1570</v>
      </c>
      <c r="G69" s="25">
        <v>1440</v>
      </c>
      <c r="H69" s="25">
        <v>1451</v>
      </c>
      <c r="I69" s="26">
        <v>1628</v>
      </c>
      <c r="J69" s="24">
        <v>1563</v>
      </c>
      <c r="K69" s="24">
        <v>1545</v>
      </c>
      <c r="L69" s="24">
        <v>1672</v>
      </c>
      <c r="M69" s="24">
        <v>1803</v>
      </c>
      <c r="N69" s="24">
        <v>1832</v>
      </c>
      <c r="O69" s="24">
        <v>2039</v>
      </c>
      <c r="P69" s="24">
        <v>1672</v>
      </c>
      <c r="Q69" s="24">
        <v>1687</v>
      </c>
      <c r="R69" s="24">
        <v>1782</v>
      </c>
      <c r="S69" s="24">
        <v>1639</v>
      </c>
      <c r="T69" s="24">
        <v>1579</v>
      </c>
      <c r="U69" s="24">
        <v>1547</v>
      </c>
      <c r="V69" s="24">
        <v>1678</v>
      </c>
      <c r="W69" s="24">
        <v>1704</v>
      </c>
      <c r="X69" s="24">
        <v>1715</v>
      </c>
      <c r="Y69" s="24">
        <v>1733</v>
      </c>
      <c r="Z69" s="24">
        <v>1686</v>
      </c>
      <c r="AA69" s="24">
        <v>1710</v>
      </c>
      <c r="AB69" s="24">
        <v>1821</v>
      </c>
      <c r="AC69" s="24">
        <v>1794</v>
      </c>
      <c r="AD69" s="24">
        <v>1944</v>
      </c>
      <c r="AE69" s="24">
        <v>2042</v>
      </c>
      <c r="AF69" s="24">
        <v>2183</v>
      </c>
      <c r="AG69" s="24">
        <v>2185</v>
      </c>
      <c r="AH69" s="24">
        <v>2224</v>
      </c>
      <c r="AI69" s="24">
        <v>2344</v>
      </c>
      <c r="AJ69" s="24">
        <v>2442</v>
      </c>
      <c r="AK69" s="24">
        <v>2482</v>
      </c>
      <c r="AL69" s="24">
        <v>2538</v>
      </c>
      <c r="AM69" s="24">
        <v>2671</v>
      </c>
      <c r="AN69" s="24">
        <v>2784</v>
      </c>
      <c r="AO69" s="24">
        <v>3124</v>
      </c>
      <c r="AP69" s="24">
        <v>3082</v>
      </c>
      <c r="AQ69" s="24">
        <v>2274</v>
      </c>
      <c r="AR69" s="24">
        <v>2145</v>
      </c>
      <c r="AS69" s="24">
        <v>2428</v>
      </c>
      <c r="AT69" s="24">
        <v>2646</v>
      </c>
      <c r="AU69" s="24">
        <v>2889</v>
      </c>
      <c r="AV69" s="24">
        <v>2911</v>
      </c>
      <c r="AW69" s="24">
        <v>2938</v>
      </c>
      <c r="AX69" s="24">
        <v>2859</v>
      </c>
      <c r="AY69" s="24">
        <v>2943</v>
      </c>
      <c r="AZ69" s="24">
        <v>3065</v>
      </c>
      <c r="BA69" s="24">
        <v>2945</v>
      </c>
      <c r="BB69" s="24">
        <v>2952</v>
      </c>
      <c r="BC69" s="24">
        <v>2964</v>
      </c>
      <c r="BD69" s="24">
        <v>2969</v>
      </c>
      <c r="BE69" s="24">
        <v>2903</v>
      </c>
      <c r="BF69" s="27">
        <v>3078</v>
      </c>
    </row>
    <row r="70" spans="1:58" ht="15" customHeight="1">
      <c r="A70" s="23">
        <v>60</v>
      </c>
      <c r="B70" s="24">
        <v>1744</v>
      </c>
      <c r="C70" s="25">
        <v>1765</v>
      </c>
      <c r="D70" s="25">
        <v>1656</v>
      </c>
      <c r="E70" s="25">
        <v>1666</v>
      </c>
      <c r="F70" s="25">
        <v>1693</v>
      </c>
      <c r="G70" s="25">
        <v>1645</v>
      </c>
      <c r="H70" s="25">
        <v>1589</v>
      </c>
      <c r="I70" s="26">
        <v>1631</v>
      </c>
      <c r="J70" s="24">
        <v>1698</v>
      </c>
      <c r="K70" s="24">
        <v>1761</v>
      </c>
      <c r="L70" s="24">
        <v>1818</v>
      </c>
      <c r="M70" s="24">
        <v>2055</v>
      </c>
      <c r="N70" s="24">
        <v>2124</v>
      </c>
      <c r="O70" s="24">
        <v>1735</v>
      </c>
      <c r="P70" s="24">
        <v>1719</v>
      </c>
      <c r="Q70" s="24">
        <v>1858</v>
      </c>
      <c r="R70" s="24">
        <v>1871</v>
      </c>
      <c r="S70" s="24">
        <v>1730</v>
      </c>
      <c r="T70" s="24">
        <v>1632</v>
      </c>
      <c r="U70" s="24">
        <v>1774</v>
      </c>
      <c r="V70" s="24">
        <v>1902</v>
      </c>
      <c r="W70" s="24">
        <v>1864</v>
      </c>
      <c r="X70" s="24">
        <v>1928</v>
      </c>
      <c r="Y70" s="24">
        <v>1837</v>
      </c>
      <c r="Z70" s="24">
        <v>1830</v>
      </c>
      <c r="AA70" s="24">
        <v>1833</v>
      </c>
      <c r="AB70" s="24">
        <v>2006</v>
      </c>
      <c r="AC70" s="24">
        <v>2074</v>
      </c>
      <c r="AD70" s="24">
        <v>2273</v>
      </c>
      <c r="AE70" s="24">
        <v>2314</v>
      </c>
      <c r="AF70" s="24">
        <v>2401</v>
      </c>
      <c r="AG70" s="24">
        <v>2328</v>
      </c>
      <c r="AH70" s="24">
        <v>2564</v>
      </c>
      <c r="AI70" s="24">
        <v>2623</v>
      </c>
      <c r="AJ70" s="24">
        <v>2774</v>
      </c>
      <c r="AK70" s="24">
        <v>2757</v>
      </c>
      <c r="AL70" s="24">
        <v>2911</v>
      </c>
      <c r="AM70" s="24">
        <v>3125</v>
      </c>
      <c r="AN70" s="24">
        <v>3304</v>
      </c>
      <c r="AO70" s="24">
        <v>3366</v>
      </c>
      <c r="AP70" s="24">
        <v>2522</v>
      </c>
      <c r="AQ70" s="24">
        <v>2342</v>
      </c>
      <c r="AR70" s="24">
        <v>2563</v>
      </c>
      <c r="AS70" s="24">
        <v>2842</v>
      </c>
      <c r="AT70" s="24">
        <v>3031</v>
      </c>
      <c r="AU70" s="24">
        <v>3248</v>
      </c>
      <c r="AV70" s="24">
        <v>3175</v>
      </c>
      <c r="AW70" s="24">
        <v>3212</v>
      </c>
      <c r="AX70" s="24">
        <v>3125</v>
      </c>
      <c r="AY70" s="24">
        <v>3360</v>
      </c>
      <c r="AZ70" s="24">
        <v>3355</v>
      </c>
      <c r="BA70" s="24">
        <v>3292</v>
      </c>
      <c r="BB70" s="24">
        <v>3108</v>
      </c>
      <c r="BC70" s="24">
        <v>3100</v>
      </c>
      <c r="BD70" s="24">
        <v>3109</v>
      </c>
      <c r="BE70" s="24">
        <v>3182</v>
      </c>
      <c r="BF70" s="27">
        <v>3207</v>
      </c>
    </row>
    <row r="71" spans="1:58" ht="15" customHeight="1">
      <c r="A71" s="23">
        <v>61</v>
      </c>
      <c r="B71" s="24">
        <v>1799</v>
      </c>
      <c r="C71" s="25">
        <v>1831</v>
      </c>
      <c r="D71" s="25">
        <v>1792</v>
      </c>
      <c r="E71" s="25">
        <v>1762</v>
      </c>
      <c r="F71" s="25">
        <v>1772</v>
      </c>
      <c r="G71" s="25">
        <v>1778</v>
      </c>
      <c r="H71" s="25">
        <v>1778</v>
      </c>
      <c r="I71" s="26">
        <v>1805</v>
      </c>
      <c r="J71" s="24">
        <v>1851</v>
      </c>
      <c r="K71" s="24">
        <v>1989</v>
      </c>
      <c r="L71" s="24">
        <v>2107</v>
      </c>
      <c r="M71" s="24">
        <v>2380</v>
      </c>
      <c r="N71" s="24">
        <v>2028</v>
      </c>
      <c r="O71" s="24">
        <v>1958</v>
      </c>
      <c r="P71" s="24">
        <v>1956</v>
      </c>
      <c r="Q71" s="24">
        <v>1848</v>
      </c>
      <c r="R71" s="24">
        <v>1853</v>
      </c>
      <c r="S71" s="24">
        <v>1770</v>
      </c>
      <c r="T71" s="24">
        <v>1929</v>
      </c>
      <c r="U71" s="24">
        <v>1919</v>
      </c>
      <c r="V71" s="24">
        <v>1998</v>
      </c>
      <c r="W71" s="24">
        <v>1968</v>
      </c>
      <c r="X71" s="24">
        <v>2069</v>
      </c>
      <c r="Y71" s="24">
        <v>2009</v>
      </c>
      <c r="Z71" s="24">
        <v>1986</v>
      </c>
      <c r="AA71" s="24">
        <v>2081</v>
      </c>
      <c r="AB71" s="24">
        <v>2324</v>
      </c>
      <c r="AC71" s="24">
        <v>2369</v>
      </c>
      <c r="AD71" s="24">
        <v>2583</v>
      </c>
      <c r="AE71" s="24">
        <v>2533</v>
      </c>
      <c r="AF71" s="24">
        <v>2553</v>
      </c>
      <c r="AG71" s="24">
        <v>2751</v>
      </c>
      <c r="AH71" s="24">
        <v>2905</v>
      </c>
      <c r="AI71" s="24">
        <v>2829</v>
      </c>
      <c r="AJ71" s="24">
        <v>3062</v>
      </c>
      <c r="AK71" s="24">
        <v>3030</v>
      </c>
      <c r="AL71" s="24">
        <v>3227</v>
      </c>
      <c r="AM71" s="24">
        <v>3591</v>
      </c>
      <c r="AN71" s="24">
        <v>3548</v>
      </c>
      <c r="AO71" s="24">
        <v>2609</v>
      </c>
      <c r="AP71" s="24">
        <v>2584</v>
      </c>
      <c r="AQ71" s="24">
        <v>2807</v>
      </c>
      <c r="AR71" s="24">
        <v>3077</v>
      </c>
      <c r="AS71" s="24">
        <v>3451</v>
      </c>
      <c r="AT71" s="24">
        <v>3367</v>
      </c>
      <c r="AU71" s="24">
        <v>3350</v>
      </c>
      <c r="AV71" s="24">
        <v>3331</v>
      </c>
      <c r="AW71" s="24">
        <v>3413</v>
      </c>
      <c r="AX71" s="24">
        <v>3341</v>
      </c>
      <c r="AY71" s="24">
        <v>3427</v>
      </c>
      <c r="AZ71" s="24">
        <v>3598</v>
      </c>
      <c r="BA71" s="24">
        <v>3366</v>
      </c>
      <c r="BB71" s="24">
        <v>3276</v>
      </c>
      <c r="BC71" s="24">
        <v>3372</v>
      </c>
      <c r="BD71" s="24">
        <v>3345</v>
      </c>
      <c r="BE71" s="24">
        <v>3230</v>
      </c>
      <c r="BF71" s="27">
        <v>3376</v>
      </c>
    </row>
    <row r="72" spans="1:58" ht="15" customHeight="1">
      <c r="A72" s="23">
        <v>62</v>
      </c>
      <c r="B72" s="24">
        <v>2100</v>
      </c>
      <c r="C72" s="25">
        <v>1997</v>
      </c>
      <c r="D72" s="25">
        <v>1901</v>
      </c>
      <c r="E72" s="25">
        <v>2046</v>
      </c>
      <c r="F72" s="25">
        <v>1929</v>
      </c>
      <c r="G72" s="25">
        <v>1867</v>
      </c>
      <c r="H72" s="25">
        <v>1933</v>
      </c>
      <c r="I72" s="26">
        <v>2057</v>
      </c>
      <c r="J72" s="24">
        <v>2058</v>
      </c>
      <c r="K72" s="24">
        <v>2219</v>
      </c>
      <c r="L72" s="24">
        <v>2390</v>
      </c>
      <c r="M72" s="24">
        <v>2047</v>
      </c>
      <c r="N72" s="24">
        <v>1996</v>
      </c>
      <c r="O72" s="24">
        <v>2100</v>
      </c>
      <c r="P72" s="24">
        <v>2035</v>
      </c>
      <c r="Q72" s="24">
        <v>1913</v>
      </c>
      <c r="R72" s="24">
        <v>1830</v>
      </c>
      <c r="S72" s="24">
        <v>2013</v>
      </c>
      <c r="T72" s="24">
        <v>2029</v>
      </c>
      <c r="U72" s="24">
        <v>2069</v>
      </c>
      <c r="V72" s="24">
        <v>2134</v>
      </c>
      <c r="W72" s="24">
        <v>2158</v>
      </c>
      <c r="X72" s="24">
        <v>2213</v>
      </c>
      <c r="Y72" s="24">
        <v>2171</v>
      </c>
      <c r="Z72" s="24">
        <v>2226</v>
      </c>
      <c r="AA72" s="24">
        <v>2336</v>
      </c>
      <c r="AB72" s="24">
        <v>2619</v>
      </c>
      <c r="AC72" s="24">
        <v>2624</v>
      </c>
      <c r="AD72" s="24">
        <v>2610</v>
      </c>
      <c r="AE72" s="24">
        <v>2755</v>
      </c>
      <c r="AF72" s="24">
        <v>2875</v>
      </c>
      <c r="AG72" s="24">
        <v>3135</v>
      </c>
      <c r="AH72" s="24">
        <v>3141</v>
      </c>
      <c r="AI72" s="24">
        <v>3203</v>
      </c>
      <c r="AJ72" s="24">
        <v>3506</v>
      </c>
      <c r="AK72" s="24">
        <v>3514</v>
      </c>
      <c r="AL72" s="24">
        <v>3726</v>
      </c>
      <c r="AM72" s="24">
        <v>3912</v>
      </c>
      <c r="AN72" s="24">
        <v>2805</v>
      </c>
      <c r="AO72" s="24">
        <v>2749</v>
      </c>
      <c r="AP72" s="24">
        <v>3097</v>
      </c>
      <c r="AQ72" s="24">
        <v>3302</v>
      </c>
      <c r="AR72" s="24">
        <v>3529</v>
      </c>
      <c r="AS72" s="24">
        <v>3776</v>
      </c>
      <c r="AT72" s="24">
        <v>3638</v>
      </c>
      <c r="AU72" s="24">
        <v>3725</v>
      </c>
      <c r="AV72" s="24">
        <v>3637</v>
      </c>
      <c r="AW72" s="24">
        <v>3722</v>
      </c>
      <c r="AX72" s="24">
        <v>3718</v>
      </c>
      <c r="AY72" s="24">
        <v>3861</v>
      </c>
      <c r="AZ72" s="24">
        <v>3877</v>
      </c>
      <c r="BA72" s="24">
        <v>3765</v>
      </c>
      <c r="BB72" s="24">
        <v>3623</v>
      </c>
      <c r="BC72" s="24">
        <v>3798</v>
      </c>
      <c r="BD72" s="24">
        <v>3710</v>
      </c>
      <c r="BE72" s="24">
        <v>3604</v>
      </c>
      <c r="BF72" s="27">
        <v>4013</v>
      </c>
    </row>
    <row r="73" spans="1:58" ht="15" customHeight="1">
      <c r="A73" s="23">
        <v>63</v>
      </c>
      <c r="B73" s="24">
        <v>2082</v>
      </c>
      <c r="C73" s="25">
        <v>2104</v>
      </c>
      <c r="D73" s="25">
        <v>2083</v>
      </c>
      <c r="E73" s="25">
        <v>2110</v>
      </c>
      <c r="F73" s="25">
        <v>2096</v>
      </c>
      <c r="G73" s="25">
        <v>2046</v>
      </c>
      <c r="H73" s="25">
        <v>2182</v>
      </c>
      <c r="I73" s="26">
        <v>2181</v>
      </c>
      <c r="J73" s="24">
        <v>2372</v>
      </c>
      <c r="K73" s="24">
        <v>2539</v>
      </c>
      <c r="L73" s="24">
        <v>2226</v>
      </c>
      <c r="M73" s="24">
        <v>2211</v>
      </c>
      <c r="N73" s="24">
        <v>2324</v>
      </c>
      <c r="O73" s="24">
        <v>2170</v>
      </c>
      <c r="P73" s="24">
        <v>2036</v>
      </c>
      <c r="Q73" s="24">
        <v>1985</v>
      </c>
      <c r="R73" s="24">
        <v>2091</v>
      </c>
      <c r="S73" s="24">
        <v>2181</v>
      </c>
      <c r="T73" s="24">
        <v>2304</v>
      </c>
      <c r="U73" s="24">
        <v>2184</v>
      </c>
      <c r="V73" s="24">
        <v>2297</v>
      </c>
      <c r="W73" s="24">
        <v>2259</v>
      </c>
      <c r="X73" s="24">
        <v>2246</v>
      </c>
      <c r="Y73" s="24">
        <v>2304</v>
      </c>
      <c r="Z73" s="24">
        <v>2551</v>
      </c>
      <c r="AA73" s="24">
        <v>2690</v>
      </c>
      <c r="AB73" s="24">
        <v>2916</v>
      </c>
      <c r="AC73" s="24">
        <v>2830</v>
      </c>
      <c r="AD73" s="24">
        <v>2890</v>
      </c>
      <c r="AE73" s="24">
        <v>3107</v>
      </c>
      <c r="AF73" s="24">
        <v>3288</v>
      </c>
      <c r="AG73" s="24">
        <v>3413</v>
      </c>
      <c r="AH73" s="24">
        <v>3442</v>
      </c>
      <c r="AI73" s="24">
        <v>3580</v>
      </c>
      <c r="AJ73" s="24">
        <v>3881</v>
      </c>
      <c r="AK73" s="24">
        <v>3968</v>
      </c>
      <c r="AL73" s="24">
        <v>4147</v>
      </c>
      <c r="AM73" s="24">
        <v>3101</v>
      </c>
      <c r="AN73" s="24">
        <v>2850</v>
      </c>
      <c r="AO73" s="24">
        <v>3268</v>
      </c>
      <c r="AP73" s="24">
        <v>3609</v>
      </c>
      <c r="AQ73" s="24">
        <v>3773</v>
      </c>
      <c r="AR73" s="24">
        <v>3886</v>
      </c>
      <c r="AS73" s="24">
        <v>3946</v>
      </c>
      <c r="AT73" s="24">
        <v>3853</v>
      </c>
      <c r="AU73" s="24">
        <v>3892</v>
      </c>
      <c r="AV73" s="24">
        <v>4017</v>
      </c>
      <c r="AW73" s="24">
        <v>4204</v>
      </c>
      <c r="AX73" s="24">
        <v>4118</v>
      </c>
      <c r="AY73" s="24">
        <v>3971</v>
      </c>
      <c r="AZ73" s="24">
        <v>4177</v>
      </c>
      <c r="BA73" s="24">
        <v>4259</v>
      </c>
      <c r="BB73" s="24">
        <v>4040</v>
      </c>
      <c r="BC73" s="24">
        <v>4064</v>
      </c>
      <c r="BD73" s="24">
        <v>3951</v>
      </c>
      <c r="BE73" s="24">
        <v>4052</v>
      </c>
      <c r="BF73" s="27">
        <v>4249</v>
      </c>
    </row>
    <row r="74" spans="1:58" ht="15" customHeight="1">
      <c r="A74" s="23">
        <v>64</v>
      </c>
      <c r="B74" s="24">
        <v>2168</v>
      </c>
      <c r="C74" s="25">
        <v>2253</v>
      </c>
      <c r="D74" s="25">
        <v>2278</v>
      </c>
      <c r="E74" s="25">
        <v>2220</v>
      </c>
      <c r="F74" s="25">
        <v>2185</v>
      </c>
      <c r="G74" s="25">
        <v>2341</v>
      </c>
      <c r="H74" s="25">
        <v>2323</v>
      </c>
      <c r="I74" s="26">
        <v>2538</v>
      </c>
      <c r="J74" s="24">
        <v>2757</v>
      </c>
      <c r="K74" s="24">
        <v>2278</v>
      </c>
      <c r="L74" s="24">
        <v>2341</v>
      </c>
      <c r="M74" s="24">
        <v>2439</v>
      </c>
      <c r="N74" s="24">
        <v>2319</v>
      </c>
      <c r="O74" s="24">
        <v>2196</v>
      </c>
      <c r="P74" s="24">
        <v>2134</v>
      </c>
      <c r="Q74" s="24">
        <v>2233</v>
      </c>
      <c r="R74" s="24">
        <v>2371</v>
      </c>
      <c r="S74" s="24">
        <v>2410</v>
      </c>
      <c r="T74" s="24">
        <v>2362</v>
      </c>
      <c r="U74" s="24">
        <v>2520</v>
      </c>
      <c r="V74" s="24">
        <v>2486</v>
      </c>
      <c r="W74" s="24">
        <v>2499</v>
      </c>
      <c r="X74" s="24">
        <v>2516</v>
      </c>
      <c r="Y74" s="24">
        <v>2721</v>
      </c>
      <c r="Z74" s="24">
        <v>2864</v>
      </c>
      <c r="AA74" s="24">
        <v>2942</v>
      </c>
      <c r="AB74" s="24">
        <v>3046</v>
      </c>
      <c r="AC74" s="24">
        <v>3188</v>
      </c>
      <c r="AD74" s="24">
        <v>3259</v>
      </c>
      <c r="AE74" s="24">
        <v>3613</v>
      </c>
      <c r="AF74" s="24">
        <v>3653</v>
      </c>
      <c r="AG74" s="24">
        <v>3655</v>
      </c>
      <c r="AH74" s="24">
        <v>3811</v>
      </c>
      <c r="AI74" s="24">
        <v>4080</v>
      </c>
      <c r="AJ74" s="24">
        <v>4436</v>
      </c>
      <c r="AK74" s="24">
        <v>4316</v>
      </c>
      <c r="AL74" s="24">
        <v>3334</v>
      </c>
      <c r="AM74" s="24">
        <v>3168</v>
      </c>
      <c r="AN74" s="24">
        <v>3436</v>
      </c>
      <c r="AO74" s="24">
        <v>3902</v>
      </c>
      <c r="AP74" s="24">
        <v>4273</v>
      </c>
      <c r="AQ74" s="24">
        <v>4258</v>
      </c>
      <c r="AR74" s="24">
        <v>4235</v>
      </c>
      <c r="AS74" s="24">
        <v>4338</v>
      </c>
      <c r="AT74" s="24">
        <v>4392</v>
      </c>
      <c r="AU74" s="24">
        <v>4290</v>
      </c>
      <c r="AV74" s="24">
        <v>4321</v>
      </c>
      <c r="AW74" s="24">
        <v>4456</v>
      </c>
      <c r="AX74" s="24">
        <v>4249</v>
      </c>
      <c r="AY74" s="24">
        <v>4426</v>
      </c>
      <c r="AZ74" s="24">
        <v>4527</v>
      </c>
      <c r="BA74" s="24">
        <v>4511</v>
      </c>
      <c r="BB74" s="24">
        <v>4234</v>
      </c>
      <c r="BC74" s="24">
        <v>4311</v>
      </c>
      <c r="BD74" s="24">
        <v>4402</v>
      </c>
      <c r="BE74" s="24">
        <v>4310</v>
      </c>
      <c r="BF74" s="27">
        <v>4343</v>
      </c>
    </row>
    <row r="75" spans="1:58" ht="15" customHeight="1">
      <c r="A75" s="23">
        <v>65</v>
      </c>
      <c r="B75" s="24">
        <v>2415</v>
      </c>
      <c r="C75" s="25">
        <v>2506</v>
      </c>
      <c r="D75" s="25">
        <v>2337</v>
      </c>
      <c r="E75" s="25">
        <v>2400</v>
      </c>
      <c r="F75" s="25">
        <v>2467</v>
      </c>
      <c r="G75" s="25">
        <v>2560</v>
      </c>
      <c r="H75" s="25">
        <v>2766</v>
      </c>
      <c r="I75" s="26">
        <v>2905</v>
      </c>
      <c r="J75" s="24">
        <v>2443</v>
      </c>
      <c r="K75" s="24">
        <v>2434</v>
      </c>
      <c r="L75" s="24">
        <v>2436</v>
      </c>
      <c r="M75" s="24">
        <v>2499</v>
      </c>
      <c r="N75" s="24">
        <v>2248</v>
      </c>
      <c r="O75" s="24">
        <v>2191</v>
      </c>
      <c r="P75" s="24">
        <v>2401</v>
      </c>
      <c r="Q75" s="24">
        <v>2420</v>
      </c>
      <c r="R75" s="24">
        <v>2642</v>
      </c>
      <c r="S75" s="24">
        <v>2480</v>
      </c>
      <c r="T75" s="24">
        <v>2596</v>
      </c>
      <c r="U75" s="24">
        <v>2608</v>
      </c>
      <c r="V75" s="24">
        <v>2680</v>
      </c>
      <c r="W75" s="24">
        <v>2687</v>
      </c>
      <c r="X75" s="24">
        <v>2990</v>
      </c>
      <c r="Y75" s="24">
        <v>3132</v>
      </c>
      <c r="Z75" s="24">
        <v>3369</v>
      </c>
      <c r="AA75" s="24">
        <v>3261</v>
      </c>
      <c r="AB75" s="24">
        <v>3488</v>
      </c>
      <c r="AC75" s="24">
        <v>3603</v>
      </c>
      <c r="AD75" s="24">
        <v>3750</v>
      </c>
      <c r="AE75" s="24">
        <v>3842</v>
      </c>
      <c r="AF75" s="24">
        <v>4005</v>
      </c>
      <c r="AG75" s="24">
        <v>4077</v>
      </c>
      <c r="AH75" s="24">
        <v>4394</v>
      </c>
      <c r="AI75" s="24">
        <v>4615</v>
      </c>
      <c r="AJ75" s="24">
        <v>4836</v>
      </c>
      <c r="AK75" s="24">
        <v>3442</v>
      </c>
      <c r="AL75" s="24">
        <v>3265</v>
      </c>
      <c r="AM75" s="24">
        <v>3686</v>
      </c>
      <c r="AN75" s="24">
        <v>4025</v>
      </c>
      <c r="AO75" s="24">
        <v>4415</v>
      </c>
      <c r="AP75" s="24">
        <v>4539</v>
      </c>
      <c r="AQ75" s="24">
        <v>4496</v>
      </c>
      <c r="AR75" s="24">
        <v>4462</v>
      </c>
      <c r="AS75" s="24">
        <v>4628</v>
      </c>
      <c r="AT75" s="24">
        <v>4695</v>
      </c>
      <c r="AU75" s="24">
        <v>4752</v>
      </c>
      <c r="AV75" s="24">
        <v>4881</v>
      </c>
      <c r="AW75" s="24">
        <v>4718</v>
      </c>
      <c r="AX75" s="24">
        <v>4604</v>
      </c>
      <c r="AY75" s="24">
        <v>4794</v>
      </c>
      <c r="AZ75" s="24">
        <v>4925</v>
      </c>
      <c r="BA75" s="24">
        <v>4574</v>
      </c>
      <c r="BB75" s="24">
        <v>4434</v>
      </c>
      <c r="BC75" s="24">
        <v>4869</v>
      </c>
      <c r="BD75" s="24">
        <v>4752</v>
      </c>
      <c r="BE75" s="24">
        <v>4497</v>
      </c>
      <c r="BF75" s="27">
        <v>4648</v>
      </c>
    </row>
    <row r="76" spans="1:58" ht="15" customHeight="1">
      <c r="A76" s="23">
        <v>66</v>
      </c>
      <c r="B76" s="24">
        <v>2493</v>
      </c>
      <c r="C76" s="25">
        <v>2595</v>
      </c>
      <c r="D76" s="25">
        <v>2607</v>
      </c>
      <c r="E76" s="25">
        <v>2840</v>
      </c>
      <c r="F76" s="25">
        <v>2790</v>
      </c>
      <c r="G76" s="25">
        <v>2805</v>
      </c>
      <c r="H76" s="25">
        <v>3064</v>
      </c>
      <c r="I76" s="26">
        <v>2651</v>
      </c>
      <c r="J76" s="24">
        <v>2630</v>
      </c>
      <c r="K76" s="24">
        <v>2637</v>
      </c>
      <c r="L76" s="24">
        <v>2643</v>
      </c>
      <c r="M76" s="24">
        <v>2392</v>
      </c>
      <c r="N76" s="24">
        <v>2380</v>
      </c>
      <c r="O76" s="24">
        <v>2521</v>
      </c>
      <c r="P76" s="24">
        <v>2772</v>
      </c>
      <c r="Q76" s="24">
        <v>2717</v>
      </c>
      <c r="R76" s="24">
        <v>2682</v>
      </c>
      <c r="S76" s="24">
        <v>2828</v>
      </c>
      <c r="T76" s="24">
        <v>2720</v>
      </c>
      <c r="U76" s="24">
        <v>2862</v>
      </c>
      <c r="V76" s="24">
        <v>2917</v>
      </c>
      <c r="W76" s="24">
        <v>3106</v>
      </c>
      <c r="X76" s="24">
        <v>3404</v>
      </c>
      <c r="Y76" s="24">
        <v>3336</v>
      </c>
      <c r="Z76" s="24">
        <v>3528</v>
      </c>
      <c r="AA76" s="24">
        <v>3627</v>
      </c>
      <c r="AB76" s="24">
        <v>3864</v>
      </c>
      <c r="AC76" s="24">
        <v>3843</v>
      </c>
      <c r="AD76" s="24">
        <v>4015</v>
      </c>
      <c r="AE76" s="24">
        <v>4093</v>
      </c>
      <c r="AF76" s="24">
        <v>4375</v>
      </c>
      <c r="AG76" s="24">
        <v>4665</v>
      </c>
      <c r="AH76" s="24">
        <v>4876</v>
      </c>
      <c r="AI76" s="24">
        <v>5125</v>
      </c>
      <c r="AJ76" s="24">
        <v>3748</v>
      </c>
      <c r="AK76" s="24">
        <v>3574</v>
      </c>
      <c r="AL76" s="24">
        <v>4000</v>
      </c>
      <c r="AM76" s="24">
        <v>4353</v>
      </c>
      <c r="AN76" s="24">
        <v>4646</v>
      </c>
      <c r="AO76" s="24">
        <v>4881</v>
      </c>
      <c r="AP76" s="24">
        <v>4929</v>
      </c>
      <c r="AQ76" s="24">
        <v>4906</v>
      </c>
      <c r="AR76" s="24">
        <v>4782</v>
      </c>
      <c r="AS76" s="24">
        <v>5090</v>
      </c>
      <c r="AT76" s="24">
        <v>5156</v>
      </c>
      <c r="AU76" s="24">
        <v>5245</v>
      </c>
      <c r="AV76" s="24">
        <v>5007</v>
      </c>
      <c r="AW76" s="24">
        <v>4912</v>
      </c>
      <c r="AX76" s="24">
        <v>4799</v>
      </c>
      <c r="AY76" s="24">
        <v>5156</v>
      </c>
      <c r="AZ76" s="24">
        <v>5087</v>
      </c>
      <c r="BA76" s="24">
        <v>4917</v>
      </c>
      <c r="BB76" s="24">
        <v>5007</v>
      </c>
      <c r="BC76" s="24">
        <v>5024</v>
      </c>
      <c r="BD76" s="24">
        <v>4669</v>
      </c>
      <c r="BE76" s="24">
        <v>4667</v>
      </c>
      <c r="BF76" s="27">
        <v>4786</v>
      </c>
    </row>
    <row r="77" spans="1:58" ht="15" customHeight="1">
      <c r="A77" s="23">
        <v>67</v>
      </c>
      <c r="B77" s="24">
        <v>2701</v>
      </c>
      <c r="C77" s="25">
        <v>2771</v>
      </c>
      <c r="D77" s="25">
        <v>2967</v>
      </c>
      <c r="E77" s="25">
        <v>3057</v>
      </c>
      <c r="F77" s="25">
        <v>3234</v>
      </c>
      <c r="G77" s="25">
        <v>3261</v>
      </c>
      <c r="H77" s="25">
        <v>2915</v>
      </c>
      <c r="I77" s="26">
        <v>2899</v>
      </c>
      <c r="J77" s="24">
        <v>2834</v>
      </c>
      <c r="K77" s="24">
        <v>2649</v>
      </c>
      <c r="L77" s="24">
        <v>2532</v>
      </c>
      <c r="M77" s="24">
        <v>2568</v>
      </c>
      <c r="N77" s="24">
        <v>2699</v>
      </c>
      <c r="O77" s="24">
        <v>2803</v>
      </c>
      <c r="P77" s="24">
        <v>2932</v>
      </c>
      <c r="Q77" s="24">
        <v>2850</v>
      </c>
      <c r="R77" s="24">
        <v>2975</v>
      </c>
      <c r="S77" s="24">
        <v>2959</v>
      </c>
      <c r="T77" s="24">
        <v>2948</v>
      </c>
      <c r="U77" s="24">
        <v>3109</v>
      </c>
      <c r="V77" s="24">
        <v>3397</v>
      </c>
      <c r="W77" s="24">
        <v>3604</v>
      </c>
      <c r="X77" s="24">
        <v>3675</v>
      </c>
      <c r="Y77" s="24">
        <v>3778</v>
      </c>
      <c r="Z77" s="24">
        <v>3713</v>
      </c>
      <c r="AA77" s="24">
        <v>3987</v>
      </c>
      <c r="AB77" s="24">
        <v>4241</v>
      </c>
      <c r="AC77" s="24">
        <v>4231</v>
      </c>
      <c r="AD77" s="24">
        <v>4495</v>
      </c>
      <c r="AE77" s="24">
        <v>4696</v>
      </c>
      <c r="AF77" s="24">
        <v>5068</v>
      </c>
      <c r="AG77" s="24">
        <v>5175</v>
      </c>
      <c r="AH77" s="24">
        <v>5410</v>
      </c>
      <c r="AI77" s="24">
        <v>3993</v>
      </c>
      <c r="AJ77" s="24">
        <v>3889</v>
      </c>
      <c r="AK77" s="24">
        <v>4223</v>
      </c>
      <c r="AL77" s="24">
        <v>4685</v>
      </c>
      <c r="AM77" s="24">
        <v>5130</v>
      </c>
      <c r="AN77" s="24">
        <v>5169</v>
      </c>
      <c r="AO77" s="24">
        <v>5317</v>
      </c>
      <c r="AP77" s="24">
        <v>5361</v>
      </c>
      <c r="AQ77" s="24">
        <v>5358</v>
      </c>
      <c r="AR77" s="24">
        <v>5409</v>
      </c>
      <c r="AS77" s="24">
        <v>5574</v>
      </c>
      <c r="AT77" s="24">
        <v>5383</v>
      </c>
      <c r="AU77" s="24">
        <v>5406</v>
      </c>
      <c r="AV77" s="24">
        <v>5514</v>
      </c>
      <c r="AW77" s="24">
        <v>5661</v>
      </c>
      <c r="AX77" s="24">
        <v>5458</v>
      </c>
      <c r="AY77" s="24">
        <v>5607</v>
      </c>
      <c r="AZ77" s="24">
        <v>5607</v>
      </c>
      <c r="BA77" s="24">
        <v>5818</v>
      </c>
      <c r="BB77" s="24">
        <v>5313</v>
      </c>
      <c r="BC77" s="24">
        <v>5159</v>
      </c>
      <c r="BD77" s="24">
        <v>5220</v>
      </c>
      <c r="BE77" s="24">
        <v>5224</v>
      </c>
      <c r="BF77" s="27">
        <v>5578</v>
      </c>
    </row>
    <row r="78" spans="1:58" ht="15" customHeight="1">
      <c r="A78" s="23">
        <v>68</v>
      </c>
      <c r="B78" s="24">
        <v>3007</v>
      </c>
      <c r="C78" s="25">
        <v>3231</v>
      </c>
      <c r="D78" s="25">
        <v>3246</v>
      </c>
      <c r="E78" s="25">
        <v>3478</v>
      </c>
      <c r="F78" s="25">
        <v>3844</v>
      </c>
      <c r="G78" s="25">
        <v>3126</v>
      </c>
      <c r="H78" s="25">
        <v>3035</v>
      </c>
      <c r="I78" s="26">
        <v>2987</v>
      </c>
      <c r="J78" s="24">
        <v>2911</v>
      </c>
      <c r="K78" s="24">
        <v>2726</v>
      </c>
      <c r="L78" s="24">
        <v>2661</v>
      </c>
      <c r="M78" s="24">
        <v>2913</v>
      </c>
      <c r="N78" s="24">
        <v>2885</v>
      </c>
      <c r="O78" s="24">
        <v>3127</v>
      </c>
      <c r="P78" s="24">
        <v>3013</v>
      </c>
      <c r="Q78" s="24">
        <v>3213</v>
      </c>
      <c r="R78" s="24">
        <v>3191</v>
      </c>
      <c r="S78" s="24">
        <v>3198</v>
      </c>
      <c r="T78" s="24">
        <v>3299</v>
      </c>
      <c r="U78" s="24">
        <v>3470</v>
      </c>
      <c r="V78" s="24">
        <v>3718</v>
      </c>
      <c r="W78" s="24">
        <v>3848</v>
      </c>
      <c r="X78" s="24">
        <v>4034</v>
      </c>
      <c r="Y78" s="24">
        <v>4197</v>
      </c>
      <c r="Z78" s="24">
        <v>4332</v>
      </c>
      <c r="AA78" s="24">
        <v>4424</v>
      </c>
      <c r="AB78" s="24">
        <v>4592</v>
      </c>
      <c r="AC78" s="24">
        <v>4814</v>
      </c>
      <c r="AD78" s="24">
        <v>4957</v>
      </c>
      <c r="AE78" s="24">
        <v>5100</v>
      </c>
      <c r="AF78" s="24">
        <v>5661</v>
      </c>
      <c r="AG78" s="24">
        <v>5833</v>
      </c>
      <c r="AH78" s="24">
        <v>4126</v>
      </c>
      <c r="AI78" s="24">
        <v>4094</v>
      </c>
      <c r="AJ78" s="24">
        <v>4594</v>
      </c>
      <c r="AK78" s="24">
        <v>4883</v>
      </c>
      <c r="AL78" s="24">
        <v>5352</v>
      </c>
      <c r="AM78" s="24">
        <v>5605</v>
      </c>
      <c r="AN78" s="24">
        <v>5483</v>
      </c>
      <c r="AO78" s="24">
        <v>5445</v>
      </c>
      <c r="AP78" s="24">
        <v>5617</v>
      </c>
      <c r="AQ78" s="24">
        <v>5785</v>
      </c>
      <c r="AR78" s="24">
        <v>5648</v>
      </c>
      <c r="AS78" s="24">
        <v>5855</v>
      </c>
      <c r="AT78" s="24">
        <v>5791</v>
      </c>
      <c r="AU78" s="24">
        <v>5871</v>
      </c>
      <c r="AV78" s="24">
        <v>6001</v>
      </c>
      <c r="AW78" s="24">
        <v>6003</v>
      </c>
      <c r="AX78" s="24">
        <v>5721</v>
      </c>
      <c r="AY78" s="24">
        <v>5973</v>
      </c>
      <c r="AZ78" s="24">
        <v>6376</v>
      </c>
      <c r="BA78" s="24">
        <v>5791</v>
      </c>
      <c r="BB78" s="24">
        <v>5495</v>
      </c>
      <c r="BC78" s="24">
        <v>5687</v>
      </c>
      <c r="BD78" s="24">
        <v>5698</v>
      </c>
      <c r="BE78" s="24">
        <v>5461</v>
      </c>
      <c r="BF78" s="27">
        <v>6073</v>
      </c>
    </row>
    <row r="79" spans="1:58" ht="15" customHeight="1">
      <c r="A79" s="23">
        <v>69</v>
      </c>
      <c r="B79" s="24">
        <v>3321</v>
      </c>
      <c r="C79" s="25">
        <v>3513</v>
      </c>
      <c r="D79" s="25">
        <v>3830</v>
      </c>
      <c r="E79" s="25">
        <v>4106</v>
      </c>
      <c r="F79" s="25">
        <v>3297</v>
      </c>
      <c r="G79" s="25">
        <v>3186</v>
      </c>
      <c r="H79" s="25">
        <v>3268</v>
      </c>
      <c r="I79" s="26">
        <v>3167</v>
      </c>
      <c r="J79" s="24">
        <v>2902</v>
      </c>
      <c r="K79" s="24">
        <v>2901</v>
      </c>
      <c r="L79" s="24">
        <v>2952</v>
      </c>
      <c r="M79" s="24">
        <v>3198</v>
      </c>
      <c r="N79" s="24">
        <v>3312</v>
      </c>
      <c r="O79" s="24">
        <v>3105</v>
      </c>
      <c r="P79" s="24">
        <v>3331</v>
      </c>
      <c r="Q79" s="24">
        <v>3371</v>
      </c>
      <c r="R79" s="24">
        <v>3473</v>
      </c>
      <c r="S79" s="24">
        <v>3469</v>
      </c>
      <c r="T79" s="24">
        <v>3667</v>
      </c>
      <c r="U79" s="24">
        <v>3999</v>
      </c>
      <c r="V79" s="24">
        <v>4141</v>
      </c>
      <c r="W79" s="24">
        <v>4349</v>
      </c>
      <c r="X79" s="24">
        <v>4285</v>
      </c>
      <c r="Y79" s="24">
        <v>4664</v>
      </c>
      <c r="Z79" s="24">
        <v>4765</v>
      </c>
      <c r="AA79" s="24">
        <v>4813</v>
      </c>
      <c r="AB79" s="24">
        <v>5111</v>
      </c>
      <c r="AC79" s="24">
        <v>5190</v>
      </c>
      <c r="AD79" s="24">
        <v>5618</v>
      </c>
      <c r="AE79" s="24">
        <v>6019</v>
      </c>
      <c r="AF79" s="24">
        <v>6209</v>
      </c>
      <c r="AG79" s="24">
        <v>4628</v>
      </c>
      <c r="AH79" s="24">
        <v>4335</v>
      </c>
      <c r="AI79" s="24">
        <v>5014</v>
      </c>
      <c r="AJ79" s="24">
        <v>5417</v>
      </c>
      <c r="AK79" s="24">
        <v>5746</v>
      </c>
      <c r="AL79" s="24">
        <v>5870</v>
      </c>
      <c r="AM79" s="24">
        <v>5824</v>
      </c>
      <c r="AN79" s="24">
        <v>5777</v>
      </c>
      <c r="AO79" s="24">
        <v>6015</v>
      </c>
      <c r="AP79" s="24">
        <v>6089</v>
      </c>
      <c r="AQ79" s="24">
        <v>6346</v>
      </c>
      <c r="AR79" s="24">
        <v>6399</v>
      </c>
      <c r="AS79" s="24">
        <v>6391</v>
      </c>
      <c r="AT79" s="24">
        <v>6228</v>
      </c>
      <c r="AU79" s="24">
        <v>6366</v>
      </c>
      <c r="AV79" s="24">
        <v>6552</v>
      </c>
      <c r="AW79" s="24">
        <v>6573</v>
      </c>
      <c r="AX79" s="24">
        <v>6071</v>
      </c>
      <c r="AY79" s="24">
        <v>6491</v>
      </c>
      <c r="AZ79" s="24">
        <v>6630</v>
      </c>
      <c r="BA79" s="24">
        <v>6134</v>
      </c>
      <c r="BB79" s="24">
        <v>5828</v>
      </c>
      <c r="BC79" s="24">
        <v>6233</v>
      </c>
      <c r="BD79" s="24">
        <v>6030</v>
      </c>
      <c r="BE79" s="24">
        <v>5886</v>
      </c>
      <c r="BF79" s="27">
        <v>6303</v>
      </c>
    </row>
    <row r="80" spans="1:58" ht="15" customHeight="1">
      <c r="A80" s="23">
        <v>70</v>
      </c>
      <c r="B80" s="24">
        <v>3865</v>
      </c>
      <c r="C80" s="25">
        <v>4224</v>
      </c>
      <c r="D80" s="25">
        <v>4277</v>
      </c>
      <c r="E80" s="25">
        <v>3606</v>
      </c>
      <c r="F80" s="25">
        <v>3620</v>
      </c>
      <c r="G80" s="25">
        <v>3585</v>
      </c>
      <c r="H80" s="25">
        <v>3380</v>
      </c>
      <c r="I80" s="26">
        <v>3216</v>
      </c>
      <c r="J80" s="24">
        <v>3087</v>
      </c>
      <c r="K80" s="24">
        <v>3321</v>
      </c>
      <c r="L80" s="24">
        <v>3405</v>
      </c>
      <c r="M80" s="24">
        <v>3492</v>
      </c>
      <c r="N80" s="24">
        <v>3558</v>
      </c>
      <c r="O80" s="24">
        <v>3485</v>
      </c>
      <c r="P80" s="24">
        <v>3486</v>
      </c>
      <c r="Q80" s="24">
        <v>3526</v>
      </c>
      <c r="R80" s="24">
        <v>3743</v>
      </c>
      <c r="S80" s="24">
        <v>3867</v>
      </c>
      <c r="T80" s="24">
        <v>4224</v>
      </c>
      <c r="U80" s="24">
        <v>4343</v>
      </c>
      <c r="V80" s="24">
        <v>4600</v>
      </c>
      <c r="W80" s="24">
        <v>4711</v>
      </c>
      <c r="X80" s="24">
        <v>4879</v>
      </c>
      <c r="Y80" s="24">
        <v>5213</v>
      </c>
      <c r="Z80" s="24">
        <v>5273</v>
      </c>
      <c r="AA80" s="24">
        <v>5367</v>
      </c>
      <c r="AB80" s="24">
        <v>5792</v>
      </c>
      <c r="AC80" s="24">
        <v>5882</v>
      </c>
      <c r="AD80" s="24">
        <v>6479</v>
      </c>
      <c r="AE80" s="24">
        <v>6471</v>
      </c>
      <c r="AF80" s="24">
        <v>4942</v>
      </c>
      <c r="AG80" s="24">
        <v>4623</v>
      </c>
      <c r="AH80" s="24">
        <v>5158</v>
      </c>
      <c r="AI80" s="24">
        <v>5572</v>
      </c>
      <c r="AJ80" s="24">
        <v>6362</v>
      </c>
      <c r="AK80" s="24">
        <v>6415</v>
      </c>
      <c r="AL80" s="24">
        <v>6373</v>
      </c>
      <c r="AM80" s="24">
        <v>6469</v>
      </c>
      <c r="AN80" s="24">
        <v>6395</v>
      </c>
      <c r="AO80" s="24">
        <v>6599</v>
      </c>
      <c r="AP80" s="24">
        <v>6771</v>
      </c>
      <c r="AQ80" s="24">
        <v>6741</v>
      </c>
      <c r="AR80" s="24">
        <v>6533</v>
      </c>
      <c r="AS80" s="24">
        <v>6967</v>
      </c>
      <c r="AT80" s="24">
        <v>6749</v>
      </c>
      <c r="AU80" s="24">
        <v>6839</v>
      </c>
      <c r="AV80" s="24">
        <v>6911</v>
      </c>
      <c r="AW80" s="24">
        <v>6897</v>
      </c>
      <c r="AX80" s="24">
        <v>6647</v>
      </c>
      <c r="AY80" s="24">
        <v>7056</v>
      </c>
      <c r="AZ80" s="24">
        <v>6640</v>
      </c>
      <c r="BA80" s="24">
        <v>6598</v>
      </c>
      <c r="BB80" s="24">
        <v>6197</v>
      </c>
      <c r="BC80" s="24">
        <v>6579</v>
      </c>
      <c r="BD80" s="24">
        <v>6438</v>
      </c>
      <c r="BE80" s="24">
        <v>6336</v>
      </c>
      <c r="BF80" s="27">
        <v>6823</v>
      </c>
    </row>
    <row r="81" spans="1:58" ht="15" customHeight="1">
      <c r="A81" s="23">
        <v>71</v>
      </c>
      <c r="B81" s="24">
        <v>4256</v>
      </c>
      <c r="C81" s="25">
        <v>4654</v>
      </c>
      <c r="D81" s="25">
        <v>3818</v>
      </c>
      <c r="E81" s="25">
        <v>3944</v>
      </c>
      <c r="F81" s="25">
        <v>3954</v>
      </c>
      <c r="G81" s="25">
        <v>3709</v>
      </c>
      <c r="H81" s="25">
        <v>3363</v>
      </c>
      <c r="I81" s="26">
        <v>3210</v>
      </c>
      <c r="J81" s="24">
        <v>3395</v>
      </c>
      <c r="K81" s="24">
        <v>3557</v>
      </c>
      <c r="L81" s="24">
        <v>3583</v>
      </c>
      <c r="M81" s="24">
        <v>3692</v>
      </c>
      <c r="N81" s="24">
        <v>3709</v>
      </c>
      <c r="O81" s="24">
        <v>3748</v>
      </c>
      <c r="P81" s="24">
        <v>3736</v>
      </c>
      <c r="Q81" s="24">
        <v>3865</v>
      </c>
      <c r="R81" s="24">
        <v>4202</v>
      </c>
      <c r="S81" s="24">
        <v>4562</v>
      </c>
      <c r="T81" s="24">
        <v>4675</v>
      </c>
      <c r="U81" s="24">
        <v>4762</v>
      </c>
      <c r="V81" s="24">
        <v>4993</v>
      </c>
      <c r="W81" s="24">
        <v>5261</v>
      </c>
      <c r="X81" s="24">
        <v>5485</v>
      </c>
      <c r="Y81" s="24">
        <v>5552</v>
      </c>
      <c r="Z81" s="24">
        <v>5769</v>
      </c>
      <c r="AA81" s="24">
        <v>5871</v>
      </c>
      <c r="AB81" s="24">
        <v>6482</v>
      </c>
      <c r="AC81" s="24">
        <v>6692</v>
      </c>
      <c r="AD81" s="24">
        <v>6896</v>
      </c>
      <c r="AE81" s="24">
        <v>4941</v>
      </c>
      <c r="AF81" s="24">
        <v>4996</v>
      </c>
      <c r="AG81" s="24">
        <v>5653</v>
      </c>
      <c r="AH81" s="24">
        <v>5990</v>
      </c>
      <c r="AI81" s="24">
        <v>6590</v>
      </c>
      <c r="AJ81" s="24">
        <v>6732</v>
      </c>
      <c r="AK81" s="24">
        <v>6633</v>
      </c>
      <c r="AL81" s="24">
        <v>6621</v>
      </c>
      <c r="AM81" s="24">
        <v>6861</v>
      </c>
      <c r="AN81" s="24">
        <v>6973</v>
      </c>
      <c r="AO81" s="24">
        <v>7009</v>
      </c>
      <c r="AP81" s="24">
        <v>7174</v>
      </c>
      <c r="AQ81" s="24">
        <v>7089</v>
      </c>
      <c r="AR81" s="24">
        <v>6998</v>
      </c>
      <c r="AS81" s="24">
        <v>7423</v>
      </c>
      <c r="AT81" s="24">
        <v>7154</v>
      </c>
      <c r="AU81" s="24">
        <v>7288</v>
      </c>
      <c r="AV81" s="24">
        <v>7220</v>
      </c>
      <c r="AW81" s="24">
        <v>7382</v>
      </c>
      <c r="AX81" s="24">
        <v>7177</v>
      </c>
      <c r="AY81" s="24">
        <v>6978</v>
      </c>
      <c r="AZ81" s="24">
        <v>7164</v>
      </c>
      <c r="BA81" s="24">
        <v>6924</v>
      </c>
      <c r="BB81" s="24">
        <v>6493</v>
      </c>
      <c r="BC81" s="24">
        <v>6763</v>
      </c>
      <c r="BD81" s="24">
        <v>6471</v>
      </c>
      <c r="BE81" s="24">
        <v>6411</v>
      </c>
      <c r="BF81" s="27">
        <v>6955</v>
      </c>
    </row>
    <row r="82" spans="1:58" ht="15" customHeight="1">
      <c r="A82" s="23">
        <v>72</v>
      </c>
      <c r="B82" s="24">
        <v>5045</v>
      </c>
      <c r="C82" s="25">
        <v>4319</v>
      </c>
      <c r="D82" s="25">
        <v>4234</v>
      </c>
      <c r="E82" s="25">
        <v>4422</v>
      </c>
      <c r="F82" s="25">
        <v>4001</v>
      </c>
      <c r="G82" s="25">
        <v>3782</v>
      </c>
      <c r="H82" s="25">
        <v>3527</v>
      </c>
      <c r="I82" s="26">
        <v>3792</v>
      </c>
      <c r="J82" s="24">
        <v>3904</v>
      </c>
      <c r="K82" s="24">
        <v>3841</v>
      </c>
      <c r="L82" s="24">
        <v>3793</v>
      </c>
      <c r="M82" s="24">
        <v>4004</v>
      </c>
      <c r="N82" s="24">
        <v>3991</v>
      </c>
      <c r="O82" s="24">
        <v>4004</v>
      </c>
      <c r="P82" s="24">
        <v>4301</v>
      </c>
      <c r="Q82" s="24">
        <v>4460</v>
      </c>
      <c r="R82" s="24">
        <v>4886</v>
      </c>
      <c r="S82" s="24">
        <v>5045</v>
      </c>
      <c r="T82" s="24">
        <v>5048</v>
      </c>
      <c r="U82" s="24">
        <v>5088</v>
      </c>
      <c r="V82" s="24">
        <v>5554</v>
      </c>
      <c r="W82" s="24">
        <v>5915</v>
      </c>
      <c r="X82" s="24">
        <v>6096</v>
      </c>
      <c r="Y82" s="24">
        <v>6193</v>
      </c>
      <c r="Z82" s="24">
        <v>6370</v>
      </c>
      <c r="AA82" s="24">
        <v>6694</v>
      </c>
      <c r="AB82" s="24">
        <v>7349</v>
      </c>
      <c r="AC82" s="24">
        <v>7451</v>
      </c>
      <c r="AD82" s="24">
        <v>5540</v>
      </c>
      <c r="AE82" s="24">
        <v>5208</v>
      </c>
      <c r="AF82" s="24">
        <v>5966</v>
      </c>
      <c r="AG82" s="24">
        <v>6272</v>
      </c>
      <c r="AH82" s="24">
        <v>6917</v>
      </c>
      <c r="AI82" s="24">
        <v>7337</v>
      </c>
      <c r="AJ82" s="24">
        <v>7570</v>
      </c>
      <c r="AK82" s="24">
        <v>7003</v>
      </c>
      <c r="AL82" s="24">
        <v>7239</v>
      </c>
      <c r="AM82" s="24">
        <v>7480</v>
      </c>
      <c r="AN82" s="24">
        <v>7691</v>
      </c>
      <c r="AO82" s="24">
        <v>7578</v>
      </c>
      <c r="AP82" s="24">
        <v>7708</v>
      </c>
      <c r="AQ82" s="24">
        <v>7641</v>
      </c>
      <c r="AR82" s="24">
        <v>7815</v>
      </c>
      <c r="AS82" s="24">
        <v>7903</v>
      </c>
      <c r="AT82" s="24">
        <v>7688</v>
      </c>
      <c r="AU82" s="24">
        <v>7909</v>
      </c>
      <c r="AV82" s="24">
        <v>8075</v>
      </c>
      <c r="AW82" s="24">
        <v>8255</v>
      </c>
      <c r="AX82" s="24">
        <v>7410</v>
      </c>
      <c r="AY82" s="24">
        <v>7548</v>
      </c>
      <c r="AZ82" s="24">
        <v>7864</v>
      </c>
      <c r="BA82" s="24">
        <v>7624</v>
      </c>
      <c r="BB82" s="24">
        <v>7280</v>
      </c>
      <c r="BC82" s="24">
        <v>7460</v>
      </c>
      <c r="BD82" s="24">
        <v>7685</v>
      </c>
      <c r="BE82" s="24">
        <v>6994</v>
      </c>
      <c r="BF82" s="27">
        <v>7705</v>
      </c>
    </row>
    <row r="83" spans="1:58" ht="15" customHeight="1">
      <c r="A83" s="23">
        <v>73</v>
      </c>
      <c r="B83" s="24">
        <v>4662</v>
      </c>
      <c r="C83" s="25">
        <v>4557</v>
      </c>
      <c r="D83" s="25">
        <v>4726</v>
      </c>
      <c r="E83" s="25">
        <v>4453</v>
      </c>
      <c r="F83" s="25">
        <v>4222</v>
      </c>
      <c r="G83" s="25">
        <v>3830</v>
      </c>
      <c r="H83" s="25">
        <v>4122</v>
      </c>
      <c r="I83" s="26">
        <v>4152</v>
      </c>
      <c r="J83" s="24">
        <v>3954</v>
      </c>
      <c r="K83" s="24">
        <v>4178</v>
      </c>
      <c r="L83" s="24">
        <v>4143</v>
      </c>
      <c r="M83" s="24">
        <v>4441</v>
      </c>
      <c r="N83" s="24">
        <v>4344</v>
      </c>
      <c r="O83" s="24">
        <v>4436</v>
      </c>
      <c r="P83" s="24">
        <v>4628</v>
      </c>
      <c r="Q83" s="24">
        <v>5038</v>
      </c>
      <c r="R83" s="24">
        <v>5380</v>
      </c>
      <c r="S83" s="24">
        <v>5432</v>
      </c>
      <c r="T83" s="24">
        <v>5522</v>
      </c>
      <c r="U83" s="24">
        <v>5604</v>
      </c>
      <c r="V83" s="24">
        <v>6164</v>
      </c>
      <c r="W83" s="24">
        <v>6331</v>
      </c>
      <c r="X83" s="24">
        <v>6651</v>
      </c>
      <c r="Y83" s="24">
        <v>6819</v>
      </c>
      <c r="Z83" s="24">
        <v>7299</v>
      </c>
      <c r="AA83" s="24">
        <v>7566</v>
      </c>
      <c r="AB83" s="24">
        <v>8082</v>
      </c>
      <c r="AC83" s="24">
        <v>5757</v>
      </c>
      <c r="AD83" s="24">
        <v>5767</v>
      </c>
      <c r="AE83" s="24">
        <v>6296</v>
      </c>
      <c r="AF83" s="24">
        <v>6867</v>
      </c>
      <c r="AG83" s="24">
        <v>7459</v>
      </c>
      <c r="AH83" s="24">
        <v>7565</v>
      </c>
      <c r="AI83" s="24">
        <v>7701</v>
      </c>
      <c r="AJ83" s="24">
        <v>7884</v>
      </c>
      <c r="AK83" s="24">
        <v>7581</v>
      </c>
      <c r="AL83" s="24">
        <v>7946</v>
      </c>
      <c r="AM83" s="24">
        <v>8152</v>
      </c>
      <c r="AN83" s="24">
        <v>8070</v>
      </c>
      <c r="AO83" s="24">
        <v>8089</v>
      </c>
      <c r="AP83" s="24">
        <v>8294</v>
      </c>
      <c r="AQ83" s="24">
        <v>8225</v>
      </c>
      <c r="AR83" s="24">
        <v>8240</v>
      </c>
      <c r="AS83" s="24">
        <v>8510</v>
      </c>
      <c r="AT83" s="24">
        <v>8097</v>
      </c>
      <c r="AU83" s="24">
        <v>8264</v>
      </c>
      <c r="AV83" s="24">
        <v>8446</v>
      </c>
      <c r="AW83" s="24">
        <v>8250</v>
      </c>
      <c r="AX83" s="24">
        <v>7786</v>
      </c>
      <c r="AY83" s="24">
        <v>8131</v>
      </c>
      <c r="AZ83" s="24">
        <v>8305</v>
      </c>
      <c r="BA83" s="24">
        <v>8061</v>
      </c>
      <c r="BB83" s="24">
        <v>7598</v>
      </c>
      <c r="BC83" s="24">
        <v>7956</v>
      </c>
      <c r="BD83" s="24">
        <v>7680</v>
      </c>
      <c r="BE83" s="24">
        <v>7758</v>
      </c>
      <c r="BF83" s="27">
        <v>8334</v>
      </c>
    </row>
    <row r="84" spans="1:58" ht="15" customHeight="1">
      <c r="A84" s="23">
        <v>74</v>
      </c>
      <c r="B84" s="24">
        <v>4929</v>
      </c>
      <c r="C84" s="25">
        <v>5130</v>
      </c>
      <c r="D84" s="25">
        <v>4697</v>
      </c>
      <c r="E84" s="25">
        <v>4378</v>
      </c>
      <c r="F84" s="25">
        <v>4323</v>
      </c>
      <c r="G84" s="25">
        <v>4362</v>
      </c>
      <c r="H84" s="25">
        <v>4542</v>
      </c>
      <c r="I84" s="26">
        <v>4504</v>
      </c>
      <c r="J84" s="24">
        <v>4387</v>
      </c>
      <c r="K84" s="24">
        <v>4455</v>
      </c>
      <c r="L84" s="24">
        <v>4595</v>
      </c>
      <c r="M84" s="24">
        <v>4684</v>
      </c>
      <c r="N84" s="24">
        <v>4777</v>
      </c>
      <c r="O84" s="24">
        <v>5082</v>
      </c>
      <c r="P84" s="24">
        <v>5313</v>
      </c>
      <c r="Q84" s="24">
        <v>5581</v>
      </c>
      <c r="R84" s="24">
        <v>5827</v>
      </c>
      <c r="S84" s="24">
        <v>5805</v>
      </c>
      <c r="T84" s="24">
        <v>5940</v>
      </c>
      <c r="U84" s="24">
        <v>6473</v>
      </c>
      <c r="V84" s="24">
        <v>6794</v>
      </c>
      <c r="W84" s="24">
        <v>6930</v>
      </c>
      <c r="X84" s="24">
        <v>7054</v>
      </c>
      <c r="Y84" s="24">
        <v>7578</v>
      </c>
      <c r="Z84" s="24">
        <v>8248</v>
      </c>
      <c r="AA84" s="24">
        <v>8168</v>
      </c>
      <c r="AB84" s="24">
        <v>6261</v>
      </c>
      <c r="AC84" s="24">
        <v>5960</v>
      </c>
      <c r="AD84" s="24">
        <v>6639</v>
      </c>
      <c r="AE84" s="24">
        <v>7104</v>
      </c>
      <c r="AF84" s="24">
        <v>7843</v>
      </c>
      <c r="AG84" s="24">
        <v>8182</v>
      </c>
      <c r="AH84" s="24">
        <v>8087</v>
      </c>
      <c r="AI84" s="24">
        <v>8319</v>
      </c>
      <c r="AJ84" s="24">
        <v>8253</v>
      </c>
      <c r="AK84" s="24">
        <v>8313</v>
      </c>
      <c r="AL84" s="24">
        <v>8562</v>
      </c>
      <c r="AM84" s="24">
        <v>8661</v>
      </c>
      <c r="AN84" s="24">
        <v>8533</v>
      </c>
      <c r="AO84" s="24">
        <v>8739</v>
      </c>
      <c r="AP84" s="24">
        <v>9164</v>
      </c>
      <c r="AQ84" s="24">
        <v>8824</v>
      </c>
      <c r="AR84" s="24">
        <v>8617</v>
      </c>
      <c r="AS84" s="24">
        <v>8766</v>
      </c>
      <c r="AT84" s="24">
        <v>8881</v>
      </c>
      <c r="AU84" s="24">
        <v>9052</v>
      </c>
      <c r="AV84" s="24">
        <v>8530</v>
      </c>
      <c r="AW84" s="24">
        <v>8564</v>
      </c>
      <c r="AX84" s="24">
        <v>8344</v>
      </c>
      <c r="AY84" s="24">
        <v>8485</v>
      </c>
      <c r="AZ84" s="24">
        <v>8621</v>
      </c>
      <c r="BA84" s="24">
        <v>8727</v>
      </c>
      <c r="BB84" s="24">
        <v>8187</v>
      </c>
      <c r="BC84" s="24">
        <v>8392</v>
      </c>
      <c r="BD84" s="24">
        <v>8214</v>
      </c>
      <c r="BE84" s="24">
        <v>8283</v>
      </c>
      <c r="BF84" s="27">
        <v>8803</v>
      </c>
    </row>
    <row r="85" spans="1:58" ht="15" customHeight="1">
      <c r="A85" s="23">
        <v>75</v>
      </c>
      <c r="B85" s="24">
        <v>5188</v>
      </c>
      <c r="C85" s="25">
        <v>5314</v>
      </c>
      <c r="D85" s="25">
        <v>4913</v>
      </c>
      <c r="E85" s="25">
        <v>4509</v>
      </c>
      <c r="F85" s="25">
        <v>4828</v>
      </c>
      <c r="G85" s="25">
        <v>4880</v>
      </c>
      <c r="H85" s="25">
        <v>4899</v>
      </c>
      <c r="I85" s="26">
        <v>4806</v>
      </c>
      <c r="J85" s="24">
        <v>4699</v>
      </c>
      <c r="K85" s="24">
        <v>4766</v>
      </c>
      <c r="L85" s="24">
        <v>4739</v>
      </c>
      <c r="M85" s="24">
        <v>5054</v>
      </c>
      <c r="N85" s="24">
        <v>5262</v>
      </c>
      <c r="O85" s="24">
        <v>5642</v>
      </c>
      <c r="P85" s="24">
        <v>5887</v>
      </c>
      <c r="Q85" s="24">
        <v>6015</v>
      </c>
      <c r="R85" s="24">
        <v>6343</v>
      </c>
      <c r="S85" s="24">
        <v>6617</v>
      </c>
      <c r="T85" s="24">
        <v>6701</v>
      </c>
      <c r="U85" s="24">
        <v>6897</v>
      </c>
      <c r="V85" s="24">
        <v>7254</v>
      </c>
      <c r="W85" s="24">
        <v>7335</v>
      </c>
      <c r="X85" s="24">
        <v>8108</v>
      </c>
      <c r="Y85" s="24">
        <v>8624</v>
      </c>
      <c r="Z85" s="24">
        <v>8795</v>
      </c>
      <c r="AA85" s="24">
        <v>6324</v>
      </c>
      <c r="AB85" s="24">
        <v>6271</v>
      </c>
      <c r="AC85" s="24">
        <v>6996</v>
      </c>
      <c r="AD85" s="24">
        <v>7539</v>
      </c>
      <c r="AE85" s="24">
        <v>8200</v>
      </c>
      <c r="AF85" s="24">
        <v>8554</v>
      </c>
      <c r="AG85" s="24">
        <v>8429</v>
      </c>
      <c r="AH85" s="24">
        <v>8411</v>
      </c>
      <c r="AI85" s="24">
        <v>8762</v>
      </c>
      <c r="AJ85" s="24">
        <v>9253</v>
      </c>
      <c r="AK85" s="24">
        <v>8843</v>
      </c>
      <c r="AL85" s="24">
        <v>9143</v>
      </c>
      <c r="AM85" s="24">
        <v>9145</v>
      </c>
      <c r="AN85" s="24">
        <v>9184</v>
      </c>
      <c r="AO85" s="24">
        <v>9198</v>
      </c>
      <c r="AP85" s="24">
        <v>9213</v>
      </c>
      <c r="AQ85" s="24">
        <v>9190</v>
      </c>
      <c r="AR85" s="24">
        <v>8782</v>
      </c>
      <c r="AS85" s="24">
        <v>9587</v>
      </c>
      <c r="AT85" s="24">
        <v>9351</v>
      </c>
      <c r="AU85" s="24">
        <v>8929</v>
      </c>
      <c r="AV85" s="24">
        <v>8966</v>
      </c>
      <c r="AW85" s="24">
        <v>9057</v>
      </c>
      <c r="AX85" s="24">
        <v>8707</v>
      </c>
      <c r="AY85" s="24">
        <v>8949</v>
      </c>
      <c r="AZ85" s="24">
        <v>8871</v>
      </c>
      <c r="BA85" s="24">
        <v>8872</v>
      </c>
      <c r="BB85" s="24">
        <v>8312</v>
      </c>
      <c r="BC85" s="24">
        <v>8619</v>
      </c>
      <c r="BD85" s="24">
        <v>8487</v>
      </c>
      <c r="BE85" s="24">
        <v>8387</v>
      </c>
      <c r="BF85" s="27">
        <v>9150</v>
      </c>
    </row>
    <row r="86" spans="1:58" ht="15" customHeight="1">
      <c r="A86" s="23">
        <v>76</v>
      </c>
      <c r="B86" s="24">
        <v>5489</v>
      </c>
      <c r="C86" s="25">
        <v>5255</v>
      </c>
      <c r="D86" s="25">
        <v>5084</v>
      </c>
      <c r="E86" s="25">
        <v>5389</v>
      </c>
      <c r="F86" s="25">
        <v>5429</v>
      </c>
      <c r="G86" s="25">
        <v>5207</v>
      </c>
      <c r="H86" s="25">
        <v>5269</v>
      </c>
      <c r="I86" s="26">
        <v>5197</v>
      </c>
      <c r="J86" s="24">
        <v>5062</v>
      </c>
      <c r="K86" s="24">
        <v>5160</v>
      </c>
      <c r="L86" s="24">
        <v>5253</v>
      </c>
      <c r="M86" s="24">
        <v>5782</v>
      </c>
      <c r="N86" s="24">
        <v>6020</v>
      </c>
      <c r="O86" s="24">
        <v>6028</v>
      </c>
      <c r="P86" s="24">
        <v>6389</v>
      </c>
      <c r="Q86" s="24">
        <v>6456</v>
      </c>
      <c r="R86" s="24">
        <v>6937</v>
      </c>
      <c r="S86" s="24">
        <v>7190</v>
      </c>
      <c r="T86" s="24">
        <v>7229</v>
      </c>
      <c r="U86" s="24">
        <v>7543</v>
      </c>
      <c r="V86" s="24">
        <v>8054</v>
      </c>
      <c r="W86" s="24">
        <v>8535</v>
      </c>
      <c r="X86" s="24">
        <v>9125</v>
      </c>
      <c r="Y86" s="24">
        <v>9305</v>
      </c>
      <c r="Z86" s="24">
        <v>6855</v>
      </c>
      <c r="AA86" s="24">
        <v>6370</v>
      </c>
      <c r="AB86" s="24">
        <v>7515</v>
      </c>
      <c r="AC86" s="24">
        <v>7990</v>
      </c>
      <c r="AD86" s="24">
        <v>8627</v>
      </c>
      <c r="AE86" s="24">
        <v>8723</v>
      </c>
      <c r="AF86" s="24">
        <v>9111</v>
      </c>
      <c r="AG86" s="24">
        <v>8979</v>
      </c>
      <c r="AH86" s="24">
        <v>8913</v>
      </c>
      <c r="AI86" s="24">
        <v>9270</v>
      </c>
      <c r="AJ86" s="24">
        <v>9742</v>
      </c>
      <c r="AK86" s="24">
        <v>9326</v>
      </c>
      <c r="AL86" s="24">
        <v>9469</v>
      </c>
      <c r="AM86" s="24">
        <v>9584</v>
      </c>
      <c r="AN86" s="24">
        <v>9529</v>
      </c>
      <c r="AO86" s="24">
        <v>9640</v>
      </c>
      <c r="AP86" s="24">
        <v>9984</v>
      </c>
      <c r="AQ86" s="24">
        <v>9656</v>
      </c>
      <c r="AR86" s="24">
        <v>9468</v>
      </c>
      <c r="AS86" s="24">
        <v>10141</v>
      </c>
      <c r="AT86" s="24">
        <v>9062</v>
      </c>
      <c r="AU86" s="24">
        <v>9496</v>
      </c>
      <c r="AV86" s="24">
        <v>9465</v>
      </c>
      <c r="AW86" s="24">
        <v>9534</v>
      </c>
      <c r="AX86" s="24">
        <v>9069</v>
      </c>
      <c r="AY86" s="24">
        <v>9261</v>
      </c>
      <c r="AZ86" s="24">
        <v>9376</v>
      </c>
      <c r="BA86" s="24">
        <v>9332</v>
      </c>
      <c r="BB86" s="24">
        <v>8900</v>
      </c>
      <c r="BC86" s="24">
        <v>9315</v>
      </c>
      <c r="BD86" s="24">
        <v>8937</v>
      </c>
      <c r="BE86" s="24">
        <v>8624</v>
      </c>
      <c r="BF86" s="27">
        <v>9465</v>
      </c>
    </row>
    <row r="87" spans="1:58" ht="15" customHeight="1">
      <c r="A87" s="23">
        <v>77</v>
      </c>
      <c r="B87" s="24">
        <v>5613</v>
      </c>
      <c r="C87" s="25">
        <v>5540</v>
      </c>
      <c r="D87" s="25">
        <v>5595</v>
      </c>
      <c r="E87" s="25">
        <v>5781</v>
      </c>
      <c r="F87" s="25">
        <v>5704</v>
      </c>
      <c r="G87" s="25">
        <v>5589</v>
      </c>
      <c r="H87" s="25">
        <v>5639</v>
      </c>
      <c r="I87" s="26">
        <v>5611</v>
      </c>
      <c r="J87" s="24">
        <v>5457</v>
      </c>
      <c r="K87" s="24">
        <v>5679</v>
      </c>
      <c r="L87" s="24">
        <v>5838</v>
      </c>
      <c r="M87" s="24">
        <v>6327</v>
      </c>
      <c r="N87" s="24">
        <v>6544</v>
      </c>
      <c r="O87" s="24">
        <v>6559</v>
      </c>
      <c r="P87" s="24">
        <v>6767</v>
      </c>
      <c r="Q87" s="24">
        <v>7022</v>
      </c>
      <c r="R87" s="24">
        <v>7650</v>
      </c>
      <c r="S87" s="24">
        <v>7681</v>
      </c>
      <c r="T87" s="24">
        <v>7849</v>
      </c>
      <c r="U87" s="24">
        <v>8275</v>
      </c>
      <c r="V87" s="24">
        <v>8884</v>
      </c>
      <c r="W87" s="24">
        <v>9528</v>
      </c>
      <c r="X87" s="24">
        <v>9807</v>
      </c>
      <c r="Y87" s="24">
        <v>7249</v>
      </c>
      <c r="Z87" s="24">
        <v>6797</v>
      </c>
      <c r="AA87" s="24">
        <v>7570</v>
      </c>
      <c r="AB87" s="24">
        <v>8692</v>
      </c>
      <c r="AC87" s="24">
        <v>9011</v>
      </c>
      <c r="AD87" s="24">
        <v>9499</v>
      </c>
      <c r="AE87" s="24">
        <v>9289</v>
      </c>
      <c r="AF87" s="24">
        <v>9414</v>
      </c>
      <c r="AG87" s="24">
        <v>9342</v>
      </c>
      <c r="AH87" s="24">
        <v>9470</v>
      </c>
      <c r="AI87" s="24">
        <v>9944</v>
      </c>
      <c r="AJ87" s="24">
        <v>10053</v>
      </c>
      <c r="AK87" s="24">
        <v>9675</v>
      </c>
      <c r="AL87" s="24">
        <v>9701</v>
      </c>
      <c r="AM87" s="24">
        <v>9988</v>
      </c>
      <c r="AN87" s="24">
        <v>9955</v>
      </c>
      <c r="AO87" s="24">
        <v>10136</v>
      </c>
      <c r="AP87" s="24">
        <v>9957</v>
      </c>
      <c r="AQ87" s="24">
        <v>10105</v>
      </c>
      <c r="AR87" s="24">
        <v>10173</v>
      </c>
      <c r="AS87" s="24">
        <v>9957</v>
      </c>
      <c r="AT87" s="24">
        <v>9548</v>
      </c>
      <c r="AU87" s="24">
        <v>9725</v>
      </c>
      <c r="AV87" s="24">
        <v>9686</v>
      </c>
      <c r="AW87" s="24">
        <v>9855</v>
      </c>
      <c r="AX87" s="24">
        <v>9105</v>
      </c>
      <c r="AY87" s="24">
        <v>9321</v>
      </c>
      <c r="AZ87" s="24">
        <v>9268</v>
      </c>
      <c r="BA87" s="24">
        <v>9286</v>
      </c>
      <c r="BB87" s="24">
        <v>8600</v>
      </c>
      <c r="BC87" s="24">
        <v>9228</v>
      </c>
      <c r="BD87" s="24">
        <v>9113</v>
      </c>
      <c r="BE87" s="24">
        <v>8707</v>
      </c>
      <c r="BF87" s="27">
        <v>9685</v>
      </c>
    </row>
    <row r="88" spans="1:58" ht="15" customHeight="1">
      <c r="A88" s="23">
        <v>78</v>
      </c>
      <c r="B88" s="24">
        <v>5740</v>
      </c>
      <c r="C88" s="25">
        <v>6204</v>
      </c>
      <c r="D88" s="25">
        <v>6431</v>
      </c>
      <c r="E88" s="25">
        <v>6366</v>
      </c>
      <c r="F88" s="25">
        <v>6167</v>
      </c>
      <c r="G88" s="25">
        <v>5802</v>
      </c>
      <c r="H88" s="25">
        <v>5998</v>
      </c>
      <c r="I88" s="26">
        <v>5945</v>
      </c>
      <c r="J88" s="24">
        <v>5973</v>
      </c>
      <c r="K88" s="24">
        <v>6362</v>
      </c>
      <c r="L88" s="24">
        <v>6501</v>
      </c>
      <c r="M88" s="24">
        <v>6956</v>
      </c>
      <c r="N88" s="24">
        <v>6858</v>
      </c>
      <c r="O88" s="24">
        <v>7060</v>
      </c>
      <c r="P88" s="24">
        <v>7470</v>
      </c>
      <c r="Q88" s="24">
        <v>7796</v>
      </c>
      <c r="R88" s="24">
        <v>8171</v>
      </c>
      <c r="S88" s="24">
        <v>8451</v>
      </c>
      <c r="T88" s="24">
        <v>8414</v>
      </c>
      <c r="U88" s="24">
        <v>9073</v>
      </c>
      <c r="V88" s="24">
        <v>10212</v>
      </c>
      <c r="W88" s="24">
        <v>10217</v>
      </c>
      <c r="X88" s="24">
        <v>7543</v>
      </c>
      <c r="Y88" s="24">
        <v>7391</v>
      </c>
      <c r="Z88" s="24">
        <v>8105</v>
      </c>
      <c r="AA88" s="24">
        <v>8666</v>
      </c>
      <c r="AB88" s="24">
        <v>9724</v>
      </c>
      <c r="AC88" s="24">
        <v>9569</v>
      </c>
      <c r="AD88" s="24">
        <v>9944</v>
      </c>
      <c r="AE88" s="24">
        <v>9674</v>
      </c>
      <c r="AF88" s="24">
        <v>9915</v>
      </c>
      <c r="AG88" s="24">
        <v>9872</v>
      </c>
      <c r="AH88" s="24">
        <v>10130</v>
      </c>
      <c r="AI88" s="24">
        <v>10362</v>
      </c>
      <c r="AJ88" s="24">
        <v>10368</v>
      </c>
      <c r="AK88" s="24">
        <v>10118</v>
      </c>
      <c r="AL88" s="24">
        <v>10431</v>
      </c>
      <c r="AM88" s="24">
        <v>10372</v>
      </c>
      <c r="AN88" s="24">
        <v>10297</v>
      </c>
      <c r="AO88" s="24">
        <v>10360</v>
      </c>
      <c r="AP88" s="24">
        <v>10592</v>
      </c>
      <c r="AQ88" s="24">
        <v>10372</v>
      </c>
      <c r="AR88" s="24">
        <v>9793</v>
      </c>
      <c r="AS88" s="24">
        <v>10106</v>
      </c>
      <c r="AT88" s="24">
        <v>9956</v>
      </c>
      <c r="AU88" s="24">
        <v>9950</v>
      </c>
      <c r="AV88" s="24">
        <v>9995</v>
      </c>
      <c r="AW88" s="24">
        <v>9920</v>
      </c>
      <c r="AX88" s="24">
        <v>9626</v>
      </c>
      <c r="AY88" s="24">
        <v>9555</v>
      </c>
      <c r="AZ88" s="24">
        <v>9850</v>
      </c>
      <c r="BA88" s="24">
        <v>10027</v>
      </c>
      <c r="BB88" s="24">
        <v>9052</v>
      </c>
      <c r="BC88" s="24">
        <v>9888</v>
      </c>
      <c r="BD88" s="24">
        <v>9356</v>
      </c>
      <c r="BE88" s="24">
        <v>9067</v>
      </c>
      <c r="BF88" s="27">
        <v>10269</v>
      </c>
    </row>
    <row r="89" spans="1:58" ht="15" customHeight="1">
      <c r="A89" s="23">
        <v>79</v>
      </c>
      <c r="B89" s="24">
        <v>6726</v>
      </c>
      <c r="C89" s="25">
        <v>6882</v>
      </c>
      <c r="D89" s="25">
        <v>6793</v>
      </c>
      <c r="E89" s="25">
        <v>6520</v>
      </c>
      <c r="F89" s="25">
        <v>6741</v>
      </c>
      <c r="G89" s="25">
        <v>6439</v>
      </c>
      <c r="H89" s="25">
        <v>6429</v>
      </c>
      <c r="I89" s="26">
        <v>6491</v>
      </c>
      <c r="J89" s="24">
        <v>6578</v>
      </c>
      <c r="K89" s="24">
        <v>7048</v>
      </c>
      <c r="L89" s="24">
        <v>7170</v>
      </c>
      <c r="M89" s="24">
        <v>7445</v>
      </c>
      <c r="N89" s="24">
        <v>7539</v>
      </c>
      <c r="O89" s="24">
        <v>7791</v>
      </c>
      <c r="P89" s="24">
        <v>8194</v>
      </c>
      <c r="Q89" s="24">
        <v>8059</v>
      </c>
      <c r="R89" s="24">
        <v>8992</v>
      </c>
      <c r="S89" s="24">
        <v>9010</v>
      </c>
      <c r="T89" s="24">
        <v>9569</v>
      </c>
      <c r="U89" s="24">
        <v>10222</v>
      </c>
      <c r="V89" s="24">
        <v>10590</v>
      </c>
      <c r="W89" s="24">
        <v>7761</v>
      </c>
      <c r="X89" s="24">
        <v>7536</v>
      </c>
      <c r="Y89" s="24">
        <v>8610</v>
      </c>
      <c r="Z89" s="24">
        <v>9359</v>
      </c>
      <c r="AA89" s="24">
        <v>9651</v>
      </c>
      <c r="AB89" s="24">
        <v>10465</v>
      </c>
      <c r="AC89" s="24">
        <v>10066</v>
      </c>
      <c r="AD89" s="24">
        <v>10303</v>
      </c>
      <c r="AE89" s="24">
        <v>10221</v>
      </c>
      <c r="AF89" s="24">
        <v>10780</v>
      </c>
      <c r="AG89" s="24">
        <v>10542</v>
      </c>
      <c r="AH89" s="24">
        <v>10689</v>
      </c>
      <c r="AI89" s="24">
        <v>10982</v>
      </c>
      <c r="AJ89" s="24">
        <v>10795</v>
      </c>
      <c r="AK89" s="24">
        <v>10498</v>
      </c>
      <c r="AL89" s="24">
        <v>10683</v>
      </c>
      <c r="AM89" s="24">
        <v>10777</v>
      </c>
      <c r="AN89" s="24">
        <v>10355</v>
      </c>
      <c r="AO89" s="24">
        <v>10634</v>
      </c>
      <c r="AP89" s="24">
        <v>11306</v>
      </c>
      <c r="AQ89" s="24">
        <v>10282</v>
      </c>
      <c r="AR89" s="24">
        <v>10229</v>
      </c>
      <c r="AS89" s="24">
        <v>10593</v>
      </c>
      <c r="AT89" s="24">
        <v>10292</v>
      </c>
      <c r="AU89" s="24">
        <v>10080</v>
      </c>
      <c r="AV89" s="24">
        <v>10367</v>
      </c>
      <c r="AW89" s="24">
        <v>10447</v>
      </c>
      <c r="AX89" s="24">
        <v>9802</v>
      </c>
      <c r="AY89" s="24">
        <v>9719</v>
      </c>
      <c r="AZ89" s="24">
        <v>9917</v>
      </c>
      <c r="BA89" s="24">
        <v>10199</v>
      </c>
      <c r="BB89" s="24">
        <v>9390</v>
      </c>
      <c r="BC89" s="24">
        <v>9738</v>
      </c>
      <c r="BD89" s="24">
        <v>9413</v>
      </c>
      <c r="BE89" s="24">
        <v>9254</v>
      </c>
      <c r="BF89" s="27">
        <v>10241</v>
      </c>
    </row>
    <row r="90" spans="1:58" ht="15" customHeight="1">
      <c r="A90" s="23">
        <v>80</v>
      </c>
      <c r="B90" s="24">
        <v>7312</v>
      </c>
      <c r="C90" s="25">
        <v>7332</v>
      </c>
      <c r="D90" s="25">
        <v>7299</v>
      </c>
      <c r="E90" s="25">
        <v>7168</v>
      </c>
      <c r="F90" s="25">
        <v>7382</v>
      </c>
      <c r="G90" s="25">
        <v>6872</v>
      </c>
      <c r="H90" s="25">
        <v>7165</v>
      </c>
      <c r="I90" s="26">
        <v>7394</v>
      </c>
      <c r="J90" s="24">
        <v>7352</v>
      </c>
      <c r="K90" s="24">
        <v>7557</v>
      </c>
      <c r="L90" s="24">
        <v>7722</v>
      </c>
      <c r="M90" s="24">
        <v>8040</v>
      </c>
      <c r="N90" s="24">
        <v>8193</v>
      </c>
      <c r="O90" s="24">
        <v>8253</v>
      </c>
      <c r="P90" s="24">
        <v>8633</v>
      </c>
      <c r="Q90" s="24">
        <v>8870</v>
      </c>
      <c r="R90" s="24">
        <v>9721</v>
      </c>
      <c r="S90" s="24">
        <v>10244</v>
      </c>
      <c r="T90" s="24">
        <v>10765</v>
      </c>
      <c r="U90" s="24">
        <v>10872</v>
      </c>
      <c r="V90" s="24">
        <v>8220</v>
      </c>
      <c r="W90" s="24">
        <v>7817</v>
      </c>
      <c r="X90" s="24">
        <v>8922</v>
      </c>
      <c r="Y90" s="24">
        <v>9784</v>
      </c>
      <c r="Z90" s="24">
        <v>10537</v>
      </c>
      <c r="AA90" s="24">
        <v>10588</v>
      </c>
      <c r="AB90" s="24">
        <v>10981</v>
      </c>
      <c r="AC90" s="24">
        <v>10494</v>
      </c>
      <c r="AD90" s="24">
        <v>10900</v>
      </c>
      <c r="AE90" s="24">
        <v>10679</v>
      </c>
      <c r="AF90" s="24">
        <v>11446</v>
      </c>
      <c r="AG90" s="24">
        <v>10896</v>
      </c>
      <c r="AH90" s="24">
        <v>10853</v>
      </c>
      <c r="AI90" s="24">
        <v>11104</v>
      </c>
      <c r="AJ90" s="24">
        <v>11523</v>
      </c>
      <c r="AK90" s="24">
        <v>10817</v>
      </c>
      <c r="AL90" s="24">
        <v>11024</v>
      </c>
      <c r="AM90" s="24">
        <v>11168</v>
      </c>
      <c r="AN90" s="24">
        <v>10989</v>
      </c>
      <c r="AO90" s="24">
        <v>10998</v>
      </c>
      <c r="AP90" s="24">
        <v>10601</v>
      </c>
      <c r="AQ90" s="24">
        <v>10715</v>
      </c>
      <c r="AR90" s="24">
        <v>10440</v>
      </c>
      <c r="AS90" s="24">
        <v>10960</v>
      </c>
      <c r="AT90" s="24">
        <v>10504</v>
      </c>
      <c r="AU90" s="24">
        <v>10287</v>
      </c>
      <c r="AV90" s="24">
        <v>10522</v>
      </c>
      <c r="AW90" s="24">
        <v>10387</v>
      </c>
      <c r="AX90" s="24">
        <v>9934</v>
      </c>
      <c r="AY90" s="24">
        <v>10075</v>
      </c>
      <c r="AZ90" s="24">
        <v>10291</v>
      </c>
      <c r="BA90" s="24">
        <v>10149</v>
      </c>
      <c r="BB90" s="24">
        <v>9439</v>
      </c>
      <c r="BC90" s="24">
        <v>9999</v>
      </c>
      <c r="BD90" s="24">
        <v>9737</v>
      </c>
      <c r="BE90" s="24">
        <v>9382</v>
      </c>
      <c r="BF90" s="27">
        <v>10326</v>
      </c>
    </row>
    <row r="91" spans="1:58" ht="15" customHeight="1">
      <c r="A91" s="23">
        <v>81</v>
      </c>
      <c r="B91" s="24">
        <v>7771</v>
      </c>
      <c r="C91" s="25">
        <v>8003</v>
      </c>
      <c r="D91" s="25">
        <v>7678</v>
      </c>
      <c r="E91" s="25">
        <v>7576</v>
      </c>
      <c r="F91" s="25">
        <v>7897</v>
      </c>
      <c r="G91" s="25">
        <v>7440</v>
      </c>
      <c r="H91" s="25">
        <v>7784</v>
      </c>
      <c r="I91" s="26">
        <v>8045</v>
      </c>
      <c r="J91" s="24">
        <v>7789</v>
      </c>
      <c r="K91" s="24">
        <v>8011</v>
      </c>
      <c r="L91" s="24">
        <v>8002</v>
      </c>
      <c r="M91" s="24">
        <v>8771</v>
      </c>
      <c r="N91" s="24">
        <v>8808</v>
      </c>
      <c r="O91" s="24">
        <v>8935</v>
      </c>
      <c r="P91" s="24">
        <v>9445</v>
      </c>
      <c r="Q91" s="24">
        <v>9691</v>
      </c>
      <c r="R91" s="24">
        <v>10719</v>
      </c>
      <c r="S91" s="24">
        <v>11397</v>
      </c>
      <c r="T91" s="24">
        <v>11474</v>
      </c>
      <c r="U91" s="24">
        <v>8188</v>
      </c>
      <c r="V91" s="24">
        <v>8151</v>
      </c>
      <c r="W91" s="24">
        <v>9180</v>
      </c>
      <c r="X91" s="24">
        <v>9969</v>
      </c>
      <c r="Y91" s="24">
        <v>10993</v>
      </c>
      <c r="Z91" s="24">
        <v>11152</v>
      </c>
      <c r="AA91" s="24">
        <v>10808</v>
      </c>
      <c r="AB91" s="24">
        <v>11250</v>
      </c>
      <c r="AC91" s="24">
        <v>10879</v>
      </c>
      <c r="AD91" s="24">
        <v>11263</v>
      </c>
      <c r="AE91" s="24">
        <v>11236</v>
      </c>
      <c r="AF91" s="24">
        <v>11605</v>
      </c>
      <c r="AG91" s="24">
        <v>11200</v>
      </c>
      <c r="AH91" s="24">
        <v>11021</v>
      </c>
      <c r="AI91" s="24">
        <v>11583</v>
      </c>
      <c r="AJ91" s="24">
        <v>11585</v>
      </c>
      <c r="AK91" s="24">
        <v>10844</v>
      </c>
      <c r="AL91" s="24">
        <v>11168</v>
      </c>
      <c r="AM91" s="24">
        <v>11149</v>
      </c>
      <c r="AN91" s="24">
        <v>11258</v>
      </c>
      <c r="AO91" s="24">
        <v>10425</v>
      </c>
      <c r="AP91" s="24">
        <v>10916</v>
      </c>
      <c r="AQ91" s="24">
        <v>10546</v>
      </c>
      <c r="AR91" s="24">
        <v>10468</v>
      </c>
      <c r="AS91" s="24">
        <v>10816</v>
      </c>
      <c r="AT91" s="24">
        <v>10337</v>
      </c>
      <c r="AU91" s="24">
        <v>10511</v>
      </c>
      <c r="AV91" s="24">
        <v>10265</v>
      </c>
      <c r="AW91" s="24">
        <v>10202</v>
      </c>
      <c r="AX91" s="24">
        <v>9771</v>
      </c>
      <c r="AY91" s="24">
        <v>10007</v>
      </c>
      <c r="AZ91" s="24">
        <v>9668</v>
      </c>
      <c r="BA91" s="24">
        <v>9883</v>
      </c>
      <c r="BB91" s="24">
        <v>9269</v>
      </c>
      <c r="BC91" s="24">
        <v>9818</v>
      </c>
      <c r="BD91" s="24">
        <v>9172</v>
      </c>
      <c r="BE91" s="24">
        <v>9166</v>
      </c>
      <c r="BF91" s="27">
        <v>9989</v>
      </c>
    </row>
    <row r="92" spans="1:58" ht="15" customHeight="1">
      <c r="A92" s="23">
        <v>82</v>
      </c>
      <c r="B92" s="24">
        <v>8204</v>
      </c>
      <c r="C92" s="25">
        <v>8292</v>
      </c>
      <c r="D92" s="25">
        <v>8298</v>
      </c>
      <c r="E92" s="25">
        <v>8102</v>
      </c>
      <c r="F92" s="25">
        <v>8413</v>
      </c>
      <c r="G92" s="25">
        <v>8175</v>
      </c>
      <c r="H92" s="25">
        <v>8650</v>
      </c>
      <c r="I92" s="26">
        <v>8482</v>
      </c>
      <c r="J92" s="24">
        <v>8338</v>
      </c>
      <c r="K92" s="24">
        <v>8541</v>
      </c>
      <c r="L92" s="24">
        <v>8595</v>
      </c>
      <c r="M92" s="24">
        <v>9222</v>
      </c>
      <c r="N92" s="24">
        <v>9398</v>
      </c>
      <c r="O92" s="24">
        <v>9431</v>
      </c>
      <c r="P92" s="24">
        <v>10058</v>
      </c>
      <c r="Q92" s="24">
        <v>10686</v>
      </c>
      <c r="R92" s="24">
        <v>12172</v>
      </c>
      <c r="S92" s="24">
        <v>12038</v>
      </c>
      <c r="T92" s="24">
        <v>8609</v>
      </c>
      <c r="U92" s="24">
        <v>8287</v>
      </c>
      <c r="V92" s="24">
        <v>9646</v>
      </c>
      <c r="W92" s="24">
        <v>10431</v>
      </c>
      <c r="X92" s="24">
        <v>11458</v>
      </c>
      <c r="Y92" s="24">
        <v>11582</v>
      </c>
      <c r="Z92" s="24">
        <v>11373</v>
      </c>
      <c r="AA92" s="24">
        <v>11155</v>
      </c>
      <c r="AB92" s="24">
        <v>11665</v>
      </c>
      <c r="AC92" s="24">
        <v>11211</v>
      </c>
      <c r="AD92" s="24">
        <v>11729</v>
      </c>
      <c r="AE92" s="24">
        <v>11500</v>
      </c>
      <c r="AF92" s="24">
        <v>11771</v>
      </c>
      <c r="AG92" s="24">
        <v>11490</v>
      </c>
      <c r="AH92" s="24">
        <v>11384</v>
      </c>
      <c r="AI92" s="24">
        <v>11585</v>
      </c>
      <c r="AJ92" s="24">
        <v>11646</v>
      </c>
      <c r="AK92" s="24">
        <v>10848</v>
      </c>
      <c r="AL92" s="24">
        <v>11338</v>
      </c>
      <c r="AM92" s="24">
        <v>11489</v>
      </c>
      <c r="AN92" s="24">
        <v>10679</v>
      </c>
      <c r="AO92" s="24">
        <v>10497</v>
      </c>
      <c r="AP92" s="24">
        <v>10867</v>
      </c>
      <c r="AQ92" s="24">
        <v>10681</v>
      </c>
      <c r="AR92" s="24">
        <v>10570</v>
      </c>
      <c r="AS92" s="24">
        <v>10868</v>
      </c>
      <c r="AT92" s="24">
        <v>10586</v>
      </c>
      <c r="AU92" s="24">
        <v>10464</v>
      </c>
      <c r="AV92" s="24">
        <v>10298</v>
      </c>
      <c r="AW92" s="24">
        <v>10548</v>
      </c>
      <c r="AX92" s="24">
        <v>9917</v>
      </c>
      <c r="AY92" s="24">
        <v>9972</v>
      </c>
      <c r="AZ92" s="24">
        <v>9882</v>
      </c>
      <c r="BA92" s="24">
        <v>10254</v>
      </c>
      <c r="BB92" s="24">
        <v>9422</v>
      </c>
      <c r="BC92" s="24">
        <v>9631</v>
      </c>
      <c r="BD92" s="24">
        <v>9253</v>
      </c>
      <c r="BE92" s="24">
        <v>9075</v>
      </c>
      <c r="BF92" s="27">
        <v>10510</v>
      </c>
    </row>
    <row r="93" spans="1:58" ht="15" customHeight="1">
      <c r="A93" s="23">
        <v>83</v>
      </c>
      <c r="B93" s="24">
        <v>8787</v>
      </c>
      <c r="C93" s="25">
        <v>9113</v>
      </c>
      <c r="D93" s="25">
        <v>8737</v>
      </c>
      <c r="E93" s="25">
        <v>8842</v>
      </c>
      <c r="F93" s="25">
        <v>9286</v>
      </c>
      <c r="G93" s="25">
        <v>8978</v>
      </c>
      <c r="H93" s="25">
        <v>9133</v>
      </c>
      <c r="I93" s="26">
        <v>9122</v>
      </c>
      <c r="J93" s="24">
        <v>8812</v>
      </c>
      <c r="K93" s="24">
        <v>9139</v>
      </c>
      <c r="L93" s="24">
        <v>9344</v>
      </c>
      <c r="M93" s="24">
        <v>9817</v>
      </c>
      <c r="N93" s="24">
        <v>10065</v>
      </c>
      <c r="O93" s="24">
        <v>10230</v>
      </c>
      <c r="P93" s="24">
        <v>11261</v>
      </c>
      <c r="Q93" s="24">
        <v>11695</v>
      </c>
      <c r="R93" s="24">
        <v>12576</v>
      </c>
      <c r="S93" s="24">
        <v>8839</v>
      </c>
      <c r="T93" s="24">
        <v>8518</v>
      </c>
      <c r="U93" s="24">
        <v>9647</v>
      </c>
      <c r="V93" s="24">
        <v>10644</v>
      </c>
      <c r="W93" s="24">
        <v>11479</v>
      </c>
      <c r="X93" s="24">
        <v>11783</v>
      </c>
      <c r="Y93" s="24">
        <v>11929</v>
      </c>
      <c r="Z93" s="24">
        <v>11514</v>
      </c>
      <c r="AA93" s="24">
        <v>11319</v>
      </c>
      <c r="AB93" s="24">
        <v>12123</v>
      </c>
      <c r="AC93" s="24">
        <v>11570</v>
      </c>
      <c r="AD93" s="24">
        <v>11713</v>
      </c>
      <c r="AE93" s="24">
        <v>11641</v>
      </c>
      <c r="AF93" s="24">
        <v>11696</v>
      </c>
      <c r="AG93" s="24">
        <v>11633</v>
      </c>
      <c r="AH93" s="24">
        <v>11223</v>
      </c>
      <c r="AI93" s="24">
        <v>11601</v>
      </c>
      <c r="AJ93" s="24">
        <v>11555</v>
      </c>
      <c r="AK93" s="24">
        <v>10933</v>
      </c>
      <c r="AL93" s="24">
        <v>11389</v>
      </c>
      <c r="AM93" s="24">
        <v>10606</v>
      </c>
      <c r="AN93" s="24">
        <v>10724</v>
      </c>
      <c r="AO93" s="24">
        <v>10523</v>
      </c>
      <c r="AP93" s="24">
        <v>10646</v>
      </c>
      <c r="AQ93" s="24">
        <v>10426</v>
      </c>
      <c r="AR93" s="24">
        <v>10345</v>
      </c>
      <c r="AS93" s="24">
        <v>11098</v>
      </c>
      <c r="AT93" s="24">
        <v>10294</v>
      </c>
      <c r="AU93" s="24">
        <v>10091</v>
      </c>
      <c r="AV93" s="24">
        <v>10398</v>
      </c>
      <c r="AW93" s="24">
        <v>10316</v>
      </c>
      <c r="AX93" s="24">
        <v>9883</v>
      </c>
      <c r="AY93" s="24">
        <v>9543</v>
      </c>
      <c r="AZ93" s="24">
        <v>9591</v>
      </c>
      <c r="BA93" s="24">
        <v>10051</v>
      </c>
      <c r="BB93" s="24">
        <v>9064</v>
      </c>
      <c r="BC93" s="24">
        <v>9637</v>
      </c>
      <c r="BD93" s="24">
        <v>9123</v>
      </c>
      <c r="BE93" s="24">
        <v>9176</v>
      </c>
      <c r="BF93" s="27">
        <v>9900</v>
      </c>
    </row>
    <row r="94" spans="1:58" ht="15" customHeight="1">
      <c r="A94" s="23">
        <v>84</v>
      </c>
      <c r="B94" s="24">
        <v>9237</v>
      </c>
      <c r="C94" s="25">
        <v>9211</v>
      </c>
      <c r="D94" s="25">
        <v>9497</v>
      </c>
      <c r="E94" s="25">
        <v>9498</v>
      </c>
      <c r="F94" s="25">
        <v>10197</v>
      </c>
      <c r="G94" s="25">
        <v>9564</v>
      </c>
      <c r="H94" s="25">
        <v>9774</v>
      </c>
      <c r="I94" s="26">
        <v>9619</v>
      </c>
      <c r="J94" s="24">
        <v>9191</v>
      </c>
      <c r="K94" s="24">
        <v>9760</v>
      </c>
      <c r="L94" s="24">
        <v>9692</v>
      </c>
      <c r="M94" s="24">
        <v>10413</v>
      </c>
      <c r="N94" s="24">
        <v>10724</v>
      </c>
      <c r="O94" s="24">
        <v>11281</v>
      </c>
      <c r="P94" s="24">
        <v>12205</v>
      </c>
      <c r="Q94" s="24">
        <v>12114</v>
      </c>
      <c r="R94" s="24">
        <v>9413</v>
      </c>
      <c r="S94" s="24">
        <v>8746</v>
      </c>
      <c r="T94" s="24">
        <v>9908</v>
      </c>
      <c r="U94" s="24">
        <v>10647</v>
      </c>
      <c r="V94" s="24">
        <v>11705</v>
      </c>
      <c r="W94" s="24">
        <v>11998</v>
      </c>
      <c r="X94" s="24">
        <v>11758</v>
      </c>
      <c r="Y94" s="24">
        <v>11849</v>
      </c>
      <c r="Z94" s="24">
        <v>11929</v>
      </c>
      <c r="AA94" s="24">
        <v>11544</v>
      </c>
      <c r="AB94" s="24">
        <v>12234</v>
      </c>
      <c r="AC94" s="24">
        <v>11762</v>
      </c>
      <c r="AD94" s="24">
        <v>11751</v>
      </c>
      <c r="AE94" s="24">
        <v>11277</v>
      </c>
      <c r="AF94" s="24">
        <v>11708</v>
      </c>
      <c r="AG94" s="24">
        <v>11283</v>
      </c>
      <c r="AH94" s="24">
        <v>11260</v>
      </c>
      <c r="AI94" s="24">
        <v>11270</v>
      </c>
      <c r="AJ94" s="24">
        <v>11579</v>
      </c>
      <c r="AK94" s="24">
        <v>10842</v>
      </c>
      <c r="AL94" s="24">
        <v>10498</v>
      </c>
      <c r="AM94" s="24">
        <v>10467</v>
      </c>
      <c r="AN94" s="24">
        <v>10584</v>
      </c>
      <c r="AO94" s="24">
        <v>10317</v>
      </c>
      <c r="AP94" s="24">
        <v>10725</v>
      </c>
      <c r="AQ94" s="24">
        <v>10085</v>
      </c>
      <c r="AR94" s="24">
        <v>10268</v>
      </c>
      <c r="AS94" s="24">
        <v>10547</v>
      </c>
      <c r="AT94" s="24">
        <v>10070</v>
      </c>
      <c r="AU94" s="24">
        <v>9865</v>
      </c>
      <c r="AV94" s="24">
        <v>10331</v>
      </c>
      <c r="AW94" s="24">
        <v>9714</v>
      </c>
      <c r="AX94" s="24">
        <v>9144</v>
      </c>
      <c r="AY94" s="24">
        <v>9515</v>
      </c>
      <c r="AZ94" s="24">
        <v>9307</v>
      </c>
      <c r="BA94" s="24">
        <v>9598</v>
      </c>
      <c r="BB94" s="24">
        <v>8876</v>
      </c>
      <c r="BC94" s="24">
        <v>9140</v>
      </c>
      <c r="BD94" s="24">
        <v>8966</v>
      </c>
      <c r="BE94" s="24">
        <v>8634</v>
      </c>
      <c r="BF94" s="27">
        <v>9024</v>
      </c>
    </row>
    <row r="95" spans="1:58" ht="15" customHeight="1">
      <c r="A95" s="23">
        <v>85</v>
      </c>
      <c r="B95" s="24">
        <v>9588</v>
      </c>
      <c r="C95" s="25">
        <v>9851</v>
      </c>
      <c r="D95" s="25">
        <v>10123</v>
      </c>
      <c r="E95" s="25">
        <v>10268</v>
      </c>
      <c r="F95" s="25">
        <v>10581</v>
      </c>
      <c r="G95" s="25">
        <v>9684</v>
      </c>
      <c r="H95" s="25">
        <v>10142</v>
      </c>
      <c r="I95" s="26">
        <v>9942</v>
      </c>
      <c r="J95" s="24">
        <v>9613</v>
      </c>
      <c r="K95" s="24">
        <v>10207</v>
      </c>
      <c r="L95" s="24">
        <v>10115</v>
      </c>
      <c r="M95" s="24">
        <v>11024</v>
      </c>
      <c r="N95" s="24">
        <v>11637</v>
      </c>
      <c r="O95" s="24">
        <v>12224</v>
      </c>
      <c r="P95" s="24">
        <v>12407</v>
      </c>
      <c r="Q95" s="24">
        <v>9117</v>
      </c>
      <c r="R95" s="24">
        <v>9277</v>
      </c>
      <c r="S95" s="24">
        <v>10101</v>
      </c>
      <c r="T95" s="24">
        <v>10705</v>
      </c>
      <c r="U95" s="24">
        <v>11677</v>
      </c>
      <c r="V95" s="24">
        <v>12295</v>
      </c>
      <c r="W95" s="24">
        <v>11683</v>
      </c>
      <c r="X95" s="24">
        <v>11827</v>
      </c>
      <c r="Y95" s="24">
        <v>11843</v>
      </c>
      <c r="Z95" s="24">
        <v>11919</v>
      </c>
      <c r="AA95" s="24">
        <v>11703</v>
      </c>
      <c r="AB95" s="24">
        <v>12223</v>
      </c>
      <c r="AC95" s="24">
        <v>11441</v>
      </c>
      <c r="AD95" s="24">
        <v>11596</v>
      </c>
      <c r="AE95" s="24">
        <v>11289</v>
      </c>
      <c r="AF95" s="24">
        <v>11421</v>
      </c>
      <c r="AG95" s="24">
        <v>11240</v>
      </c>
      <c r="AH95" s="24">
        <v>10636</v>
      </c>
      <c r="AI95" s="24">
        <v>10968</v>
      </c>
      <c r="AJ95" s="24">
        <v>11236</v>
      </c>
      <c r="AK95" s="24">
        <v>10001</v>
      </c>
      <c r="AL95" s="24">
        <v>10120</v>
      </c>
      <c r="AM95" s="24">
        <v>10342</v>
      </c>
      <c r="AN95" s="24">
        <v>9792</v>
      </c>
      <c r="AO95" s="24">
        <v>9964</v>
      </c>
      <c r="AP95" s="24">
        <v>10115</v>
      </c>
      <c r="AQ95" s="24">
        <v>9869</v>
      </c>
      <c r="AR95" s="24">
        <v>9612</v>
      </c>
      <c r="AS95" s="24">
        <v>9993</v>
      </c>
      <c r="AT95" s="24">
        <v>9489</v>
      </c>
      <c r="AU95" s="24">
        <v>9596</v>
      </c>
      <c r="AV95" s="24">
        <v>9514</v>
      </c>
      <c r="AW95" s="24">
        <v>9236</v>
      </c>
      <c r="AX95" s="24">
        <v>8857</v>
      </c>
      <c r="AY95" s="24">
        <v>8910</v>
      </c>
      <c r="AZ95" s="24">
        <v>8605</v>
      </c>
      <c r="BA95" s="24">
        <v>8940</v>
      </c>
      <c r="BB95" s="24">
        <v>8085</v>
      </c>
      <c r="BC95" s="24">
        <v>8626</v>
      </c>
      <c r="BD95" s="24">
        <v>8202</v>
      </c>
      <c r="BE95" s="24">
        <v>7700</v>
      </c>
      <c r="BF95" s="27">
        <v>8570</v>
      </c>
    </row>
    <row r="96" spans="1:58" ht="15" customHeight="1">
      <c r="A96" s="23">
        <v>86</v>
      </c>
      <c r="B96" s="24">
        <v>10037</v>
      </c>
      <c r="C96" s="25">
        <v>10629</v>
      </c>
      <c r="D96" s="25">
        <v>10867</v>
      </c>
      <c r="E96" s="25">
        <v>10689</v>
      </c>
      <c r="F96" s="25">
        <v>10810</v>
      </c>
      <c r="G96" s="25">
        <v>10035</v>
      </c>
      <c r="H96" s="25">
        <v>10253</v>
      </c>
      <c r="I96" s="26">
        <v>10579</v>
      </c>
      <c r="J96" s="24">
        <v>10117</v>
      </c>
      <c r="K96" s="24">
        <v>10510</v>
      </c>
      <c r="L96" s="24">
        <v>10755</v>
      </c>
      <c r="M96" s="24">
        <v>11694</v>
      </c>
      <c r="N96" s="24">
        <v>12527</v>
      </c>
      <c r="O96" s="24">
        <v>12180</v>
      </c>
      <c r="P96" s="24">
        <v>9016</v>
      </c>
      <c r="Q96" s="24">
        <v>8732</v>
      </c>
      <c r="R96" s="24">
        <v>10429</v>
      </c>
      <c r="S96" s="24">
        <v>10827</v>
      </c>
      <c r="T96" s="24">
        <v>11435</v>
      </c>
      <c r="U96" s="24">
        <v>11723</v>
      </c>
      <c r="V96" s="24">
        <v>12040</v>
      </c>
      <c r="W96" s="24">
        <v>11771</v>
      </c>
      <c r="X96" s="24">
        <v>11817</v>
      </c>
      <c r="Y96" s="24">
        <v>12059</v>
      </c>
      <c r="Z96" s="24">
        <v>11935</v>
      </c>
      <c r="AA96" s="24">
        <v>11466</v>
      </c>
      <c r="AB96" s="24">
        <v>11787</v>
      </c>
      <c r="AC96" s="24">
        <v>11245</v>
      </c>
      <c r="AD96" s="24">
        <v>11401</v>
      </c>
      <c r="AE96" s="24">
        <v>10971</v>
      </c>
      <c r="AF96" s="24">
        <v>11078</v>
      </c>
      <c r="AG96" s="24">
        <v>10718</v>
      </c>
      <c r="AH96" s="24">
        <v>10446</v>
      </c>
      <c r="AI96" s="24">
        <v>10591</v>
      </c>
      <c r="AJ96" s="24">
        <v>10424</v>
      </c>
      <c r="AK96" s="24">
        <v>9488</v>
      </c>
      <c r="AL96" s="24">
        <v>9783</v>
      </c>
      <c r="AM96" s="24">
        <v>9792</v>
      </c>
      <c r="AN96" s="24">
        <v>9589</v>
      </c>
      <c r="AO96" s="24">
        <v>9341</v>
      </c>
      <c r="AP96" s="24">
        <v>9513</v>
      </c>
      <c r="AQ96" s="24">
        <v>9279</v>
      </c>
      <c r="AR96" s="24">
        <v>8988</v>
      </c>
      <c r="AS96" s="24">
        <v>9475</v>
      </c>
      <c r="AT96" s="24">
        <v>9144</v>
      </c>
      <c r="AU96" s="24">
        <v>8935</v>
      </c>
      <c r="AV96" s="24">
        <v>8931</v>
      </c>
      <c r="AW96" s="24">
        <v>8997</v>
      </c>
      <c r="AX96" s="24">
        <v>8419</v>
      </c>
      <c r="AY96" s="24">
        <v>8287</v>
      </c>
      <c r="AZ96" s="24">
        <v>8168</v>
      </c>
      <c r="BA96" s="24">
        <v>8651</v>
      </c>
      <c r="BB96" s="24">
        <v>7760</v>
      </c>
      <c r="BC96" s="24">
        <v>7861</v>
      </c>
      <c r="BD96" s="24">
        <v>7420</v>
      </c>
      <c r="BE96" s="24">
        <v>7027</v>
      </c>
      <c r="BF96" s="27">
        <v>7749</v>
      </c>
    </row>
    <row r="97" spans="1:58" ht="15" customHeight="1">
      <c r="A97" s="23">
        <v>87</v>
      </c>
      <c r="B97" s="24">
        <v>10505</v>
      </c>
      <c r="C97" s="25">
        <v>11273</v>
      </c>
      <c r="D97" s="25">
        <v>11055</v>
      </c>
      <c r="E97" s="25">
        <v>10833</v>
      </c>
      <c r="F97" s="25">
        <v>10977</v>
      </c>
      <c r="G97" s="25">
        <v>10323</v>
      </c>
      <c r="H97" s="25">
        <v>10771</v>
      </c>
      <c r="I97" s="26">
        <v>10550</v>
      </c>
      <c r="J97" s="24">
        <v>10350</v>
      </c>
      <c r="K97" s="24">
        <v>10826</v>
      </c>
      <c r="L97" s="24">
        <v>11383</v>
      </c>
      <c r="M97" s="24">
        <v>12668</v>
      </c>
      <c r="N97" s="24">
        <v>12297</v>
      </c>
      <c r="O97" s="24">
        <v>8837</v>
      </c>
      <c r="P97" s="24">
        <v>8663</v>
      </c>
      <c r="Q97" s="24">
        <v>9659</v>
      </c>
      <c r="R97" s="24">
        <v>11218</v>
      </c>
      <c r="S97" s="24">
        <v>11580</v>
      </c>
      <c r="T97" s="24">
        <v>11642</v>
      </c>
      <c r="U97" s="24">
        <v>11465</v>
      </c>
      <c r="V97" s="24">
        <v>11649</v>
      </c>
      <c r="W97" s="24">
        <v>11460</v>
      </c>
      <c r="X97" s="24">
        <v>11543</v>
      </c>
      <c r="Y97" s="24">
        <v>11707</v>
      </c>
      <c r="Z97" s="24">
        <v>11484</v>
      </c>
      <c r="AA97" s="24">
        <v>10970</v>
      </c>
      <c r="AB97" s="24">
        <v>11593</v>
      </c>
      <c r="AC97" s="24">
        <v>10895</v>
      </c>
      <c r="AD97" s="24">
        <v>10784</v>
      </c>
      <c r="AE97" s="24">
        <v>10339</v>
      </c>
      <c r="AF97" s="24">
        <v>10418</v>
      </c>
      <c r="AG97" s="24">
        <v>10080</v>
      </c>
      <c r="AH97" s="24">
        <v>9749</v>
      </c>
      <c r="AI97" s="24">
        <v>9543</v>
      </c>
      <c r="AJ97" s="24">
        <v>9635</v>
      </c>
      <c r="AK97" s="24">
        <v>9047</v>
      </c>
      <c r="AL97" s="24">
        <v>9221</v>
      </c>
      <c r="AM97" s="24">
        <v>8784</v>
      </c>
      <c r="AN97" s="24">
        <v>8672</v>
      </c>
      <c r="AO97" s="24">
        <v>8635</v>
      </c>
      <c r="AP97" s="24">
        <v>8635</v>
      </c>
      <c r="AQ97" s="24">
        <v>8169</v>
      </c>
      <c r="AR97" s="24">
        <v>8071</v>
      </c>
      <c r="AS97" s="24">
        <v>8858</v>
      </c>
      <c r="AT97" s="24">
        <v>8368</v>
      </c>
      <c r="AU97" s="24">
        <v>8076</v>
      </c>
      <c r="AV97" s="24">
        <v>8054</v>
      </c>
      <c r="AW97" s="24">
        <v>7868</v>
      </c>
      <c r="AX97" s="24">
        <v>7583</v>
      </c>
      <c r="AY97" s="24">
        <v>7328</v>
      </c>
      <c r="AZ97" s="24">
        <v>7431</v>
      </c>
      <c r="BA97" s="24">
        <v>7717</v>
      </c>
      <c r="BB97" s="24">
        <v>6949</v>
      </c>
      <c r="BC97" s="24">
        <v>6916</v>
      </c>
      <c r="BD97" s="24">
        <v>6745</v>
      </c>
      <c r="BE97" s="24">
        <v>6218</v>
      </c>
      <c r="BF97" s="27">
        <v>6969</v>
      </c>
    </row>
    <row r="98" spans="1:58" ht="15" customHeight="1">
      <c r="A98" s="23">
        <v>88</v>
      </c>
      <c r="B98" s="24">
        <v>10882</v>
      </c>
      <c r="C98" s="25">
        <v>11533</v>
      </c>
      <c r="D98" s="25">
        <v>11121</v>
      </c>
      <c r="E98" s="25">
        <v>10743</v>
      </c>
      <c r="F98" s="25">
        <v>11265</v>
      </c>
      <c r="G98" s="25">
        <v>10368</v>
      </c>
      <c r="H98" s="25">
        <v>10720</v>
      </c>
      <c r="I98" s="26">
        <v>10873</v>
      </c>
      <c r="J98" s="24">
        <v>10641</v>
      </c>
      <c r="K98" s="24">
        <v>11433</v>
      </c>
      <c r="L98" s="24">
        <v>11999</v>
      </c>
      <c r="M98" s="24">
        <v>12730</v>
      </c>
      <c r="N98" s="24">
        <v>8697</v>
      </c>
      <c r="O98" s="24">
        <v>8336</v>
      </c>
      <c r="P98" s="24">
        <v>9604</v>
      </c>
      <c r="Q98" s="24">
        <v>10276</v>
      </c>
      <c r="R98" s="24">
        <v>11586</v>
      </c>
      <c r="S98" s="24">
        <v>11590</v>
      </c>
      <c r="T98" s="24">
        <v>11141</v>
      </c>
      <c r="U98" s="24">
        <v>11064</v>
      </c>
      <c r="V98" s="24">
        <v>11201</v>
      </c>
      <c r="W98" s="24">
        <v>11259</v>
      </c>
      <c r="X98" s="24">
        <v>11364</v>
      </c>
      <c r="Y98" s="24">
        <v>11208</v>
      </c>
      <c r="Z98" s="24">
        <v>11017</v>
      </c>
      <c r="AA98" s="24">
        <v>10457</v>
      </c>
      <c r="AB98" s="24">
        <v>10891</v>
      </c>
      <c r="AC98" s="24">
        <v>9923</v>
      </c>
      <c r="AD98" s="24">
        <v>10032</v>
      </c>
      <c r="AE98" s="24">
        <v>9376</v>
      </c>
      <c r="AF98" s="24">
        <v>9692</v>
      </c>
      <c r="AG98" s="24">
        <v>9319</v>
      </c>
      <c r="AH98" s="24">
        <v>8390</v>
      </c>
      <c r="AI98" s="24">
        <v>8751</v>
      </c>
      <c r="AJ98" s="24">
        <v>8920</v>
      </c>
      <c r="AK98" s="24">
        <v>8292</v>
      </c>
      <c r="AL98" s="24">
        <v>8343</v>
      </c>
      <c r="AM98" s="24">
        <v>8214</v>
      </c>
      <c r="AN98" s="24">
        <v>7915</v>
      </c>
      <c r="AO98" s="24">
        <v>7756</v>
      </c>
      <c r="AP98" s="24">
        <v>7744</v>
      </c>
      <c r="AQ98" s="24">
        <v>7654</v>
      </c>
      <c r="AR98" s="24">
        <v>7434</v>
      </c>
      <c r="AS98" s="24">
        <v>7843</v>
      </c>
      <c r="AT98" s="24">
        <v>7219</v>
      </c>
      <c r="AU98" s="24">
        <v>7323</v>
      </c>
      <c r="AV98" s="24">
        <v>7470</v>
      </c>
      <c r="AW98" s="24">
        <v>7125</v>
      </c>
      <c r="AX98" s="24">
        <v>6750</v>
      </c>
      <c r="AY98" s="24">
        <v>6782</v>
      </c>
      <c r="AZ98" s="24">
        <v>6587</v>
      </c>
      <c r="BA98" s="24">
        <v>6709</v>
      </c>
      <c r="BB98" s="24">
        <v>5703</v>
      </c>
      <c r="BC98" s="24">
        <v>6060</v>
      </c>
      <c r="BD98" s="24">
        <v>5742</v>
      </c>
      <c r="BE98" s="24">
        <v>5306</v>
      </c>
      <c r="BF98" s="27">
        <v>5941</v>
      </c>
    </row>
    <row r="99" spans="1:58" ht="15" customHeight="1">
      <c r="A99" s="23">
        <v>89</v>
      </c>
      <c r="B99" s="24">
        <v>10860</v>
      </c>
      <c r="C99" s="25">
        <v>11034</v>
      </c>
      <c r="D99" s="25">
        <v>10837</v>
      </c>
      <c r="E99" s="25">
        <v>10840</v>
      </c>
      <c r="F99" s="25">
        <v>11346</v>
      </c>
      <c r="G99" s="25">
        <v>10499</v>
      </c>
      <c r="H99" s="25">
        <v>11013</v>
      </c>
      <c r="I99" s="26">
        <v>11173</v>
      </c>
      <c r="J99" s="24">
        <v>10922</v>
      </c>
      <c r="K99" s="24">
        <v>11886</v>
      </c>
      <c r="L99" s="24">
        <v>11477</v>
      </c>
      <c r="M99" s="24">
        <v>8836</v>
      </c>
      <c r="N99" s="24">
        <v>8161</v>
      </c>
      <c r="O99" s="24">
        <v>8907</v>
      </c>
      <c r="P99" s="24">
        <v>10120</v>
      </c>
      <c r="Q99" s="24">
        <v>10511</v>
      </c>
      <c r="R99" s="24">
        <v>11440</v>
      </c>
      <c r="S99" s="24">
        <v>11074</v>
      </c>
      <c r="T99" s="24">
        <v>10741</v>
      </c>
      <c r="U99" s="24">
        <v>10422</v>
      </c>
      <c r="V99" s="24">
        <v>10912</v>
      </c>
      <c r="W99" s="24">
        <v>10795</v>
      </c>
      <c r="X99" s="24">
        <v>10876</v>
      </c>
      <c r="Y99" s="24">
        <v>10414</v>
      </c>
      <c r="Z99" s="24">
        <v>10137</v>
      </c>
      <c r="AA99" s="24">
        <v>9621</v>
      </c>
      <c r="AB99" s="24">
        <v>10212</v>
      </c>
      <c r="AC99" s="24">
        <v>9215</v>
      </c>
      <c r="AD99" s="24">
        <v>9062</v>
      </c>
      <c r="AE99" s="24">
        <v>8667</v>
      </c>
      <c r="AF99" s="24">
        <v>9037</v>
      </c>
      <c r="AG99" s="24">
        <v>8234</v>
      </c>
      <c r="AH99" s="24">
        <v>7862</v>
      </c>
      <c r="AI99" s="24">
        <v>8112</v>
      </c>
      <c r="AJ99" s="24">
        <v>8052</v>
      </c>
      <c r="AK99" s="24">
        <v>7284</v>
      </c>
      <c r="AL99" s="24">
        <v>7546</v>
      </c>
      <c r="AM99" s="24">
        <v>7500</v>
      </c>
      <c r="AN99" s="24">
        <v>7448</v>
      </c>
      <c r="AO99" s="24">
        <v>7092</v>
      </c>
      <c r="AP99" s="24">
        <v>6955</v>
      </c>
      <c r="AQ99" s="24">
        <v>7017</v>
      </c>
      <c r="AR99" s="24">
        <v>6838</v>
      </c>
      <c r="AS99" s="24">
        <v>6935</v>
      </c>
      <c r="AT99" s="24">
        <v>6529</v>
      </c>
      <c r="AU99" s="24">
        <v>6511</v>
      </c>
      <c r="AV99" s="24">
        <v>6411</v>
      </c>
      <c r="AW99" s="24">
        <v>6361</v>
      </c>
      <c r="AX99" s="24">
        <v>5994</v>
      </c>
      <c r="AY99" s="24">
        <v>5879</v>
      </c>
      <c r="AZ99" s="24">
        <v>5592</v>
      </c>
      <c r="BA99" s="24">
        <v>5796</v>
      </c>
      <c r="BB99" s="24">
        <v>5199</v>
      </c>
      <c r="BC99" s="24">
        <v>5347</v>
      </c>
      <c r="BD99" s="24">
        <v>4913</v>
      </c>
      <c r="BE99" s="24">
        <v>4696</v>
      </c>
      <c r="BF99" s="27">
        <v>4970</v>
      </c>
    </row>
    <row r="100" spans="1:58" ht="15" customHeight="1">
      <c r="A100" s="23">
        <v>90</v>
      </c>
      <c r="B100" s="24">
        <v>10530</v>
      </c>
      <c r="C100" s="25">
        <v>10889</v>
      </c>
      <c r="D100" s="25">
        <v>10726</v>
      </c>
      <c r="E100" s="25">
        <v>10654</v>
      </c>
      <c r="F100" s="25">
        <v>11306</v>
      </c>
      <c r="G100" s="25">
        <v>10556</v>
      </c>
      <c r="H100" s="25">
        <v>10871</v>
      </c>
      <c r="I100" s="26">
        <v>11415</v>
      </c>
      <c r="J100" s="24">
        <v>11345</v>
      </c>
      <c r="K100" s="24">
        <v>11518</v>
      </c>
      <c r="L100" s="24">
        <v>7913</v>
      </c>
      <c r="M100" s="24">
        <v>7878</v>
      </c>
      <c r="N100" s="24">
        <v>8712</v>
      </c>
      <c r="O100" s="24">
        <v>9155</v>
      </c>
      <c r="P100" s="24">
        <v>9930</v>
      </c>
      <c r="Q100" s="24">
        <v>10099</v>
      </c>
      <c r="R100" s="24">
        <v>10731</v>
      </c>
      <c r="S100" s="24">
        <v>10303</v>
      </c>
      <c r="T100" s="24">
        <v>9750</v>
      </c>
      <c r="U100" s="24">
        <v>9909</v>
      </c>
      <c r="V100" s="24">
        <v>10294</v>
      </c>
      <c r="W100" s="24">
        <v>10045</v>
      </c>
      <c r="X100" s="24">
        <v>9744</v>
      </c>
      <c r="Y100" s="24">
        <v>9579</v>
      </c>
      <c r="Z100" s="24">
        <v>9505</v>
      </c>
      <c r="AA100" s="24">
        <v>8779</v>
      </c>
      <c r="AB100" s="24">
        <v>9221</v>
      </c>
      <c r="AC100" s="24">
        <v>8353</v>
      </c>
      <c r="AD100" s="24">
        <v>8362</v>
      </c>
      <c r="AE100" s="24">
        <v>7739</v>
      </c>
      <c r="AF100" s="24">
        <v>7656</v>
      </c>
      <c r="AG100" s="24">
        <v>7339</v>
      </c>
      <c r="AH100" s="24">
        <v>7010</v>
      </c>
      <c r="AI100" s="24">
        <v>7262</v>
      </c>
      <c r="AJ100" s="24">
        <v>7299</v>
      </c>
      <c r="AK100" s="24">
        <v>6666</v>
      </c>
      <c r="AL100" s="24">
        <v>6780</v>
      </c>
      <c r="AM100" s="24">
        <v>6580</v>
      </c>
      <c r="AN100" s="24">
        <v>6096</v>
      </c>
      <c r="AO100" s="24">
        <v>6080</v>
      </c>
      <c r="AP100" s="24">
        <v>6321</v>
      </c>
      <c r="AQ100" s="24">
        <v>5937</v>
      </c>
      <c r="AR100" s="24">
        <v>5673</v>
      </c>
      <c r="AS100" s="24">
        <v>6267</v>
      </c>
      <c r="AT100" s="24">
        <v>5885</v>
      </c>
      <c r="AU100" s="24">
        <v>5753</v>
      </c>
      <c r="AV100" s="24">
        <v>5687</v>
      </c>
      <c r="AW100" s="24">
        <v>5377</v>
      </c>
      <c r="AX100" s="24">
        <v>5223</v>
      </c>
      <c r="AY100" s="24">
        <v>5084</v>
      </c>
      <c r="AZ100" s="24">
        <v>4803</v>
      </c>
      <c r="BA100" s="24">
        <v>4891</v>
      </c>
      <c r="BB100" s="24">
        <v>4397</v>
      </c>
      <c r="BC100" s="24">
        <v>4468</v>
      </c>
      <c r="BD100" s="24">
        <v>4060</v>
      </c>
      <c r="BE100" s="24">
        <v>3631</v>
      </c>
      <c r="BF100" s="27">
        <v>3987</v>
      </c>
    </row>
    <row r="101" spans="1:58" ht="15" customHeight="1">
      <c r="A101" s="23">
        <v>91</v>
      </c>
      <c r="B101" s="24">
        <v>9917</v>
      </c>
      <c r="C101" s="25">
        <v>10487</v>
      </c>
      <c r="D101" s="25">
        <v>10460</v>
      </c>
      <c r="E101" s="25">
        <v>10297</v>
      </c>
      <c r="F101" s="25">
        <v>10693</v>
      </c>
      <c r="G101" s="25">
        <v>9993</v>
      </c>
      <c r="H101" s="25">
        <v>10936</v>
      </c>
      <c r="I101" s="26">
        <v>11330</v>
      </c>
      <c r="J101" s="24">
        <v>10492</v>
      </c>
      <c r="K101" s="24">
        <v>7629</v>
      </c>
      <c r="L101" s="24">
        <v>7153</v>
      </c>
      <c r="M101" s="24">
        <v>8510</v>
      </c>
      <c r="N101" s="24">
        <v>8639</v>
      </c>
      <c r="O101" s="24">
        <v>9266</v>
      </c>
      <c r="P101" s="24">
        <v>9620</v>
      </c>
      <c r="Q101" s="24">
        <v>9426</v>
      </c>
      <c r="R101" s="24">
        <v>9539</v>
      </c>
      <c r="S101" s="24">
        <v>9453</v>
      </c>
      <c r="T101" s="24">
        <v>9173</v>
      </c>
      <c r="U101" s="24">
        <v>9199</v>
      </c>
      <c r="V101" s="24">
        <v>9532</v>
      </c>
      <c r="W101" s="24">
        <v>8923</v>
      </c>
      <c r="X101" s="24">
        <v>8814</v>
      </c>
      <c r="Y101" s="24">
        <v>8583</v>
      </c>
      <c r="Z101" s="24">
        <v>8401</v>
      </c>
      <c r="AA101" s="24">
        <v>7773</v>
      </c>
      <c r="AB101" s="24">
        <v>7969</v>
      </c>
      <c r="AC101" s="24">
        <v>7198</v>
      </c>
      <c r="AD101" s="24">
        <v>7398</v>
      </c>
      <c r="AE101" s="24">
        <v>6719</v>
      </c>
      <c r="AF101" s="24">
        <v>6816</v>
      </c>
      <c r="AG101" s="24">
        <v>6396</v>
      </c>
      <c r="AH101" s="24">
        <v>5933</v>
      </c>
      <c r="AI101" s="24">
        <v>6053</v>
      </c>
      <c r="AJ101" s="24">
        <v>6026</v>
      </c>
      <c r="AK101" s="24">
        <v>5743</v>
      </c>
      <c r="AL101" s="24">
        <v>5634</v>
      </c>
      <c r="AM101" s="24">
        <v>5465</v>
      </c>
      <c r="AN101" s="24">
        <v>5457</v>
      </c>
      <c r="AO101" s="24">
        <v>5450</v>
      </c>
      <c r="AP101" s="24">
        <v>5152</v>
      </c>
      <c r="AQ101" s="24">
        <v>5032</v>
      </c>
      <c r="AR101" s="24">
        <v>4962</v>
      </c>
      <c r="AS101" s="24">
        <v>5164</v>
      </c>
      <c r="AT101" s="24">
        <v>4904</v>
      </c>
      <c r="AU101" s="24">
        <v>4809</v>
      </c>
      <c r="AV101" s="24">
        <v>4556</v>
      </c>
      <c r="AW101" s="24">
        <v>4621</v>
      </c>
      <c r="AX101" s="24">
        <v>4294</v>
      </c>
      <c r="AY101" s="24">
        <v>4030</v>
      </c>
      <c r="AZ101" s="24">
        <v>3746</v>
      </c>
      <c r="BA101" s="24">
        <v>4065</v>
      </c>
      <c r="BB101" s="24">
        <v>3568</v>
      </c>
      <c r="BC101" s="24">
        <v>3480</v>
      </c>
      <c r="BD101" s="24">
        <v>3315</v>
      </c>
      <c r="BE101" s="24">
        <v>2940</v>
      </c>
      <c r="BF101" s="27">
        <v>3193</v>
      </c>
    </row>
    <row r="102" spans="1:58" ht="15" customHeight="1">
      <c r="A102" s="23">
        <v>92</v>
      </c>
      <c r="B102" s="24">
        <v>9318</v>
      </c>
      <c r="C102" s="25">
        <v>9886</v>
      </c>
      <c r="D102" s="25">
        <v>9824</v>
      </c>
      <c r="E102" s="25">
        <v>9715</v>
      </c>
      <c r="F102" s="25">
        <v>10288</v>
      </c>
      <c r="G102" s="25">
        <v>9811</v>
      </c>
      <c r="H102" s="25">
        <v>10679</v>
      </c>
      <c r="I102" s="26">
        <v>10607</v>
      </c>
      <c r="J102" s="24">
        <v>6969</v>
      </c>
      <c r="K102" s="24">
        <v>6780</v>
      </c>
      <c r="L102" s="24">
        <v>7540</v>
      </c>
      <c r="M102" s="24">
        <v>8388</v>
      </c>
      <c r="N102" s="24">
        <v>8650</v>
      </c>
      <c r="O102" s="24">
        <v>8582</v>
      </c>
      <c r="P102" s="24">
        <v>8621</v>
      </c>
      <c r="Q102" s="24">
        <v>8519</v>
      </c>
      <c r="R102" s="24">
        <v>8725</v>
      </c>
      <c r="S102" s="24">
        <v>8645</v>
      </c>
      <c r="T102" s="24">
        <v>8192</v>
      </c>
      <c r="U102" s="24">
        <v>8211</v>
      </c>
      <c r="V102" s="24">
        <v>8349</v>
      </c>
      <c r="W102" s="24">
        <v>7905</v>
      </c>
      <c r="X102" s="24">
        <v>7732</v>
      </c>
      <c r="Y102" s="24">
        <v>7401</v>
      </c>
      <c r="Z102" s="24">
        <v>7315</v>
      </c>
      <c r="AA102" s="24">
        <v>6690</v>
      </c>
      <c r="AB102" s="24">
        <v>6995</v>
      </c>
      <c r="AC102" s="24">
        <v>6288</v>
      </c>
      <c r="AD102" s="24">
        <v>6165</v>
      </c>
      <c r="AE102" s="24">
        <v>5753</v>
      </c>
      <c r="AF102" s="24">
        <v>5835</v>
      </c>
      <c r="AG102" s="24">
        <v>5560</v>
      </c>
      <c r="AH102" s="24">
        <v>5291</v>
      </c>
      <c r="AI102" s="24">
        <v>5097</v>
      </c>
      <c r="AJ102" s="24">
        <v>5395</v>
      </c>
      <c r="AK102" s="24">
        <v>4743</v>
      </c>
      <c r="AL102" s="24">
        <v>4724</v>
      </c>
      <c r="AM102" s="24">
        <v>4657</v>
      </c>
      <c r="AN102" s="24">
        <v>4709</v>
      </c>
      <c r="AO102" s="24">
        <v>4518</v>
      </c>
      <c r="AP102" s="24">
        <v>4479</v>
      </c>
      <c r="AQ102" s="24">
        <v>4219</v>
      </c>
      <c r="AR102" s="24">
        <v>4111</v>
      </c>
      <c r="AS102" s="24">
        <v>4353</v>
      </c>
      <c r="AT102" s="24">
        <v>4002</v>
      </c>
      <c r="AU102" s="24">
        <v>4005</v>
      </c>
      <c r="AV102" s="24">
        <v>3896</v>
      </c>
      <c r="AW102" s="24">
        <v>3923</v>
      </c>
      <c r="AX102" s="24">
        <v>3393</v>
      </c>
      <c r="AY102" s="24">
        <v>3479</v>
      </c>
      <c r="AZ102" s="24">
        <v>3261</v>
      </c>
      <c r="BA102" s="24">
        <v>3346</v>
      </c>
      <c r="BB102" s="24">
        <v>2896</v>
      </c>
      <c r="BC102" s="24">
        <v>2861</v>
      </c>
      <c r="BD102" s="24">
        <v>2614</v>
      </c>
      <c r="BE102" s="24">
        <v>2358</v>
      </c>
      <c r="BF102" s="27">
        <v>2608</v>
      </c>
    </row>
    <row r="103" spans="1:58" ht="15" customHeight="1">
      <c r="A103" s="23">
        <v>93</v>
      </c>
      <c r="B103" s="24">
        <v>8453</v>
      </c>
      <c r="C103" s="25">
        <v>9111</v>
      </c>
      <c r="D103" s="25">
        <v>9016</v>
      </c>
      <c r="E103" s="25">
        <v>8944</v>
      </c>
      <c r="F103" s="25">
        <v>9756</v>
      </c>
      <c r="G103" s="25">
        <v>9281</v>
      </c>
      <c r="H103" s="25">
        <v>9735</v>
      </c>
      <c r="I103" s="26">
        <v>6720</v>
      </c>
      <c r="J103" s="24">
        <v>5911</v>
      </c>
      <c r="K103" s="24">
        <v>6800</v>
      </c>
      <c r="L103" s="24">
        <v>7033</v>
      </c>
      <c r="M103" s="24">
        <v>7941</v>
      </c>
      <c r="N103" s="24">
        <v>7888</v>
      </c>
      <c r="O103" s="24">
        <v>7595</v>
      </c>
      <c r="P103" s="24">
        <v>7768</v>
      </c>
      <c r="Q103" s="24">
        <v>7175</v>
      </c>
      <c r="R103" s="24">
        <v>7952</v>
      </c>
      <c r="S103" s="24">
        <v>7672</v>
      </c>
      <c r="T103" s="24">
        <v>7396</v>
      </c>
      <c r="U103" s="24">
        <v>7004</v>
      </c>
      <c r="V103" s="24">
        <v>7100</v>
      </c>
      <c r="W103" s="24">
        <v>6776</v>
      </c>
      <c r="X103" s="24">
        <v>6671</v>
      </c>
      <c r="Y103" s="24">
        <v>6340</v>
      </c>
      <c r="Z103" s="24">
        <v>6184</v>
      </c>
      <c r="AA103" s="24">
        <v>5678</v>
      </c>
      <c r="AB103" s="24">
        <v>5954</v>
      </c>
      <c r="AC103" s="24">
        <v>5070</v>
      </c>
      <c r="AD103" s="24">
        <v>5109</v>
      </c>
      <c r="AE103" s="24">
        <v>4777</v>
      </c>
      <c r="AF103" s="24">
        <v>4917</v>
      </c>
      <c r="AG103" s="24">
        <v>4565</v>
      </c>
      <c r="AH103" s="24">
        <v>4229</v>
      </c>
      <c r="AI103" s="24">
        <v>4469</v>
      </c>
      <c r="AJ103" s="24">
        <v>4435</v>
      </c>
      <c r="AK103" s="24">
        <v>3938</v>
      </c>
      <c r="AL103" s="24">
        <v>3876</v>
      </c>
      <c r="AM103" s="24">
        <v>3880</v>
      </c>
      <c r="AN103" s="24">
        <v>3644</v>
      </c>
      <c r="AO103" s="24">
        <v>3532</v>
      </c>
      <c r="AP103" s="24">
        <v>3696</v>
      </c>
      <c r="AQ103" s="24">
        <v>3369</v>
      </c>
      <c r="AR103" s="24">
        <v>3384</v>
      </c>
      <c r="AS103" s="24">
        <v>3603</v>
      </c>
      <c r="AT103" s="24">
        <v>3334</v>
      </c>
      <c r="AU103" s="24">
        <v>3326</v>
      </c>
      <c r="AV103" s="24">
        <v>3129</v>
      </c>
      <c r="AW103" s="24">
        <v>2952</v>
      </c>
      <c r="AX103" s="24">
        <v>2832</v>
      </c>
      <c r="AY103" s="24">
        <v>2714</v>
      </c>
      <c r="AZ103" s="24">
        <v>2562</v>
      </c>
      <c r="BA103" s="24">
        <v>2594</v>
      </c>
      <c r="BB103" s="24">
        <v>2228</v>
      </c>
      <c r="BC103" s="24">
        <v>2201</v>
      </c>
      <c r="BD103" s="24">
        <v>2051</v>
      </c>
      <c r="BE103" s="24">
        <v>1802</v>
      </c>
      <c r="BF103" s="27">
        <v>1980</v>
      </c>
    </row>
    <row r="104" spans="1:58" ht="15" customHeight="1">
      <c r="A104" s="23">
        <v>94</v>
      </c>
      <c r="B104" s="24">
        <v>7574</v>
      </c>
      <c r="C104" s="25">
        <v>8162</v>
      </c>
      <c r="D104" s="25">
        <v>8259</v>
      </c>
      <c r="E104" s="25">
        <v>8123</v>
      </c>
      <c r="F104" s="25">
        <v>9360</v>
      </c>
      <c r="G104" s="25">
        <v>8280</v>
      </c>
      <c r="H104" s="25">
        <v>6095</v>
      </c>
      <c r="I104" s="26">
        <v>5630</v>
      </c>
      <c r="J104" s="24">
        <v>5838</v>
      </c>
      <c r="K104" s="24">
        <v>6429</v>
      </c>
      <c r="L104" s="24">
        <v>6563</v>
      </c>
      <c r="M104" s="24">
        <v>7096</v>
      </c>
      <c r="N104" s="24">
        <v>6747</v>
      </c>
      <c r="O104" s="24">
        <v>6384</v>
      </c>
      <c r="P104" s="24">
        <v>6439</v>
      </c>
      <c r="Q104" s="24">
        <v>6443</v>
      </c>
      <c r="R104" s="24">
        <v>6653</v>
      </c>
      <c r="S104" s="24">
        <v>6348</v>
      </c>
      <c r="T104" s="24">
        <v>5974</v>
      </c>
      <c r="U104" s="24">
        <v>5726</v>
      </c>
      <c r="V104" s="24">
        <v>5892</v>
      </c>
      <c r="W104" s="24">
        <v>5655</v>
      </c>
      <c r="X104" s="24">
        <v>5521</v>
      </c>
      <c r="Y104" s="24">
        <v>5303</v>
      </c>
      <c r="Z104" s="24">
        <v>5267</v>
      </c>
      <c r="AA104" s="24">
        <v>4581</v>
      </c>
      <c r="AB104" s="24">
        <v>4707</v>
      </c>
      <c r="AC104" s="24">
        <v>4066</v>
      </c>
      <c r="AD104" s="24">
        <v>4171</v>
      </c>
      <c r="AE104" s="24">
        <v>3865</v>
      </c>
      <c r="AF104" s="24">
        <v>3982</v>
      </c>
      <c r="AG104" s="24">
        <v>3574</v>
      </c>
      <c r="AH104" s="24">
        <v>3519</v>
      </c>
      <c r="AI104" s="24">
        <v>3485</v>
      </c>
      <c r="AJ104" s="24">
        <v>3347</v>
      </c>
      <c r="AK104" s="24">
        <v>3107</v>
      </c>
      <c r="AL104" s="24">
        <v>3211</v>
      </c>
      <c r="AM104" s="24">
        <v>3152</v>
      </c>
      <c r="AN104" s="24">
        <v>2921</v>
      </c>
      <c r="AO104" s="24">
        <v>2747</v>
      </c>
      <c r="AP104" s="24">
        <v>2827</v>
      </c>
      <c r="AQ104" s="24">
        <v>2787</v>
      </c>
      <c r="AR104" s="24">
        <v>2560</v>
      </c>
      <c r="AS104" s="24">
        <v>2790</v>
      </c>
      <c r="AT104" s="24">
        <v>2494</v>
      </c>
      <c r="AU104" s="24">
        <v>2619</v>
      </c>
      <c r="AV104" s="24">
        <v>2431</v>
      </c>
      <c r="AW104" s="24">
        <v>2320</v>
      </c>
      <c r="AX104" s="24">
        <v>2128</v>
      </c>
      <c r="AY104" s="24">
        <v>2014</v>
      </c>
      <c r="AZ104" s="24">
        <v>1881</v>
      </c>
      <c r="BA104" s="24">
        <v>1907</v>
      </c>
      <c r="BB104" s="24">
        <v>1687</v>
      </c>
      <c r="BC104" s="24">
        <v>1601</v>
      </c>
      <c r="BD104" s="24">
        <v>1500</v>
      </c>
      <c r="BE104" s="24">
        <v>1341</v>
      </c>
      <c r="BF104" s="27">
        <v>1461</v>
      </c>
    </row>
    <row r="105" spans="1:58" ht="15" customHeight="1">
      <c r="A105" s="23">
        <v>95</v>
      </c>
      <c r="B105" s="24">
        <v>6769</v>
      </c>
      <c r="C105" s="25">
        <v>7150</v>
      </c>
      <c r="D105" s="25">
        <v>7565</v>
      </c>
      <c r="E105" s="25">
        <v>7588</v>
      </c>
      <c r="F105" s="25">
        <v>7633</v>
      </c>
      <c r="G105" s="25">
        <v>5167</v>
      </c>
      <c r="H105" s="25">
        <v>4996</v>
      </c>
      <c r="I105" s="26">
        <v>5300</v>
      </c>
      <c r="J105" s="24">
        <v>5547</v>
      </c>
      <c r="K105" s="24">
        <v>5647</v>
      </c>
      <c r="L105" s="24">
        <v>5770</v>
      </c>
      <c r="M105" s="24">
        <v>5891</v>
      </c>
      <c r="N105" s="24">
        <v>5641</v>
      </c>
      <c r="O105" s="24">
        <v>5297</v>
      </c>
      <c r="P105" s="24">
        <v>5408</v>
      </c>
      <c r="Q105" s="24">
        <v>5162</v>
      </c>
      <c r="R105" s="24">
        <v>5531</v>
      </c>
      <c r="S105" s="24">
        <v>5057</v>
      </c>
      <c r="T105" s="24">
        <v>4882</v>
      </c>
      <c r="U105" s="24">
        <v>4797</v>
      </c>
      <c r="V105" s="24">
        <v>4648</v>
      </c>
      <c r="W105" s="24">
        <v>4545</v>
      </c>
      <c r="X105" s="24">
        <v>4407</v>
      </c>
      <c r="Y105" s="24">
        <v>4221</v>
      </c>
      <c r="Z105" s="24">
        <v>4068</v>
      </c>
      <c r="AA105" s="24">
        <v>3560</v>
      </c>
      <c r="AB105" s="24">
        <v>3678</v>
      </c>
      <c r="AC105" s="24">
        <v>3379</v>
      </c>
      <c r="AD105" s="24">
        <v>3273</v>
      </c>
      <c r="AE105" s="24">
        <v>3129</v>
      </c>
      <c r="AF105" s="24">
        <v>3075</v>
      </c>
      <c r="AG105" s="24">
        <v>2836</v>
      </c>
      <c r="AH105" s="24">
        <v>2610</v>
      </c>
      <c r="AI105" s="24">
        <v>2721</v>
      </c>
      <c r="AJ105" s="24">
        <v>2688</v>
      </c>
      <c r="AK105" s="24">
        <v>2457</v>
      </c>
      <c r="AL105" s="24">
        <v>2411</v>
      </c>
      <c r="AM105" s="24">
        <v>2291</v>
      </c>
      <c r="AN105" s="24">
        <v>2249</v>
      </c>
      <c r="AO105" s="24">
        <v>2209</v>
      </c>
      <c r="AP105" s="24">
        <v>2153</v>
      </c>
      <c r="AQ105" s="24">
        <v>2045</v>
      </c>
      <c r="AR105" s="24">
        <v>1994</v>
      </c>
      <c r="AS105" s="24">
        <v>2213</v>
      </c>
      <c r="AT105" s="24">
        <v>2024</v>
      </c>
      <c r="AU105" s="24">
        <v>1719</v>
      </c>
      <c r="AV105" s="24">
        <v>1823</v>
      </c>
      <c r="AW105" s="24">
        <v>1733</v>
      </c>
      <c r="AX105" s="24">
        <v>1620</v>
      </c>
      <c r="AY105" s="24">
        <v>1612</v>
      </c>
      <c r="AZ105" s="24">
        <v>1440</v>
      </c>
      <c r="BA105" s="24">
        <v>1396</v>
      </c>
      <c r="BB105" s="24">
        <v>1223</v>
      </c>
      <c r="BC105" s="24">
        <v>1193</v>
      </c>
      <c r="BD105" s="24">
        <v>1086</v>
      </c>
      <c r="BE105" s="24">
        <v>909</v>
      </c>
      <c r="BF105" s="27">
        <v>1014</v>
      </c>
    </row>
    <row r="106" spans="1:58" ht="15" customHeight="1">
      <c r="A106" s="23">
        <v>96</v>
      </c>
      <c r="B106" s="24">
        <v>5799</v>
      </c>
      <c r="C106" s="25">
        <v>6166</v>
      </c>
      <c r="D106" s="25">
        <v>6747</v>
      </c>
      <c r="E106" s="25">
        <v>6254</v>
      </c>
      <c r="F106" s="25">
        <v>4635</v>
      </c>
      <c r="G106" s="25">
        <v>4073</v>
      </c>
      <c r="H106" s="25">
        <v>4694</v>
      </c>
      <c r="I106" s="26">
        <v>4895</v>
      </c>
      <c r="J106" s="24">
        <v>4654</v>
      </c>
      <c r="K106" s="24">
        <v>4809</v>
      </c>
      <c r="L106" s="24">
        <v>4584</v>
      </c>
      <c r="M106" s="24">
        <v>4698</v>
      </c>
      <c r="N106" s="24">
        <v>4530</v>
      </c>
      <c r="O106" s="24">
        <v>4267</v>
      </c>
      <c r="P106" s="24">
        <v>4324</v>
      </c>
      <c r="Q106" s="24">
        <v>4207</v>
      </c>
      <c r="R106" s="24">
        <v>4323</v>
      </c>
      <c r="S106" s="24">
        <v>4020</v>
      </c>
      <c r="T106" s="24">
        <v>3782</v>
      </c>
      <c r="U106" s="24">
        <v>3757</v>
      </c>
      <c r="V106" s="24">
        <v>3795</v>
      </c>
      <c r="W106" s="24">
        <v>3525</v>
      </c>
      <c r="X106" s="24">
        <v>3349</v>
      </c>
      <c r="Y106" s="24">
        <v>3265</v>
      </c>
      <c r="Z106" s="24">
        <v>3142</v>
      </c>
      <c r="AA106" s="24">
        <v>2815</v>
      </c>
      <c r="AB106" s="24">
        <v>2918</v>
      </c>
      <c r="AC106" s="24">
        <v>2490</v>
      </c>
      <c r="AD106" s="24">
        <v>2569</v>
      </c>
      <c r="AE106" s="24">
        <v>2417</v>
      </c>
      <c r="AF106" s="24">
        <v>2367</v>
      </c>
      <c r="AG106" s="24">
        <v>2203</v>
      </c>
      <c r="AH106" s="24">
        <v>2110</v>
      </c>
      <c r="AI106" s="24">
        <v>2038</v>
      </c>
      <c r="AJ106" s="24">
        <v>2061</v>
      </c>
      <c r="AK106" s="24">
        <v>1904</v>
      </c>
      <c r="AL106" s="24">
        <v>1827</v>
      </c>
      <c r="AM106" s="24">
        <v>1777</v>
      </c>
      <c r="AN106" s="24">
        <v>1679</v>
      </c>
      <c r="AO106" s="24">
        <v>1618</v>
      </c>
      <c r="AP106" s="24">
        <v>1586</v>
      </c>
      <c r="AQ106" s="24">
        <v>1599</v>
      </c>
      <c r="AR106" s="24">
        <v>1538</v>
      </c>
      <c r="AS106" s="24">
        <v>1592</v>
      </c>
      <c r="AT106" s="24">
        <v>1339</v>
      </c>
      <c r="AU106" s="24">
        <v>1288</v>
      </c>
      <c r="AV106" s="24">
        <v>1319</v>
      </c>
      <c r="AW106" s="24">
        <v>1297</v>
      </c>
      <c r="AX106" s="24">
        <v>1146</v>
      </c>
      <c r="AY106" s="24">
        <v>1115</v>
      </c>
      <c r="AZ106" s="24">
        <v>1010</v>
      </c>
      <c r="BA106" s="24">
        <v>1039</v>
      </c>
      <c r="BB106" s="24">
        <v>868</v>
      </c>
      <c r="BC106" s="24">
        <v>855</v>
      </c>
      <c r="BD106" s="24">
        <v>732</v>
      </c>
      <c r="BE106" s="24">
        <v>719</v>
      </c>
      <c r="BF106" s="27">
        <v>751</v>
      </c>
    </row>
    <row r="107" spans="1:58" ht="15" customHeight="1">
      <c r="A107" s="23">
        <v>97</v>
      </c>
      <c r="B107" s="24">
        <v>4814</v>
      </c>
      <c r="C107" s="25">
        <v>5328</v>
      </c>
      <c r="D107" s="25">
        <v>5121</v>
      </c>
      <c r="E107" s="25">
        <v>3598</v>
      </c>
      <c r="F107" s="25">
        <v>3535</v>
      </c>
      <c r="G107" s="25">
        <v>3575</v>
      </c>
      <c r="H107" s="25">
        <v>3870</v>
      </c>
      <c r="I107" s="26">
        <v>3941</v>
      </c>
      <c r="J107" s="24">
        <v>3838</v>
      </c>
      <c r="K107" s="24">
        <v>3845</v>
      </c>
      <c r="L107" s="24">
        <v>3475</v>
      </c>
      <c r="M107" s="24">
        <v>3603</v>
      </c>
      <c r="N107" s="24">
        <v>3405</v>
      </c>
      <c r="O107" s="24">
        <v>3334</v>
      </c>
      <c r="P107" s="24">
        <v>3357</v>
      </c>
      <c r="Q107" s="24">
        <v>3212</v>
      </c>
      <c r="R107" s="24">
        <v>3298</v>
      </c>
      <c r="S107" s="24">
        <v>2954</v>
      </c>
      <c r="T107" s="24">
        <v>2879</v>
      </c>
      <c r="U107" s="24">
        <v>2872</v>
      </c>
      <c r="V107" s="24">
        <v>2824</v>
      </c>
      <c r="W107" s="24">
        <v>2654</v>
      </c>
      <c r="X107" s="24">
        <v>2522</v>
      </c>
      <c r="Y107" s="24">
        <v>2311</v>
      </c>
      <c r="Z107" s="24">
        <v>2273</v>
      </c>
      <c r="AA107" s="24">
        <v>2105</v>
      </c>
      <c r="AB107" s="24">
        <v>2103</v>
      </c>
      <c r="AC107" s="24">
        <v>1937</v>
      </c>
      <c r="AD107" s="24">
        <v>1834</v>
      </c>
      <c r="AE107" s="24">
        <v>1752</v>
      </c>
      <c r="AF107" s="24">
        <v>1691</v>
      </c>
      <c r="AG107" s="24">
        <v>1686</v>
      </c>
      <c r="AH107" s="24">
        <v>1472</v>
      </c>
      <c r="AI107" s="24">
        <v>1507</v>
      </c>
      <c r="AJ107" s="24">
        <v>1444</v>
      </c>
      <c r="AK107" s="24">
        <v>1272</v>
      </c>
      <c r="AL107" s="24">
        <v>1363</v>
      </c>
      <c r="AM107" s="24">
        <v>1310</v>
      </c>
      <c r="AN107" s="24">
        <v>1252</v>
      </c>
      <c r="AO107" s="24">
        <v>1124</v>
      </c>
      <c r="AP107" s="24">
        <v>1211</v>
      </c>
      <c r="AQ107" s="24">
        <v>1099</v>
      </c>
      <c r="AR107" s="24">
        <v>1043</v>
      </c>
      <c r="AS107" s="24">
        <v>1064</v>
      </c>
      <c r="AT107" s="24">
        <v>964</v>
      </c>
      <c r="AU107" s="24">
        <v>997</v>
      </c>
      <c r="AV107" s="24">
        <v>928</v>
      </c>
      <c r="AW107" s="24">
        <v>842</v>
      </c>
      <c r="AX107" s="24">
        <v>787</v>
      </c>
      <c r="AY107" s="24">
        <v>702</v>
      </c>
      <c r="AZ107" s="24">
        <v>703</v>
      </c>
      <c r="BA107" s="24">
        <v>669</v>
      </c>
      <c r="BB107" s="24">
        <v>585</v>
      </c>
      <c r="BC107" s="24">
        <v>528</v>
      </c>
      <c r="BD107" s="24">
        <v>501</v>
      </c>
      <c r="BE107" s="24">
        <v>464</v>
      </c>
      <c r="BF107" s="27">
        <v>503</v>
      </c>
    </row>
    <row r="108" spans="1:58" ht="15" customHeight="1">
      <c r="A108" s="23">
        <v>98</v>
      </c>
      <c r="B108" s="24">
        <v>4032</v>
      </c>
      <c r="C108" s="25">
        <v>4015</v>
      </c>
      <c r="D108" s="25">
        <v>2868</v>
      </c>
      <c r="E108" s="25">
        <v>2593</v>
      </c>
      <c r="F108" s="25">
        <v>3030</v>
      </c>
      <c r="G108" s="25">
        <v>2958</v>
      </c>
      <c r="H108" s="25">
        <v>3146</v>
      </c>
      <c r="I108" s="26">
        <v>3173</v>
      </c>
      <c r="J108" s="24">
        <v>2924</v>
      </c>
      <c r="K108" s="24">
        <v>2797</v>
      </c>
      <c r="L108" s="24">
        <v>2663</v>
      </c>
      <c r="M108" s="24">
        <v>2878</v>
      </c>
      <c r="N108" s="24">
        <v>2667</v>
      </c>
      <c r="O108" s="24">
        <v>2531</v>
      </c>
      <c r="P108" s="24">
        <v>2486</v>
      </c>
      <c r="Q108" s="24">
        <v>2273</v>
      </c>
      <c r="R108" s="24">
        <v>2406</v>
      </c>
      <c r="S108" s="24">
        <v>2255</v>
      </c>
      <c r="T108" s="24">
        <v>2209</v>
      </c>
      <c r="U108" s="24">
        <v>2057</v>
      </c>
      <c r="V108" s="24">
        <v>2046</v>
      </c>
      <c r="W108" s="24">
        <v>1883</v>
      </c>
      <c r="X108" s="24">
        <v>1752</v>
      </c>
      <c r="Y108" s="24">
        <v>1683</v>
      </c>
      <c r="Z108" s="24">
        <v>1559</v>
      </c>
      <c r="AA108" s="24">
        <v>1516</v>
      </c>
      <c r="AB108" s="24">
        <v>1559</v>
      </c>
      <c r="AC108" s="24">
        <v>1324</v>
      </c>
      <c r="AD108" s="24">
        <v>1298</v>
      </c>
      <c r="AE108" s="24">
        <v>1215</v>
      </c>
      <c r="AF108" s="24">
        <v>1218</v>
      </c>
      <c r="AG108" s="24">
        <v>1121</v>
      </c>
      <c r="AH108" s="24">
        <v>1068</v>
      </c>
      <c r="AI108" s="24">
        <v>1037</v>
      </c>
      <c r="AJ108" s="24">
        <v>1019</v>
      </c>
      <c r="AK108" s="24">
        <v>954</v>
      </c>
      <c r="AL108" s="24">
        <v>890</v>
      </c>
      <c r="AM108" s="24">
        <v>929</v>
      </c>
      <c r="AN108" s="24">
        <v>864</v>
      </c>
      <c r="AO108" s="24">
        <v>847</v>
      </c>
      <c r="AP108" s="24">
        <v>857</v>
      </c>
      <c r="AQ108" s="24">
        <v>747</v>
      </c>
      <c r="AR108" s="24">
        <v>712</v>
      </c>
      <c r="AS108" s="24">
        <v>710</v>
      </c>
      <c r="AT108" s="24">
        <v>698</v>
      </c>
      <c r="AU108" s="24">
        <v>666</v>
      </c>
      <c r="AV108" s="24">
        <v>603</v>
      </c>
      <c r="AW108" s="24">
        <v>622</v>
      </c>
      <c r="AX108" s="24">
        <v>519</v>
      </c>
      <c r="AY108" s="24">
        <v>511</v>
      </c>
      <c r="AZ108" s="24">
        <v>475</v>
      </c>
      <c r="BA108" s="24">
        <v>442</v>
      </c>
      <c r="BB108" s="24">
        <v>387</v>
      </c>
      <c r="BC108" s="24">
        <v>395</v>
      </c>
      <c r="BD108" s="24">
        <v>339</v>
      </c>
      <c r="BE108" s="24">
        <v>306</v>
      </c>
      <c r="BF108" s="27">
        <v>353</v>
      </c>
    </row>
    <row r="109" spans="1:58" ht="15" customHeight="1">
      <c r="A109" s="23">
        <v>99</v>
      </c>
      <c r="B109" s="24">
        <v>2971</v>
      </c>
      <c r="C109" s="25">
        <v>2057</v>
      </c>
      <c r="D109" s="25">
        <v>2069</v>
      </c>
      <c r="E109" s="25">
        <v>2155</v>
      </c>
      <c r="F109" s="25">
        <v>2438</v>
      </c>
      <c r="G109" s="25">
        <v>2385</v>
      </c>
      <c r="H109" s="25">
        <v>2443</v>
      </c>
      <c r="I109" s="26">
        <v>2386</v>
      </c>
      <c r="J109" s="24">
        <v>2129</v>
      </c>
      <c r="K109" s="24">
        <v>2032</v>
      </c>
      <c r="L109" s="24">
        <v>1927</v>
      </c>
      <c r="M109" s="24">
        <v>2072</v>
      </c>
      <c r="N109" s="24">
        <v>1953</v>
      </c>
      <c r="O109" s="24">
        <v>1722</v>
      </c>
      <c r="P109" s="24">
        <v>1781</v>
      </c>
      <c r="Q109" s="24">
        <v>1645</v>
      </c>
      <c r="R109" s="24">
        <v>1669</v>
      </c>
      <c r="S109" s="24">
        <v>1642</v>
      </c>
      <c r="T109" s="24">
        <v>1520</v>
      </c>
      <c r="U109" s="24">
        <v>1401</v>
      </c>
      <c r="V109" s="24">
        <v>1379</v>
      </c>
      <c r="W109" s="24">
        <v>1342</v>
      </c>
      <c r="X109" s="24">
        <v>1244</v>
      </c>
      <c r="Y109" s="24">
        <v>1200</v>
      </c>
      <c r="Z109" s="24">
        <v>1174</v>
      </c>
      <c r="AA109" s="24">
        <v>995</v>
      </c>
      <c r="AB109" s="24">
        <v>1103</v>
      </c>
      <c r="AC109" s="24">
        <v>937</v>
      </c>
      <c r="AD109" s="24">
        <v>972</v>
      </c>
      <c r="AE109" s="24">
        <v>939</v>
      </c>
      <c r="AF109" s="24">
        <v>893</v>
      </c>
      <c r="AG109" s="24">
        <v>843</v>
      </c>
      <c r="AH109" s="24">
        <v>728</v>
      </c>
      <c r="AI109" s="24">
        <v>728</v>
      </c>
      <c r="AJ109" s="24">
        <v>722</v>
      </c>
      <c r="AK109" s="24">
        <v>671</v>
      </c>
      <c r="AL109" s="24">
        <v>616</v>
      </c>
      <c r="AM109" s="24">
        <v>587</v>
      </c>
      <c r="AN109" s="24">
        <v>583</v>
      </c>
      <c r="AO109" s="24">
        <v>498</v>
      </c>
      <c r="AP109" s="24">
        <v>535</v>
      </c>
      <c r="AQ109" s="24">
        <v>481</v>
      </c>
      <c r="AR109" s="24">
        <v>463</v>
      </c>
      <c r="AS109" s="24">
        <v>486</v>
      </c>
      <c r="AT109" s="24">
        <v>483</v>
      </c>
      <c r="AU109" s="24">
        <v>447</v>
      </c>
      <c r="AV109" s="24">
        <v>395</v>
      </c>
      <c r="AW109" s="24">
        <v>384</v>
      </c>
      <c r="AX109" s="24">
        <v>331</v>
      </c>
      <c r="AY109" s="24">
        <v>302</v>
      </c>
      <c r="AZ109" s="24">
        <v>279</v>
      </c>
      <c r="BA109" s="24">
        <v>277</v>
      </c>
      <c r="BB109" s="24">
        <v>262</v>
      </c>
      <c r="BC109" s="24">
        <v>223</v>
      </c>
      <c r="BD109" s="24">
        <v>211</v>
      </c>
      <c r="BE109" s="24">
        <v>188</v>
      </c>
      <c r="BF109" s="27">
        <v>192</v>
      </c>
    </row>
    <row r="110" spans="1:58" ht="15" customHeight="1">
      <c r="A110" s="23">
        <v>100</v>
      </c>
      <c r="B110" s="24">
        <v>1475</v>
      </c>
      <c r="C110" s="25">
        <v>1484</v>
      </c>
      <c r="D110" s="25">
        <v>1636</v>
      </c>
      <c r="E110" s="25">
        <v>1653</v>
      </c>
      <c r="F110" s="25">
        <v>1864</v>
      </c>
      <c r="G110" s="25">
        <v>1619</v>
      </c>
      <c r="H110" s="25">
        <v>1726</v>
      </c>
      <c r="I110" s="26">
        <v>1660</v>
      </c>
      <c r="J110" s="24">
        <v>1482</v>
      </c>
      <c r="K110" s="24">
        <v>1492</v>
      </c>
      <c r="L110" s="24">
        <v>1364</v>
      </c>
      <c r="M110" s="24">
        <v>1463</v>
      </c>
      <c r="N110" s="24">
        <v>1366</v>
      </c>
      <c r="O110" s="24">
        <v>1206</v>
      </c>
      <c r="P110" s="24">
        <v>1179</v>
      </c>
      <c r="Q110" s="24">
        <v>1119</v>
      </c>
      <c r="R110" s="24">
        <v>1214</v>
      </c>
      <c r="S110" s="24">
        <v>1118</v>
      </c>
      <c r="T110" s="24">
        <v>1070</v>
      </c>
      <c r="U110" s="24">
        <v>970</v>
      </c>
      <c r="V110" s="24">
        <v>970</v>
      </c>
      <c r="W110" s="24">
        <v>971</v>
      </c>
      <c r="X110" s="24">
        <v>865</v>
      </c>
      <c r="Y110" s="24">
        <v>797</v>
      </c>
      <c r="Z110" s="24">
        <v>789</v>
      </c>
      <c r="AA110" s="24">
        <v>714</v>
      </c>
      <c r="AB110" s="24">
        <v>765</v>
      </c>
      <c r="AC110" s="24">
        <v>637</v>
      </c>
      <c r="AD110" s="24">
        <v>657</v>
      </c>
      <c r="AE110" s="24">
        <v>571</v>
      </c>
      <c r="AF110" s="24">
        <v>642</v>
      </c>
      <c r="AG110" s="24">
        <v>598</v>
      </c>
      <c r="AH110" s="24">
        <v>531</v>
      </c>
      <c r="AI110" s="24">
        <v>512</v>
      </c>
      <c r="AJ110" s="24">
        <v>497</v>
      </c>
      <c r="AK110" s="24">
        <v>432</v>
      </c>
      <c r="AL110" s="24">
        <v>442</v>
      </c>
      <c r="AM110" s="24">
        <v>444</v>
      </c>
      <c r="AN110" s="24">
        <v>398</v>
      </c>
      <c r="AO110" s="24">
        <v>416</v>
      </c>
      <c r="AP110" s="24">
        <v>350</v>
      </c>
      <c r="AQ110" s="24">
        <v>317</v>
      </c>
      <c r="AR110" s="24">
        <v>316</v>
      </c>
      <c r="AS110" s="24">
        <v>312</v>
      </c>
      <c r="AT110" s="24">
        <v>281</v>
      </c>
      <c r="AU110" s="24">
        <v>279</v>
      </c>
      <c r="AV110" s="24">
        <v>248</v>
      </c>
      <c r="AW110" s="24">
        <v>256</v>
      </c>
      <c r="AX110" s="24">
        <v>225</v>
      </c>
      <c r="AY110" s="24">
        <v>196</v>
      </c>
      <c r="AZ110" s="24">
        <v>189</v>
      </c>
      <c r="BA110" s="24">
        <v>202</v>
      </c>
      <c r="BB110" s="24">
        <v>141</v>
      </c>
      <c r="BC110" s="24">
        <v>172</v>
      </c>
      <c r="BD110" s="24">
        <v>130</v>
      </c>
      <c r="BE110" s="24">
        <v>135</v>
      </c>
      <c r="BF110" s="27">
        <v>142</v>
      </c>
    </row>
    <row r="111" spans="1:58" ht="15" customHeight="1">
      <c r="A111" s="23">
        <v>101</v>
      </c>
      <c r="B111" s="24">
        <v>944</v>
      </c>
      <c r="C111" s="25">
        <v>1161</v>
      </c>
      <c r="D111" s="25">
        <v>1177</v>
      </c>
      <c r="E111" s="25">
        <v>1290</v>
      </c>
      <c r="F111" s="25">
        <v>1367</v>
      </c>
      <c r="G111" s="25">
        <v>1212</v>
      </c>
      <c r="H111" s="25">
        <v>1138</v>
      </c>
      <c r="I111" s="26">
        <v>1109</v>
      </c>
      <c r="J111" s="24">
        <v>1042</v>
      </c>
      <c r="K111" s="24">
        <v>1043</v>
      </c>
      <c r="L111" s="24">
        <v>1016</v>
      </c>
      <c r="M111" s="24">
        <v>929</v>
      </c>
      <c r="N111" s="24">
        <v>865</v>
      </c>
      <c r="O111" s="24">
        <v>799</v>
      </c>
      <c r="P111" s="24">
        <v>871</v>
      </c>
      <c r="Q111" s="24">
        <v>795</v>
      </c>
      <c r="R111" s="24">
        <v>787</v>
      </c>
      <c r="S111" s="24">
        <v>707</v>
      </c>
      <c r="T111" s="24">
        <v>679</v>
      </c>
      <c r="U111" s="24">
        <v>647</v>
      </c>
      <c r="V111" s="24">
        <v>614</v>
      </c>
      <c r="W111" s="24">
        <v>557</v>
      </c>
      <c r="X111" s="24">
        <v>530</v>
      </c>
      <c r="Y111" s="24">
        <v>597</v>
      </c>
      <c r="Z111" s="24">
        <v>532</v>
      </c>
      <c r="AA111" s="24">
        <v>514</v>
      </c>
      <c r="AB111" s="24">
        <v>482</v>
      </c>
      <c r="AC111" s="24">
        <v>438</v>
      </c>
      <c r="AD111" s="24">
        <v>394</v>
      </c>
      <c r="AE111" s="24">
        <v>416</v>
      </c>
      <c r="AF111" s="24">
        <v>404</v>
      </c>
      <c r="AG111" s="24">
        <v>373</v>
      </c>
      <c r="AH111" s="24">
        <v>335</v>
      </c>
      <c r="AI111" s="24">
        <v>304</v>
      </c>
      <c r="AJ111" s="24">
        <v>328</v>
      </c>
      <c r="AK111" s="24">
        <v>313</v>
      </c>
      <c r="AL111" s="24">
        <v>296</v>
      </c>
      <c r="AM111" s="24">
        <v>244</v>
      </c>
      <c r="AN111" s="24">
        <v>261</v>
      </c>
      <c r="AO111" s="24">
        <v>248</v>
      </c>
      <c r="AP111" s="24">
        <v>204</v>
      </c>
      <c r="AQ111" s="24">
        <v>221</v>
      </c>
      <c r="AR111" s="24">
        <v>231</v>
      </c>
      <c r="AS111" s="24">
        <v>179</v>
      </c>
      <c r="AT111" s="24">
        <v>187</v>
      </c>
      <c r="AU111" s="24">
        <v>188</v>
      </c>
      <c r="AV111" s="24">
        <v>164</v>
      </c>
      <c r="AW111" s="24">
        <v>133</v>
      </c>
      <c r="AX111" s="24">
        <v>159</v>
      </c>
      <c r="AY111" s="24">
        <v>130</v>
      </c>
      <c r="AZ111" s="24">
        <v>117</v>
      </c>
      <c r="BA111" s="24">
        <v>105</v>
      </c>
      <c r="BB111" s="24">
        <v>86</v>
      </c>
      <c r="BC111" s="24">
        <v>92</v>
      </c>
      <c r="BD111" s="24">
        <v>95</v>
      </c>
      <c r="BE111" s="24">
        <v>81</v>
      </c>
      <c r="BF111" s="27">
        <v>82</v>
      </c>
    </row>
    <row r="112" spans="1:58" ht="15" customHeight="1">
      <c r="A112" s="23">
        <v>102</v>
      </c>
      <c r="B112" s="24">
        <v>740</v>
      </c>
      <c r="C112" s="8">
        <v>809</v>
      </c>
      <c r="D112" s="25">
        <v>850</v>
      </c>
      <c r="E112" s="25">
        <v>803</v>
      </c>
      <c r="F112" s="25">
        <v>820</v>
      </c>
      <c r="G112" s="25">
        <v>781</v>
      </c>
      <c r="H112" s="25">
        <v>722</v>
      </c>
      <c r="I112" s="26">
        <v>714</v>
      </c>
      <c r="J112" s="24">
        <v>648</v>
      </c>
      <c r="K112" s="24">
        <v>680</v>
      </c>
      <c r="L112" s="24">
        <v>598</v>
      </c>
      <c r="M112" s="24">
        <v>622</v>
      </c>
      <c r="N112" s="24">
        <v>577</v>
      </c>
      <c r="O112" s="24">
        <v>537</v>
      </c>
      <c r="P112" s="24">
        <v>550</v>
      </c>
      <c r="Q112" s="24">
        <v>467</v>
      </c>
      <c r="R112" s="24">
        <v>524</v>
      </c>
      <c r="S112" s="24">
        <v>490</v>
      </c>
      <c r="T112" s="24">
        <v>433</v>
      </c>
      <c r="U112" s="24">
        <v>368</v>
      </c>
      <c r="V112" s="24">
        <v>404</v>
      </c>
      <c r="W112" s="24">
        <v>364</v>
      </c>
      <c r="X112" s="24">
        <v>368</v>
      </c>
      <c r="Y112" s="24">
        <v>323</v>
      </c>
      <c r="Z112" s="24">
        <v>330</v>
      </c>
      <c r="AA112" s="24">
        <v>324</v>
      </c>
      <c r="AB112" s="24">
        <v>314</v>
      </c>
      <c r="AC112" s="24">
        <v>265</v>
      </c>
      <c r="AD112" s="24">
        <v>272</v>
      </c>
      <c r="AE112" s="24">
        <v>258</v>
      </c>
      <c r="AF112" s="24">
        <v>251</v>
      </c>
      <c r="AG112" s="24">
        <v>224</v>
      </c>
      <c r="AH112" s="24">
        <v>207</v>
      </c>
      <c r="AI112" s="24">
        <v>211</v>
      </c>
      <c r="AJ112" s="24">
        <v>202</v>
      </c>
      <c r="AK112" s="24">
        <v>175</v>
      </c>
      <c r="AL112" s="24">
        <v>160</v>
      </c>
      <c r="AM112" s="24">
        <v>160</v>
      </c>
      <c r="AN112" s="24">
        <v>144</v>
      </c>
      <c r="AO112" s="24">
        <v>161</v>
      </c>
      <c r="AP112" s="24">
        <v>130</v>
      </c>
      <c r="AQ112" s="24">
        <v>132</v>
      </c>
      <c r="AR112" s="24">
        <v>113</v>
      </c>
      <c r="AS112" s="24">
        <v>98</v>
      </c>
      <c r="AT112" s="24">
        <v>95</v>
      </c>
      <c r="AU112" s="24">
        <v>108</v>
      </c>
      <c r="AV112" s="24">
        <v>95</v>
      </c>
      <c r="AW112" s="24">
        <v>82</v>
      </c>
      <c r="AX112" s="24">
        <v>51</v>
      </c>
      <c r="AY112" s="24">
        <v>73</v>
      </c>
      <c r="AZ112" s="24">
        <v>70</v>
      </c>
      <c r="BA112" s="24">
        <v>74</v>
      </c>
      <c r="BB112" s="24">
        <v>56</v>
      </c>
      <c r="BC112" s="24">
        <v>60</v>
      </c>
      <c r="BD112" s="24">
        <v>36</v>
      </c>
      <c r="BE112" s="24">
        <v>41</v>
      </c>
      <c r="BF112" s="27">
        <v>34</v>
      </c>
    </row>
    <row r="113" spans="1:58" ht="15" customHeight="1">
      <c r="A113" s="23">
        <v>103</v>
      </c>
      <c r="B113" s="24">
        <v>466</v>
      </c>
      <c r="C113" s="8">
        <v>493</v>
      </c>
      <c r="D113" s="25">
        <v>582</v>
      </c>
      <c r="E113" s="25">
        <v>493</v>
      </c>
      <c r="F113" s="25">
        <v>537</v>
      </c>
      <c r="G113" s="25">
        <v>461</v>
      </c>
      <c r="H113" s="25">
        <v>474</v>
      </c>
      <c r="I113" s="26">
        <v>458</v>
      </c>
      <c r="J113" s="24">
        <v>426</v>
      </c>
      <c r="K113" s="30">
        <v>434</v>
      </c>
      <c r="L113" s="24">
        <v>346</v>
      </c>
      <c r="M113" s="24">
        <v>403</v>
      </c>
      <c r="N113" s="24">
        <v>374</v>
      </c>
      <c r="O113" s="24">
        <v>311</v>
      </c>
      <c r="P113" s="24">
        <v>333</v>
      </c>
      <c r="Q113" s="24">
        <v>299</v>
      </c>
      <c r="R113" s="24">
        <v>314</v>
      </c>
      <c r="S113" s="24">
        <v>272</v>
      </c>
      <c r="T113" s="24">
        <v>248</v>
      </c>
      <c r="U113" s="24">
        <v>250</v>
      </c>
      <c r="V113" s="24">
        <v>215</v>
      </c>
      <c r="W113" s="24">
        <v>228</v>
      </c>
      <c r="X113" s="24">
        <v>255</v>
      </c>
      <c r="Y113" s="24">
        <v>216</v>
      </c>
      <c r="Z113" s="24">
        <v>191</v>
      </c>
      <c r="AA113" s="24">
        <v>171</v>
      </c>
      <c r="AB113" s="24">
        <v>188</v>
      </c>
      <c r="AC113" s="24">
        <v>156</v>
      </c>
      <c r="AD113" s="24">
        <v>169</v>
      </c>
      <c r="AE113" s="24">
        <v>156</v>
      </c>
      <c r="AF113" s="24">
        <v>159</v>
      </c>
      <c r="AG113" s="24">
        <v>126</v>
      </c>
      <c r="AH113" s="24">
        <v>135</v>
      </c>
      <c r="AI113" s="24">
        <v>107</v>
      </c>
      <c r="AJ113" s="24">
        <v>112</v>
      </c>
      <c r="AK113" s="24">
        <v>103</v>
      </c>
      <c r="AL113" s="24">
        <v>105</v>
      </c>
      <c r="AM113" s="24">
        <v>71</v>
      </c>
      <c r="AN113" s="24">
        <v>91</v>
      </c>
      <c r="AO113" s="24">
        <v>72</v>
      </c>
      <c r="AP113" s="24">
        <v>71</v>
      </c>
      <c r="AQ113" s="24">
        <v>77</v>
      </c>
      <c r="AR113" s="24">
        <v>71</v>
      </c>
      <c r="AS113" s="24">
        <v>60</v>
      </c>
      <c r="AT113" s="24">
        <v>58</v>
      </c>
      <c r="AU113" s="24">
        <v>77</v>
      </c>
      <c r="AV113" s="24">
        <v>49</v>
      </c>
      <c r="AW113" s="24">
        <v>45</v>
      </c>
      <c r="AX113" s="24">
        <v>39</v>
      </c>
      <c r="AY113" s="24">
        <v>47</v>
      </c>
      <c r="AZ113" s="24">
        <v>60</v>
      </c>
      <c r="BA113" s="24">
        <v>41</v>
      </c>
      <c r="BB113" s="24">
        <v>30</v>
      </c>
      <c r="BC113" s="24">
        <v>31</v>
      </c>
      <c r="BD113" s="24">
        <v>24</v>
      </c>
      <c r="BE113" s="24">
        <v>32</v>
      </c>
      <c r="BF113" s="27">
        <v>21</v>
      </c>
    </row>
    <row r="114" spans="1:58" ht="15" customHeight="1">
      <c r="A114" s="23">
        <v>104</v>
      </c>
      <c r="B114" s="24">
        <v>309</v>
      </c>
      <c r="C114" s="8">
        <v>323</v>
      </c>
      <c r="D114" s="25">
        <v>338</v>
      </c>
      <c r="E114" s="25">
        <v>316</v>
      </c>
      <c r="F114" s="25">
        <v>304</v>
      </c>
      <c r="G114" s="25">
        <v>281</v>
      </c>
      <c r="H114" s="25">
        <v>272</v>
      </c>
      <c r="I114" s="26">
        <v>279</v>
      </c>
      <c r="J114" s="24">
        <v>246</v>
      </c>
      <c r="K114" s="30">
        <v>231</v>
      </c>
      <c r="L114" s="24">
        <v>202</v>
      </c>
      <c r="M114" s="24">
        <v>232</v>
      </c>
      <c r="N114" s="24">
        <v>210</v>
      </c>
      <c r="O114" s="24">
        <v>171</v>
      </c>
      <c r="P114" s="24">
        <v>173</v>
      </c>
      <c r="Q114" s="24">
        <v>166</v>
      </c>
      <c r="R114" s="24">
        <v>165</v>
      </c>
      <c r="S114" s="24">
        <v>161</v>
      </c>
      <c r="T114" s="24">
        <v>147</v>
      </c>
      <c r="U114" s="24">
        <v>134</v>
      </c>
      <c r="V114" s="24">
        <v>174</v>
      </c>
      <c r="W114" s="24">
        <v>109</v>
      </c>
      <c r="X114" s="24">
        <v>129</v>
      </c>
      <c r="Y114" s="24">
        <v>152</v>
      </c>
      <c r="Z114" s="24">
        <v>113</v>
      </c>
      <c r="AA114" s="24">
        <v>124</v>
      </c>
      <c r="AB114" s="24">
        <v>105</v>
      </c>
      <c r="AC114" s="24">
        <v>103</v>
      </c>
      <c r="AD114" s="24">
        <v>92</v>
      </c>
      <c r="AE114" s="24">
        <v>97</v>
      </c>
      <c r="AF114" s="24">
        <v>78</v>
      </c>
      <c r="AG114" s="24">
        <v>97</v>
      </c>
      <c r="AH114" s="24">
        <v>104</v>
      </c>
      <c r="AI114" s="24">
        <v>68</v>
      </c>
      <c r="AJ114" s="24">
        <v>73</v>
      </c>
      <c r="AK114" s="24">
        <v>55</v>
      </c>
      <c r="AL114" s="24">
        <v>42</v>
      </c>
      <c r="AM114" s="24">
        <v>46</v>
      </c>
      <c r="AN114" s="24">
        <v>46</v>
      </c>
      <c r="AO114" s="24">
        <v>56</v>
      </c>
      <c r="AP114" s="24">
        <v>43</v>
      </c>
      <c r="AQ114" s="24">
        <v>56</v>
      </c>
      <c r="AR114" s="24">
        <v>35</v>
      </c>
      <c r="AS114" s="24">
        <v>36</v>
      </c>
      <c r="AT114" s="24">
        <v>37</v>
      </c>
      <c r="AU114" s="24">
        <v>45</v>
      </c>
      <c r="AV114" s="24">
        <v>24</v>
      </c>
      <c r="AW114" s="24">
        <v>28</v>
      </c>
      <c r="AX114" s="24">
        <v>25</v>
      </c>
      <c r="AY114" s="24">
        <v>24</v>
      </c>
      <c r="AZ114" s="24">
        <v>23</v>
      </c>
      <c r="BA114" s="24">
        <v>17</v>
      </c>
      <c r="BB114" s="24">
        <v>20</v>
      </c>
      <c r="BC114" s="24">
        <v>18</v>
      </c>
      <c r="BD114" s="24">
        <v>11</v>
      </c>
      <c r="BE114" s="24">
        <v>8</v>
      </c>
      <c r="BF114" s="27">
        <v>14</v>
      </c>
    </row>
    <row r="115" spans="1:58" ht="15" customHeight="1">
      <c r="A115" s="23" t="s">
        <v>10</v>
      </c>
      <c r="B115" s="24">
        <v>399</v>
      </c>
      <c r="C115" s="8">
        <v>388</v>
      </c>
      <c r="D115" s="25">
        <v>415</v>
      </c>
      <c r="E115" s="25">
        <v>352</v>
      </c>
      <c r="F115" s="25">
        <v>372</v>
      </c>
      <c r="G115" s="25">
        <v>344</v>
      </c>
      <c r="H115" s="25">
        <v>362</v>
      </c>
      <c r="I115" s="26">
        <v>341</v>
      </c>
      <c r="J115" s="24">
        <v>291</v>
      </c>
      <c r="K115" s="24">
        <v>250</v>
      </c>
      <c r="L115" s="24">
        <v>272</v>
      </c>
      <c r="M115" s="24">
        <v>271</v>
      </c>
      <c r="N115" s="24">
        <v>209</v>
      </c>
      <c r="O115" s="24">
        <v>227</v>
      </c>
      <c r="P115" s="24">
        <v>220</v>
      </c>
      <c r="Q115" s="24">
        <v>186</v>
      </c>
      <c r="R115" s="24">
        <v>187</v>
      </c>
      <c r="S115" s="24">
        <v>180</v>
      </c>
      <c r="T115" s="24">
        <v>154</v>
      </c>
      <c r="U115" s="24">
        <v>160</v>
      </c>
      <c r="V115" s="24">
        <v>154</v>
      </c>
      <c r="W115" s="24">
        <v>200</v>
      </c>
      <c r="X115" s="24">
        <v>159</v>
      </c>
      <c r="Y115" s="24">
        <v>146</v>
      </c>
      <c r="Z115" s="24">
        <v>144</v>
      </c>
      <c r="AA115" s="24">
        <v>126</v>
      </c>
      <c r="AB115" s="24">
        <v>151</v>
      </c>
      <c r="AC115" s="24">
        <v>110</v>
      </c>
      <c r="AD115" s="24">
        <v>117</v>
      </c>
      <c r="AE115" s="24">
        <v>101</v>
      </c>
      <c r="AF115" s="24">
        <v>115</v>
      </c>
      <c r="AG115" s="24">
        <v>104</v>
      </c>
      <c r="AH115" s="24">
        <v>90</v>
      </c>
      <c r="AI115" s="24">
        <v>60</v>
      </c>
      <c r="AJ115" s="24">
        <v>77</v>
      </c>
      <c r="AK115" s="24">
        <v>75</v>
      </c>
      <c r="AL115" s="24">
        <v>58</v>
      </c>
      <c r="AM115" s="24">
        <v>62</v>
      </c>
      <c r="AN115" s="24">
        <v>62</v>
      </c>
      <c r="AO115" s="24">
        <v>60</v>
      </c>
      <c r="AP115" s="24">
        <v>41</v>
      </c>
      <c r="AQ115" s="24">
        <v>43</v>
      </c>
      <c r="AR115" s="24">
        <v>36</v>
      </c>
      <c r="AS115" s="24">
        <v>46</v>
      </c>
      <c r="AT115" s="24">
        <v>31</v>
      </c>
      <c r="AU115" s="24">
        <v>31</v>
      </c>
      <c r="AV115" s="24">
        <v>26</v>
      </c>
      <c r="AW115" s="24">
        <v>23</v>
      </c>
      <c r="AX115" s="24">
        <v>28</v>
      </c>
      <c r="AY115" s="24">
        <v>33</v>
      </c>
      <c r="AZ115" s="24">
        <v>27</v>
      </c>
      <c r="BA115" s="24">
        <v>25</v>
      </c>
      <c r="BB115" s="24">
        <v>14</v>
      </c>
      <c r="BC115" s="24">
        <v>19</v>
      </c>
      <c r="BD115" s="24">
        <v>16</v>
      </c>
      <c r="BE115" s="24">
        <v>6</v>
      </c>
      <c r="BF115" s="27">
        <v>16</v>
      </c>
    </row>
    <row r="116" spans="1:58" ht="15" customHeight="1">
      <c r="A116" s="31"/>
      <c r="B116" s="32"/>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row>
    <row r="117" spans="1:58" ht="15" customHeight="1">
      <c r="A117" s="31" t="s">
        <v>11</v>
      </c>
      <c r="B117" s="164">
        <v>265541</v>
      </c>
      <c r="C117" s="164">
        <v>273629</v>
      </c>
      <c r="D117" s="164">
        <v>270575</v>
      </c>
      <c r="E117" s="164">
        <v>267237</v>
      </c>
      <c r="F117" s="164">
        <v>272448</v>
      </c>
      <c r="G117" s="32">
        <v>256282</v>
      </c>
      <c r="H117" s="32">
        <v>261205</v>
      </c>
      <c r="I117" s="32">
        <v>259093</v>
      </c>
      <c r="J117" s="32">
        <v>249707</v>
      </c>
      <c r="K117" s="32">
        <v>255326</v>
      </c>
      <c r="L117" s="32">
        <v>253286</v>
      </c>
      <c r="M117" s="32">
        <v>266076</v>
      </c>
      <c r="N117" s="32">
        <v>263265</v>
      </c>
      <c r="O117" s="32">
        <v>261711</v>
      </c>
      <c r="P117" s="32">
        <v>269123</v>
      </c>
      <c r="Q117" s="32">
        <v>269042</v>
      </c>
      <c r="R117" s="32">
        <v>284718</v>
      </c>
      <c r="S117" s="32">
        <v>280966</v>
      </c>
      <c r="T117" s="32">
        <v>278890</v>
      </c>
      <c r="U117" s="32">
        <v>281179</v>
      </c>
      <c r="V117" s="32">
        <v>290366</v>
      </c>
      <c r="W117" s="32">
        <v>289233</v>
      </c>
      <c r="X117" s="32">
        <v>291888</v>
      </c>
      <c r="Y117" s="32">
        <v>293182</v>
      </c>
      <c r="Z117" s="32">
        <v>293193</v>
      </c>
      <c r="AA117" s="32">
        <v>284951</v>
      </c>
      <c r="AB117" s="32">
        <v>299210</v>
      </c>
      <c r="AC117" s="32">
        <v>286581</v>
      </c>
      <c r="AD117" s="32">
        <v>292462</v>
      </c>
      <c r="AE117" s="32">
        <v>287510</v>
      </c>
      <c r="AF117" s="32">
        <v>295582</v>
      </c>
      <c r="AG117" s="32">
        <v>290477</v>
      </c>
      <c r="AH117" s="32">
        <v>286817</v>
      </c>
      <c r="AI117" s="32">
        <v>293309</v>
      </c>
      <c r="AJ117" s="32">
        <v>298407</v>
      </c>
      <c r="AK117" s="32">
        <v>284524</v>
      </c>
      <c r="AL117" s="32">
        <v>290189</v>
      </c>
      <c r="AM117" s="32">
        <v>291695</v>
      </c>
      <c r="AN117" s="32">
        <v>288868</v>
      </c>
      <c r="AO117" s="32">
        <v>289516</v>
      </c>
      <c r="AP117" s="32">
        <v>295157</v>
      </c>
      <c r="AQ117" s="32">
        <v>290396</v>
      </c>
      <c r="AR117" s="32">
        <v>286155</v>
      </c>
      <c r="AS117" s="32">
        <v>298458</v>
      </c>
      <c r="AT117" s="32">
        <v>288667</v>
      </c>
      <c r="AU117" s="32">
        <v>289977</v>
      </c>
      <c r="AV117" s="32">
        <v>290932</v>
      </c>
      <c r="AW117" s="32">
        <v>291500</v>
      </c>
      <c r="AX117" s="32">
        <v>278903</v>
      </c>
      <c r="AY117" s="32">
        <v>282141</v>
      </c>
      <c r="AZ117" s="32">
        <v>282817</v>
      </c>
      <c r="BA117" s="52">
        <v>283541</v>
      </c>
      <c r="BB117" s="52">
        <v>265338</v>
      </c>
      <c r="BC117" s="52">
        <v>275002</v>
      </c>
      <c r="BD117" s="52">
        <v>267051</v>
      </c>
      <c r="BE117" s="52">
        <v>259964</v>
      </c>
      <c r="BF117" s="53">
        <v>280458</v>
      </c>
    </row>
    <row r="118" spans="1:58" ht="15" customHeight="1" thickBot="1">
      <c r="A118" s="37"/>
      <c r="B118" s="41"/>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c r="AA118" s="54"/>
      <c r="AB118" s="54"/>
      <c r="AC118" s="54"/>
      <c r="AD118" s="54"/>
      <c r="AE118" s="54"/>
      <c r="AF118" s="54"/>
      <c r="AG118" s="54"/>
      <c r="AH118" s="54"/>
      <c r="AI118" s="54"/>
      <c r="AJ118" s="54"/>
      <c r="AK118" s="54"/>
      <c r="AL118" s="54"/>
      <c r="AM118" s="54"/>
      <c r="AN118" s="54"/>
      <c r="AO118" s="54"/>
      <c r="AP118" s="54"/>
      <c r="AQ118" s="54"/>
      <c r="AR118" s="54"/>
      <c r="AS118" s="54"/>
      <c r="AT118" s="54"/>
      <c r="AU118" s="54"/>
      <c r="AV118" s="55"/>
      <c r="AW118" s="55"/>
      <c r="AX118" s="41"/>
      <c r="AY118" s="38"/>
      <c r="AZ118" s="38"/>
      <c r="BA118" s="38"/>
      <c r="BB118" s="43"/>
      <c r="BC118" s="43"/>
      <c r="BD118" s="43"/>
      <c r="BE118" s="43"/>
      <c r="BF118" s="43"/>
    </row>
    <row r="119" spans="1:58" ht="15" customHeight="1">
      <c r="A119" s="31"/>
      <c r="B119" s="46"/>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32"/>
      <c r="AW119" s="32"/>
      <c r="AX119" s="46"/>
      <c r="AY119" s="47"/>
      <c r="AZ119" s="47"/>
      <c r="BA119" s="47"/>
    </row>
    <row r="120" spans="1:58" ht="15" customHeight="1"/>
    <row r="121" spans="1:58" ht="15" customHeight="1"/>
    <row r="122" spans="1:58" ht="15" customHeight="1"/>
    <row r="123" spans="1:58" ht="15" customHeight="1"/>
    <row r="124" spans="1:58" ht="15" customHeight="1"/>
  </sheetData>
  <phoneticPr fontId="38" type="noConversion"/>
  <hyperlinks>
    <hyperlink ref="A1" location="Contents!A1" display="Back to contents" xr:uid="{D1BA807C-9F69-4AA9-B972-06AB6440115B}"/>
    <hyperlink ref="A6:O6" r:id="rId1" display="1 Death figures are based on deaths registered rather than deaths occurring in a calendar year. For information on registration delays for a range of causes please see our website." xr:uid="{2E266CF7-7283-47CA-9405-D377BFD8EDE4}"/>
    <hyperlink ref="C1" location="'Table 5'!A117" display="Notes" xr:uid="{6D4731E6-4462-4FC3-A24C-F94424DC8B8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348E0-3EAD-4EBD-BFD7-CA16C37F0340}">
  <sheetPr>
    <tabColor theme="8" tint="-0.249977111117893"/>
  </sheetPr>
  <dimension ref="A1:HD212"/>
  <sheetViews>
    <sheetView workbookViewId="0">
      <selection activeCell="B95" sqref="B95:B105"/>
    </sheetView>
  </sheetViews>
  <sheetFormatPr baseColWidth="10" defaultColWidth="9.1640625" defaultRowHeight="13"/>
  <cols>
    <col min="1" max="3" width="9.1640625" style="1"/>
    <col min="4" max="4" width="12.33203125" style="1" customWidth="1"/>
    <col min="5" max="5" width="16.33203125" style="1" bestFit="1" customWidth="1"/>
    <col min="6" max="8" width="9.1640625" style="1"/>
    <col min="9" max="10" width="12.33203125" style="1" bestFit="1" customWidth="1"/>
    <col min="11" max="11" width="16.33203125" style="1" bestFit="1" customWidth="1"/>
    <col min="12" max="15" width="3.83203125" style="1" bestFit="1" customWidth="1"/>
    <col min="16" max="20" width="4.83203125" style="1" bestFit="1" customWidth="1"/>
    <col min="21" max="21" width="10.6640625" style="1" bestFit="1" customWidth="1"/>
    <col min="22" max="22" width="6.5" style="1" bestFit="1" customWidth="1"/>
    <col min="23" max="23" width="5.33203125" style="1" bestFit="1" customWidth="1"/>
    <col min="24" max="24" width="6.5" style="1" bestFit="1" customWidth="1"/>
    <col min="25" max="25" width="5.33203125" style="1" bestFit="1" customWidth="1"/>
    <col min="26" max="26" width="6.5" style="1" bestFit="1" customWidth="1"/>
    <col min="27" max="27" width="5.33203125" style="1" bestFit="1" customWidth="1"/>
    <col min="28" max="28" width="6.5" style="1" bestFit="1" customWidth="1"/>
    <col min="29" max="29" width="5.33203125" style="1" bestFit="1" customWidth="1"/>
    <col min="30" max="30" width="7.5" style="1" bestFit="1" customWidth="1"/>
    <col min="31" max="31" width="5.33203125" style="1" bestFit="1" customWidth="1"/>
    <col min="32" max="32" width="7.5" style="1" bestFit="1" customWidth="1"/>
    <col min="33" max="33" width="5.33203125" style="1" bestFit="1" customWidth="1"/>
    <col min="34" max="34" width="7.5" style="1" bestFit="1" customWidth="1"/>
    <col min="35" max="35" width="5.33203125" style="1" bestFit="1" customWidth="1"/>
    <col min="36" max="36" width="7.5" style="1" bestFit="1" customWidth="1"/>
    <col min="37" max="37" width="5.33203125" style="1" bestFit="1" customWidth="1"/>
    <col min="38" max="38" width="7.5" style="1" bestFit="1" customWidth="1"/>
    <col min="39" max="39" width="5.33203125" style="1" bestFit="1" customWidth="1"/>
    <col min="40" max="40" width="7.5" style="1" bestFit="1" customWidth="1"/>
    <col min="41" max="41" width="5.33203125" style="1" bestFit="1" customWidth="1"/>
    <col min="42" max="42" width="7.5" style="1" bestFit="1" customWidth="1"/>
    <col min="43" max="43" width="5.33203125" style="1" bestFit="1" customWidth="1"/>
    <col min="44" max="44" width="7.5" style="1" bestFit="1" customWidth="1"/>
    <col min="45" max="45" width="5.33203125" style="1" bestFit="1" customWidth="1"/>
    <col min="46" max="46" width="7.5" style="1" bestFit="1" customWidth="1"/>
    <col min="47" max="47" width="5.33203125" style="1" bestFit="1" customWidth="1"/>
    <col min="48" max="48" width="7.5" style="1" bestFit="1" customWidth="1"/>
    <col min="49" max="49" width="5.33203125" style="1" bestFit="1" customWidth="1"/>
    <col min="50" max="50" width="7.5" style="1" bestFit="1" customWidth="1"/>
    <col min="51" max="51" width="5.33203125" style="1" bestFit="1" customWidth="1"/>
    <col min="52" max="52" width="7.5" style="1" bestFit="1" customWidth="1"/>
    <col min="53" max="53" width="5.33203125" style="1" bestFit="1" customWidth="1"/>
    <col min="54" max="54" width="7.5" style="1" bestFit="1" customWidth="1"/>
    <col min="55" max="55" width="5.33203125" style="1" bestFit="1" customWidth="1"/>
    <col min="56" max="56" width="7.5" style="1" bestFit="1" customWidth="1"/>
    <col min="57" max="57" width="5.33203125" style="1" bestFit="1" customWidth="1"/>
    <col min="58" max="58" width="7.5" style="1" bestFit="1" customWidth="1"/>
    <col min="59" max="59" width="5.33203125" style="1" bestFit="1" customWidth="1"/>
    <col min="60" max="60" width="7.5" style="1" bestFit="1" customWidth="1"/>
    <col min="61" max="61" width="5.33203125" style="1" bestFit="1" customWidth="1"/>
    <col min="62" max="62" width="7.5" style="1" bestFit="1" customWidth="1"/>
    <col min="63" max="63" width="5.33203125" style="1" bestFit="1" customWidth="1"/>
    <col min="64" max="64" width="7.5" style="1" bestFit="1" customWidth="1"/>
    <col min="65" max="65" width="5.33203125" style="1" bestFit="1" customWidth="1"/>
    <col min="66" max="66" width="7.5" style="1" bestFit="1" customWidth="1"/>
    <col min="67" max="67" width="5.33203125" style="1" bestFit="1" customWidth="1"/>
    <col min="68" max="68" width="7.5" style="1" bestFit="1" customWidth="1"/>
    <col min="69" max="69" width="5.33203125" style="1" bestFit="1" customWidth="1"/>
    <col min="70" max="70" width="7.5" style="1" bestFit="1" customWidth="1"/>
    <col min="71" max="71" width="5.33203125" style="1" bestFit="1" customWidth="1"/>
    <col min="72" max="72" width="7.5" style="1" bestFit="1" customWidth="1"/>
    <col min="73" max="73" width="5.33203125" style="1" bestFit="1" customWidth="1"/>
    <col min="74" max="74" width="7.5" style="1" bestFit="1" customWidth="1"/>
    <col min="75" max="75" width="5.33203125" style="1" bestFit="1" customWidth="1"/>
    <col min="76" max="76" width="7.5" style="1" bestFit="1" customWidth="1"/>
    <col min="77" max="77" width="5.33203125" style="1" bestFit="1" customWidth="1"/>
    <col min="78" max="78" width="7.5" style="1" bestFit="1" customWidth="1"/>
    <col min="79" max="79" width="5.33203125" style="1" bestFit="1" customWidth="1"/>
    <col min="80" max="80" width="7.5" style="1" bestFit="1" customWidth="1"/>
    <col min="81" max="81" width="5.33203125" style="1" bestFit="1" customWidth="1"/>
    <col min="82" max="82" width="7.5" style="1" bestFit="1" customWidth="1"/>
    <col min="83" max="83" width="5.33203125" style="1" bestFit="1" customWidth="1"/>
    <col min="84" max="84" width="7.5" style="1" bestFit="1" customWidth="1"/>
    <col min="85" max="85" width="5.33203125" style="1" bestFit="1" customWidth="1"/>
    <col min="86" max="86" width="7.5" style="1" bestFit="1" customWidth="1"/>
    <col min="87" max="87" width="5.33203125" style="1" bestFit="1" customWidth="1"/>
    <col min="88" max="88" width="7.5" style="1" bestFit="1" customWidth="1"/>
    <col min="89" max="89" width="5.33203125" style="1" bestFit="1" customWidth="1"/>
    <col min="90" max="90" width="7.5" style="1" bestFit="1" customWidth="1"/>
    <col min="91" max="91" width="5.33203125" style="1" bestFit="1" customWidth="1"/>
    <col min="92" max="92" width="7.5" style="1" bestFit="1" customWidth="1"/>
    <col min="93" max="93" width="5.33203125" style="1" bestFit="1" customWidth="1"/>
    <col min="94" max="94" width="7.5" style="1" bestFit="1" customWidth="1"/>
    <col min="95" max="95" width="5.33203125" style="1" bestFit="1" customWidth="1"/>
    <col min="96" max="96" width="7.5" style="1" bestFit="1" customWidth="1"/>
    <col min="97" max="97" width="5.33203125" style="1" bestFit="1" customWidth="1"/>
    <col min="98" max="98" width="7.5" style="1" bestFit="1" customWidth="1"/>
    <col min="99" max="99" width="5.33203125" style="1" bestFit="1" customWidth="1"/>
    <col min="100" max="100" width="7.5" style="1" bestFit="1" customWidth="1"/>
    <col min="101" max="101" width="5.33203125" style="1" bestFit="1" customWidth="1"/>
    <col min="102" max="102" width="7.5" style="1" bestFit="1" customWidth="1"/>
    <col min="103" max="103" width="5.33203125" style="1" bestFit="1" customWidth="1"/>
    <col min="104" max="104" width="7.5" style="1" bestFit="1" customWidth="1"/>
    <col min="105" max="105" width="5.33203125" style="1" bestFit="1" customWidth="1"/>
    <col min="106" max="106" width="7.5" style="1" bestFit="1" customWidth="1"/>
    <col min="107" max="107" width="5.33203125" style="1" bestFit="1" customWidth="1"/>
    <col min="108" max="108" width="7.5" style="1" bestFit="1" customWidth="1"/>
    <col min="109" max="109" width="5.33203125" style="1" bestFit="1" customWidth="1"/>
    <col min="110" max="110" width="7.5" style="1" bestFit="1" customWidth="1"/>
    <col min="111" max="111" width="5.33203125" style="1" bestFit="1" customWidth="1"/>
    <col min="112" max="112" width="7.5" style="1" bestFit="1" customWidth="1"/>
    <col min="113" max="113" width="5.33203125" style="1" bestFit="1" customWidth="1"/>
    <col min="114" max="114" width="7.5" style="1" bestFit="1" customWidth="1"/>
    <col min="115" max="115" width="5.33203125" style="1" bestFit="1" customWidth="1"/>
    <col min="116" max="116" width="7.5" style="1" bestFit="1" customWidth="1"/>
    <col min="117" max="117" width="5.33203125" style="1" bestFit="1" customWidth="1"/>
    <col min="118" max="118" width="7.5" style="1" bestFit="1" customWidth="1"/>
    <col min="119" max="119" width="5.33203125" style="1" bestFit="1" customWidth="1"/>
    <col min="120" max="120" width="7.5" style="1" bestFit="1" customWidth="1"/>
    <col min="121" max="121" width="5.33203125" style="1" bestFit="1" customWidth="1"/>
    <col min="122" max="122" width="7.5" style="1" bestFit="1" customWidth="1"/>
    <col min="123" max="123" width="5.33203125" style="1" bestFit="1" customWidth="1"/>
    <col min="124" max="124" width="7.5" style="1" bestFit="1" customWidth="1"/>
    <col min="125" max="125" width="5.33203125" style="1" bestFit="1" customWidth="1"/>
    <col min="126" max="126" width="7.5" style="1" bestFit="1" customWidth="1"/>
    <col min="127" max="127" width="5.33203125" style="1" bestFit="1" customWidth="1"/>
    <col min="128" max="128" width="7.5" style="1" bestFit="1" customWidth="1"/>
    <col min="129" max="129" width="5.33203125" style="1" bestFit="1" customWidth="1"/>
    <col min="130" max="130" width="7.5" style="1" bestFit="1" customWidth="1"/>
    <col min="131" max="131" width="5.33203125" style="1" bestFit="1" customWidth="1"/>
    <col min="132" max="132" width="7.5" style="1" bestFit="1" customWidth="1"/>
    <col min="133" max="133" width="5.33203125" style="1" bestFit="1" customWidth="1"/>
    <col min="134" max="134" width="7.5" style="1" bestFit="1" customWidth="1"/>
    <col min="135" max="135" width="5.33203125" style="1" bestFit="1" customWidth="1"/>
    <col min="136" max="136" width="7.5" style="1" bestFit="1" customWidth="1"/>
    <col min="137" max="137" width="5.33203125" style="1" bestFit="1" customWidth="1"/>
    <col min="138" max="138" width="7.5" style="1" bestFit="1" customWidth="1"/>
    <col min="139" max="139" width="5.33203125" style="1" bestFit="1" customWidth="1"/>
    <col min="140" max="140" width="7.5" style="1" bestFit="1" customWidth="1"/>
    <col min="141" max="141" width="5.33203125" style="1" bestFit="1" customWidth="1"/>
    <col min="142" max="142" width="7.5" style="1" bestFit="1" customWidth="1"/>
    <col min="143" max="143" width="5.33203125" style="1" bestFit="1" customWidth="1"/>
    <col min="144" max="144" width="7.5" style="1" bestFit="1" customWidth="1"/>
    <col min="145" max="145" width="5.33203125" style="1" bestFit="1" customWidth="1"/>
    <col min="146" max="146" width="7.5" style="1" bestFit="1" customWidth="1"/>
    <col min="147" max="147" width="5.33203125" style="1" bestFit="1" customWidth="1"/>
    <col min="148" max="148" width="7.5" style="1" bestFit="1" customWidth="1"/>
    <col min="149" max="149" width="5.33203125" style="1" bestFit="1" customWidth="1"/>
    <col min="150" max="150" width="7.5" style="1" bestFit="1" customWidth="1"/>
    <col min="151" max="151" width="5.33203125" style="1" bestFit="1" customWidth="1"/>
    <col min="152" max="152" width="7.5" style="1" bestFit="1" customWidth="1"/>
    <col min="153" max="153" width="5.33203125" style="1" bestFit="1" customWidth="1"/>
    <col min="154" max="154" width="7.5" style="1" bestFit="1" customWidth="1"/>
    <col min="155" max="155" width="5.33203125" style="1" bestFit="1" customWidth="1"/>
    <col min="156" max="156" width="7.5" style="1" bestFit="1" customWidth="1"/>
    <col min="157" max="157" width="5.33203125" style="1" bestFit="1" customWidth="1"/>
    <col min="158" max="158" width="7.5" style="1" bestFit="1" customWidth="1"/>
    <col min="159" max="159" width="4.6640625" style="1" bestFit="1" customWidth="1"/>
    <col min="160" max="160" width="7.5" style="1" bestFit="1" customWidth="1"/>
    <col min="161" max="161" width="4.6640625" style="1" bestFit="1" customWidth="1"/>
    <col min="162" max="162" width="7.5" style="1" bestFit="1" customWidth="1"/>
    <col min="163" max="163" width="4.6640625" style="1" bestFit="1" customWidth="1"/>
    <col min="164" max="164" width="7.5" style="1" bestFit="1" customWidth="1"/>
    <col min="165" max="165" width="4.6640625" style="1" bestFit="1" customWidth="1"/>
    <col min="166" max="166" width="7.5" style="1" bestFit="1" customWidth="1"/>
    <col min="167" max="167" width="4.6640625" style="1" bestFit="1" customWidth="1"/>
    <col min="168" max="168" width="7.5" style="1" bestFit="1" customWidth="1"/>
    <col min="169" max="169" width="4.6640625" style="1" bestFit="1" customWidth="1"/>
    <col min="170" max="170" width="7.5" style="1" bestFit="1" customWidth="1"/>
    <col min="171" max="171" width="4.6640625" style="1" bestFit="1" customWidth="1"/>
    <col min="172" max="172" width="7.5" style="1" bestFit="1" customWidth="1"/>
    <col min="173" max="173" width="4.6640625" style="1" bestFit="1" customWidth="1"/>
    <col min="174" max="174" width="7.5" style="1" bestFit="1" customWidth="1"/>
    <col min="175" max="175" width="4.6640625" style="1" bestFit="1" customWidth="1"/>
    <col min="176" max="176" width="7.5" style="1" bestFit="1" customWidth="1"/>
    <col min="177" max="177" width="4.6640625" style="1" bestFit="1" customWidth="1"/>
    <col min="178" max="178" width="7.5" style="1" bestFit="1" customWidth="1"/>
    <col min="179" max="179" width="4.6640625" style="1" bestFit="1" customWidth="1"/>
    <col min="180" max="180" width="7.5" style="1" bestFit="1" customWidth="1"/>
    <col min="181" max="181" width="4.6640625" style="1" bestFit="1" customWidth="1"/>
    <col min="182" max="182" width="7.5" style="1" bestFit="1" customWidth="1"/>
    <col min="183" max="183" width="4.6640625" style="1" bestFit="1" customWidth="1"/>
    <col min="184" max="184" width="7.5" style="1" bestFit="1" customWidth="1"/>
    <col min="185" max="185" width="4.6640625" style="1" bestFit="1" customWidth="1"/>
    <col min="186" max="186" width="7.5" style="1" bestFit="1" customWidth="1"/>
    <col min="187" max="187" width="4.6640625" style="1" bestFit="1" customWidth="1"/>
    <col min="188" max="188" width="7.5" style="1" bestFit="1" customWidth="1"/>
    <col min="189" max="189" width="4.6640625" style="1" bestFit="1" customWidth="1"/>
    <col min="190" max="190" width="7.5" style="1" bestFit="1" customWidth="1"/>
    <col min="191" max="191" width="4.6640625" style="1" bestFit="1" customWidth="1"/>
    <col min="192" max="192" width="7.5" style="1" bestFit="1" customWidth="1"/>
    <col min="193" max="193" width="4.6640625" style="1" bestFit="1" customWidth="1"/>
    <col min="194" max="194" width="7.5" style="1" bestFit="1" customWidth="1"/>
    <col min="195" max="195" width="4.6640625" style="1" bestFit="1" customWidth="1"/>
    <col min="196" max="196" width="7.5" style="1" bestFit="1" customWidth="1"/>
    <col min="197" max="197" width="4.6640625" style="1" bestFit="1" customWidth="1"/>
    <col min="198" max="198" width="7.5" style="1" bestFit="1" customWidth="1"/>
    <col min="199" max="199" width="4.6640625" style="1" bestFit="1" customWidth="1"/>
    <col min="200" max="200" width="7.5" style="1" bestFit="1" customWidth="1"/>
    <col min="201" max="201" width="4.6640625" style="1" bestFit="1" customWidth="1"/>
    <col min="202" max="202" width="7.5" style="1" bestFit="1" customWidth="1"/>
    <col min="203" max="203" width="4.6640625" style="1" bestFit="1" customWidth="1"/>
    <col min="204" max="204" width="7.5" style="1" bestFit="1" customWidth="1"/>
    <col min="205" max="205" width="4.6640625" style="1" bestFit="1" customWidth="1"/>
    <col min="206" max="206" width="7.5" style="1" bestFit="1" customWidth="1"/>
    <col min="207" max="207" width="4.6640625" style="1" bestFit="1" customWidth="1"/>
    <col min="208" max="208" width="7.5" style="1" bestFit="1" customWidth="1"/>
    <col min="209" max="209" width="5.6640625" style="1" bestFit="1" customWidth="1"/>
    <col min="210" max="210" width="8.5" style="1" bestFit="1" customWidth="1"/>
    <col min="211" max="212" width="10.6640625" style="1" bestFit="1" customWidth="1"/>
    <col min="213" max="16384" width="9.1640625" style="1"/>
  </cols>
  <sheetData>
    <row r="1" spans="1:212">
      <c r="A1" s="131" t="s">
        <v>291</v>
      </c>
    </row>
    <row r="4" spans="1:212" ht="15">
      <c r="A4" s="1" t="s">
        <v>0</v>
      </c>
      <c r="B4" s="1" t="s">
        <v>1</v>
      </c>
      <c r="D4" s="213" t="s">
        <v>405</v>
      </c>
      <c r="E4" t="s">
        <v>403</v>
      </c>
    </row>
    <row r="5" spans="1:212" ht="15">
      <c r="A5" s="1">
        <v>0</v>
      </c>
      <c r="B5" s="2">
        <v>1000</v>
      </c>
      <c r="D5" s="167" t="s">
        <v>200</v>
      </c>
      <c r="E5" s="212">
        <v>1000</v>
      </c>
    </row>
    <row r="6" spans="1:212" ht="15">
      <c r="A6" s="1">
        <v>1</v>
      </c>
      <c r="B6" s="2">
        <v>1000</v>
      </c>
      <c r="D6" s="167" t="s">
        <v>201</v>
      </c>
      <c r="E6" s="212">
        <v>4000</v>
      </c>
      <c r="J6" s="213" t="s">
        <v>405</v>
      </c>
      <c r="K6" t="s">
        <v>403</v>
      </c>
      <c r="L6"/>
      <c r="M6"/>
      <c r="N6"/>
      <c r="O6"/>
      <c r="P6"/>
      <c r="Q6"/>
      <c r="R6"/>
      <c r="S6"/>
      <c r="T6"/>
      <c r="U6"/>
    </row>
    <row r="7" spans="1:212" ht="15">
      <c r="A7" s="1">
        <v>2</v>
      </c>
      <c r="B7" s="2">
        <v>1000</v>
      </c>
      <c r="D7" s="167" t="s">
        <v>407</v>
      </c>
      <c r="E7" s="212">
        <v>4400</v>
      </c>
      <c r="I7"/>
      <c r="J7" s="167" t="s">
        <v>202</v>
      </c>
      <c r="K7" s="212">
        <v>5500</v>
      </c>
      <c r="L7"/>
      <c r="M7"/>
      <c r="N7"/>
      <c r="O7"/>
      <c r="P7"/>
      <c r="Q7"/>
      <c r="R7"/>
      <c r="S7"/>
      <c r="T7"/>
      <c r="U7"/>
    </row>
    <row r="8" spans="1:212" ht="15">
      <c r="A8" s="1">
        <v>3</v>
      </c>
      <c r="B8" s="2">
        <v>1000</v>
      </c>
      <c r="D8" s="167" t="s">
        <v>408</v>
      </c>
      <c r="E8" s="212">
        <v>4400</v>
      </c>
      <c r="J8" s="167" t="s">
        <v>203</v>
      </c>
      <c r="K8" s="212">
        <v>5500</v>
      </c>
      <c r="L8"/>
      <c r="M8"/>
      <c r="N8"/>
      <c r="O8"/>
      <c r="P8"/>
      <c r="Q8"/>
      <c r="R8"/>
      <c r="S8"/>
      <c r="T8"/>
      <c r="U8"/>
    </row>
    <row r="9" spans="1:212" ht="15">
      <c r="A9" s="1">
        <v>4</v>
      </c>
      <c r="B9" s="2">
        <v>1000</v>
      </c>
      <c r="D9" s="167" t="s">
        <v>409</v>
      </c>
      <c r="E9" s="212">
        <v>4400</v>
      </c>
      <c r="G9" s="1" t="s">
        <v>0</v>
      </c>
      <c r="H9" s="1" t="s">
        <v>1</v>
      </c>
      <c r="I9"/>
      <c r="J9" s="167" t="s">
        <v>204</v>
      </c>
      <c r="K9" s="212">
        <v>5500</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row>
    <row r="10" spans="1:212" ht="15">
      <c r="A10" s="1">
        <v>5</v>
      </c>
      <c r="B10" s="2">
        <v>1100</v>
      </c>
      <c r="D10" s="167" t="s">
        <v>410</v>
      </c>
      <c r="E10" s="212">
        <v>4500</v>
      </c>
      <c r="G10" s="1">
        <v>5</v>
      </c>
      <c r="H10" s="1">
        <v>1100</v>
      </c>
      <c r="I10"/>
      <c r="J10" s="167" t="s">
        <v>205</v>
      </c>
      <c r="K10" s="212">
        <v>6000</v>
      </c>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row>
    <row r="11" spans="1:212" ht="15">
      <c r="A11" s="1">
        <v>6</v>
      </c>
      <c r="B11" s="2">
        <v>1100</v>
      </c>
      <c r="D11" s="167" t="s">
        <v>411</v>
      </c>
      <c r="E11" s="212">
        <v>4800</v>
      </c>
      <c r="G11" s="1">
        <v>6</v>
      </c>
      <c r="H11" s="1">
        <v>1100</v>
      </c>
      <c r="I11"/>
      <c r="J11" s="167" t="s">
        <v>206</v>
      </c>
      <c r="K11" s="212">
        <v>6000</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row>
    <row r="12" spans="1:212" ht="15">
      <c r="A12" s="1">
        <v>7</v>
      </c>
      <c r="B12" s="2">
        <v>1100</v>
      </c>
      <c r="D12" s="167" t="s">
        <v>412</v>
      </c>
      <c r="E12" s="212">
        <v>4800</v>
      </c>
      <c r="G12" s="1">
        <v>7</v>
      </c>
      <c r="H12" s="1">
        <v>1100</v>
      </c>
      <c r="I12"/>
      <c r="J12" s="167" t="s">
        <v>207</v>
      </c>
      <c r="K12" s="212">
        <v>6500</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row>
    <row r="13" spans="1:212" ht="15">
      <c r="A13" s="1">
        <v>8</v>
      </c>
      <c r="B13" s="2">
        <v>1100</v>
      </c>
      <c r="D13" s="167" t="s">
        <v>413</v>
      </c>
      <c r="E13" s="212">
        <v>5100</v>
      </c>
      <c r="G13" s="1">
        <v>8</v>
      </c>
      <c r="H13" s="1">
        <v>1100</v>
      </c>
      <c r="J13" s="167" t="s">
        <v>208</v>
      </c>
      <c r="K13" s="212">
        <v>7000</v>
      </c>
      <c r="L13"/>
      <c r="M13"/>
      <c r="N13"/>
      <c r="O13"/>
      <c r="P13"/>
      <c r="Q13"/>
      <c r="R13"/>
      <c r="S13"/>
      <c r="T13"/>
      <c r="U13"/>
    </row>
    <row r="14" spans="1:212" ht="15">
      <c r="A14" s="1">
        <v>9</v>
      </c>
      <c r="B14" s="2">
        <v>1100</v>
      </c>
      <c r="D14" s="167" t="s">
        <v>414</v>
      </c>
      <c r="E14" s="212">
        <v>5400</v>
      </c>
      <c r="G14" s="1">
        <v>9</v>
      </c>
      <c r="H14" s="1">
        <v>1100</v>
      </c>
      <c r="J14" s="167" t="s">
        <v>209</v>
      </c>
      <c r="K14" s="212">
        <v>7000</v>
      </c>
      <c r="L14"/>
      <c r="M14"/>
      <c r="N14"/>
      <c r="O14"/>
      <c r="P14"/>
      <c r="Q14"/>
      <c r="R14"/>
      <c r="S14"/>
      <c r="T14"/>
      <c r="U14"/>
    </row>
    <row r="15" spans="1:212" ht="15">
      <c r="A15" s="1">
        <v>10</v>
      </c>
      <c r="B15" s="2">
        <v>1100</v>
      </c>
      <c r="D15" s="167" t="s">
        <v>415</v>
      </c>
      <c r="E15" s="212">
        <v>5600</v>
      </c>
      <c r="G15" s="1">
        <v>10</v>
      </c>
      <c r="H15" s="1">
        <v>1100</v>
      </c>
      <c r="J15" s="167" t="s">
        <v>210</v>
      </c>
      <c r="K15" s="212">
        <v>7000</v>
      </c>
      <c r="L15"/>
      <c r="M15"/>
      <c r="N15"/>
      <c r="O15"/>
      <c r="P15"/>
      <c r="Q15"/>
      <c r="R15"/>
      <c r="S15"/>
      <c r="T15"/>
      <c r="U15"/>
    </row>
    <row r="16" spans="1:212" ht="15">
      <c r="A16" s="1">
        <v>11</v>
      </c>
      <c r="B16" s="2">
        <v>1100</v>
      </c>
      <c r="D16" s="167" t="s">
        <v>416</v>
      </c>
      <c r="E16" s="212">
        <v>5600</v>
      </c>
      <c r="G16" s="1">
        <v>11</v>
      </c>
      <c r="H16" s="1">
        <v>1100</v>
      </c>
      <c r="J16" s="167" t="s">
        <v>211</v>
      </c>
      <c r="K16" s="212">
        <v>7000</v>
      </c>
      <c r="L16"/>
      <c r="M16"/>
      <c r="N16"/>
      <c r="O16"/>
      <c r="P16"/>
      <c r="Q16"/>
      <c r="R16"/>
      <c r="S16"/>
      <c r="T16"/>
      <c r="U16"/>
    </row>
    <row r="17" spans="1:21" ht="15">
      <c r="A17" s="1">
        <v>12</v>
      </c>
      <c r="B17" s="2">
        <v>1100</v>
      </c>
      <c r="D17" s="167" t="s">
        <v>417</v>
      </c>
      <c r="E17" s="212">
        <v>5600</v>
      </c>
      <c r="G17" s="1">
        <v>12</v>
      </c>
      <c r="H17" s="1">
        <v>1100</v>
      </c>
      <c r="J17" s="167" t="s">
        <v>212</v>
      </c>
      <c r="K17" s="212">
        <v>6500</v>
      </c>
      <c r="L17"/>
      <c r="M17"/>
      <c r="N17"/>
      <c r="O17"/>
      <c r="P17"/>
      <c r="Q17"/>
      <c r="R17"/>
      <c r="S17"/>
      <c r="T17"/>
      <c r="U17"/>
    </row>
    <row r="18" spans="1:21" ht="15">
      <c r="A18" s="1">
        <v>13</v>
      </c>
      <c r="B18" s="2">
        <v>1100</v>
      </c>
      <c r="D18" s="167" t="s">
        <v>418</v>
      </c>
      <c r="E18" s="212">
        <v>5600</v>
      </c>
      <c r="G18" s="1">
        <v>13</v>
      </c>
      <c r="H18" s="1">
        <v>1100</v>
      </c>
      <c r="J18" s="167" t="s">
        <v>213</v>
      </c>
      <c r="K18" s="212">
        <v>6000</v>
      </c>
      <c r="L18"/>
      <c r="M18"/>
      <c r="N18"/>
      <c r="O18"/>
      <c r="P18"/>
      <c r="Q18"/>
      <c r="R18"/>
      <c r="S18"/>
      <c r="T18"/>
      <c r="U18"/>
    </row>
    <row r="19" spans="1:21" ht="15">
      <c r="A19" s="1">
        <v>14</v>
      </c>
      <c r="B19" s="2">
        <v>1100</v>
      </c>
      <c r="D19" s="167" t="s">
        <v>419</v>
      </c>
      <c r="E19" s="212">
        <v>5400</v>
      </c>
      <c r="G19" s="1">
        <v>14</v>
      </c>
      <c r="H19" s="1">
        <v>1100</v>
      </c>
      <c r="J19" s="167" t="s">
        <v>214</v>
      </c>
      <c r="K19" s="212">
        <v>5500</v>
      </c>
      <c r="L19"/>
      <c r="M19"/>
      <c r="N19"/>
      <c r="O19"/>
      <c r="P19"/>
      <c r="Q19"/>
      <c r="R19"/>
      <c r="S19"/>
      <c r="T19"/>
      <c r="U19"/>
    </row>
    <row r="20" spans="1:21" ht="15">
      <c r="A20" s="1">
        <v>15</v>
      </c>
      <c r="B20" s="2">
        <v>1100</v>
      </c>
      <c r="D20" s="167" t="s">
        <v>420</v>
      </c>
      <c r="E20" s="212">
        <v>5100</v>
      </c>
      <c r="G20" s="1">
        <v>15</v>
      </c>
      <c r="H20" s="1">
        <v>1100</v>
      </c>
      <c r="J20" s="167" t="s">
        <v>215</v>
      </c>
      <c r="K20" s="212">
        <v>5000</v>
      </c>
      <c r="L20"/>
      <c r="M20"/>
      <c r="N20"/>
      <c r="O20"/>
      <c r="P20"/>
      <c r="Q20"/>
      <c r="R20"/>
      <c r="S20"/>
      <c r="T20"/>
      <c r="U20"/>
    </row>
    <row r="21" spans="1:21" ht="15">
      <c r="A21" s="1">
        <v>16</v>
      </c>
      <c r="B21" s="2">
        <v>1100</v>
      </c>
      <c r="D21" s="167" t="s">
        <v>421</v>
      </c>
      <c r="E21" s="212">
        <v>4800</v>
      </c>
      <c r="G21" s="1">
        <v>16</v>
      </c>
      <c r="H21" s="1">
        <v>1100</v>
      </c>
      <c r="J21" s="167" t="s">
        <v>216</v>
      </c>
      <c r="K21" s="212">
        <v>4000</v>
      </c>
      <c r="L21"/>
      <c r="M21"/>
      <c r="N21"/>
      <c r="O21"/>
      <c r="P21"/>
      <c r="Q21"/>
      <c r="R21"/>
      <c r="S21"/>
      <c r="T21"/>
      <c r="U21"/>
    </row>
    <row r="22" spans="1:21" ht="15">
      <c r="A22" s="1">
        <v>17</v>
      </c>
      <c r="B22" s="2">
        <v>1100</v>
      </c>
      <c r="D22" s="167" t="s">
        <v>422</v>
      </c>
      <c r="E22" s="212">
        <v>4400</v>
      </c>
      <c r="G22" s="1">
        <v>17</v>
      </c>
      <c r="H22" s="1">
        <v>1100</v>
      </c>
      <c r="J22" s="167" t="s">
        <v>217</v>
      </c>
      <c r="K22" s="212">
        <v>2500</v>
      </c>
      <c r="L22"/>
      <c r="M22"/>
      <c r="N22"/>
      <c r="O22"/>
      <c r="P22"/>
      <c r="Q22"/>
      <c r="R22"/>
      <c r="S22"/>
      <c r="T22"/>
      <c r="U22"/>
    </row>
    <row r="23" spans="1:21" ht="15">
      <c r="A23" s="1">
        <v>18</v>
      </c>
      <c r="B23" s="2">
        <v>1100</v>
      </c>
      <c r="D23" s="167" t="s">
        <v>423</v>
      </c>
      <c r="E23" s="212">
        <v>4100</v>
      </c>
      <c r="G23" s="1">
        <v>18</v>
      </c>
      <c r="H23" s="1">
        <v>1100</v>
      </c>
      <c r="J23" s="167" t="s">
        <v>218</v>
      </c>
      <c r="K23" s="212">
        <v>1500</v>
      </c>
      <c r="L23"/>
      <c r="M23"/>
      <c r="N23"/>
      <c r="O23"/>
      <c r="P23"/>
      <c r="Q23"/>
      <c r="R23"/>
      <c r="S23"/>
      <c r="T23"/>
      <c r="U23"/>
    </row>
    <row r="24" spans="1:21" ht="15">
      <c r="A24" s="1">
        <v>19</v>
      </c>
      <c r="B24" s="2">
        <v>1100</v>
      </c>
      <c r="D24" s="167" t="s">
        <v>424</v>
      </c>
      <c r="E24" s="212">
        <v>3600</v>
      </c>
      <c r="F24" s="6"/>
      <c r="G24" s="1">
        <v>19</v>
      </c>
      <c r="H24" s="1">
        <v>1100</v>
      </c>
      <c r="J24" s="167" t="s">
        <v>430</v>
      </c>
      <c r="K24" s="212">
        <v>800</v>
      </c>
      <c r="L24"/>
      <c r="M24"/>
      <c r="N24"/>
      <c r="O24"/>
      <c r="P24"/>
      <c r="Q24"/>
      <c r="R24"/>
      <c r="S24"/>
      <c r="T24"/>
      <c r="U24"/>
    </row>
    <row r="25" spans="1:21" ht="15">
      <c r="A25" s="1">
        <v>20</v>
      </c>
      <c r="B25" s="2">
        <v>1200</v>
      </c>
      <c r="D25" s="167" t="s">
        <v>425</v>
      </c>
      <c r="E25" s="212">
        <v>2900</v>
      </c>
      <c r="G25" s="1">
        <v>20</v>
      </c>
      <c r="H25" s="1">
        <v>1200</v>
      </c>
      <c r="J25" s="167" t="s">
        <v>431</v>
      </c>
      <c r="K25" s="212">
        <v>200.00000000000003</v>
      </c>
      <c r="L25"/>
      <c r="M25"/>
      <c r="N25"/>
      <c r="O25"/>
      <c r="P25"/>
      <c r="Q25"/>
      <c r="R25"/>
      <c r="S25"/>
      <c r="T25"/>
      <c r="U25"/>
    </row>
    <row r="26" spans="1:21" ht="15">
      <c r="A26" s="1">
        <v>21</v>
      </c>
      <c r="B26" s="2">
        <v>1200</v>
      </c>
      <c r="D26" s="167" t="s">
        <v>426</v>
      </c>
      <c r="E26" s="212">
        <v>2000</v>
      </c>
      <c r="G26" s="1">
        <v>21</v>
      </c>
      <c r="H26" s="1">
        <v>1200</v>
      </c>
      <c r="J26" s="167" t="s">
        <v>404</v>
      </c>
      <c r="K26" s="212">
        <v>95000</v>
      </c>
      <c r="L26"/>
      <c r="M26"/>
      <c r="N26"/>
      <c r="O26"/>
      <c r="P26"/>
      <c r="Q26"/>
      <c r="R26"/>
      <c r="S26"/>
      <c r="T26"/>
      <c r="U26"/>
    </row>
    <row r="27" spans="1:21" ht="15">
      <c r="A27" s="1">
        <v>22</v>
      </c>
      <c r="B27" s="2">
        <v>1200</v>
      </c>
      <c r="D27" s="167" t="s">
        <v>427</v>
      </c>
      <c r="E27" s="212">
        <v>1200</v>
      </c>
      <c r="G27" s="1">
        <v>22</v>
      </c>
      <c r="H27" s="1">
        <v>1200</v>
      </c>
      <c r="J27"/>
      <c r="K27"/>
      <c r="L27"/>
      <c r="M27"/>
      <c r="N27"/>
      <c r="O27"/>
      <c r="P27"/>
      <c r="Q27"/>
      <c r="R27"/>
      <c r="S27"/>
      <c r="T27"/>
      <c r="U27"/>
    </row>
    <row r="28" spans="1:21" ht="15">
      <c r="A28" s="1">
        <v>23</v>
      </c>
      <c r="B28" s="2">
        <v>1200</v>
      </c>
      <c r="D28" s="167" t="s">
        <v>428</v>
      </c>
      <c r="E28" s="212">
        <v>780</v>
      </c>
      <c r="G28" s="1">
        <v>23</v>
      </c>
      <c r="H28" s="1">
        <v>1200</v>
      </c>
      <c r="J28"/>
      <c r="K28"/>
      <c r="L28"/>
      <c r="M28"/>
      <c r="N28"/>
      <c r="O28"/>
      <c r="P28"/>
      <c r="Q28"/>
      <c r="R28"/>
      <c r="S28"/>
      <c r="T28"/>
      <c r="U28"/>
    </row>
    <row r="29" spans="1:21" ht="15">
      <c r="A29" s="1">
        <v>24</v>
      </c>
      <c r="B29" s="2">
        <v>1200</v>
      </c>
      <c r="D29" s="167" t="s">
        <v>429</v>
      </c>
      <c r="E29" s="212">
        <v>386.66666666666663</v>
      </c>
      <c r="G29" s="1">
        <v>24</v>
      </c>
      <c r="H29" s="1">
        <v>1200</v>
      </c>
      <c r="J29"/>
      <c r="K29"/>
      <c r="L29"/>
      <c r="M29"/>
      <c r="N29"/>
      <c r="O29"/>
      <c r="P29"/>
      <c r="Q29"/>
      <c r="R29"/>
      <c r="S29"/>
      <c r="T29"/>
      <c r="U29"/>
    </row>
    <row r="30" spans="1:21" ht="15">
      <c r="A30" s="1">
        <v>25</v>
      </c>
      <c r="B30" s="2">
        <v>1200</v>
      </c>
      <c r="D30" s="167" t="s">
        <v>406</v>
      </c>
      <c r="E30" s="212">
        <v>133.33333333333334</v>
      </c>
      <c r="G30" s="1">
        <v>25</v>
      </c>
      <c r="H30" s="1">
        <v>1200</v>
      </c>
      <c r="J30"/>
      <c r="K30"/>
      <c r="L30"/>
      <c r="M30"/>
      <c r="N30"/>
      <c r="O30"/>
      <c r="P30"/>
      <c r="Q30"/>
      <c r="R30"/>
      <c r="S30"/>
      <c r="T30"/>
      <c r="U30"/>
    </row>
    <row r="31" spans="1:21" ht="15">
      <c r="A31" s="1">
        <v>26</v>
      </c>
      <c r="B31" s="2">
        <v>1200</v>
      </c>
      <c r="D31" s="167" t="s">
        <v>404</v>
      </c>
      <c r="E31" s="212">
        <v>100000</v>
      </c>
      <c r="G31" s="1">
        <v>26</v>
      </c>
      <c r="H31" s="1">
        <v>1200</v>
      </c>
      <c r="J31"/>
      <c r="K31"/>
      <c r="L31"/>
      <c r="M31"/>
      <c r="N31"/>
      <c r="O31"/>
      <c r="P31"/>
      <c r="Q31"/>
      <c r="R31"/>
      <c r="S31"/>
      <c r="T31"/>
      <c r="U31"/>
    </row>
    <row r="32" spans="1:21" ht="15">
      <c r="A32" s="1">
        <v>27</v>
      </c>
      <c r="B32" s="2">
        <v>1200</v>
      </c>
      <c r="D32"/>
      <c r="E32"/>
      <c r="G32" s="1">
        <v>27</v>
      </c>
      <c r="H32" s="1">
        <v>1200</v>
      </c>
      <c r="J32"/>
      <c r="K32"/>
      <c r="L32"/>
      <c r="M32"/>
      <c r="N32"/>
      <c r="O32"/>
      <c r="P32"/>
      <c r="Q32"/>
      <c r="R32"/>
      <c r="S32"/>
      <c r="T32"/>
      <c r="U32"/>
    </row>
    <row r="33" spans="1:21" ht="15">
      <c r="A33" s="1">
        <v>28</v>
      </c>
      <c r="B33" s="2">
        <v>1200</v>
      </c>
      <c r="D33"/>
      <c r="E33"/>
      <c r="G33" s="1">
        <v>28</v>
      </c>
      <c r="H33" s="1">
        <v>1200</v>
      </c>
      <c r="J33"/>
      <c r="K33"/>
      <c r="L33"/>
      <c r="M33"/>
      <c r="N33"/>
      <c r="O33"/>
      <c r="P33"/>
      <c r="Q33"/>
      <c r="R33"/>
      <c r="S33"/>
      <c r="T33"/>
      <c r="U33"/>
    </row>
    <row r="34" spans="1:21" ht="15">
      <c r="A34" s="1">
        <v>29</v>
      </c>
      <c r="B34" s="2">
        <v>1200</v>
      </c>
      <c r="D34"/>
      <c r="E34"/>
      <c r="G34" s="1">
        <v>29</v>
      </c>
      <c r="H34" s="1">
        <v>1200</v>
      </c>
      <c r="J34"/>
      <c r="K34"/>
      <c r="L34"/>
      <c r="M34"/>
      <c r="N34"/>
      <c r="O34"/>
      <c r="P34"/>
      <c r="Q34"/>
      <c r="R34"/>
      <c r="S34"/>
      <c r="T34"/>
      <c r="U34"/>
    </row>
    <row r="35" spans="1:21" ht="15">
      <c r="A35" s="1">
        <v>30</v>
      </c>
      <c r="B35" s="2">
        <v>1300</v>
      </c>
      <c r="D35"/>
      <c r="E35"/>
      <c r="G35" s="1">
        <v>30</v>
      </c>
      <c r="H35" s="1">
        <v>1300</v>
      </c>
      <c r="J35"/>
      <c r="K35"/>
      <c r="L35"/>
      <c r="M35"/>
      <c r="N35"/>
      <c r="O35"/>
      <c r="P35"/>
      <c r="Q35"/>
      <c r="R35"/>
      <c r="S35"/>
      <c r="T35"/>
      <c r="U35"/>
    </row>
    <row r="36" spans="1:21" ht="15">
      <c r="A36" s="1">
        <v>31</v>
      </c>
      <c r="B36" s="2">
        <v>1300</v>
      </c>
      <c r="D36"/>
      <c r="E36"/>
      <c r="G36" s="1">
        <v>31</v>
      </c>
      <c r="H36" s="1">
        <v>1300</v>
      </c>
      <c r="J36"/>
      <c r="K36"/>
      <c r="L36"/>
      <c r="M36"/>
      <c r="N36"/>
      <c r="O36"/>
      <c r="P36"/>
      <c r="Q36"/>
      <c r="R36"/>
      <c r="S36"/>
      <c r="T36"/>
      <c r="U36"/>
    </row>
    <row r="37" spans="1:21" ht="15">
      <c r="A37" s="1">
        <v>32</v>
      </c>
      <c r="B37" s="2">
        <v>1300</v>
      </c>
      <c r="D37"/>
      <c r="E37"/>
      <c r="G37" s="1">
        <v>32</v>
      </c>
      <c r="H37" s="1">
        <v>1300</v>
      </c>
      <c r="J37"/>
      <c r="K37"/>
      <c r="L37"/>
      <c r="M37"/>
      <c r="N37"/>
      <c r="O37"/>
      <c r="P37"/>
      <c r="Q37"/>
      <c r="R37"/>
      <c r="S37"/>
      <c r="T37"/>
      <c r="U37"/>
    </row>
    <row r="38" spans="1:21" ht="15">
      <c r="A38" s="1">
        <v>33</v>
      </c>
      <c r="B38" s="2">
        <v>1300</v>
      </c>
      <c r="D38"/>
      <c r="E38"/>
      <c r="G38" s="1">
        <v>33</v>
      </c>
      <c r="H38" s="1">
        <v>1300</v>
      </c>
      <c r="J38"/>
      <c r="K38"/>
      <c r="L38"/>
      <c r="M38"/>
      <c r="N38"/>
      <c r="O38"/>
      <c r="P38"/>
      <c r="Q38"/>
      <c r="R38"/>
      <c r="S38"/>
      <c r="T38"/>
      <c r="U38"/>
    </row>
    <row r="39" spans="1:21" ht="15">
      <c r="A39" s="1">
        <v>34</v>
      </c>
      <c r="B39" s="2">
        <v>1300</v>
      </c>
      <c r="D39"/>
      <c r="E39"/>
      <c r="G39" s="1">
        <v>34</v>
      </c>
      <c r="H39" s="1">
        <v>1300</v>
      </c>
      <c r="J39"/>
      <c r="K39"/>
      <c r="L39"/>
      <c r="M39"/>
      <c r="N39"/>
      <c r="O39"/>
      <c r="P39"/>
      <c r="Q39"/>
      <c r="R39"/>
      <c r="S39"/>
      <c r="T39"/>
      <c r="U39"/>
    </row>
    <row r="40" spans="1:21" ht="15">
      <c r="A40" s="1">
        <v>35</v>
      </c>
      <c r="B40" s="2">
        <v>1400</v>
      </c>
      <c r="D40"/>
      <c r="E40"/>
      <c r="G40" s="1">
        <v>35</v>
      </c>
      <c r="H40" s="1">
        <v>1400</v>
      </c>
      <c r="J40"/>
      <c r="K40"/>
      <c r="L40"/>
      <c r="M40"/>
      <c r="N40"/>
      <c r="O40"/>
      <c r="P40"/>
      <c r="Q40"/>
      <c r="R40"/>
      <c r="S40"/>
      <c r="T40"/>
      <c r="U40"/>
    </row>
    <row r="41" spans="1:21" ht="15">
      <c r="A41" s="1">
        <v>36</v>
      </c>
      <c r="B41" s="2">
        <v>1400</v>
      </c>
      <c r="D41"/>
      <c r="E41"/>
      <c r="G41" s="1">
        <v>36</v>
      </c>
      <c r="H41" s="1">
        <v>1400</v>
      </c>
      <c r="I41"/>
      <c r="J41"/>
      <c r="K41"/>
      <c r="L41"/>
      <c r="M41"/>
      <c r="N41"/>
      <c r="O41"/>
      <c r="P41"/>
      <c r="Q41"/>
      <c r="R41"/>
      <c r="S41"/>
      <c r="T41"/>
      <c r="U41"/>
    </row>
    <row r="42" spans="1:21" ht="15">
      <c r="A42" s="1">
        <v>37</v>
      </c>
      <c r="B42" s="2">
        <v>1400</v>
      </c>
      <c r="D42"/>
      <c r="E42"/>
      <c r="G42" s="1">
        <v>37</v>
      </c>
      <c r="H42" s="1">
        <v>1400</v>
      </c>
      <c r="I42"/>
      <c r="J42"/>
      <c r="K42"/>
      <c r="L42"/>
      <c r="M42"/>
      <c r="N42"/>
      <c r="O42"/>
      <c r="P42"/>
      <c r="Q42"/>
      <c r="R42"/>
      <c r="S42"/>
      <c r="T42"/>
      <c r="U42"/>
    </row>
    <row r="43" spans="1:21" ht="15">
      <c r="A43" s="1">
        <v>38</v>
      </c>
      <c r="B43" s="2">
        <v>1400</v>
      </c>
      <c r="D43"/>
      <c r="E43"/>
      <c r="G43" s="1">
        <v>38</v>
      </c>
      <c r="H43" s="1">
        <v>1400</v>
      </c>
      <c r="I43"/>
      <c r="J43"/>
      <c r="K43"/>
      <c r="L43"/>
      <c r="M43"/>
      <c r="N43"/>
      <c r="O43"/>
      <c r="P43"/>
      <c r="Q43"/>
      <c r="R43"/>
      <c r="S43"/>
      <c r="T43"/>
      <c r="U43"/>
    </row>
    <row r="44" spans="1:21" ht="15">
      <c r="A44" s="1">
        <v>39</v>
      </c>
      <c r="B44" s="2">
        <v>1400</v>
      </c>
      <c r="D44"/>
      <c r="E44"/>
      <c r="G44" s="1">
        <v>39</v>
      </c>
      <c r="H44" s="1">
        <v>1400</v>
      </c>
      <c r="I44"/>
      <c r="J44"/>
      <c r="K44"/>
      <c r="L44"/>
      <c r="M44"/>
      <c r="N44"/>
      <c r="O44"/>
      <c r="P44"/>
      <c r="Q44"/>
      <c r="R44"/>
      <c r="S44"/>
      <c r="T44"/>
      <c r="U44"/>
    </row>
    <row r="45" spans="1:21" ht="15">
      <c r="A45" s="1">
        <v>40</v>
      </c>
      <c r="B45" s="2">
        <v>1400</v>
      </c>
      <c r="D45"/>
      <c r="E45"/>
      <c r="G45" s="1">
        <v>40</v>
      </c>
      <c r="H45" s="1">
        <v>1400</v>
      </c>
      <c r="I45"/>
      <c r="J45"/>
      <c r="K45"/>
      <c r="L45"/>
      <c r="M45"/>
      <c r="N45"/>
      <c r="O45"/>
      <c r="P45"/>
      <c r="Q45"/>
      <c r="R45"/>
      <c r="S45"/>
      <c r="T45"/>
      <c r="U45"/>
    </row>
    <row r="46" spans="1:21" ht="15">
      <c r="A46" s="1">
        <v>41</v>
      </c>
      <c r="B46" s="2">
        <v>1400</v>
      </c>
      <c r="D46"/>
      <c r="E46"/>
      <c r="G46" s="1">
        <v>41</v>
      </c>
      <c r="H46" s="1">
        <v>1400</v>
      </c>
      <c r="I46"/>
      <c r="J46"/>
      <c r="K46"/>
      <c r="L46"/>
      <c r="M46"/>
      <c r="N46"/>
      <c r="O46"/>
      <c r="P46"/>
      <c r="Q46"/>
      <c r="R46"/>
      <c r="S46"/>
      <c r="T46"/>
      <c r="U46"/>
    </row>
    <row r="47" spans="1:21" ht="15">
      <c r="A47" s="1">
        <v>42</v>
      </c>
      <c r="B47" s="2">
        <v>1400</v>
      </c>
      <c r="D47"/>
      <c r="E47"/>
      <c r="G47" s="1">
        <v>42</v>
      </c>
      <c r="H47" s="1">
        <v>1400</v>
      </c>
      <c r="I47"/>
      <c r="J47"/>
      <c r="K47"/>
      <c r="L47"/>
      <c r="M47"/>
      <c r="N47"/>
      <c r="O47"/>
      <c r="P47"/>
      <c r="Q47"/>
      <c r="R47"/>
      <c r="S47"/>
      <c r="T47"/>
      <c r="U47"/>
    </row>
    <row r="48" spans="1:21" ht="15">
      <c r="A48" s="1">
        <v>43</v>
      </c>
      <c r="B48" s="2">
        <v>1400</v>
      </c>
      <c r="D48"/>
      <c r="E48"/>
      <c r="G48" s="1">
        <v>43</v>
      </c>
      <c r="H48" s="1">
        <v>1400</v>
      </c>
      <c r="I48"/>
      <c r="J48"/>
      <c r="K48"/>
      <c r="L48"/>
      <c r="M48"/>
      <c r="N48"/>
      <c r="O48"/>
      <c r="P48"/>
      <c r="Q48"/>
      <c r="R48"/>
      <c r="S48"/>
      <c r="T48"/>
      <c r="U48"/>
    </row>
    <row r="49" spans="1:21" ht="15">
      <c r="A49" s="1">
        <v>44</v>
      </c>
      <c r="B49" s="2">
        <v>1400</v>
      </c>
      <c r="D49"/>
      <c r="E49"/>
      <c r="G49" s="1">
        <v>44</v>
      </c>
      <c r="H49" s="1">
        <v>1400</v>
      </c>
      <c r="I49"/>
      <c r="J49"/>
      <c r="K49"/>
      <c r="L49"/>
      <c r="M49"/>
      <c r="N49"/>
      <c r="O49"/>
      <c r="P49"/>
      <c r="Q49"/>
      <c r="R49"/>
      <c r="S49"/>
      <c r="T49"/>
      <c r="U49"/>
    </row>
    <row r="50" spans="1:21" ht="15">
      <c r="A50" s="1">
        <v>45</v>
      </c>
      <c r="B50" s="2">
        <v>1400</v>
      </c>
      <c r="D50"/>
      <c r="E50"/>
      <c r="G50" s="1">
        <v>45</v>
      </c>
      <c r="H50" s="1">
        <v>1400</v>
      </c>
      <c r="I50"/>
      <c r="J50"/>
      <c r="K50"/>
      <c r="L50"/>
      <c r="M50"/>
      <c r="N50"/>
      <c r="O50"/>
      <c r="P50"/>
      <c r="Q50"/>
      <c r="R50"/>
      <c r="S50"/>
      <c r="T50"/>
      <c r="U50"/>
    </row>
    <row r="51" spans="1:21" ht="15">
      <c r="A51" s="1">
        <v>46</v>
      </c>
      <c r="B51" s="2">
        <v>1400</v>
      </c>
      <c r="D51"/>
      <c r="E51"/>
      <c r="G51" s="1">
        <v>46</v>
      </c>
      <c r="H51" s="1">
        <v>1400</v>
      </c>
      <c r="I51"/>
      <c r="J51"/>
      <c r="K51"/>
      <c r="L51"/>
      <c r="M51"/>
      <c r="N51"/>
      <c r="O51"/>
      <c r="P51"/>
      <c r="Q51"/>
      <c r="R51"/>
      <c r="S51"/>
      <c r="T51"/>
      <c r="U51"/>
    </row>
    <row r="52" spans="1:21" ht="15">
      <c r="A52" s="1">
        <v>47</v>
      </c>
      <c r="B52" s="2">
        <v>1400</v>
      </c>
      <c r="D52"/>
      <c r="E52"/>
      <c r="G52" s="1">
        <v>47</v>
      </c>
      <c r="H52" s="1">
        <v>1400</v>
      </c>
      <c r="I52"/>
      <c r="J52"/>
      <c r="K52"/>
      <c r="L52"/>
      <c r="M52"/>
      <c r="N52"/>
      <c r="O52"/>
      <c r="P52"/>
      <c r="Q52"/>
      <c r="R52"/>
      <c r="S52"/>
      <c r="T52"/>
      <c r="U52"/>
    </row>
    <row r="53" spans="1:21" ht="15">
      <c r="A53" s="1">
        <v>48</v>
      </c>
      <c r="B53" s="2">
        <v>1400</v>
      </c>
      <c r="D53"/>
      <c r="E53"/>
      <c r="G53" s="1">
        <v>48</v>
      </c>
      <c r="H53" s="1">
        <v>1400</v>
      </c>
      <c r="I53"/>
      <c r="J53"/>
      <c r="K53"/>
      <c r="L53"/>
      <c r="M53"/>
      <c r="N53"/>
      <c r="O53"/>
      <c r="P53"/>
      <c r="Q53"/>
      <c r="R53"/>
      <c r="S53"/>
      <c r="T53"/>
      <c r="U53"/>
    </row>
    <row r="54" spans="1:21" ht="15">
      <c r="A54" s="1">
        <v>49</v>
      </c>
      <c r="B54" s="2">
        <v>1400</v>
      </c>
      <c r="D54"/>
      <c r="E54"/>
      <c r="G54" s="1">
        <v>49</v>
      </c>
      <c r="H54" s="1">
        <v>1400</v>
      </c>
      <c r="I54"/>
      <c r="J54"/>
      <c r="K54"/>
      <c r="L54"/>
      <c r="M54"/>
      <c r="N54"/>
      <c r="O54"/>
      <c r="P54"/>
      <c r="Q54"/>
      <c r="R54"/>
      <c r="S54"/>
      <c r="T54"/>
      <c r="U54"/>
    </row>
    <row r="55" spans="1:21" ht="15">
      <c r="A55" s="1">
        <v>50</v>
      </c>
      <c r="B55" s="2">
        <v>1400</v>
      </c>
      <c r="D55"/>
      <c r="E55"/>
      <c r="G55" s="1">
        <v>50</v>
      </c>
      <c r="H55" s="1">
        <v>1400</v>
      </c>
      <c r="I55"/>
      <c r="J55"/>
      <c r="K55"/>
      <c r="L55"/>
      <c r="M55"/>
      <c r="N55"/>
      <c r="O55"/>
      <c r="P55"/>
      <c r="Q55"/>
      <c r="R55"/>
      <c r="S55"/>
      <c r="T55"/>
      <c r="U55"/>
    </row>
    <row r="56" spans="1:21" ht="15">
      <c r="A56" s="1">
        <v>51</v>
      </c>
      <c r="B56" s="2">
        <v>1400</v>
      </c>
      <c r="D56"/>
      <c r="E56"/>
      <c r="G56" s="1">
        <v>51</v>
      </c>
      <c r="H56" s="1">
        <v>1400</v>
      </c>
      <c r="I56"/>
      <c r="J56"/>
      <c r="K56"/>
      <c r="L56"/>
      <c r="M56"/>
      <c r="N56"/>
      <c r="O56"/>
      <c r="P56"/>
      <c r="Q56"/>
      <c r="R56"/>
      <c r="S56"/>
      <c r="T56"/>
      <c r="U56"/>
    </row>
    <row r="57" spans="1:21" ht="15">
      <c r="A57" s="1">
        <v>52</v>
      </c>
      <c r="B57" s="2">
        <v>1400</v>
      </c>
      <c r="D57"/>
      <c r="E57"/>
      <c r="G57" s="1">
        <v>52</v>
      </c>
      <c r="H57" s="1">
        <v>1400</v>
      </c>
      <c r="I57"/>
      <c r="J57"/>
      <c r="K57"/>
      <c r="L57"/>
      <c r="M57"/>
      <c r="N57"/>
      <c r="O57"/>
      <c r="P57"/>
      <c r="Q57"/>
      <c r="R57"/>
      <c r="S57"/>
      <c r="T57"/>
      <c r="U57"/>
    </row>
    <row r="58" spans="1:21" ht="15">
      <c r="A58" s="1">
        <v>53</v>
      </c>
      <c r="B58" s="2">
        <v>1400</v>
      </c>
      <c r="D58"/>
      <c r="E58"/>
      <c r="G58" s="1">
        <v>53</v>
      </c>
      <c r="H58" s="1">
        <v>1400</v>
      </c>
      <c r="I58"/>
      <c r="J58"/>
      <c r="K58"/>
      <c r="L58"/>
      <c r="M58"/>
      <c r="N58"/>
      <c r="O58"/>
      <c r="P58"/>
      <c r="Q58"/>
      <c r="R58"/>
      <c r="S58"/>
      <c r="T58"/>
      <c r="U58"/>
    </row>
    <row r="59" spans="1:21" ht="15">
      <c r="A59" s="1">
        <v>54</v>
      </c>
      <c r="B59" s="2">
        <v>1400</v>
      </c>
      <c r="D59"/>
      <c r="E59"/>
      <c r="G59" s="1">
        <v>54</v>
      </c>
      <c r="H59" s="1">
        <v>1400</v>
      </c>
      <c r="I59"/>
      <c r="J59"/>
      <c r="K59"/>
      <c r="L59"/>
      <c r="M59"/>
      <c r="N59"/>
      <c r="O59"/>
      <c r="P59"/>
      <c r="Q59"/>
      <c r="R59"/>
      <c r="S59"/>
      <c r="T59"/>
      <c r="U59"/>
    </row>
    <row r="60" spans="1:21" ht="15">
      <c r="A60" s="1">
        <v>55</v>
      </c>
      <c r="B60" s="2">
        <v>1300</v>
      </c>
      <c r="D60"/>
      <c r="E60"/>
      <c r="G60" s="1">
        <v>55</v>
      </c>
      <c r="H60" s="1">
        <v>1300</v>
      </c>
      <c r="I60"/>
      <c r="J60"/>
      <c r="K60"/>
      <c r="L60"/>
      <c r="M60"/>
      <c r="N60"/>
      <c r="O60"/>
      <c r="P60"/>
      <c r="Q60"/>
      <c r="R60"/>
      <c r="S60"/>
      <c r="T60"/>
      <c r="U60"/>
    </row>
    <row r="61" spans="1:21" ht="15">
      <c r="A61" s="1">
        <v>56</v>
      </c>
      <c r="B61" s="2">
        <v>1300</v>
      </c>
      <c r="D61"/>
      <c r="E61"/>
      <c r="G61" s="1">
        <v>56</v>
      </c>
      <c r="H61" s="1">
        <v>1300</v>
      </c>
      <c r="I61"/>
      <c r="J61"/>
      <c r="K61"/>
      <c r="L61"/>
      <c r="M61"/>
      <c r="N61"/>
      <c r="O61"/>
      <c r="P61"/>
      <c r="Q61"/>
      <c r="R61"/>
      <c r="S61"/>
      <c r="T61"/>
      <c r="U61"/>
    </row>
    <row r="62" spans="1:21" ht="15">
      <c r="A62" s="1">
        <v>57</v>
      </c>
      <c r="B62" s="2">
        <v>1300</v>
      </c>
      <c r="D62"/>
      <c r="E62"/>
      <c r="G62" s="1">
        <v>57</v>
      </c>
      <c r="H62" s="1">
        <v>1300</v>
      </c>
      <c r="I62"/>
      <c r="J62"/>
      <c r="K62"/>
      <c r="L62"/>
      <c r="M62"/>
      <c r="N62"/>
      <c r="O62"/>
      <c r="P62"/>
      <c r="Q62"/>
      <c r="R62"/>
      <c r="S62"/>
      <c r="T62"/>
      <c r="U62"/>
    </row>
    <row r="63" spans="1:21" ht="15">
      <c r="A63" s="1">
        <v>58</v>
      </c>
      <c r="B63" s="2">
        <v>1300</v>
      </c>
      <c r="D63"/>
      <c r="E63"/>
      <c r="G63" s="1">
        <v>58</v>
      </c>
      <c r="H63" s="1">
        <v>1300</v>
      </c>
      <c r="I63"/>
      <c r="J63"/>
      <c r="K63"/>
      <c r="L63"/>
      <c r="M63"/>
      <c r="N63"/>
      <c r="O63"/>
      <c r="P63"/>
      <c r="Q63"/>
      <c r="R63"/>
      <c r="S63"/>
      <c r="T63"/>
      <c r="U63"/>
    </row>
    <row r="64" spans="1:21" ht="15">
      <c r="A64" s="1">
        <v>59</v>
      </c>
      <c r="B64" s="2">
        <v>1300</v>
      </c>
      <c r="D64"/>
      <c r="E64"/>
      <c r="G64" s="1">
        <v>59</v>
      </c>
      <c r="H64" s="1">
        <v>1300</v>
      </c>
      <c r="I64"/>
      <c r="J64"/>
      <c r="K64"/>
      <c r="L64"/>
      <c r="M64"/>
      <c r="N64"/>
      <c r="O64"/>
      <c r="P64"/>
      <c r="Q64"/>
      <c r="R64"/>
      <c r="S64"/>
      <c r="T64"/>
      <c r="U64"/>
    </row>
    <row r="65" spans="1:21" ht="15">
      <c r="A65" s="1">
        <v>60</v>
      </c>
      <c r="B65" s="2">
        <v>1200</v>
      </c>
      <c r="D65"/>
      <c r="E65"/>
      <c r="G65" s="1">
        <v>60</v>
      </c>
      <c r="H65" s="1">
        <v>1200</v>
      </c>
      <c r="I65"/>
      <c r="J65"/>
      <c r="K65"/>
      <c r="L65"/>
      <c r="M65"/>
      <c r="N65"/>
      <c r="O65"/>
      <c r="P65"/>
      <c r="Q65"/>
      <c r="R65"/>
      <c r="S65"/>
      <c r="T65"/>
      <c r="U65"/>
    </row>
    <row r="66" spans="1:21" ht="15">
      <c r="A66" s="1">
        <v>61</v>
      </c>
      <c r="B66" s="2">
        <v>1200</v>
      </c>
      <c r="D66"/>
      <c r="E66"/>
      <c r="G66" s="1">
        <v>61</v>
      </c>
      <c r="H66" s="1">
        <v>1200</v>
      </c>
      <c r="I66"/>
      <c r="J66"/>
      <c r="K66"/>
      <c r="L66"/>
      <c r="M66"/>
      <c r="N66"/>
      <c r="O66"/>
      <c r="P66"/>
      <c r="Q66"/>
      <c r="R66"/>
      <c r="S66"/>
      <c r="T66"/>
      <c r="U66"/>
    </row>
    <row r="67" spans="1:21" ht="15">
      <c r="A67" s="1">
        <v>62</v>
      </c>
      <c r="B67" s="2">
        <v>1200</v>
      </c>
      <c r="D67"/>
      <c r="E67"/>
      <c r="G67" s="1">
        <v>62</v>
      </c>
      <c r="H67" s="1">
        <v>1200</v>
      </c>
      <c r="I67"/>
      <c r="J67"/>
      <c r="K67"/>
      <c r="L67"/>
      <c r="M67"/>
      <c r="N67"/>
      <c r="O67"/>
      <c r="P67"/>
      <c r="Q67"/>
      <c r="R67"/>
      <c r="S67"/>
      <c r="T67"/>
      <c r="U67"/>
    </row>
    <row r="68" spans="1:21" ht="15">
      <c r="A68" s="1">
        <v>63</v>
      </c>
      <c r="B68" s="2">
        <v>1200</v>
      </c>
      <c r="D68"/>
      <c r="E68"/>
      <c r="G68" s="1">
        <v>63</v>
      </c>
      <c r="H68" s="1">
        <v>1200</v>
      </c>
      <c r="I68"/>
      <c r="J68"/>
      <c r="K68"/>
      <c r="L68"/>
      <c r="M68"/>
      <c r="N68"/>
      <c r="O68"/>
      <c r="P68"/>
      <c r="Q68"/>
      <c r="R68"/>
      <c r="S68"/>
      <c r="T68"/>
      <c r="U68"/>
    </row>
    <row r="69" spans="1:21" ht="15">
      <c r="A69" s="1">
        <v>64</v>
      </c>
      <c r="B69" s="2">
        <v>1200</v>
      </c>
      <c r="D69"/>
      <c r="E69"/>
      <c r="G69" s="1">
        <v>64</v>
      </c>
      <c r="H69" s="1">
        <v>1200</v>
      </c>
      <c r="I69"/>
      <c r="J69"/>
      <c r="K69"/>
      <c r="L69"/>
      <c r="M69"/>
      <c r="N69"/>
      <c r="O69"/>
      <c r="P69"/>
      <c r="Q69"/>
      <c r="R69"/>
      <c r="S69"/>
      <c r="T69"/>
      <c r="U69"/>
    </row>
    <row r="70" spans="1:21" ht="15">
      <c r="A70" s="1">
        <v>65</v>
      </c>
      <c r="B70" s="2">
        <v>1100</v>
      </c>
      <c r="D70"/>
      <c r="E70"/>
      <c r="G70" s="1">
        <v>65</v>
      </c>
      <c r="H70" s="1">
        <v>1100</v>
      </c>
      <c r="I70"/>
      <c r="J70"/>
      <c r="K70"/>
      <c r="L70"/>
      <c r="M70"/>
      <c r="N70"/>
      <c r="O70"/>
      <c r="P70"/>
      <c r="Q70"/>
      <c r="R70"/>
      <c r="S70"/>
      <c r="T70"/>
      <c r="U70"/>
    </row>
    <row r="71" spans="1:21" ht="15">
      <c r="A71" s="1">
        <v>66</v>
      </c>
      <c r="B71" s="2">
        <v>1100</v>
      </c>
      <c r="D71"/>
      <c r="E71"/>
      <c r="G71" s="1">
        <v>66</v>
      </c>
      <c r="H71" s="1">
        <v>1100</v>
      </c>
      <c r="I71"/>
      <c r="J71"/>
      <c r="K71"/>
      <c r="L71"/>
      <c r="M71"/>
      <c r="N71"/>
      <c r="O71"/>
      <c r="P71"/>
      <c r="Q71"/>
      <c r="R71"/>
      <c r="S71"/>
      <c r="T71"/>
      <c r="U71"/>
    </row>
    <row r="72" spans="1:21" ht="15">
      <c r="A72" s="1">
        <v>67</v>
      </c>
      <c r="B72" s="2">
        <v>1100</v>
      </c>
      <c r="D72"/>
      <c r="E72"/>
      <c r="G72" s="1">
        <v>67</v>
      </c>
      <c r="H72" s="1">
        <v>1100</v>
      </c>
      <c r="I72"/>
      <c r="J72"/>
      <c r="K72"/>
      <c r="L72"/>
      <c r="M72"/>
      <c r="N72"/>
      <c r="O72"/>
      <c r="P72"/>
      <c r="Q72"/>
      <c r="R72"/>
      <c r="S72"/>
      <c r="T72"/>
      <c r="U72"/>
    </row>
    <row r="73" spans="1:21" ht="15">
      <c r="A73" s="1">
        <v>68</v>
      </c>
      <c r="B73" s="2">
        <v>1100</v>
      </c>
      <c r="D73"/>
      <c r="E73"/>
      <c r="G73" s="1">
        <v>68</v>
      </c>
      <c r="H73" s="1">
        <v>1100</v>
      </c>
      <c r="I73"/>
      <c r="J73"/>
      <c r="K73"/>
      <c r="L73"/>
      <c r="M73"/>
      <c r="N73"/>
      <c r="O73"/>
      <c r="P73"/>
      <c r="Q73"/>
      <c r="R73"/>
      <c r="S73"/>
      <c r="T73"/>
      <c r="U73"/>
    </row>
    <row r="74" spans="1:21" ht="15">
      <c r="A74" s="1">
        <v>69</v>
      </c>
      <c r="B74" s="2">
        <v>1100</v>
      </c>
      <c r="D74"/>
      <c r="E74"/>
      <c r="G74" s="1">
        <v>69</v>
      </c>
      <c r="H74" s="1">
        <v>1100</v>
      </c>
      <c r="I74"/>
      <c r="J74"/>
      <c r="K74"/>
      <c r="L74"/>
      <c r="M74"/>
      <c r="N74"/>
      <c r="O74"/>
      <c r="P74"/>
      <c r="Q74"/>
      <c r="R74"/>
      <c r="S74"/>
      <c r="T74"/>
      <c r="U74"/>
    </row>
    <row r="75" spans="1:21" ht="15">
      <c r="A75" s="1">
        <v>70</v>
      </c>
      <c r="B75" s="2">
        <v>1000</v>
      </c>
      <c r="D75"/>
      <c r="E75"/>
      <c r="G75" s="1">
        <v>70</v>
      </c>
      <c r="H75" s="1">
        <v>1000</v>
      </c>
      <c r="I75"/>
      <c r="J75"/>
      <c r="K75"/>
      <c r="L75"/>
      <c r="M75"/>
      <c r="N75"/>
      <c r="O75"/>
      <c r="P75"/>
      <c r="Q75"/>
      <c r="R75"/>
      <c r="S75"/>
      <c r="T75"/>
      <c r="U75"/>
    </row>
    <row r="76" spans="1:21" ht="15">
      <c r="A76" s="1">
        <v>71</v>
      </c>
      <c r="B76" s="2">
        <v>1000</v>
      </c>
      <c r="D76"/>
      <c r="E76"/>
      <c r="G76" s="1">
        <v>71</v>
      </c>
      <c r="H76" s="1">
        <v>1000</v>
      </c>
      <c r="I76"/>
      <c r="J76"/>
      <c r="K76"/>
      <c r="L76"/>
      <c r="M76"/>
      <c r="N76"/>
      <c r="O76"/>
      <c r="P76"/>
      <c r="Q76"/>
      <c r="R76"/>
      <c r="S76"/>
      <c r="T76"/>
      <c r="U76"/>
    </row>
    <row r="77" spans="1:21" ht="15">
      <c r="A77" s="1">
        <v>72</v>
      </c>
      <c r="B77" s="2">
        <v>1000</v>
      </c>
      <c r="D77"/>
      <c r="E77"/>
      <c r="G77" s="1">
        <v>72</v>
      </c>
      <c r="H77" s="1">
        <v>1000</v>
      </c>
      <c r="I77"/>
      <c r="J77"/>
      <c r="K77"/>
      <c r="L77"/>
      <c r="M77"/>
      <c r="N77"/>
      <c r="O77"/>
      <c r="P77"/>
      <c r="Q77"/>
      <c r="R77"/>
      <c r="S77"/>
      <c r="T77"/>
      <c r="U77"/>
    </row>
    <row r="78" spans="1:21" ht="15">
      <c r="A78" s="1">
        <v>73</v>
      </c>
      <c r="B78" s="2">
        <v>1000</v>
      </c>
      <c r="D78"/>
      <c r="E78"/>
      <c r="G78" s="1">
        <v>73</v>
      </c>
      <c r="H78" s="1">
        <v>1000</v>
      </c>
      <c r="I78"/>
      <c r="J78"/>
      <c r="K78"/>
      <c r="L78"/>
      <c r="M78"/>
      <c r="N78"/>
      <c r="O78"/>
      <c r="P78"/>
      <c r="Q78"/>
      <c r="R78"/>
      <c r="S78"/>
      <c r="T78"/>
      <c r="U78"/>
    </row>
    <row r="79" spans="1:21" ht="15">
      <c r="A79" s="1">
        <v>74</v>
      </c>
      <c r="B79" s="2">
        <v>1000</v>
      </c>
      <c r="D79"/>
      <c r="E79"/>
      <c r="G79" s="1">
        <v>74</v>
      </c>
      <c r="H79" s="1">
        <v>1000</v>
      </c>
      <c r="I79"/>
      <c r="J79"/>
      <c r="K79"/>
      <c r="L79"/>
      <c r="M79"/>
      <c r="N79"/>
      <c r="O79"/>
      <c r="P79"/>
      <c r="Q79"/>
      <c r="R79"/>
      <c r="S79"/>
      <c r="T79"/>
      <c r="U79"/>
    </row>
    <row r="80" spans="1:21" ht="15">
      <c r="A80" s="1">
        <v>75</v>
      </c>
      <c r="B80" s="2">
        <v>800</v>
      </c>
      <c r="D80"/>
      <c r="E80"/>
      <c r="G80" s="1">
        <v>75</v>
      </c>
      <c r="H80" s="1">
        <v>800</v>
      </c>
      <c r="I80"/>
      <c r="J80"/>
      <c r="K80"/>
      <c r="L80"/>
      <c r="M80"/>
      <c r="N80"/>
      <c r="O80"/>
      <c r="P80"/>
      <c r="Q80"/>
      <c r="R80"/>
      <c r="S80"/>
      <c r="T80"/>
      <c r="U80"/>
    </row>
    <row r="81" spans="1:21" ht="15">
      <c r="A81" s="1">
        <v>76</v>
      </c>
      <c r="B81" s="2">
        <v>800</v>
      </c>
      <c r="D81"/>
      <c r="E81"/>
      <c r="G81" s="1">
        <v>76</v>
      </c>
      <c r="H81" s="1">
        <v>800</v>
      </c>
      <c r="I81"/>
      <c r="J81"/>
      <c r="K81"/>
      <c r="L81"/>
      <c r="M81"/>
      <c r="N81"/>
      <c r="O81"/>
      <c r="P81"/>
      <c r="Q81"/>
      <c r="R81"/>
      <c r="S81"/>
      <c r="T81"/>
      <c r="U81"/>
    </row>
    <row r="82" spans="1:21" ht="15">
      <c r="A82" s="1">
        <v>77</v>
      </c>
      <c r="B82" s="2">
        <v>800</v>
      </c>
      <c r="D82"/>
      <c r="E82"/>
      <c r="G82" s="1">
        <v>77</v>
      </c>
      <c r="H82" s="1">
        <v>800</v>
      </c>
      <c r="I82"/>
      <c r="J82"/>
      <c r="K82"/>
      <c r="L82"/>
      <c r="M82"/>
      <c r="N82"/>
      <c r="O82"/>
      <c r="P82"/>
      <c r="Q82"/>
      <c r="R82"/>
      <c r="S82"/>
      <c r="T82"/>
      <c r="U82"/>
    </row>
    <row r="83" spans="1:21" ht="15">
      <c r="A83" s="1">
        <v>78</v>
      </c>
      <c r="B83" s="2">
        <v>800</v>
      </c>
      <c r="D83"/>
      <c r="E83"/>
      <c r="G83" s="1">
        <v>78</v>
      </c>
      <c r="H83" s="1">
        <v>800</v>
      </c>
      <c r="I83"/>
      <c r="J83"/>
      <c r="K83"/>
      <c r="L83"/>
      <c r="M83"/>
      <c r="N83"/>
      <c r="O83"/>
      <c r="P83"/>
      <c r="Q83"/>
      <c r="R83"/>
      <c r="S83"/>
      <c r="T83"/>
      <c r="U83"/>
    </row>
    <row r="84" spans="1:21" ht="15">
      <c r="A84" s="1">
        <v>79</v>
      </c>
      <c r="B84" s="2">
        <v>800</v>
      </c>
      <c r="D84"/>
      <c r="E84"/>
      <c r="G84" s="1">
        <v>79</v>
      </c>
      <c r="H84" s="1">
        <v>800</v>
      </c>
      <c r="I84"/>
      <c r="J84"/>
      <c r="K84"/>
      <c r="L84"/>
      <c r="M84"/>
      <c r="N84"/>
      <c r="O84"/>
      <c r="P84"/>
      <c r="Q84"/>
      <c r="R84"/>
      <c r="S84"/>
      <c r="T84"/>
      <c r="U84"/>
    </row>
    <row r="85" spans="1:21" ht="15">
      <c r="A85" s="1">
        <v>80</v>
      </c>
      <c r="B85" s="2">
        <v>500</v>
      </c>
      <c r="D85"/>
      <c r="E85"/>
      <c r="G85" s="1">
        <v>80</v>
      </c>
      <c r="H85" s="1">
        <v>500</v>
      </c>
      <c r="I85"/>
      <c r="J85"/>
      <c r="K85"/>
      <c r="L85"/>
      <c r="M85"/>
      <c r="N85"/>
      <c r="O85"/>
      <c r="P85"/>
      <c r="Q85"/>
      <c r="R85"/>
      <c r="S85"/>
      <c r="T85"/>
      <c r="U85"/>
    </row>
    <row r="86" spans="1:21" ht="15">
      <c r="A86" s="1">
        <v>81</v>
      </c>
      <c r="B86" s="2">
        <v>500</v>
      </c>
      <c r="D86"/>
      <c r="E86"/>
      <c r="G86" s="1">
        <v>81</v>
      </c>
      <c r="H86" s="1">
        <v>500</v>
      </c>
      <c r="I86"/>
      <c r="J86"/>
      <c r="K86"/>
      <c r="L86"/>
      <c r="M86"/>
      <c r="N86"/>
      <c r="O86"/>
      <c r="P86"/>
      <c r="Q86"/>
      <c r="R86"/>
      <c r="S86"/>
      <c r="T86"/>
      <c r="U86"/>
    </row>
    <row r="87" spans="1:21" ht="15">
      <c r="A87" s="1">
        <v>82</v>
      </c>
      <c r="B87" s="2">
        <v>500</v>
      </c>
      <c r="D87"/>
      <c r="E87"/>
      <c r="G87" s="1">
        <v>82</v>
      </c>
      <c r="H87" s="1">
        <v>500</v>
      </c>
      <c r="I87"/>
      <c r="J87"/>
      <c r="K87"/>
      <c r="L87"/>
      <c r="M87"/>
      <c r="N87"/>
      <c r="O87"/>
      <c r="P87"/>
      <c r="Q87"/>
      <c r="R87"/>
      <c r="S87"/>
      <c r="T87"/>
      <c r="U87"/>
    </row>
    <row r="88" spans="1:21" ht="15">
      <c r="A88" s="1">
        <v>83</v>
      </c>
      <c r="B88" s="2">
        <v>500</v>
      </c>
      <c r="D88"/>
      <c r="E88"/>
      <c r="G88" s="1">
        <v>83</v>
      </c>
      <c r="H88" s="1">
        <v>500</v>
      </c>
      <c r="I88"/>
      <c r="J88"/>
      <c r="K88"/>
      <c r="L88"/>
      <c r="M88"/>
      <c r="N88"/>
      <c r="O88"/>
      <c r="P88"/>
      <c r="Q88"/>
      <c r="R88"/>
      <c r="S88"/>
      <c r="T88"/>
      <c r="U88"/>
    </row>
    <row r="89" spans="1:21" ht="15">
      <c r="A89" s="1">
        <v>84</v>
      </c>
      <c r="B89" s="2">
        <v>500</v>
      </c>
      <c r="D89"/>
      <c r="E89"/>
      <c r="G89" s="1">
        <v>84</v>
      </c>
      <c r="H89" s="1">
        <v>500</v>
      </c>
      <c r="I89"/>
      <c r="J89"/>
      <c r="K89"/>
      <c r="L89"/>
      <c r="M89"/>
      <c r="N89"/>
      <c r="O89"/>
      <c r="P89"/>
      <c r="Q89"/>
      <c r="R89"/>
      <c r="S89"/>
      <c r="T89"/>
      <c r="U89"/>
    </row>
    <row r="90" spans="1:21" ht="15">
      <c r="A90" s="1">
        <v>85</v>
      </c>
      <c r="B90" s="2">
        <v>300</v>
      </c>
      <c r="D90"/>
      <c r="E90"/>
      <c r="G90" s="1">
        <v>85</v>
      </c>
      <c r="H90" s="1">
        <v>300</v>
      </c>
      <c r="I90"/>
      <c r="J90"/>
      <c r="K90"/>
      <c r="L90"/>
      <c r="M90"/>
      <c r="N90"/>
      <c r="O90"/>
      <c r="P90"/>
      <c r="Q90"/>
      <c r="R90"/>
      <c r="S90"/>
      <c r="T90"/>
      <c r="U90"/>
    </row>
    <row r="91" spans="1:21" ht="15">
      <c r="A91" s="1">
        <v>86</v>
      </c>
      <c r="B91" s="2">
        <v>300</v>
      </c>
      <c r="D91"/>
      <c r="E91"/>
      <c r="G91" s="1">
        <v>86</v>
      </c>
      <c r="H91" s="1">
        <v>300</v>
      </c>
      <c r="I91"/>
      <c r="J91"/>
      <c r="K91"/>
      <c r="L91"/>
      <c r="M91"/>
      <c r="N91"/>
      <c r="O91"/>
      <c r="P91"/>
      <c r="Q91"/>
      <c r="R91"/>
      <c r="S91"/>
      <c r="T91"/>
      <c r="U91"/>
    </row>
    <row r="92" spans="1:21" ht="15">
      <c r="A92" s="1">
        <v>87</v>
      </c>
      <c r="B92" s="2">
        <v>300</v>
      </c>
      <c r="D92"/>
      <c r="E92"/>
      <c r="G92" s="1">
        <v>87</v>
      </c>
      <c r="H92" s="1">
        <v>300</v>
      </c>
      <c r="I92"/>
      <c r="J92"/>
      <c r="K92"/>
      <c r="L92"/>
      <c r="M92"/>
      <c r="N92"/>
      <c r="O92"/>
      <c r="P92"/>
      <c r="Q92"/>
      <c r="R92"/>
      <c r="S92"/>
      <c r="T92"/>
      <c r="U92"/>
    </row>
    <row r="93" spans="1:21" ht="15">
      <c r="A93" s="1">
        <v>88</v>
      </c>
      <c r="B93" s="2">
        <v>300</v>
      </c>
      <c r="D93"/>
      <c r="E93"/>
      <c r="G93" s="1">
        <v>88</v>
      </c>
      <c r="H93" s="1">
        <v>300</v>
      </c>
      <c r="I93"/>
      <c r="J93"/>
      <c r="K93"/>
      <c r="L93"/>
      <c r="M93"/>
      <c r="N93"/>
      <c r="O93"/>
      <c r="P93"/>
      <c r="Q93"/>
      <c r="R93"/>
      <c r="S93"/>
      <c r="T93"/>
      <c r="U93"/>
    </row>
    <row r="94" spans="1:21" ht="15">
      <c r="A94" s="1">
        <v>89</v>
      </c>
      <c r="B94" s="2">
        <v>300</v>
      </c>
      <c r="D94"/>
      <c r="E94"/>
      <c r="G94" s="1">
        <v>89</v>
      </c>
      <c r="H94" s="1">
        <v>300</v>
      </c>
      <c r="I94"/>
      <c r="J94"/>
      <c r="K94"/>
      <c r="L94"/>
      <c r="M94"/>
      <c r="N94"/>
      <c r="O94"/>
      <c r="P94"/>
      <c r="Q94"/>
      <c r="R94"/>
      <c r="S94"/>
      <c r="T94"/>
      <c r="U94"/>
    </row>
    <row r="95" spans="1:21" ht="15">
      <c r="A95" s="1">
        <v>90</v>
      </c>
      <c r="B95" s="2">
        <v>160</v>
      </c>
      <c r="D95"/>
      <c r="E95"/>
      <c r="G95" s="1">
        <v>90</v>
      </c>
      <c r="H95" s="1">
        <v>160</v>
      </c>
      <c r="I95"/>
      <c r="J95"/>
      <c r="K95"/>
      <c r="L95"/>
      <c r="M95"/>
      <c r="N95"/>
      <c r="O95"/>
      <c r="P95"/>
      <c r="Q95"/>
      <c r="R95"/>
      <c r="S95"/>
      <c r="T95"/>
      <c r="U95"/>
    </row>
    <row r="96" spans="1:21" ht="15">
      <c r="A96" s="1">
        <v>91</v>
      </c>
      <c r="B96" s="2">
        <v>160</v>
      </c>
      <c r="D96"/>
      <c r="E96"/>
      <c r="G96" s="1">
        <v>91</v>
      </c>
      <c r="H96" s="1">
        <v>160</v>
      </c>
      <c r="I96"/>
      <c r="J96"/>
      <c r="K96"/>
      <c r="L96"/>
      <c r="M96"/>
      <c r="N96"/>
      <c r="O96"/>
      <c r="P96"/>
      <c r="Q96"/>
      <c r="R96"/>
      <c r="S96"/>
      <c r="T96"/>
      <c r="U96"/>
    </row>
    <row r="97" spans="1:21" ht="15">
      <c r="A97" s="1">
        <v>92</v>
      </c>
      <c r="B97" s="2">
        <v>160</v>
      </c>
      <c r="D97"/>
      <c r="E97"/>
      <c r="G97" s="1">
        <v>92</v>
      </c>
      <c r="H97" s="1">
        <v>160</v>
      </c>
      <c r="I97"/>
      <c r="J97"/>
      <c r="K97"/>
      <c r="L97"/>
      <c r="M97"/>
      <c r="N97"/>
      <c r="O97"/>
      <c r="P97"/>
      <c r="Q97"/>
      <c r="R97"/>
      <c r="S97"/>
      <c r="T97"/>
      <c r="U97"/>
    </row>
    <row r="98" spans="1:21" ht="15">
      <c r="A98" s="1">
        <v>93</v>
      </c>
      <c r="B98" s="2">
        <v>160</v>
      </c>
      <c r="D98"/>
      <c r="E98"/>
      <c r="G98" s="1">
        <v>93</v>
      </c>
      <c r="H98" s="1">
        <v>160</v>
      </c>
      <c r="I98"/>
      <c r="J98"/>
      <c r="K98"/>
      <c r="L98"/>
      <c r="M98"/>
      <c r="N98"/>
      <c r="O98"/>
      <c r="P98"/>
      <c r="Q98"/>
      <c r="R98"/>
      <c r="S98"/>
      <c r="T98"/>
      <c r="U98"/>
    </row>
    <row r="99" spans="1:21" ht="15">
      <c r="A99" s="1">
        <v>94</v>
      </c>
      <c r="B99" s="2">
        <v>160</v>
      </c>
      <c r="D99"/>
      <c r="E99"/>
      <c r="G99" s="1">
        <v>94</v>
      </c>
      <c r="H99" s="1">
        <v>160</v>
      </c>
      <c r="I99"/>
      <c r="J99"/>
      <c r="K99"/>
      <c r="L99"/>
      <c r="M99"/>
      <c r="N99"/>
      <c r="O99"/>
      <c r="P99"/>
      <c r="Q99"/>
      <c r="R99"/>
      <c r="S99"/>
      <c r="T99"/>
      <c r="U99"/>
    </row>
    <row r="100" spans="1:21" ht="15">
      <c r="A100" s="1">
        <v>95</v>
      </c>
      <c r="B100" s="2">
        <v>33.333333333333336</v>
      </c>
      <c r="D100"/>
      <c r="E100"/>
      <c r="G100" s="1">
        <v>95</v>
      </c>
      <c r="H100" s="1">
        <v>33.333333333333336</v>
      </c>
      <c r="I100"/>
      <c r="J100"/>
      <c r="K100"/>
      <c r="L100"/>
      <c r="M100"/>
      <c r="N100"/>
      <c r="O100"/>
      <c r="P100"/>
      <c r="Q100"/>
      <c r="R100"/>
      <c r="S100"/>
      <c r="T100"/>
      <c r="U100"/>
    </row>
    <row r="101" spans="1:21" ht="15">
      <c r="A101" s="1">
        <v>96</v>
      </c>
      <c r="B101" s="2">
        <v>33.333333333333336</v>
      </c>
      <c r="D101"/>
      <c r="E101"/>
      <c r="G101" s="1">
        <v>96</v>
      </c>
      <c r="H101" s="1">
        <v>33.333333333333336</v>
      </c>
      <c r="I101"/>
      <c r="J101"/>
      <c r="K101"/>
      <c r="L101"/>
      <c r="M101"/>
      <c r="N101"/>
      <c r="O101"/>
      <c r="P101"/>
      <c r="Q101"/>
      <c r="R101"/>
      <c r="S101"/>
      <c r="T101"/>
      <c r="U101"/>
    </row>
    <row r="102" spans="1:21" ht="15">
      <c r="A102" s="1">
        <v>97</v>
      </c>
      <c r="B102" s="2">
        <v>33.333333333333336</v>
      </c>
      <c r="D102"/>
      <c r="E102"/>
      <c r="G102" s="1">
        <v>97</v>
      </c>
      <c r="H102" s="1">
        <v>33.333333333333336</v>
      </c>
      <c r="I102"/>
      <c r="J102"/>
      <c r="K102"/>
      <c r="L102"/>
      <c r="M102"/>
      <c r="N102"/>
      <c r="O102"/>
      <c r="P102"/>
      <c r="Q102"/>
      <c r="R102"/>
      <c r="S102"/>
      <c r="T102"/>
      <c r="U102"/>
    </row>
    <row r="103" spans="1:21" ht="15">
      <c r="A103" s="1">
        <v>98</v>
      </c>
      <c r="B103" s="2">
        <v>33.333333333333336</v>
      </c>
      <c r="D103"/>
      <c r="E103"/>
      <c r="G103" s="1">
        <v>98</v>
      </c>
      <c r="H103" s="1">
        <v>33.333333333333336</v>
      </c>
      <c r="I103"/>
      <c r="J103"/>
      <c r="K103"/>
      <c r="L103"/>
      <c r="M103"/>
      <c r="N103"/>
      <c r="O103"/>
      <c r="P103"/>
      <c r="Q103"/>
      <c r="R103"/>
      <c r="S103"/>
      <c r="T103"/>
      <c r="U103"/>
    </row>
    <row r="104" spans="1:21" ht="15">
      <c r="A104" s="1">
        <v>99</v>
      </c>
      <c r="B104" s="2">
        <v>33.333333333333336</v>
      </c>
      <c r="D104"/>
      <c r="E104"/>
      <c r="G104" s="1">
        <v>99</v>
      </c>
      <c r="H104" s="1">
        <v>33.333333333333336</v>
      </c>
      <c r="I104"/>
      <c r="J104"/>
      <c r="K104"/>
      <c r="L104"/>
      <c r="M104"/>
      <c r="N104"/>
      <c r="O104"/>
      <c r="P104"/>
      <c r="Q104"/>
      <c r="R104"/>
      <c r="S104"/>
      <c r="T104"/>
      <c r="U104"/>
    </row>
    <row r="105" spans="1:21" ht="15">
      <c r="A105" s="1">
        <v>100</v>
      </c>
      <c r="B105" s="2">
        <v>33.333333333333336</v>
      </c>
      <c r="D105"/>
      <c r="E105"/>
      <c r="G105" s="1">
        <v>100</v>
      </c>
      <c r="H105" s="1">
        <v>33.333333333333336</v>
      </c>
      <c r="I105"/>
      <c r="J105"/>
      <c r="K105"/>
      <c r="L105"/>
      <c r="M105"/>
      <c r="N105"/>
      <c r="O105"/>
      <c r="P105"/>
      <c r="Q105"/>
      <c r="R105"/>
      <c r="S105"/>
      <c r="T105"/>
    </row>
    <row r="106" spans="1:21" ht="15">
      <c r="D106"/>
      <c r="E106"/>
      <c r="I106"/>
      <c r="J106"/>
      <c r="K106"/>
      <c r="L106"/>
      <c r="M106"/>
      <c r="N106"/>
      <c r="O106"/>
      <c r="P106"/>
      <c r="Q106"/>
      <c r="R106"/>
      <c r="S106"/>
      <c r="T106"/>
    </row>
    <row r="107" spans="1:21" ht="15">
      <c r="I107"/>
      <c r="J107"/>
      <c r="K107"/>
      <c r="L107"/>
      <c r="M107"/>
      <c r="N107"/>
      <c r="O107"/>
      <c r="P107"/>
      <c r="Q107"/>
      <c r="R107"/>
      <c r="S107"/>
      <c r="T107"/>
    </row>
    <row r="108" spans="1:21" ht="15">
      <c r="I108"/>
      <c r="J108"/>
      <c r="K108"/>
      <c r="L108"/>
      <c r="M108"/>
      <c r="N108"/>
      <c r="O108"/>
      <c r="P108"/>
      <c r="Q108"/>
      <c r="R108"/>
      <c r="S108"/>
      <c r="T108"/>
    </row>
    <row r="109" spans="1:21" ht="15">
      <c r="I109"/>
      <c r="J109"/>
      <c r="K109"/>
      <c r="L109"/>
      <c r="M109"/>
      <c r="N109"/>
      <c r="O109"/>
      <c r="P109"/>
      <c r="Q109"/>
      <c r="R109"/>
      <c r="S109"/>
      <c r="T109"/>
    </row>
    <row r="110" spans="1:21" ht="15">
      <c r="I110"/>
      <c r="J110"/>
      <c r="K110"/>
      <c r="L110"/>
      <c r="M110"/>
      <c r="N110"/>
      <c r="O110"/>
      <c r="P110"/>
      <c r="Q110"/>
      <c r="R110"/>
      <c r="S110"/>
      <c r="T110"/>
    </row>
    <row r="111" spans="1:21" ht="15">
      <c r="I111"/>
      <c r="J111"/>
      <c r="K111"/>
      <c r="L111"/>
      <c r="M111"/>
      <c r="N111"/>
      <c r="O111"/>
      <c r="P111"/>
      <c r="Q111"/>
      <c r="R111"/>
      <c r="S111"/>
      <c r="T111"/>
    </row>
    <row r="112" spans="1:21" ht="15">
      <c r="I112"/>
      <c r="J112"/>
      <c r="K112"/>
      <c r="L112"/>
      <c r="M112"/>
      <c r="N112"/>
      <c r="O112"/>
      <c r="P112"/>
      <c r="Q112"/>
      <c r="R112"/>
      <c r="S112"/>
      <c r="T112"/>
    </row>
    <row r="113" spans="9:20" ht="15">
      <c r="I113"/>
      <c r="J113"/>
      <c r="K113"/>
      <c r="L113"/>
      <c r="M113"/>
      <c r="N113"/>
      <c r="O113"/>
      <c r="P113"/>
      <c r="Q113"/>
      <c r="R113"/>
      <c r="S113"/>
      <c r="T113"/>
    </row>
    <row r="114" spans="9:20" ht="15">
      <c r="I114"/>
      <c r="J114"/>
      <c r="K114"/>
      <c r="L114"/>
      <c r="M114"/>
      <c r="N114"/>
      <c r="O114"/>
      <c r="P114"/>
      <c r="Q114"/>
      <c r="R114"/>
      <c r="S114"/>
      <c r="T114"/>
    </row>
    <row r="115" spans="9:20" ht="15">
      <c r="I115"/>
      <c r="J115"/>
      <c r="K115"/>
      <c r="L115"/>
      <c r="M115"/>
      <c r="N115"/>
      <c r="O115"/>
      <c r="P115"/>
      <c r="Q115"/>
      <c r="R115"/>
      <c r="S115"/>
      <c r="T115"/>
    </row>
    <row r="116" spans="9:20" ht="15">
      <c r="I116"/>
      <c r="J116"/>
      <c r="K116"/>
      <c r="L116"/>
      <c r="M116"/>
      <c r="N116"/>
      <c r="O116"/>
      <c r="P116"/>
      <c r="Q116"/>
      <c r="R116"/>
      <c r="S116"/>
      <c r="T116"/>
    </row>
    <row r="117" spans="9:20" ht="15">
      <c r="I117"/>
    </row>
    <row r="118" spans="9:20" ht="15">
      <c r="I118"/>
    </row>
    <row r="119" spans="9:20" ht="15">
      <c r="I119"/>
    </row>
    <row r="120" spans="9:20" ht="15">
      <c r="I120"/>
    </row>
    <row r="121" spans="9:20" ht="15">
      <c r="I121"/>
    </row>
    <row r="122" spans="9:20" ht="15">
      <c r="I122"/>
    </row>
    <row r="123" spans="9:20" ht="15">
      <c r="I123"/>
    </row>
    <row r="124" spans="9:20" ht="15">
      <c r="I124"/>
    </row>
    <row r="125" spans="9:20" ht="15">
      <c r="I125"/>
    </row>
    <row r="126" spans="9:20" ht="15">
      <c r="I126"/>
    </row>
    <row r="127" spans="9:20" ht="15">
      <c r="I127"/>
    </row>
    <row r="128" spans="9:20" ht="15">
      <c r="I128"/>
    </row>
    <row r="129" spans="9:9" ht="15">
      <c r="I129"/>
    </row>
    <row r="130" spans="9:9" ht="15">
      <c r="I130"/>
    </row>
    <row r="131" spans="9:9" ht="15">
      <c r="I131"/>
    </row>
    <row r="132" spans="9:9" ht="15">
      <c r="I132"/>
    </row>
    <row r="133" spans="9:9" ht="15">
      <c r="I133"/>
    </row>
    <row r="134" spans="9:9" ht="15">
      <c r="I134"/>
    </row>
    <row r="135" spans="9:9" ht="15">
      <c r="I135"/>
    </row>
    <row r="136" spans="9:9" ht="15">
      <c r="I136"/>
    </row>
    <row r="137" spans="9:9" ht="15">
      <c r="I137"/>
    </row>
    <row r="138" spans="9:9" ht="15">
      <c r="I138"/>
    </row>
    <row r="139" spans="9:9" ht="15">
      <c r="I139"/>
    </row>
    <row r="140" spans="9:9" ht="15">
      <c r="I140"/>
    </row>
    <row r="141" spans="9:9" ht="15">
      <c r="I141"/>
    </row>
    <row r="142" spans="9:9" ht="15">
      <c r="I142"/>
    </row>
    <row r="143" spans="9:9" ht="15">
      <c r="I143"/>
    </row>
    <row r="144" spans="9:9" ht="15">
      <c r="I144"/>
    </row>
    <row r="145" spans="9:9" ht="15">
      <c r="I145"/>
    </row>
    <row r="146" spans="9:9" ht="15">
      <c r="I146"/>
    </row>
    <row r="147" spans="9:9" ht="15">
      <c r="I147"/>
    </row>
    <row r="148" spans="9:9" ht="15">
      <c r="I148"/>
    </row>
    <row r="149" spans="9:9" ht="15">
      <c r="I149"/>
    </row>
    <row r="150" spans="9:9" ht="15">
      <c r="I150"/>
    </row>
    <row r="151" spans="9:9" ht="15">
      <c r="I151"/>
    </row>
    <row r="152" spans="9:9" ht="15">
      <c r="I152"/>
    </row>
    <row r="153" spans="9:9" ht="15">
      <c r="I153"/>
    </row>
    <row r="154" spans="9:9" ht="15">
      <c r="I154"/>
    </row>
    <row r="155" spans="9:9" ht="15">
      <c r="I155"/>
    </row>
    <row r="156" spans="9:9" ht="15">
      <c r="I156"/>
    </row>
    <row r="157" spans="9:9" ht="15">
      <c r="I157"/>
    </row>
    <row r="158" spans="9:9" ht="15">
      <c r="I158"/>
    </row>
    <row r="159" spans="9:9" ht="15">
      <c r="I159"/>
    </row>
    <row r="160" spans="9:9" ht="15">
      <c r="I160"/>
    </row>
    <row r="161" spans="9:9" ht="15">
      <c r="I161"/>
    </row>
    <row r="162" spans="9:9" ht="15">
      <c r="I162"/>
    </row>
    <row r="163" spans="9:9" ht="15">
      <c r="I163"/>
    </row>
    <row r="164" spans="9:9" ht="15">
      <c r="I164"/>
    </row>
    <row r="165" spans="9:9" ht="15">
      <c r="I165"/>
    </row>
    <row r="166" spans="9:9" ht="15">
      <c r="I166"/>
    </row>
    <row r="167" spans="9:9" ht="15">
      <c r="I167"/>
    </row>
    <row r="168" spans="9:9" ht="15">
      <c r="I168"/>
    </row>
    <row r="169" spans="9:9" ht="15">
      <c r="I169"/>
    </row>
    <row r="170" spans="9:9" ht="15">
      <c r="I170"/>
    </row>
    <row r="171" spans="9:9" ht="15">
      <c r="I171"/>
    </row>
    <row r="172" spans="9:9" ht="15">
      <c r="I172"/>
    </row>
    <row r="173" spans="9:9" ht="15">
      <c r="I173"/>
    </row>
    <row r="174" spans="9:9" ht="15">
      <c r="I174"/>
    </row>
    <row r="175" spans="9:9" ht="15">
      <c r="I175"/>
    </row>
    <row r="176" spans="9:9" ht="15">
      <c r="I176"/>
    </row>
    <row r="177" spans="9:9" ht="15">
      <c r="I177"/>
    </row>
    <row r="178" spans="9:9" ht="15">
      <c r="I178"/>
    </row>
    <row r="179" spans="9:9" ht="15">
      <c r="I179"/>
    </row>
    <row r="180" spans="9:9" ht="15">
      <c r="I180"/>
    </row>
    <row r="181" spans="9:9" ht="15">
      <c r="I181"/>
    </row>
    <row r="182" spans="9:9" ht="15">
      <c r="I182"/>
    </row>
    <row r="183" spans="9:9" ht="15">
      <c r="I183"/>
    </row>
    <row r="184" spans="9:9" ht="15">
      <c r="I184"/>
    </row>
    <row r="185" spans="9:9" ht="15">
      <c r="I185"/>
    </row>
    <row r="186" spans="9:9" ht="15">
      <c r="I186"/>
    </row>
    <row r="187" spans="9:9" ht="15">
      <c r="I187"/>
    </row>
    <row r="188" spans="9:9" ht="15">
      <c r="I188"/>
    </row>
    <row r="189" spans="9:9" ht="15">
      <c r="I189"/>
    </row>
    <row r="190" spans="9:9" ht="15">
      <c r="I190"/>
    </row>
    <row r="191" spans="9:9" ht="15">
      <c r="I191"/>
    </row>
    <row r="192" spans="9:9" ht="15">
      <c r="I192"/>
    </row>
    <row r="193" spans="9:9" ht="15">
      <c r="I193"/>
    </row>
    <row r="194" spans="9:9" ht="15">
      <c r="I194"/>
    </row>
    <row r="195" spans="9:9" ht="15">
      <c r="I195"/>
    </row>
    <row r="196" spans="9:9" ht="15">
      <c r="I196"/>
    </row>
    <row r="197" spans="9:9" ht="15">
      <c r="I197"/>
    </row>
    <row r="198" spans="9:9" ht="15">
      <c r="I198"/>
    </row>
    <row r="199" spans="9:9" ht="15">
      <c r="I199"/>
    </row>
    <row r="200" spans="9:9" ht="15">
      <c r="I200"/>
    </row>
    <row r="201" spans="9:9" ht="15">
      <c r="I201"/>
    </row>
    <row r="202" spans="9:9" ht="15">
      <c r="I202"/>
    </row>
    <row r="203" spans="9:9" ht="15">
      <c r="I203"/>
    </row>
    <row r="204" spans="9:9" ht="15">
      <c r="I204"/>
    </row>
    <row r="205" spans="9:9" ht="15">
      <c r="I205"/>
    </row>
    <row r="206" spans="9:9" ht="15">
      <c r="I206"/>
    </row>
    <row r="207" spans="9:9" ht="15">
      <c r="I207"/>
    </row>
    <row r="208" spans="9:9" ht="15">
      <c r="I208"/>
    </row>
    <row r="209" spans="9:9" ht="15">
      <c r="I209"/>
    </row>
    <row r="210" spans="9:9" ht="15">
      <c r="I210"/>
    </row>
    <row r="211" spans="9:9" ht="15">
      <c r="I211"/>
    </row>
    <row r="212" spans="9:9" ht="15">
      <c r="I212"/>
    </row>
  </sheetData>
  <phoneticPr fontId="38" type="noConversion"/>
  <pageMargins left="0.7" right="0.7" top="0.75" bottom="0.75" header="0.3" footer="0.3"/>
  <pageSetup orientation="portrait" horizontalDpi="0" verticalDpi="0"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0556-BF6E-4F92-ADBF-8C812103F559}">
  <sheetPr>
    <tabColor theme="8" tint="-0.249977111117893"/>
  </sheetPr>
  <dimension ref="A1:BH289"/>
  <sheetViews>
    <sheetView zoomScaleNormal="100" workbookViewId="0">
      <pane xSplit="1" ySplit="5" topLeftCell="B69" activePane="bottomRight" state="frozen"/>
      <selection activeCell="H1058" sqref="H1058"/>
      <selection pane="topRight" activeCell="H1058" sqref="H1058"/>
      <selection pane="bottomLeft" activeCell="H1058" sqref="H1058"/>
      <selection pane="bottomRight" activeCell="D99" sqref="D99"/>
    </sheetView>
  </sheetViews>
  <sheetFormatPr baseColWidth="10" defaultColWidth="9.1640625" defaultRowHeight="12.75" customHeight="1"/>
  <cols>
    <col min="1" max="2" width="9.5" style="61" customWidth="1"/>
    <col min="3" max="5" width="9.1640625" style="61" customWidth="1"/>
    <col min="6" max="16" width="9.1640625" style="75" customWidth="1"/>
    <col min="17" max="62" width="9.1640625" style="61" customWidth="1"/>
    <col min="63" max="16384" width="9.1640625" style="61"/>
  </cols>
  <sheetData>
    <row r="1" spans="1:60" s="57" customFormat="1" ht="12.75" customHeight="1">
      <c r="A1" s="56" t="s">
        <v>2</v>
      </c>
      <c r="B1" s="56"/>
      <c r="C1" s="56"/>
    </row>
    <row r="2" spans="1:60" s="57" customFormat="1" ht="12.75" customHeight="1">
      <c r="A2" s="58"/>
      <c r="B2" s="58"/>
      <c r="C2" s="58"/>
    </row>
    <row r="3" spans="1:60" s="59" customFormat="1" ht="12.75" customHeight="1">
      <c r="A3" s="59" t="s">
        <v>13</v>
      </c>
      <c r="N3" s="60"/>
    </row>
    <row r="4" spans="1:60" ht="12.75" customHeight="1">
      <c r="F4" s="61"/>
      <c r="G4" s="61"/>
      <c r="H4" s="61"/>
      <c r="I4" s="61"/>
      <c r="J4" s="61"/>
      <c r="K4" s="61"/>
      <c r="L4" s="61"/>
      <c r="M4" s="61"/>
      <c r="N4" s="61"/>
      <c r="O4" s="61"/>
      <c r="P4" s="61"/>
    </row>
    <row r="5" spans="1:60" s="64" customFormat="1" ht="12.75" customHeight="1">
      <c r="A5" s="62" t="s">
        <v>0</v>
      </c>
      <c r="B5" s="62" t="s">
        <v>14</v>
      </c>
      <c r="C5" s="63" t="s">
        <v>15</v>
      </c>
      <c r="D5" s="63" t="s">
        <v>16</v>
      </c>
      <c r="E5" s="63" t="s">
        <v>17</v>
      </c>
      <c r="F5" s="63" t="s">
        <v>18</v>
      </c>
      <c r="G5" s="63" t="s">
        <v>19</v>
      </c>
      <c r="H5" s="63" t="s">
        <v>20</v>
      </c>
      <c r="I5" s="63" t="s">
        <v>21</v>
      </c>
      <c r="J5" s="63" t="s">
        <v>22</v>
      </c>
      <c r="K5" s="63" t="s">
        <v>23</v>
      </c>
      <c r="L5" s="63" t="s">
        <v>24</v>
      </c>
      <c r="M5" s="63" t="s">
        <v>25</v>
      </c>
      <c r="N5" s="63" t="s">
        <v>26</v>
      </c>
      <c r="O5" s="63" t="s">
        <v>27</v>
      </c>
      <c r="P5" s="63" t="s">
        <v>28</v>
      </c>
      <c r="Q5" s="63" t="s">
        <v>29</v>
      </c>
      <c r="R5" s="63" t="s">
        <v>30</v>
      </c>
      <c r="S5" s="63" t="s">
        <v>31</v>
      </c>
      <c r="T5" s="63" t="s">
        <v>32</v>
      </c>
      <c r="U5" s="63" t="s">
        <v>33</v>
      </c>
      <c r="V5" s="63" t="s">
        <v>34</v>
      </c>
      <c r="W5" s="63" t="s">
        <v>35</v>
      </c>
      <c r="X5" s="63" t="s">
        <v>36</v>
      </c>
      <c r="Y5" s="63" t="s">
        <v>37</v>
      </c>
      <c r="Z5" s="63" t="s">
        <v>38</v>
      </c>
      <c r="AA5" s="63" t="s">
        <v>39</v>
      </c>
      <c r="AB5" s="63" t="s">
        <v>40</v>
      </c>
      <c r="AC5" s="63" t="s">
        <v>41</v>
      </c>
      <c r="AD5" s="63" t="s">
        <v>42</v>
      </c>
      <c r="AE5" s="63" t="s">
        <v>43</v>
      </c>
      <c r="AF5" s="63" t="s">
        <v>44</v>
      </c>
      <c r="AG5" s="63" t="s">
        <v>45</v>
      </c>
      <c r="AH5" s="63" t="s">
        <v>46</v>
      </c>
      <c r="AI5" s="63" t="s">
        <v>47</v>
      </c>
      <c r="AJ5" s="63" t="s">
        <v>48</v>
      </c>
      <c r="AK5" s="63" t="s">
        <v>49</v>
      </c>
      <c r="AL5" s="63" t="s">
        <v>50</v>
      </c>
      <c r="AM5" s="63" t="s">
        <v>51</v>
      </c>
      <c r="AN5" s="63" t="s">
        <v>52</v>
      </c>
      <c r="AO5" s="63" t="s">
        <v>53</v>
      </c>
      <c r="AP5" s="63" t="s">
        <v>54</v>
      </c>
      <c r="AQ5" s="63" t="s">
        <v>55</v>
      </c>
      <c r="AR5" s="63" t="s">
        <v>56</v>
      </c>
      <c r="AS5" s="63" t="s">
        <v>57</v>
      </c>
      <c r="AT5" s="63" t="s">
        <v>58</v>
      </c>
      <c r="AU5" s="63" t="s">
        <v>59</v>
      </c>
      <c r="AV5" s="63" t="s">
        <v>60</v>
      </c>
      <c r="AW5" s="63" t="s">
        <v>61</v>
      </c>
      <c r="AX5" s="63" t="s">
        <v>62</v>
      </c>
      <c r="AY5" s="63" t="s">
        <v>63</v>
      </c>
      <c r="AZ5" s="63" t="s">
        <v>64</v>
      </c>
      <c r="BA5" s="63" t="s">
        <v>65</v>
      </c>
      <c r="BB5" s="63" t="s">
        <v>66</v>
      </c>
      <c r="BC5" s="63" t="s">
        <v>67</v>
      </c>
      <c r="BD5" s="63" t="s">
        <v>68</v>
      </c>
      <c r="BE5" s="63" t="s">
        <v>69</v>
      </c>
      <c r="BF5" s="63" t="s">
        <v>70</v>
      </c>
      <c r="BG5" s="63" t="s">
        <v>71</v>
      </c>
      <c r="BH5" s="63" t="s">
        <v>72</v>
      </c>
    </row>
    <row r="6" spans="1:60" s="64" customFormat="1" ht="12.75" customHeight="1">
      <c r="A6" s="65" t="s">
        <v>73</v>
      </c>
      <c r="B6" s="65"/>
      <c r="C6" s="65"/>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row>
    <row r="7" spans="1:60" ht="12.75" customHeight="1">
      <c r="A7" s="67" t="s">
        <v>74</v>
      </c>
      <c r="B7" s="161">
        <v>59439840</v>
      </c>
      <c r="C7" s="161">
        <v>59115809</v>
      </c>
      <c r="D7" s="162">
        <v>58744595</v>
      </c>
      <c r="E7" s="162">
        <v>58381217</v>
      </c>
      <c r="F7" s="163">
        <v>57885413</v>
      </c>
      <c r="G7" s="69">
        <v>57408654</v>
      </c>
      <c r="H7" s="69">
        <v>56948229</v>
      </c>
      <c r="I7" s="70">
        <v>56567796</v>
      </c>
      <c r="J7" s="70">
        <v>56170927</v>
      </c>
      <c r="K7" s="70">
        <v>55692423</v>
      </c>
      <c r="L7" s="70">
        <v>55235253</v>
      </c>
      <c r="M7" s="70">
        <v>54841720</v>
      </c>
      <c r="N7" s="70">
        <v>54387392</v>
      </c>
      <c r="O7" s="70">
        <v>53950854</v>
      </c>
      <c r="P7" s="70">
        <v>53575343</v>
      </c>
      <c r="Q7" s="70">
        <v>53152022</v>
      </c>
      <c r="R7" s="70">
        <v>52863238</v>
      </c>
      <c r="S7" s="70">
        <v>52602143</v>
      </c>
      <c r="T7" s="70">
        <v>52359978</v>
      </c>
      <c r="U7" s="69">
        <v>52140181</v>
      </c>
      <c r="V7" s="69">
        <v>51933471</v>
      </c>
      <c r="W7" s="69">
        <v>51720104</v>
      </c>
      <c r="X7" s="69">
        <v>51559648</v>
      </c>
      <c r="Y7" s="69">
        <v>51410433</v>
      </c>
      <c r="Z7" s="69">
        <v>51271978</v>
      </c>
      <c r="AA7" s="69">
        <v>51116228</v>
      </c>
      <c r="AB7" s="69">
        <v>50985877</v>
      </c>
      <c r="AC7" s="69">
        <v>50875647</v>
      </c>
      <c r="AD7" s="69">
        <v>50748033</v>
      </c>
      <c r="AE7" s="69">
        <v>50560628</v>
      </c>
      <c r="AF7" s="69">
        <v>50407826</v>
      </c>
      <c r="AG7" s="69">
        <v>50253568</v>
      </c>
      <c r="AH7" s="69">
        <v>50122984</v>
      </c>
      <c r="AI7" s="69">
        <v>49998574</v>
      </c>
      <c r="AJ7" s="69">
        <v>49860713</v>
      </c>
      <c r="AK7" s="69">
        <v>49713130</v>
      </c>
      <c r="AL7" s="69">
        <v>49616997</v>
      </c>
      <c r="AM7" s="69">
        <v>49581626</v>
      </c>
      <c r="AN7" s="71">
        <v>49634300</v>
      </c>
      <c r="AO7" s="72">
        <v>49603000</v>
      </c>
      <c r="AP7" s="72">
        <v>49508200</v>
      </c>
      <c r="AQ7" s="72">
        <v>49442500</v>
      </c>
      <c r="AR7" s="72">
        <v>49440400</v>
      </c>
      <c r="AS7" s="72">
        <v>49459200</v>
      </c>
      <c r="AT7" s="72">
        <v>49469800</v>
      </c>
      <c r="AU7" s="72">
        <v>49467900</v>
      </c>
      <c r="AV7" s="72">
        <v>49459000</v>
      </c>
      <c r="AW7" s="72">
        <v>49327100</v>
      </c>
      <c r="AX7" s="72">
        <v>49152000</v>
      </c>
      <c r="AY7" s="72">
        <v>48891100</v>
      </c>
      <c r="AZ7" s="72">
        <v>48738000</v>
      </c>
      <c r="BA7" s="72">
        <v>48510700</v>
      </c>
      <c r="BB7" s="72">
        <v>48271900</v>
      </c>
      <c r="BC7" s="72">
        <v>47966500</v>
      </c>
      <c r="BD7" s="72">
        <v>47671400</v>
      </c>
      <c r="BE7" s="72">
        <v>47324300</v>
      </c>
      <c r="BF7" s="73">
        <v>46973100</v>
      </c>
      <c r="BG7" s="72">
        <v>46657300</v>
      </c>
      <c r="BH7" s="72">
        <v>46196200</v>
      </c>
    </row>
    <row r="8" spans="1:60" ht="12.75" customHeight="1">
      <c r="A8" s="67">
        <v>0</v>
      </c>
      <c r="B8" s="68">
        <v>649388</v>
      </c>
      <c r="C8" s="68">
        <v>669797</v>
      </c>
      <c r="D8" s="68">
        <v>685962</v>
      </c>
      <c r="E8" s="68">
        <v>702448</v>
      </c>
      <c r="F8" s="69">
        <v>696519</v>
      </c>
      <c r="G8" s="69">
        <v>697813</v>
      </c>
      <c r="H8" s="69">
        <v>710927</v>
      </c>
      <c r="I8" s="70">
        <v>731996</v>
      </c>
      <c r="J8" s="70">
        <v>715455</v>
      </c>
      <c r="K8" s="70">
        <v>707490</v>
      </c>
      <c r="L8" s="70">
        <v>697824</v>
      </c>
      <c r="M8" s="70">
        <v>703442</v>
      </c>
      <c r="N8" s="70">
        <v>676566</v>
      </c>
      <c r="O8" s="70">
        <v>656225</v>
      </c>
      <c r="P8" s="70">
        <v>639304</v>
      </c>
      <c r="Q8" s="70">
        <v>628876</v>
      </c>
      <c r="R8" s="70">
        <v>606837</v>
      </c>
      <c r="S8" s="70">
        <v>589291</v>
      </c>
      <c r="T8" s="70">
        <v>589094</v>
      </c>
      <c r="U8" s="74">
        <v>606726</v>
      </c>
      <c r="V8" s="74">
        <v>625047</v>
      </c>
      <c r="W8" s="74">
        <v>631405</v>
      </c>
      <c r="X8" s="74">
        <v>649198</v>
      </c>
      <c r="Y8" s="74">
        <v>636610</v>
      </c>
      <c r="Z8" s="74">
        <v>647654</v>
      </c>
      <c r="AA8" s="74">
        <v>668098</v>
      </c>
      <c r="AB8" s="74">
        <v>668345</v>
      </c>
      <c r="AC8" s="74">
        <v>692911</v>
      </c>
      <c r="AD8" s="69">
        <v>698081</v>
      </c>
      <c r="AE8" s="69">
        <v>683863</v>
      </c>
      <c r="AF8" s="69">
        <v>678761</v>
      </c>
      <c r="AG8" s="69">
        <v>684615</v>
      </c>
      <c r="AH8" s="69">
        <v>663540</v>
      </c>
      <c r="AI8" s="69">
        <v>654250</v>
      </c>
      <c r="AJ8" s="69">
        <v>648491</v>
      </c>
      <c r="AK8" s="69">
        <v>622253</v>
      </c>
      <c r="AL8" s="69">
        <v>622726</v>
      </c>
      <c r="AM8" s="69">
        <v>619763</v>
      </c>
      <c r="AN8" s="71">
        <v>634095</v>
      </c>
      <c r="AO8" s="72">
        <v>638900</v>
      </c>
      <c r="AP8" s="72">
        <v>617300</v>
      </c>
      <c r="AQ8" s="72">
        <v>567900</v>
      </c>
      <c r="AR8" s="72">
        <v>558800</v>
      </c>
      <c r="AS8" s="72">
        <v>584700</v>
      </c>
      <c r="AT8" s="72">
        <v>612300</v>
      </c>
      <c r="AU8" s="72">
        <v>637100</v>
      </c>
      <c r="AV8" s="72">
        <v>689000</v>
      </c>
      <c r="AW8" s="72">
        <v>734700</v>
      </c>
      <c r="AX8" s="72">
        <v>781600</v>
      </c>
      <c r="AY8" s="72">
        <v>766300</v>
      </c>
      <c r="AZ8" s="72">
        <v>801700</v>
      </c>
      <c r="BA8" s="72">
        <v>804600</v>
      </c>
      <c r="BB8" s="72">
        <v>825700</v>
      </c>
      <c r="BC8" s="72">
        <v>835500</v>
      </c>
      <c r="BD8" s="72">
        <v>847400</v>
      </c>
      <c r="BE8" s="72">
        <v>842100</v>
      </c>
      <c r="BF8" s="73">
        <v>829300</v>
      </c>
      <c r="BG8" s="72">
        <v>813900</v>
      </c>
      <c r="BH8" s="72">
        <v>782800</v>
      </c>
    </row>
    <row r="9" spans="1:60" ht="12.75" customHeight="1">
      <c r="A9" s="67">
        <v>1</v>
      </c>
      <c r="B9" s="68">
        <v>676412</v>
      </c>
      <c r="C9" s="68">
        <v>692792</v>
      </c>
      <c r="D9" s="68">
        <v>708660</v>
      </c>
      <c r="E9" s="68">
        <v>703660</v>
      </c>
      <c r="F9" s="69">
        <v>704962</v>
      </c>
      <c r="G9" s="69">
        <v>717402</v>
      </c>
      <c r="H9" s="69">
        <v>737107</v>
      </c>
      <c r="I9" s="70">
        <v>720620</v>
      </c>
      <c r="J9" s="70">
        <v>705564</v>
      </c>
      <c r="K9" s="70">
        <v>696668</v>
      </c>
      <c r="L9" s="70">
        <v>702979</v>
      </c>
      <c r="M9" s="70">
        <v>677274</v>
      </c>
      <c r="N9" s="70">
        <v>659209</v>
      </c>
      <c r="O9" s="70">
        <v>638782</v>
      </c>
      <c r="P9" s="70">
        <v>628743</v>
      </c>
      <c r="Q9" s="70">
        <v>606299</v>
      </c>
      <c r="R9" s="70">
        <v>590192</v>
      </c>
      <c r="S9" s="70">
        <v>591079</v>
      </c>
      <c r="T9" s="70">
        <v>604168</v>
      </c>
      <c r="U9" s="74">
        <v>622608</v>
      </c>
      <c r="V9" s="74">
        <v>632160</v>
      </c>
      <c r="W9" s="74">
        <v>647731</v>
      </c>
      <c r="X9" s="74">
        <v>636678</v>
      </c>
      <c r="Y9" s="74">
        <v>646061</v>
      </c>
      <c r="Z9" s="74">
        <v>666653</v>
      </c>
      <c r="AA9" s="74">
        <v>665934</v>
      </c>
      <c r="AB9" s="74">
        <v>690256</v>
      </c>
      <c r="AC9" s="74">
        <v>696195</v>
      </c>
      <c r="AD9" s="69">
        <v>682331</v>
      </c>
      <c r="AE9" s="69">
        <v>676977</v>
      </c>
      <c r="AF9" s="69">
        <v>683767</v>
      </c>
      <c r="AG9" s="69">
        <v>661450</v>
      </c>
      <c r="AH9" s="69">
        <v>652991</v>
      </c>
      <c r="AI9" s="69">
        <v>649537</v>
      </c>
      <c r="AJ9" s="69">
        <v>621576</v>
      </c>
      <c r="AK9" s="69">
        <v>622722</v>
      </c>
      <c r="AL9" s="69">
        <v>618000</v>
      </c>
      <c r="AM9" s="69">
        <v>629366</v>
      </c>
      <c r="AN9" s="71">
        <v>636709</v>
      </c>
      <c r="AO9" s="72">
        <v>614900</v>
      </c>
      <c r="AP9" s="72">
        <v>566400</v>
      </c>
      <c r="AQ9" s="72">
        <v>557600</v>
      </c>
      <c r="AR9" s="72">
        <v>581400</v>
      </c>
      <c r="AS9" s="72">
        <v>609000</v>
      </c>
      <c r="AT9" s="72">
        <v>633700</v>
      </c>
      <c r="AU9" s="72">
        <v>684700</v>
      </c>
      <c r="AV9" s="72">
        <v>731400</v>
      </c>
      <c r="AW9" s="72">
        <v>777400</v>
      </c>
      <c r="AX9" s="72">
        <v>757900</v>
      </c>
      <c r="AY9" s="72">
        <v>795900</v>
      </c>
      <c r="AZ9" s="72">
        <v>801400</v>
      </c>
      <c r="BA9" s="72">
        <v>827900</v>
      </c>
      <c r="BB9" s="72">
        <v>832200</v>
      </c>
      <c r="BC9" s="72">
        <v>846000</v>
      </c>
      <c r="BD9" s="72">
        <v>841500</v>
      </c>
      <c r="BE9" s="72">
        <v>825800</v>
      </c>
      <c r="BF9" s="73">
        <v>811000</v>
      </c>
      <c r="BG9" s="72">
        <v>781600</v>
      </c>
      <c r="BH9" s="72">
        <v>744500</v>
      </c>
    </row>
    <row r="10" spans="1:60" ht="12.75" customHeight="1">
      <c r="A10" s="67">
        <v>2</v>
      </c>
      <c r="B10" s="68">
        <v>698837</v>
      </c>
      <c r="C10" s="68">
        <v>715313</v>
      </c>
      <c r="D10" s="68">
        <v>709239</v>
      </c>
      <c r="E10" s="68">
        <v>711790</v>
      </c>
      <c r="F10" s="69">
        <v>723873</v>
      </c>
      <c r="G10" s="69">
        <v>743077</v>
      </c>
      <c r="H10" s="69">
        <v>725543</v>
      </c>
      <c r="I10" s="70">
        <v>710233</v>
      </c>
      <c r="J10" s="70">
        <v>697230</v>
      </c>
      <c r="K10" s="70">
        <v>703735</v>
      </c>
      <c r="L10" s="70">
        <v>678483</v>
      </c>
      <c r="M10" s="70">
        <v>661963</v>
      </c>
      <c r="N10" s="70">
        <v>639908</v>
      </c>
      <c r="O10" s="70">
        <v>628217</v>
      </c>
      <c r="P10" s="70">
        <v>607269</v>
      </c>
      <c r="Q10" s="70">
        <v>590877</v>
      </c>
      <c r="R10" s="70">
        <v>593857</v>
      </c>
      <c r="S10" s="70">
        <v>606814</v>
      </c>
      <c r="T10" s="70">
        <v>619857</v>
      </c>
      <c r="U10" s="74">
        <v>631498</v>
      </c>
      <c r="V10" s="74">
        <v>648488</v>
      </c>
      <c r="W10" s="74">
        <v>637781</v>
      </c>
      <c r="X10" s="74">
        <v>645252</v>
      </c>
      <c r="Y10" s="74">
        <v>665539</v>
      </c>
      <c r="Z10" s="74">
        <v>666376</v>
      </c>
      <c r="AA10" s="74">
        <v>689616</v>
      </c>
      <c r="AB10" s="74">
        <v>695792</v>
      </c>
      <c r="AC10" s="74">
        <v>682368</v>
      </c>
      <c r="AD10" s="69">
        <v>677590</v>
      </c>
      <c r="AE10" s="69">
        <v>683559</v>
      </c>
      <c r="AF10" s="69">
        <v>662080</v>
      </c>
      <c r="AG10" s="69">
        <v>653555</v>
      </c>
      <c r="AH10" s="69">
        <v>650314</v>
      </c>
      <c r="AI10" s="69">
        <v>622206</v>
      </c>
      <c r="AJ10" s="69">
        <v>623040</v>
      </c>
      <c r="AK10" s="69">
        <v>618593</v>
      </c>
      <c r="AL10" s="69">
        <v>628432</v>
      </c>
      <c r="AM10" s="69">
        <v>635656</v>
      </c>
      <c r="AN10" s="71">
        <v>614310</v>
      </c>
      <c r="AO10" s="72">
        <v>566000</v>
      </c>
      <c r="AP10" s="72">
        <v>557200</v>
      </c>
      <c r="AQ10" s="72">
        <v>580700</v>
      </c>
      <c r="AR10" s="72">
        <v>605900</v>
      </c>
      <c r="AS10" s="72">
        <v>631400</v>
      </c>
      <c r="AT10" s="72">
        <v>681800</v>
      </c>
      <c r="AU10" s="72">
        <v>727800</v>
      </c>
      <c r="AV10" s="72">
        <v>775400</v>
      </c>
      <c r="AW10" s="72">
        <v>756100</v>
      </c>
      <c r="AX10" s="72">
        <v>793100</v>
      </c>
      <c r="AY10" s="72">
        <v>796600</v>
      </c>
      <c r="AZ10" s="72">
        <v>826700</v>
      </c>
      <c r="BA10" s="72">
        <v>832300</v>
      </c>
      <c r="BB10" s="72">
        <v>844000</v>
      </c>
      <c r="BC10" s="72">
        <v>840500</v>
      </c>
      <c r="BD10" s="72">
        <v>824200</v>
      </c>
      <c r="BE10" s="72">
        <v>809000</v>
      </c>
      <c r="BF10" s="73">
        <v>781800</v>
      </c>
      <c r="BG10" s="72">
        <v>745500</v>
      </c>
      <c r="BH10" s="72">
        <v>729400</v>
      </c>
    </row>
    <row r="11" spans="1:60" ht="12.75" customHeight="1">
      <c r="A11" s="67">
        <v>3</v>
      </c>
      <c r="B11" s="68">
        <v>720721</v>
      </c>
      <c r="C11" s="68">
        <v>715338</v>
      </c>
      <c r="D11" s="68">
        <v>716997</v>
      </c>
      <c r="E11" s="68">
        <v>729969</v>
      </c>
      <c r="F11" s="69">
        <v>748880</v>
      </c>
      <c r="G11" s="69">
        <v>731084</v>
      </c>
      <c r="H11" s="69">
        <v>714192</v>
      </c>
      <c r="I11" s="70">
        <v>701269</v>
      </c>
      <c r="J11" s="70">
        <v>705619</v>
      </c>
      <c r="K11" s="70">
        <v>680296</v>
      </c>
      <c r="L11" s="70">
        <v>664720</v>
      </c>
      <c r="M11" s="70">
        <v>640261</v>
      </c>
      <c r="N11" s="70">
        <v>629114</v>
      </c>
      <c r="O11" s="70">
        <v>607450</v>
      </c>
      <c r="P11" s="70">
        <v>592433</v>
      </c>
      <c r="Q11" s="70">
        <v>596415</v>
      </c>
      <c r="R11" s="70">
        <v>609816</v>
      </c>
      <c r="S11" s="70">
        <v>623009</v>
      </c>
      <c r="T11" s="70">
        <v>630733</v>
      </c>
      <c r="U11" s="74">
        <v>648296</v>
      </c>
      <c r="V11" s="74">
        <v>639823</v>
      </c>
      <c r="W11" s="74">
        <v>645144</v>
      </c>
      <c r="X11" s="74">
        <v>664663</v>
      </c>
      <c r="Y11" s="74">
        <v>666798</v>
      </c>
      <c r="Z11" s="74">
        <v>689521</v>
      </c>
      <c r="AA11" s="74">
        <v>696217</v>
      </c>
      <c r="AB11" s="74">
        <v>682684</v>
      </c>
      <c r="AC11" s="74">
        <v>678145</v>
      </c>
      <c r="AD11" s="69">
        <v>686643</v>
      </c>
      <c r="AE11" s="69">
        <v>664399</v>
      </c>
      <c r="AF11" s="69">
        <v>656383</v>
      </c>
      <c r="AG11" s="69">
        <v>652875</v>
      </c>
      <c r="AH11" s="69">
        <v>625025</v>
      </c>
      <c r="AI11" s="69">
        <v>625973</v>
      </c>
      <c r="AJ11" s="69">
        <v>620695</v>
      </c>
      <c r="AK11" s="69">
        <v>629280</v>
      </c>
      <c r="AL11" s="69">
        <v>634913</v>
      </c>
      <c r="AM11" s="69">
        <v>612981</v>
      </c>
      <c r="AN11" s="71">
        <v>565108</v>
      </c>
      <c r="AO11" s="72">
        <v>555900</v>
      </c>
      <c r="AP11" s="72">
        <v>580400</v>
      </c>
      <c r="AQ11" s="72">
        <v>605300</v>
      </c>
      <c r="AR11" s="72">
        <v>628100</v>
      </c>
      <c r="AS11" s="72">
        <v>679400</v>
      </c>
      <c r="AT11" s="72">
        <v>724200</v>
      </c>
      <c r="AU11" s="72">
        <v>772700</v>
      </c>
      <c r="AV11" s="72">
        <v>754800</v>
      </c>
      <c r="AW11" s="72">
        <v>790700</v>
      </c>
      <c r="AX11" s="72">
        <v>798000</v>
      </c>
      <c r="AY11" s="72">
        <v>822700</v>
      </c>
      <c r="AZ11" s="72">
        <v>831200</v>
      </c>
      <c r="BA11" s="72">
        <v>844700</v>
      </c>
      <c r="BB11" s="72">
        <v>838900</v>
      </c>
      <c r="BC11" s="72">
        <v>822600</v>
      </c>
      <c r="BD11" s="72">
        <v>808000</v>
      </c>
      <c r="BE11" s="72">
        <v>781500</v>
      </c>
      <c r="BF11" s="73">
        <v>746400</v>
      </c>
      <c r="BG11" s="72">
        <v>731500</v>
      </c>
      <c r="BH11" s="72">
        <v>713300</v>
      </c>
    </row>
    <row r="12" spans="1:60" ht="12.75" customHeight="1">
      <c r="A12" s="67">
        <v>4</v>
      </c>
      <c r="B12" s="68">
        <v>719821</v>
      </c>
      <c r="C12" s="68">
        <v>722190</v>
      </c>
      <c r="D12" s="68">
        <v>734776</v>
      </c>
      <c r="E12" s="68">
        <v>754440</v>
      </c>
      <c r="F12" s="69">
        <v>736368</v>
      </c>
      <c r="G12" s="69">
        <v>719256</v>
      </c>
      <c r="H12" s="69">
        <v>705138</v>
      </c>
      <c r="I12" s="70">
        <v>709087</v>
      </c>
      <c r="J12" s="70">
        <v>683333</v>
      </c>
      <c r="K12" s="70">
        <v>667858</v>
      </c>
      <c r="L12" s="70">
        <v>640455</v>
      </c>
      <c r="M12" s="70">
        <v>629112</v>
      </c>
      <c r="N12" s="70">
        <v>608696</v>
      </c>
      <c r="O12" s="70">
        <v>593260</v>
      </c>
      <c r="P12" s="70">
        <v>599518</v>
      </c>
      <c r="Q12" s="70">
        <v>612860</v>
      </c>
      <c r="R12" s="70">
        <v>626861</v>
      </c>
      <c r="S12" s="70">
        <v>634135</v>
      </c>
      <c r="T12" s="70">
        <v>647151</v>
      </c>
      <c r="U12" s="74">
        <v>641499</v>
      </c>
      <c r="V12" s="74">
        <v>645728</v>
      </c>
      <c r="W12" s="74">
        <v>663596</v>
      </c>
      <c r="X12" s="74">
        <v>666841</v>
      </c>
      <c r="Y12" s="74">
        <v>689807</v>
      </c>
      <c r="Z12" s="74">
        <v>696964</v>
      </c>
      <c r="AA12" s="74">
        <v>683326</v>
      </c>
      <c r="AB12" s="74">
        <v>677574</v>
      </c>
      <c r="AC12" s="74">
        <v>685934</v>
      </c>
      <c r="AD12" s="69">
        <v>666245</v>
      </c>
      <c r="AE12" s="69">
        <v>657374</v>
      </c>
      <c r="AF12" s="69">
        <v>653894</v>
      </c>
      <c r="AG12" s="69">
        <v>625869</v>
      </c>
      <c r="AH12" s="69">
        <v>627207</v>
      </c>
      <c r="AI12" s="69">
        <v>624676</v>
      </c>
      <c r="AJ12" s="69">
        <v>631422</v>
      </c>
      <c r="AK12" s="69">
        <v>635692</v>
      </c>
      <c r="AL12" s="69">
        <v>612360</v>
      </c>
      <c r="AM12" s="69">
        <v>563731</v>
      </c>
      <c r="AN12" s="71">
        <v>555408</v>
      </c>
      <c r="AO12" s="72">
        <v>579700</v>
      </c>
      <c r="AP12" s="72">
        <v>605000</v>
      </c>
      <c r="AQ12" s="72">
        <v>627600</v>
      </c>
      <c r="AR12" s="72">
        <v>676700</v>
      </c>
      <c r="AS12" s="72">
        <v>721800</v>
      </c>
      <c r="AT12" s="72">
        <v>770600</v>
      </c>
      <c r="AU12" s="72">
        <v>753200</v>
      </c>
      <c r="AV12" s="72">
        <v>788900</v>
      </c>
      <c r="AW12" s="72">
        <v>795400</v>
      </c>
      <c r="AX12" s="72">
        <v>820800</v>
      </c>
      <c r="AY12" s="72">
        <v>827100</v>
      </c>
      <c r="AZ12" s="72">
        <v>843700</v>
      </c>
      <c r="BA12" s="72">
        <v>839900</v>
      </c>
      <c r="BB12" s="72">
        <v>822300</v>
      </c>
      <c r="BC12" s="72">
        <v>806800</v>
      </c>
      <c r="BD12" s="72">
        <v>779700</v>
      </c>
      <c r="BE12" s="72">
        <v>746500</v>
      </c>
      <c r="BF12" s="73">
        <v>732900</v>
      </c>
      <c r="BG12" s="72">
        <v>715800</v>
      </c>
      <c r="BH12" s="72">
        <v>686100</v>
      </c>
    </row>
    <row r="13" spans="1:60" ht="12.75" customHeight="1">
      <c r="A13" s="67">
        <v>5</v>
      </c>
      <c r="B13" s="68">
        <v>726317</v>
      </c>
      <c r="C13" s="68">
        <v>739193</v>
      </c>
      <c r="D13" s="68">
        <v>758504</v>
      </c>
      <c r="E13" s="68">
        <v>741125</v>
      </c>
      <c r="F13" s="69">
        <v>724129</v>
      </c>
      <c r="G13" s="69">
        <v>709836</v>
      </c>
      <c r="H13" s="69">
        <v>712492</v>
      </c>
      <c r="I13" s="70">
        <v>686539</v>
      </c>
      <c r="J13" s="70">
        <v>670398</v>
      </c>
      <c r="K13" s="70">
        <v>641523</v>
      </c>
      <c r="L13" s="70">
        <v>629891</v>
      </c>
      <c r="M13" s="70">
        <v>609094</v>
      </c>
      <c r="N13" s="70">
        <v>594765</v>
      </c>
      <c r="O13" s="70">
        <v>601191</v>
      </c>
      <c r="P13" s="70">
        <v>614381</v>
      </c>
      <c r="Q13" s="70">
        <v>630787</v>
      </c>
      <c r="R13" s="70">
        <v>638038</v>
      </c>
      <c r="S13" s="70">
        <v>650860</v>
      </c>
      <c r="T13" s="70">
        <v>642693</v>
      </c>
      <c r="U13" s="74">
        <v>644829</v>
      </c>
      <c r="V13" s="74">
        <v>663453</v>
      </c>
      <c r="W13" s="74">
        <v>667335</v>
      </c>
      <c r="X13" s="74">
        <v>689640</v>
      </c>
      <c r="Y13" s="74">
        <v>697756</v>
      </c>
      <c r="Z13" s="74">
        <v>683636</v>
      </c>
      <c r="AA13" s="74">
        <v>677815</v>
      </c>
      <c r="AB13" s="74">
        <v>685857</v>
      </c>
      <c r="AC13" s="74">
        <v>665931</v>
      </c>
      <c r="AD13" s="69">
        <v>658489</v>
      </c>
      <c r="AE13" s="69">
        <v>654484</v>
      </c>
      <c r="AF13" s="69">
        <v>626452</v>
      </c>
      <c r="AG13" s="69">
        <v>627726</v>
      </c>
      <c r="AH13" s="69">
        <v>625815</v>
      </c>
      <c r="AI13" s="69">
        <v>634277</v>
      </c>
      <c r="AJ13" s="69">
        <v>637955</v>
      </c>
      <c r="AK13" s="69">
        <v>613028</v>
      </c>
      <c r="AL13" s="69">
        <v>563162</v>
      </c>
      <c r="AM13" s="69">
        <v>554161</v>
      </c>
      <c r="AN13" s="71">
        <v>579198</v>
      </c>
      <c r="AO13" s="72">
        <v>604100</v>
      </c>
      <c r="AP13" s="72">
        <v>626800</v>
      </c>
      <c r="AQ13" s="72">
        <v>675200</v>
      </c>
      <c r="AR13" s="72">
        <v>719000</v>
      </c>
      <c r="AS13" s="72">
        <v>768600</v>
      </c>
      <c r="AT13" s="72">
        <v>751100</v>
      </c>
      <c r="AU13" s="72">
        <v>785600</v>
      </c>
      <c r="AV13" s="72">
        <v>792700</v>
      </c>
      <c r="AW13" s="72">
        <v>819900</v>
      </c>
      <c r="AX13" s="72">
        <v>810600</v>
      </c>
      <c r="AY13" s="72">
        <v>835200</v>
      </c>
      <c r="AZ13" s="72">
        <v>835300</v>
      </c>
      <c r="BA13" s="72">
        <v>820100</v>
      </c>
      <c r="BB13" s="72">
        <v>803500</v>
      </c>
      <c r="BC13" s="72">
        <v>777600</v>
      </c>
      <c r="BD13" s="72">
        <v>743800</v>
      </c>
      <c r="BE13" s="72">
        <v>731900</v>
      </c>
      <c r="BF13" s="73">
        <v>716200</v>
      </c>
      <c r="BG13" s="72">
        <v>689600</v>
      </c>
      <c r="BH13" s="72">
        <v>661500</v>
      </c>
    </row>
    <row r="14" spans="1:60" ht="12.75" customHeight="1">
      <c r="A14" s="67">
        <v>6</v>
      </c>
      <c r="B14" s="68">
        <v>742744</v>
      </c>
      <c r="C14" s="68">
        <v>762279</v>
      </c>
      <c r="D14" s="68">
        <v>744626</v>
      </c>
      <c r="E14" s="68">
        <v>728221</v>
      </c>
      <c r="F14" s="69">
        <v>713780</v>
      </c>
      <c r="G14" s="69">
        <v>716270</v>
      </c>
      <c r="H14" s="69">
        <v>689504</v>
      </c>
      <c r="I14" s="70">
        <v>673024</v>
      </c>
      <c r="J14" s="70">
        <v>641578</v>
      </c>
      <c r="K14" s="70">
        <v>630566</v>
      </c>
      <c r="L14" s="70">
        <v>610204</v>
      </c>
      <c r="M14" s="70">
        <v>595900</v>
      </c>
      <c r="N14" s="70">
        <v>604205</v>
      </c>
      <c r="O14" s="70">
        <v>616269</v>
      </c>
      <c r="P14" s="70">
        <v>632671</v>
      </c>
      <c r="Q14" s="70">
        <v>641303</v>
      </c>
      <c r="R14" s="70">
        <v>654790</v>
      </c>
      <c r="S14" s="70">
        <v>646165</v>
      </c>
      <c r="T14" s="70">
        <v>644718</v>
      </c>
      <c r="U14" s="74">
        <v>662037</v>
      </c>
      <c r="V14" s="74">
        <v>668692</v>
      </c>
      <c r="W14" s="74">
        <v>689964</v>
      </c>
      <c r="X14" s="74">
        <v>698232</v>
      </c>
      <c r="Y14" s="74">
        <v>685356</v>
      </c>
      <c r="Z14" s="74">
        <v>678987</v>
      </c>
      <c r="AA14" s="74">
        <v>686072</v>
      </c>
      <c r="AB14" s="74">
        <v>666104</v>
      </c>
      <c r="AC14" s="74">
        <v>658402</v>
      </c>
      <c r="AD14" s="69">
        <v>656311</v>
      </c>
      <c r="AE14" s="69">
        <v>627982</v>
      </c>
      <c r="AF14" s="69">
        <v>629460</v>
      </c>
      <c r="AG14" s="69">
        <v>626687</v>
      </c>
      <c r="AH14" s="69">
        <v>635565</v>
      </c>
      <c r="AI14" s="69">
        <v>640382</v>
      </c>
      <c r="AJ14" s="69">
        <v>614875</v>
      </c>
      <c r="AK14" s="69">
        <v>563880</v>
      </c>
      <c r="AL14" s="69">
        <v>553722</v>
      </c>
      <c r="AM14" s="69">
        <v>578176</v>
      </c>
      <c r="AN14" s="71">
        <v>603498</v>
      </c>
      <c r="AO14" s="72">
        <v>625900</v>
      </c>
      <c r="AP14" s="72">
        <v>674400</v>
      </c>
      <c r="AQ14" s="72">
        <v>717700</v>
      </c>
      <c r="AR14" s="72">
        <v>767100</v>
      </c>
      <c r="AS14" s="72">
        <v>750400</v>
      </c>
      <c r="AT14" s="72">
        <v>783500</v>
      </c>
      <c r="AU14" s="72">
        <v>789400</v>
      </c>
      <c r="AV14" s="72">
        <v>818300</v>
      </c>
      <c r="AW14" s="72">
        <v>809700</v>
      </c>
      <c r="AX14" s="72">
        <v>827600</v>
      </c>
      <c r="AY14" s="72">
        <v>831100</v>
      </c>
      <c r="AZ14" s="72">
        <v>818300</v>
      </c>
      <c r="BA14" s="72">
        <v>802900</v>
      </c>
      <c r="BB14" s="72">
        <v>774800</v>
      </c>
      <c r="BC14" s="72">
        <v>741900</v>
      </c>
      <c r="BD14" s="72">
        <v>730500</v>
      </c>
      <c r="BE14" s="72">
        <v>715900</v>
      </c>
      <c r="BF14" s="73">
        <v>691300</v>
      </c>
      <c r="BG14" s="72">
        <v>665500</v>
      </c>
      <c r="BH14" s="72">
        <v>647000</v>
      </c>
    </row>
    <row r="15" spans="1:60" ht="12.75" customHeight="1">
      <c r="A15" s="67">
        <v>7</v>
      </c>
      <c r="B15" s="68">
        <v>765225</v>
      </c>
      <c r="C15" s="68">
        <v>747953</v>
      </c>
      <c r="D15" s="68">
        <v>731404</v>
      </c>
      <c r="E15" s="68">
        <v>717666</v>
      </c>
      <c r="F15" s="69">
        <v>720162</v>
      </c>
      <c r="G15" s="69">
        <v>693077</v>
      </c>
      <c r="H15" s="69">
        <v>675792</v>
      </c>
      <c r="I15" s="70">
        <v>644420</v>
      </c>
      <c r="J15" s="70">
        <v>630147</v>
      </c>
      <c r="K15" s="70">
        <v>611345</v>
      </c>
      <c r="L15" s="70">
        <v>597726</v>
      </c>
      <c r="M15" s="70">
        <v>607047</v>
      </c>
      <c r="N15" s="70">
        <v>619648</v>
      </c>
      <c r="O15" s="70">
        <v>634983</v>
      </c>
      <c r="P15" s="70">
        <v>643098</v>
      </c>
      <c r="Q15" s="70">
        <v>658585</v>
      </c>
      <c r="R15" s="70">
        <v>650407</v>
      </c>
      <c r="S15" s="70">
        <v>647572</v>
      </c>
      <c r="T15" s="70">
        <v>660424</v>
      </c>
      <c r="U15" s="74">
        <v>668208</v>
      </c>
      <c r="V15" s="74">
        <v>690270</v>
      </c>
      <c r="W15" s="74">
        <v>698566</v>
      </c>
      <c r="X15" s="74">
        <v>685661</v>
      </c>
      <c r="Y15" s="74">
        <v>679638</v>
      </c>
      <c r="Z15" s="74">
        <v>686547</v>
      </c>
      <c r="AA15" s="74">
        <v>666651</v>
      </c>
      <c r="AB15" s="74">
        <v>657949</v>
      </c>
      <c r="AC15" s="74">
        <v>656590</v>
      </c>
      <c r="AD15" s="69">
        <v>629351</v>
      </c>
      <c r="AE15" s="69">
        <v>629968</v>
      </c>
      <c r="AF15" s="69">
        <v>627357</v>
      </c>
      <c r="AG15" s="69">
        <v>636444</v>
      </c>
      <c r="AH15" s="69">
        <v>641858</v>
      </c>
      <c r="AI15" s="69">
        <v>616668</v>
      </c>
      <c r="AJ15" s="69">
        <v>565562</v>
      </c>
      <c r="AK15" s="69">
        <v>554414</v>
      </c>
      <c r="AL15" s="69">
        <v>577854</v>
      </c>
      <c r="AM15" s="69">
        <v>602349</v>
      </c>
      <c r="AN15" s="71">
        <v>625298</v>
      </c>
      <c r="AO15" s="72">
        <v>673800</v>
      </c>
      <c r="AP15" s="72">
        <v>717000</v>
      </c>
      <c r="AQ15" s="72">
        <v>766800</v>
      </c>
      <c r="AR15" s="72">
        <v>750200</v>
      </c>
      <c r="AS15" s="72">
        <v>781700</v>
      </c>
      <c r="AT15" s="72">
        <v>786900</v>
      </c>
      <c r="AU15" s="72">
        <v>815500</v>
      </c>
      <c r="AV15" s="72">
        <v>809600</v>
      </c>
      <c r="AW15" s="72">
        <v>828300</v>
      </c>
      <c r="AX15" s="72">
        <v>825000</v>
      </c>
      <c r="AY15" s="72">
        <v>814300</v>
      </c>
      <c r="AZ15" s="72">
        <v>801500</v>
      </c>
      <c r="BA15" s="72">
        <v>775300</v>
      </c>
      <c r="BB15" s="72">
        <v>739600</v>
      </c>
      <c r="BC15" s="72">
        <v>728100</v>
      </c>
      <c r="BD15" s="72">
        <v>714700</v>
      </c>
      <c r="BE15" s="72">
        <v>691700</v>
      </c>
      <c r="BF15" s="73">
        <v>667600</v>
      </c>
      <c r="BG15" s="72">
        <v>650000</v>
      </c>
      <c r="BH15" s="72">
        <v>657400</v>
      </c>
    </row>
    <row r="16" spans="1:60" ht="12.75" customHeight="1">
      <c r="A16" s="67">
        <v>8</v>
      </c>
      <c r="B16" s="68">
        <v>750173</v>
      </c>
      <c r="C16" s="68">
        <v>734922</v>
      </c>
      <c r="D16" s="68">
        <v>720770</v>
      </c>
      <c r="E16" s="68">
        <v>723753</v>
      </c>
      <c r="F16" s="69">
        <v>696654</v>
      </c>
      <c r="G16" s="69">
        <v>679134</v>
      </c>
      <c r="H16" s="69">
        <v>647196</v>
      </c>
      <c r="I16" s="70">
        <v>632795</v>
      </c>
      <c r="J16" s="70">
        <v>611534</v>
      </c>
      <c r="K16" s="70">
        <v>599483</v>
      </c>
      <c r="L16" s="70">
        <v>610424</v>
      </c>
      <c r="M16" s="70">
        <v>622842</v>
      </c>
      <c r="N16" s="70">
        <v>638773</v>
      </c>
      <c r="O16" s="70">
        <v>645306</v>
      </c>
      <c r="P16" s="70">
        <v>660406</v>
      </c>
      <c r="Q16" s="70">
        <v>654336</v>
      </c>
      <c r="R16" s="70">
        <v>651042</v>
      </c>
      <c r="S16" s="70">
        <v>664057</v>
      </c>
      <c r="T16" s="70">
        <v>668481</v>
      </c>
      <c r="U16" s="74">
        <v>689566</v>
      </c>
      <c r="V16" s="74">
        <v>700096</v>
      </c>
      <c r="W16" s="74">
        <v>686522</v>
      </c>
      <c r="X16" s="74">
        <v>679893</v>
      </c>
      <c r="Y16" s="74">
        <v>687075</v>
      </c>
      <c r="Z16" s="74">
        <v>667491</v>
      </c>
      <c r="AA16" s="74">
        <v>658132</v>
      </c>
      <c r="AB16" s="74">
        <v>657146</v>
      </c>
      <c r="AC16" s="74">
        <v>629942</v>
      </c>
      <c r="AD16" s="69">
        <v>631347</v>
      </c>
      <c r="AE16" s="69">
        <v>628481</v>
      </c>
      <c r="AF16" s="69">
        <v>638011</v>
      </c>
      <c r="AG16" s="69">
        <v>642514</v>
      </c>
      <c r="AH16" s="69">
        <v>617773</v>
      </c>
      <c r="AI16" s="69">
        <v>567371</v>
      </c>
      <c r="AJ16" s="69">
        <v>556334</v>
      </c>
      <c r="AK16" s="69">
        <v>578733</v>
      </c>
      <c r="AL16" s="69">
        <v>602198</v>
      </c>
      <c r="AM16" s="69">
        <v>624355</v>
      </c>
      <c r="AN16" s="71">
        <v>672997</v>
      </c>
      <c r="AO16" s="72">
        <v>716100</v>
      </c>
      <c r="AP16" s="72">
        <v>766400</v>
      </c>
      <c r="AQ16" s="72">
        <v>750800</v>
      </c>
      <c r="AR16" s="72">
        <v>780800</v>
      </c>
      <c r="AS16" s="72">
        <v>784600</v>
      </c>
      <c r="AT16" s="72">
        <v>812600</v>
      </c>
      <c r="AU16" s="72">
        <v>808800</v>
      </c>
      <c r="AV16" s="72">
        <v>829800</v>
      </c>
      <c r="AW16" s="72">
        <v>825900</v>
      </c>
      <c r="AX16" s="72">
        <v>802500</v>
      </c>
      <c r="AY16" s="72">
        <v>798200</v>
      </c>
      <c r="AZ16" s="72">
        <v>774600</v>
      </c>
      <c r="BA16" s="72">
        <v>740300</v>
      </c>
      <c r="BB16" s="72">
        <v>726100</v>
      </c>
      <c r="BC16" s="72">
        <v>712400</v>
      </c>
      <c r="BD16" s="72">
        <v>691300</v>
      </c>
      <c r="BE16" s="72">
        <v>668300</v>
      </c>
      <c r="BF16" s="73">
        <v>650900</v>
      </c>
      <c r="BG16" s="72">
        <v>661600</v>
      </c>
      <c r="BH16" s="72">
        <v>650500</v>
      </c>
    </row>
    <row r="17" spans="1:60" ht="12.75" customHeight="1">
      <c r="A17" s="67">
        <v>9</v>
      </c>
      <c r="B17" s="68">
        <v>737531</v>
      </c>
      <c r="C17" s="68">
        <v>723973</v>
      </c>
      <c r="D17" s="68">
        <v>726894</v>
      </c>
      <c r="E17" s="68">
        <v>700304</v>
      </c>
      <c r="F17" s="69">
        <v>682541</v>
      </c>
      <c r="G17" s="69">
        <v>650372</v>
      </c>
      <c r="H17" s="69">
        <v>635523</v>
      </c>
      <c r="I17" s="70">
        <v>614369</v>
      </c>
      <c r="J17" s="70">
        <v>600322</v>
      </c>
      <c r="K17" s="70">
        <v>613692</v>
      </c>
      <c r="L17" s="70">
        <v>626336</v>
      </c>
      <c r="M17" s="70">
        <v>642115</v>
      </c>
      <c r="N17" s="70">
        <v>648632</v>
      </c>
      <c r="O17" s="70">
        <v>662818</v>
      </c>
      <c r="P17" s="70">
        <v>656638</v>
      </c>
      <c r="Q17" s="70">
        <v>654163</v>
      </c>
      <c r="R17" s="70">
        <v>667864</v>
      </c>
      <c r="S17" s="70">
        <v>670687</v>
      </c>
      <c r="T17" s="70">
        <v>689651</v>
      </c>
      <c r="U17" s="74">
        <v>700420</v>
      </c>
      <c r="V17" s="74">
        <v>688139</v>
      </c>
      <c r="W17" s="74">
        <v>680530</v>
      </c>
      <c r="X17" s="74">
        <v>687231</v>
      </c>
      <c r="Y17" s="74">
        <v>668472</v>
      </c>
      <c r="Z17" s="74">
        <v>658166</v>
      </c>
      <c r="AA17" s="74">
        <v>658028</v>
      </c>
      <c r="AB17" s="74">
        <v>630561</v>
      </c>
      <c r="AC17" s="74">
        <v>631112</v>
      </c>
      <c r="AD17" s="69">
        <v>630037</v>
      </c>
      <c r="AE17" s="69">
        <v>638382</v>
      </c>
      <c r="AF17" s="69">
        <v>642798</v>
      </c>
      <c r="AG17" s="69">
        <v>618540</v>
      </c>
      <c r="AH17" s="69">
        <v>568502</v>
      </c>
      <c r="AI17" s="69">
        <v>558347</v>
      </c>
      <c r="AJ17" s="69">
        <v>580303</v>
      </c>
      <c r="AK17" s="69">
        <v>603032</v>
      </c>
      <c r="AL17" s="69">
        <v>624108</v>
      </c>
      <c r="AM17" s="69">
        <v>671844</v>
      </c>
      <c r="AN17" s="71">
        <v>715299</v>
      </c>
      <c r="AO17" s="72">
        <v>766400</v>
      </c>
      <c r="AP17" s="72">
        <v>751400</v>
      </c>
      <c r="AQ17" s="72">
        <v>780300</v>
      </c>
      <c r="AR17" s="72">
        <v>783700</v>
      </c>
      <c r="AS17" s="72">
        <v>810100</v>
      </c>
      <c r="AT17" s="72">
        <v>808000</v>
      </c>
      <c r="AU17" s="72">
        <v>828900</v>
      </c>
      <c r="AV17" s="72">
        <v>827600</v>
      </c>
      <c r="AW17" s="72">
        <v>803200</v>
      </c>
      <c r="AX17" s="72">
        <v>790000</v>
      </c>
      <c r="AY17" s="72">
        <v>772100</v>
      </c>
      <c r="AZ17" s="72">
        <v>740200</v>
      </c>
      <c r="BA17" s="72">
        <v>727600</v>
      </c>
      <c r="BB17" s="72">
        <v>710900</v>
      </c>
      <c r="BC17" s="72">
        <v>687500</v>
      </c>
      <c r="BD17" s="72">
        <v>668000</v>
      </c>
      <c r="BE17" s="72">
        <v>651200</v>
      </c>
      <c r="BF17" s="73">
        <v>663900</v>
      </c>
      <c r="BG17" s="72">
        <v>653300</v>
      </c>
      <c r="BH17" s="72">
        <v>648100</v>
      </c>
    </row>
    <row r="18" spans="1:60" ht="12.75" customHeight="1">
      <c r="A18" s="67">
        <v>10</v>
      </c>
      <c r="B18" s="68">
        <v>726528</v>
      </c>
      <c r="C18" s="68">
        <v>730400</v>
      </c>
      <c r="D18" s="68">
        <v>703615</v>
      </c>
      <c r="E18" s="68">
        <v>686326</v>
      </c>
      <c r="F18" s="69">
        <v>653896</v>
      </c>
      <c r="G18" s="69">
        <v>638713</v>
      </c>
      <c r="H18" s="69">
        <v>617115</v>
      </c>
      <c r="I18" s="70">
        <v>603306</v>
      </c>
      <c r="J18" s="70">
        <v>616336</v>
      </c>
      <c r="K18" s="70">
        <v>630082</v>
      </c>
      <c r="L18" s="70">
        <v>645458</v>
      </c>
      <c r="M18" s="70">
        <v>651166</v>
      </c>
      <c r="N18" s="70">
        <v>666958</v>
      </c>
      <c r="O18" s="70">
        <v>659829</v>
      </c>
      <c r="P18" s="70">
        <v>656908</v>
      </c>
      <c r="Q18" s="70">
        <v>670182</v>
      </c>
      <c r="R18" s="70">
        <v>673635</v>
      </c>
      <c r="S18" s="70">
        <v>692253</v>
      </c>
      <c r="T18" s="70">
        <v>700555</v>
      </c>
      <c r="U18" s="74">
        <v>688276</v>
      </c>
      <c r="V18" s="74">
        <v>681654</v>
      </c>
      <c r="W18" s="74">
        <v>687388</v>
      </c>
      <c r="X18" s="74">
        <v>668795</v>
      </c>
      <c r="Y18" s="74">
        <v>658603</v>
      </c>
      <c r="Z18" s="74">
        <v>659211</v>
      </c>
      <c r="AA18" s="74">
        <v>631611</v>
      </c>
      <c r="AB18" s="74">
        <v>630225</v>
      </c>
      <c r="AC18" s="74">
        <v>629127</v>
      </c>
      <c r="AD18" s="69">
        <v>639341</v>
      </c>
      <c r="AE18" s="69">
        <v>644107</v>
      </c>
      <c r="AF18" s="69">
        <v>619048</v>
      </c>
      <c r="AG18" s="69">
        <v>568722</v>
      </c>
      <c r="AH18" s="69">
        <v>558861</v>
      </c>
      <c r="AI18" s="69">
        <v>581594</v>
      </c>
      <c r="AJ18" s="69">
        <v>604759</v>
      </c>
      <c r="AK18" s="69">
        <v>624558</v>
      </c>
      <c r="AL18" s="69">
        <v>671287</v>
      </c>
      <c r="AM18" s="69">
        <v>714109</v>
      </c>
      <c r="AN18" s="71">
        <v>764095</v>
      </c>
      <c r="AO18" s="72">
        <v>752600</v>
      </c>
      <c r="AP18" s="72">
        <v>779800</v>
      </c>
      <c r="AQ18" s="72">
        <v>783400</v>
      </c>
      <c r="AR18" s="72">
        <v>809000</v>
      </c>
      <c r="AS18" s="72">
        <v>808300</v>
      </c>
      <c r="AT18" s="72">
        <v>829400</v>
      </c>
      <c r="AU18" s="72">
        <v>828200</v>
      </c>
      <c r="AV18" s="72">
        <v>804800</v>
      </c>
      <c r="AW18" s="72">
        <v>791300</v>
      </c>
      <c r="AX18" s="72">
        <v>774800</v>
      </c>
      <c r="AY18" s="72">
        <v>737800</v>
      </c>
      <c r="AZ18" s="72">
        <v>725500</v>
      </c>
      <c r="BA18" s="72">
        <v>711400</v>
      </c>
      <c r="BB18" s="72">
        <v>685900</v>
      </c>
      <c r="BC18" s="72">
        <v>665300</v>
      </c>
      <c r="BD18" s="72">
        <v>653200</v>
      </c>
      <c r="BE18" s="72">
        <v>667300</v>
      </c>
      <c r="BF18" s="73">
        <v>657000</v>
      </c>
      <c r="BG18" s="72">
        <v>649600</v>
      </c>
      <c r="BH18" s="72">
        <v>661600</v>
      </c>
    </row>
    <row r="19" spans="1:60" ht="12.75" customHeight="1">
      <c r="A19" s="67">
        <v>11</v>
      </c>
      <c r="B19" s="68">
        <v>733267</v>
      </c>
      <c r="C19" s="68">
        <v>707081</v>
      </c>
      <c r="D19" s="68">
        <v>689736</v>
      </c>
      <c r="E19" s="68">
        <v>657869</v>
      </c>
      <c r="F19" s="69">
        <v>642623</v>
      </c>
      <c r="G19" s="69">
        <v>620519</v>
      </c>
      <c r="H19" s="69">
        <v>606324</v>
      </c>
      <c r="I19" s="70">
        <v>619504</v>
      </c>
      <c r="J19" s="70">
        <v>633082</v>
      </c>
      <c r="K19" s="70">
        <v>649574</v>
      </c>
      <c r="L19" s="70">
        <v>654344</v>
      </c>
      <c r="M19" s="70">
        <v>669740</v>
      </c>
      <c r="N19" s="70">
        <v>663798</v>
      </c>
      <c r="O19" s="70">
        <v>659705</v>
      </c>
      <c r="P19" s="70">
        <v>673652</v>
      </c>
      <c r="Q19" s="70">
        <v>674907</v>
      </c>
      <c r="R19" s="70">
        <v>694696</v>
      </c>
      <c r="S19" s="70">
        <v>703198</v>
      </c>
      <c r="T19" s="70">
        <v>689223</v>
      </c>
      <c r="U19" s="74">
        <v>681792</v>
      </c>
      <c r="V19" s="74">
        <v>689173</v>
      </c>
      <c r="W19" s="74">
        <v>670070</v>
      </c>
      <c r="X19" s="74">
        <v>659274</v>
      </c>
      <c r="Y19" s="74">
        <v>661046</v>
      </c>
      <c r="Z19" s="74">
        <v>633134</v>
      </c>
      <c r="AA19" s="74">
        <v>630822</v>
      </c>
      <c r="AB19" s="74">
        <v>629716</v>
      </c>
      <c r="AC19" s="74">
        <v>640288</v>
      </c>
      <c r="AD19" s="69">
        <v>645791</v>
      </c>
      <c r="AE19" s="69">
        <v>620391</v>
      </c>
      <c r="AF19" s="69">
        <v>570202</v>
      </c>
      <c r="AG19" s="69">
        <v>559879</v>
      </c>
      <c r="AH19" s="69">
        <v>583226</v>
      </c>
      <c r="AI19" s="69">
        <v>607487</v>
      </c>
      <c r="AJ19" s="69">
        <v>626758</v>
      </c>
      <c r="AK19" s="69">
        <v>671692</v>
      </c>
      <c r="AL19" s="69">
        <v>713618</v>
      </c>
      <c r="AM19" s="69">
        <v>761581</v>
      </c>
      <c r="AN19" s="71">
        <v>752894</v>
      </c>
      <c r="AO19" s="72">
        <v>779500</v>
      </c>
      <c r="AP19" s="72">
        <v>783300</v>
      </c>
      <c r="AQ19" s="72">
        <v>808400</v>
      </c>
      <c r="AR19" s="72">
        <v>809700</v>
      </c>
      <c r="AS19" s="72">
        <v>830100</v>
      </c>
      <c r="AT19" s="72">
        <v>829100</v>
      </c>
      <c r="AU19" s="72">
        <v>805700</v>
      </c>
      <c r="AV19" s="72">
        <v>793000</v>
      </c>
      <c r="AW19" s="72">
        <v>775700</v>
      </c>
      <c r="AX19" s="72">
        <v>746500</v>
      </c>
      <c r="AY19" s="72">
        <v>726300</v>
      </c>
      <c r="AZ19" s="72">
        <v>711100</v>
      </c>
      <c r="BA19" s="72">
        <v>687300</v>
      </c>
      <c r="BB19" s="72">
        <v>662500</v>
      </c>
      <c r="BC19" s="72">
        <v>650000</v>
      </c>
      <c r="BD19" s="72">
        <v>667300</v>
      </c>
      <c r="BE19" s="72">
        <v>657300</v>
      </c>
      <c r="BF19" s="73">
        <v>650000</v>
      </c>
      <c r="BG19" s="72">
        <v>664600</v>
      </c>
      <c r="BH19" s="72">
        <v>688400</v>
      </c>
    </row>
    <row r="20" spans="1:60" ht="12.75" customHeight="1">
      <c r="A20" s="67">
        <v>12</v>
      </c>
      <c r="B20" s="68">
        <v>709958</v>
      </c>
      <c r="C20" s="68">
        <v>693698</v>
      </c>
      <c r="D20" s="68">
        <v>661535</v>
      </c>
      <c r="E20" s="68">
        <v>646764</v>
      </c>
      <c r="F20" s="69">
        <v>624447</v>
      </c>
      <c r="G20" s="69">
        <v>609986</v>
      </c>
      <c r="H20" s="69">
        <v>622567</v>
      </c>
      <c r="I20" s="70">
        <v>636063</v>
      </c>
      <c r="J20" s="70">
        <v>652737</v>
      </c>
      <c r="K20" s="70">
        <v>658092</v>
      </c>
      <c r="L20" s="70">
        <v>673134</v>
      </c>
      <c r="M20" s="70">
        <v>666678</v>
      </c>
      <c r="N20" s="70">
        <v>663031</v>
      </c>
      <c r="O20" s="70">
        <v>676618</v>
      </c>
      <c r="P20" s="70">
        <v>676822</v>
      </c>
      <c r="Q20" s="70">
        <v>694773</v>
      </c>
      <c r="R20" s="70">
        <v>705575</v>
      </c>
      <c r="S20" s="70">
        <v>689682</v>
      </c>
      <c r="T20" s="70">
        <v>682125</v>
      </c>
      <c r="U20" s="74">
        <v>688918</v>
      </c>
      <c r="V20" s="74">
        <v>671496</v>
      </c>
      <c r="W20" s="74">
        <v>659659</v>
      </c>
      <c r="X20" s="74">
        <v>661779</v>
      </c>
      <c r="Y20" s="74">
        <v>634589</v>
      </c>
      <c r="Z20" s="74">
        <v>631028</v>
      </c>
      <c r="AA20" s="74">
        <v>629950</v>
      </c>
      <c r="AB20" s="74">
        <v>640473</v>
      </c>
      <c r="AC20" s="74">
        <v>645610</v>
      </c>
      <c r="AD20" s="69">
        <v>621570</v>
      </c>
      <c r="AE20" s="69">
        <v>570927</v>
      </c>
      <c r="AF20" s="69">
        <v>560593</v>
      </c>
      <c r="AG20" s="69">
        <v>584010</v>
      </c>
      <c r="AH20" s="69">
        <v>608217</v>
      </c>
      <c r="AI20" s="69">
        <v>628196</v>
      </c>
      <c r="AJ20" s="69">
        <v>672936</v>
      </c>
      <c r="AK20" s="69">
        <v>713825</v>
      </c>
      <c r="AL20" s="69">
        <v>759363</v>
      </c>
      <c r="AM20" s="69">
        <v>751044</v>
      </c>
      <c r="AN20" s="71">
        <v>779395</v>
      </c>
      <c r="AO20" s="72">
        <v>783300</v>
      </c>
      <c r="AP20" s="72">
        <v>808400</v>
      </c>
      <c r="AQ20" s="72">
        <v>812300</v>
      </c>
      <c r="AR20" s="72">
        <v>831500</v>
      </c>
      <c r="AS20" s="72">
        <v>829500</v>
      </c>
      <c r="AT20" s="72">
        <v>807100</v>
      </c>
      <c r="AU20" s="72">
        <v>793800</v>
      </c>
      <c r="AV20" s="72">
        <v>777500</v>
      </c>
      <c r="AW20" s="72">
        <v>747400</v>
      </c>
      <c r="AX20" s="72">
        <v>727300</v>
      </c>
      <c r="AY20" s="72">
        <v>712100</v>
      </c>
      <c r="AZ20" s="72">
        <v>688000</v>
      </c>
      <c r="BA20" s="72">
        <v>664200</v>
      </c>
      <c r="BB20" s="72">
        <v>647700</v>
      </c>
      <c r="BC20" s="72">
        <v>663300</v>
      </c>
      <c r="BD20" s="72">
        <v>657000</v>
      </c>
      <c r="BE20" s="72">
        <v>648800</v>
      </c>
      <c r="BF20" s="73">
        <v>666600</v>
      </c>
      <c r="BG20" s="72">
        <v>689800</v>
      </c>
      <c r="BH20" s="72">
        <v>718800</v>
      </c>
    </row>
    <row r="21" spans="1:60" ht="12.75" customHeight="1">
      <c r="A21" s="67">
        <v>13</v>
      </c>
      <c r="B21" s="68">
        <v>696722</v>
      </c>
      <c r="C21" s="68">
        <v>665305</v>
      </c>
      <c r="D21" s="68">
        <v>650149</v>
      </c>
      <c r="E21" s="68">
        <v>628447</v>
      </c>
      <c r="F21" s="69">
        <v>613943</v>
      </c>
      <c r="G21" s="69">
        <v>626214</v>
      </c>
      <c r="H21" s="69">
        <v>638885</v>
      </c>
      <c r="I21" s="70">
        <v>655838</v>
      </c>
      <c r="J21" s="70">
        <v>661321</v>
      </c>
      <c r="K21" s="70">
        <v>677135</v>
      </c>
      <c r="L21" s="70">
        <v>670284</v>
      </c>
      <c r="M21" s="70">
        <v>665491</v>
      </c>
      <c r="N21" s="70">
        <v>680651</v>
      </c>
      <c r="O21" s="70">
        <v>678697</v>
      </c>
      <c r="P21" s="70">
        <v>696066</v>
      </c>
      <c r="Q21" s="70">
        <v>705578</v>
      </c>
      <c r="R21" s="70">
        <v>690610</v>
      </c>
      <c r="S21" s="70">
        <v>681695</v>
      </c>
      <c r="T21" s="70">
        <v>689695</v>
      </c>
      <c r="U21" s="74">
        <v>672315</v>
      </c>
      <c r="V21" s="74">
        <v>661164</v>
      </c>
      <c r="W21" s="74">
        <v>663517</v>
      </c>
      <c r="X21" s="74">
        <v>635845</v>
      </c>
      <c r="Y21" s="74">
        <v>631802</v>
      </c>
      <c r="Z21" s="74">
        <v>630737</v>
      </c>
      <c r="AA21" s="74">
        <v>641178</v>
      </c>
      <c r="AB21" s="74">
        <v>645913</v>
      </c>
      <c r="AC21" s="74">
        <v>622141</v>
      </c>
      <c r="AD21" s="69">
        <v>572416</v>
      </c>
      <c r="AE21" s="69">
        <v>561830</v>
      </c>
      <c r="AF21" s="69">
        <v>584835</v>
      </c>
      <c r="AG21" s="69">
        <v>609171</v>
      </c>
      <c r="AH21" s="69">
        <v>629447</v>
      </c>
      <c r="AI21" s="69">
        <v>674523</v>
      </c>
      <c r="AJ21" s="69">
        <v>715487</v>
      </c>
      <c r="AK21" s="69">
        <v>758070</v>
      </c>
      <c r="AL21" s="69">
        <v>749489</v>
      </c>
      <c r="AM21" s="69">
        <v>777710</v>
      </c>
      <c r="AN21" s="71">
        <v>782995</v>
      </c>
      <c r="AO21" s="72">
        <v>808500</v>
      </c>
      <c r="AP21" s="72">
        <v>814700</v>
      </c>
      <c r="AQ21" s="72">
        <v>834000</v>
      </c>
      <c r="AR21" s="72">
        <v>830800</v>
      </c>
      <c r="AS21" s="72">
        <v>807900</v>
      </c>
      <c r="AT21" s="72">
        <v>794400</v>
      </c>
      <c r="AU21" s="72">
        <v>778100</v>
      </c>
      <c r="AV21" s="72">
        <v>748900</v>
      </c>
      <c r="AW21" s="72">
        <v>727600</v>
      </c>
      <c r="AX21" s="72">
        <v>708700</v>
      </c>
      <c r="AY21" s="72">
        <v>689700</v>
      </c>
      <c r="AZ21" s="72">
        <v>665700</v>
      </c>
      <c r="BA21" s="72">
        <v>649500</v>
      </c>
      <c r="BB21" s="72">
        <v>661800</v>
      </c>
      <c r="BC21" s="72">
        <v>654700</v>
      </c>
      <c r="BD21" s="72">
        <v>648200</v>
      </c>
      <c r="BE21" s="72">
        <v>666300</v>
      </c>
      <c r="BF21" s="73">
        <v>690300</v>
      </c>
      <c r="BG21" s="72">
        <v>720500</v>
      </c>
      <c r="BH21" s="72">
        <v>783400</v>
      </c>
    </row>
    <row r="22" spans="1:60" ht="12.75" customHeight="1">
      <c r="A22" s="67">
        <v>14</v>
      </c>
      <c r="B22" s="68">
        <v>668590</v>
      </c>
      <c r="C22" s="68">
        <v>654298</v>
      </c>
      <c r="D22" s="68">
        <v>632132</v>
      </c>
      <c r="E22" s="68">
        <v>617967</v>
      </c>
      <c r="F22" s="69">
        <v>630339</v>
      </c>
      <c r="G22" s="69">
        <v>642714</v>
      </c>
      <c r="H22" s="69">
        <v>658882</v>
      </c>
      <c r="I22" s="70">
        <v>664388</v>
      </c>
      <c r="J22" s="70">
        <v>680532</v>
      </c>
      <c r="K22" s="70">
        <v>674303</v>
      </c>
      <c r="L22" s="70">
        <v>668360</v>
      </c>
      <c r="M22" s="70">
        <v>683453</v>
      </c>
      <c r="N22" s="70">
        <v>681125</v>
      </c>
      <c r="O22" s="70">
        <v>697016</v>
      </c>
      <c r="P22" s="70">
        <v>706745</v>
      </c>
      <c r="Q22" s="70">
        <v>688850</v>
      </c>
      <c r="R22" s="70">
        <v>682190</v>
      </c>
      <c r="S22" s="70">
        <v>688091</v>
      </c>
      <c r="T22" s="70">
        <v>672803</v>
      </c>
      <c r="U22" s="74">
        <v>661105</v>
      </c>
      <c r="V22" s="74">
        <v>664967</v>
      </c>
      <c r="W22" s="74">
        <v>636816</v>
      </c>
      <c r="X22" s="74">
        <v>631777</v>
      </c>
      <c r="Y22" s="74">
        <v>631521</v>
      </c>
      <c r="Z22" s="74">
        <v>641919</v>
      </c>
      <c r="AA22" s="74">
        <v>646487</v>
      </c>
      <c r="AB22" s="74">
        <v>622441</v>
      </c>
      <c r="AC22" s="74">
        <v>572818</v>
      </c>
      <c r="AD22" s="69">
        <v>563164</v>
      </c>
      <c r="AE22" s="69">
        <v>586623</v>
      </c>
      <c r="AF22" s="69">
        <v>609630</v>
      </c>
      <c r="AG22" s="69">
        <v>630231</v>
      </c>
      <c r="AH22" s="69">
        <v>675491</v>
      </c>
      <c r="AI22" s="69">
        <v>717396</v>
      </c>
      <c r="AJ22" s="69">
        <v>758001</v>
      </c>
      <c r="AK22" s="69">
        <v>748485</v>
      </c>
      <c r="AL22" s="69">
        <v>776720</v>
      </c>
      <c r="AM22" s="69">
        <v>781767</v>
      </c>
      <c r="AN22" s="71">
        <v>809293</v>
      </c>
      <c r="AO22" s="72">
        <v>817100</v>
      </c>
      <c r="AP22" s="72">
        <v>836400</v>
      </c>
      <c r="AQ22" s="72">
        <v>832700</v>
      </c>
      <c r="AR22" s="72">
        <v>809600</v>
      </c>
      <c r="AS22" s="72">
        <v>795500</v>
      </c>
      <c r="AT22" s="72">
        <v>778600</v>
      </c>
      <c r="AU22" s="72">
        <v>749600</v>
      </c>
      <c r="AV22" s="72">
        <v>728600</v>
      </c>
      <c r="AW22" s="72">
        <v>710100</v>
      </c>
      <c r="AX22" s="72">
        <v>692100</v>
      </c>
      <c r="AY22" s="72">
        <v>668200</v>
      </c>
      <c r="AZ22" s="72">
        <v>650900</v>
      </c>
      <c r="BA22" s="72">
        <v>664700</v>
      </c>
      <c r="BB22" s="72">
        <v>653600</v>
      </c>
      <c r="BC22" s="72">
        <v>648400</v>
      </c>
      <c r="BD22" s="72">
        <v>666500</v>
      </c>
      <c r="BE22" s="72">
        <v>688700</v>
      </c>
      <c r="BF22" s="73">
        <v>720900</v>
      </c>
      <c r="BG22" s="72">
        <v>784900</v>
      </c>
      <c r="BH22" s="72">
        <v>833600</v>
      </c>
    </row>
    <row r="23" spans="1:60" ht="12.75" customHeight="1">
      <c r="A23" s="67">
        <v>15</v>
      </c>
      <c r="B23" s="68">
        <v>658280</v>
      </c>
      <c r="C23" s="68">
        <v>636635</v>
      </c>
      <c r="D23" s="68">
        <v>622232</v>
      </c>
      <c r="E23" s="68">
        <v>635430</v>
      </c>
      <c r="F23" s="69">
        <v>647287</v>
      </c>
      <c r="G23" s="69">
        <v>662930</v>
      </c>
      <c r="H23" s="69">
        <v>667216</v>
      </c>
      <c r="I23" s="70">
        <v>683327</v>
      </c>
      <c r="J23" s="70">
        <v>680783</v>
      </c>
      <c r="K23" s="70">
        <v>673941</v>
      </c>
      <c r="L23" s="70">
        <v>690240</v>
      </c>
      <c r="M23" s="70">
        <v>686200</v>
      </c>
      <c r="N23" s="70">
        <v>701529</v>
      </c>
      <c r="O23" s="70">
        <v>711203</v>
      </c>
      <c r="P23" s="70">
        <v>691641</v>
      </c>
      <c r="Q23" s="70">
        <v>683484</v>
      </c>
      <c r="R23" s="70">
        <v>689942</v>
      </c>
      <c r="S23" s="70">
        <v>671277</v>
      </c>
      <c r="T23" s="70">
        <v>663855</v>
      </c>
      <c r="U23" s="74">
        <v>663407</v>
      </c>
      <c r="V23" s="74">
        <v>638015</v>
      </c>
      <c r="W23" s="74">
        <v>632670</v>
      </c>
      <c r="X23" s="74">
        <v>633011</v>
      </c>
      <c r="Y23" s="74">
        <v>643098</v>
      </c>
      <c r="Z23" s="74">
        <v>647690</v>
      </c>
      <c r="AA23" s="74">
        <v>623286</v>
      </c>
      <c r="AB23" s="74">
        <v>573673</v>
      </c>
      <c r="AC23" s="74">
        <v>563977</v>
      </c>
      <c r="AD23" s="69">
        <v>588478</v>
      </c>
      <c r="AE23" s="69">
        <v>611710</v>
      </c>
      <c r="AF23" s="69">
        <v>631583</v>
      </c>
      <c r="AG23" s="69">
        <v>676475</v>
      </c>
      <c r="AH23" s="69">
        <v>718467</v>
      </c>
      <c r="AI23" s="69">
        <v>758487</v>
      </c>
      <c r="AJ23" s="69">
        <v>749376</v>
      </c>
      <c r="AK23" s="69">
        <v>777140</v>
      </c>
      <c r="AL23" s="69">
        <v>782015</v>
      </c>
      <c r="AM23" s="69">
        <v>808835</v>
      </c>
      <c r="AN23" s="71">
        <v>819688</v>
      </c>
      <c r="AO23" s="72">
        <v>838800</v>
      </c>
      <c r="AP23" s="72">
        <v>835800</v>
      </c>
      <c r="AQ23" s="72">
        <v>811700</v>
      </c>
      <c r="AR23" s="72">
        <v>797000</v>
      </c>
      <c r="AS23" s="72">
        <v>780200</v>
      </c>
      <c r="AT23" s="72">
        <v>750800</v>
      </c>
      <c r="AU23" s="72">
        <v>730600</v>
      </c>
      <c r="AV23" s="72">
        <v>712900</v>
      </c>
      <c r="AW23" s="72">
        <v>693900</v>
      </c>
      <c r="AX23" s="72">
        <v>677800</v>
      </c>
      <c r="AY23" s="72">
        <v>659200</v>
      </c>
      <c r="AZ23" s="72">
        <v>672700</v>
      </c>
      <c r="BA23" s="72">
        <v>664600</v>
      </c>
      <c r="BB23" s="72">
        <v>656000</v>
      </c>
      <c r="BC23" s="72">
        <v>668700</v>
      </c>
      <c r="BD23" s="72">
        <v>693000</v>
      </c>
      <c r="BE23" s="72">
        <v>722300</v>
      </c>
      <c r="BF23" s="73">
        <v>785500</v>
      </c>
      <c r="BG23" s="72">
        <v>836900</v>
      </c>
      <c r="BH23" s="72">
        <v>683300</v>
      </c>
    </row>
    <row r="24" spans="1:60" ht="12.75" customHeight="1">
      <c r="A24" s="67">
        <v>16</v>
      </c>
      <c r="B24" s="68">
        <v>640608</v>
      </c>
      <c r="C24" s="68">
        <v>626758</v>
      </c>
      <c r="D24" s="68">
        <v>639766</v>
      </c>
      <c r="E24" s="68">
        <v>652501</v>
      </c>
      <c r="F24" s="69">
        <v>667536</v>
      </c>
      <c r="G24" s="69">
        <v>671384</v>
      </c>
      <c r="H24" s="69">
        <v>685855</v>
      </c>
      <c r="I24" s="70">
        <v>683288</v>
      </c>
      <c r="J24" s="70">
        <v>680979</v>
      </c>
      <c r="K24" s="70">
        <v>697351</v>
      </c>
      <c r="L24" s="70">
        <v>692858</v>
      </c>
      <c r="M24" s="70">
        <v>707128</v>
      </c>
      <c r="N24" s="70">
        <v>716914</v>
      </c>
      <c r="O24" s="70">
        <v>694999</v>
      </c>
      <c r="P24" s="70">
        <v>686901</v>
      </c>
      <c r="Q24" s="70">
        <v>692036</v>
      </c>
      <c r="R24" s="70">
        <v>673145</v>
      </c>
      <c r="S24" s="70">
        <v>664277</v>
      </c>
      <c r="T24" s="70">
        <v>668607</v>
      </c>
      <c r="U24" s="74">
        <v>638205</v>
      </c>
      <c r="V24" s="74">
        <v>633707</v>
      </c>
      <c r="W24" s="74">
        <v>633808</v>
      </c>
      <c r="X24" s="74">
        <v>644251</v>
      </c>
      <c r="Y24" s="74">
        <v>648173</v>
      </c>
      <c r="Z24" s="74">
        <v>623902</v>
      </c>
      <c r="AA24" s="74">
        <v>573982</v>
      </c>
      <c r="AB24" s="74">
        <v>564222</v>
      </c>
      <c r="AC24" s="74">
        <v>588686</v>
      </c>
      <c r="AD24" s="69">
        <v>616173</v>
      </c>
      <c r="AE24" s="69">
        <v>635409</v>
      </c>
      <c r="AF24" s="69">
        <v>679210</v>
      </c>
      <c r="AG24" s="69">
        <v>720732</v>
      </c>
      <c r="AH24" s="69">
        <v>759448</v>
      </c>
      <c r="AI24" s="69">
        <v>751632</v>
      </c>
      <c r="AJ24" s="69">
        <v>779496</v>
      </c>
      <c r="AK24" s="69">
        <v>784216</v>
      </c>
      <c r="AL24" s="69">
        <v>811228</v>
      </c>
      <c r="AM24" s="69">
        <v>821774</v>
      </c>
      <c r="AN24" s="71">
        <v>841386</v>
      </c>
      <c r="AO24" s="72">
        <v>837400</v>
      </c>
      <c r="AP24" s="72">
        <v>814000</v>
      </c>
      <c r="AQ24" s="72">
        <v>799000</v>
      </c>
      <c r="AR24" s="72">
        <v>780800</v>
      </c>
      <c r="AS24" s="72">
        <v>751300</v>
      </c>
      <c r="AT24" s="72">
        <v>730400</v>
      </c>
      <c r="AU24" s="72">
        <v>713900</v>
      </c>
      <c r="AV24" s="72">
        <v>694500</v>
      </c>
      <c r="AW24" s="72">
        <v>677600</v>
      </c>
      <c r="AX24" s="72">
        <v>657300</v>
      </c>
      <c r="AY24" s="72">
        <v>676200</v>
      </c>
      <c r="AZ24" s="72">
        <v>666700</v>
      </c>
      <c r="BA24" s="72">
        <v>653700</v>
      </c>
      <c r="BB24" s="72">
        <v>672700</v>
      </c>
      <c r="BC24" s="72">
        <v>692500</v>
      </c>
      <c r="BD24" s="72">
        <v>719600</v>
      </c>
      <c r="BE24" s="72">
        <v>781900</v>
      </c>
      <c r="BF24" s="73">
        <v>841200</v>
      </c>
      <c r="BG24" s="72">
        <v>683600</v>
      </c>
      <c r="BH24" s="72">
        <v>674700</v>
      </c>
    </row>
    <row r="25" spans="1:60" ht="12.75" customHeight="1">
      <c r="A25" s="67">
        <v>17</v>
      </c>
      <c r="B25" s="68">
        <v>632385</v>
      </c>
      <c r="C25" s="68">
        <v>646478</v>
      </c>
      <c r="D25" s="68">
        <v>658249</v>
      </c>
      <c r="E25" s="68">
        <v>674503</v>
      </c>
      <c r="F25" s="69">
        <v>677805</v>
      </c>
      <c r="G25" s="69">
        <v>691529</v>
      </c>
      <c r="H25" s="69">
        <v>686404</v>
      </c>
      <c r="I25" s="70">
        <v>684150</v>
      </c>
      <c r="J25" s="70">
        <v>706234</v>
      </c>
      <c r="K25" s="70">
        <v>699396</v>
      </c>
      <c r="L25" s="70">
        <v>714151</v>
      </c>
      <c r="M25" s="70">
        <v>723366</v>
      </c>
      <c r="N25" s="70">
        <v>700336</v>
      </c>
      <c r="O25" s="70">
        <v>690630</v>
      </c>
      <c r="P25" s="70">
        <v>695370</v>
      </c>
      <c r="Q25" s="70">
        <v>674768</v>
      </c>
      <c r="R25" s="70">
        <v>668278</v>
      </c>
      <c r="S25" s="70">
        <v>669627</v>
      </c>
      <c r="T25" s="70">
        <v>644386</v>
      </c>
      <c r="U25" s="74">
        <v>632257</v>
      </c>
      <c r="V25" s="74">
        <v>635462</v>
      </c>
      <c r="W25" s="74">
        <v>645104</v>
      </c>
      <c r="X25" s="74">
        <v>649178</v>
      </c>
      <c r="Y25" s="74">
        <v>624503</v>
      </c>
      <c r="Z25" s="74">
        <v>574249</v>
      </c>
      <c r="AA25" s="74">
        <v>564419</v>
      </c>
      <c r="AB25" s="74">
        <v>588458</v>
      </c>
      <c r="AC25" s="74">
        <v>614242</v>
      </c>
      <c r="AD25" s="69">
        <v>638420</v>
      </c>
      <c r="AE25" s="69">
        <v>681894</v>
      </c>
      <c r="AF25" s="69">
        <v>722769</v>
      </c>
      <c r="AG25" s="69">
        <v>759335</v>
      </c>
      <c r="AH25" s="69">
        <v>752637</v>
      </c>
      <c r="AI25" s="69">
        <v>780106</v>
      </c>
      <c r="AJ25" s="69">
        <v>785988</v>
      </c>
      <c r="AK25" s="69">
        <v>810794</v>
      </c>
      <c r="AL25" s="69">
        <v>829308</v>
      </c>
      <c r="AM25" s="69">
        <v>849529</v>
      </c>
      <c r="AN25" s="71">
        <v>839786</v>
      </c>
      <c r="AO25" s="72">
        <v>816700</v>
      </c>
      <c r="AP25" s="72">
        <v>801200</v>
      </c>
      <c r="AQ25" s="72">
        <v>781800</v>
      </c>
      <c r="AR25" s="72">
        <v>751500</v>
      </c>
      <c r="AS25" s="72">
        <v>730500</v>
      </c>
      <c r="AT25" s="72">
        <v>714300</v>
      </c>
      <c r="AU25" s="72">
        <v>694500</v>
      </c>
      <c r="AV25" s="72">
        <v>677500</v>
      </c>
      <c r="AW25" s="72">
        <v>657400</v>
      </c>
      <c r="AX25" s="72">
        <v>674500</v>
      </c>
      <c r="AY25" s="72">
        <v>667500</v>
      </c>
      <c r="AZ25" s="72">
        <v>653400</v>
      </c>
      <c r="BA25" s="72">
        <v>673300</v>
      </c>
      <c r="BB25" s="72">
        <v>696100</v>
      </c>
      <c r="BC25" s="72">
        <v>723300</v>
      </c>
      <c r="BD25" s="72">
        <v>776400</v>
      </c>
      <c r="BE25" s="72">
        <v>846300</v>
      </c>
      <c r="BF25" s="73">
        <v>682100</v>
      </c>
      <c r="BG25" s="72">
        <v>674200</v>
      </c>
      <c r="BH25" s="72">
        <v>666700</v>
      </c>
    </row>
    <row r="26" spans="1:60" ht="12.75" customHeight="1">
      <c r="A26" s="67">
        <v>18</v>
      </c>
      <c r="B26" s="68">
        <v>653732</v>
      </c>
      <c r="C26" s="68">
        <v>665716</v>
      </c>
      <c r="D26" s="68">
        <v>681700</v>
      </c>
      <c r="E26" s="68">
        <v>686194</v>
      </c>
      <c r="F26" s="69">
        <v>699829</v>
      </c>
      <c r="G26" s="69">
        <v>693488</v>
      </c>
      <c r="H26" s="69">
        <v>688070</v>
      </c>
      <c r="I26" s="70">
        <v>711138</v>
      </c>
      <c r="J26" s="70">
        <v>711491</v>
      </c>
      <c r="K26" s="70">
        <v>723508</v>
      </c>
      <c r="L26" s="70">
        <v>734658</v>
      </c>
      <c r="M26" s="70">
        <v>709050</v>
      </c>
      <c r="N26" s="70">
        <v>699301</v>
      </c>
      <c r="O26" s="70">
        <v>701686</v>
      </c>
      <c r="P26" s="70">
        <v>681339</v>
      </c>
      <c r="Q26" s="70">
        <v>674914</v>
      </c>
      <c r="R26" s="70">
        <v>676959</v>
      </c>
      <c r="S26" s="70">
        <v>648808</v>
      </c>
      <c r="T26" s="70">
        <v>629706</v>
      </c>
      <c r="U26" s="74">
        <v>621939</v>
      </c>
      <c r="V26" s="74">
        <v>637429</v>
      </c>
      <c r="W26" s="74">
        <v>640644</v>
      </c>
      <c r="X26" s="74">
        <v>617410</v>
      </c>
      <c r="Y26" s="74">
        <v>568893</v>
      </c>
      <c r="Z26" s="74">
        <v>560887</v>
      </c>
      <c r="AA26" s="74">
        <v>584779</v>
      </c>
      <c r="AB26" s="74">
        <v>611046</v>
      </c>
      <c r="AC26" s="74">
        <v>635489</v>
      </c>
      <c r="AD26" s="69">
        <v>683247</v>
      </c>
      <c r="AE26" s="69">
        <v>723431</v>
      </c>
      <c r="AF26" s="69">
        <v>757876</v>
      </c>
      <c r="AG26" s="69">
        <v>751477</v>
      </c>
      <c r="AH26" s="69">
        <v>779914</v>
      </c>
      <c r="AI26" s="69">
        <v>785936</v>
      </c>
      <c r="AJ26" s="69">
        <v>811240</v>
      </c>
      <c r="AK26" s="69">
        <v>822655</v>
      </c>
      <c r="AL26" s="69">
        <v>849118</v>
      </c>
      <c r="AM26" s="69">
        <v>841853</v>
      </c>
      <c r="AN26" s="71">
        <v>819687</v>
      </c>
      <c r="AO26" s="72">
        <v>804700</v>
      </c>
      <c r="AP26" s="72">
        <v>785000</v>
      </c>
      <c r="AQ26" s="72">
        <v>754000</v>
      </c>
      <c r="AR26" s="72">
        <v>732800</v>
      </c>
      <c r="AS26" s="72">
        <v>717600</v>
      </c>
      <c r="AT26" s="72">
        <v>697400</v>
      </c>
      <c r="AU26" s="72">
        <v>678000</v>
      </c>
      <c r="AV26" s="72">
        <v>658300</v>
      </c>
      <c r="AW26" s="72">
        <v>676800</v>
      </c>
      <c r="AX26" s="72">
        <v>669400</v>
      </c>
      <c r="AY26" s="72">
        <v>654000</v>
      </c>
      <c r="AZ26" s="72">
        <v>675000</v>
      </c>
      <c r="BA26" s="72">
        <v>695100</v>
      </c>
      <c r="BB26" s="72">
        <v>724000</v>
      </c>
      <c r="BC26" s="72">
        <v>774900</v>
      </c>
      <c r="BD26" s="72">
        <v>844300</v>
      </c>
      <c r="BE26" s="72">
        <v>675600</v>
      </c>
      <c r="BF26" s="73">
        <v>667800</v>
      </c>
      <c r="BG26" s="72">
        <v>668900</v>
      </c>
      <c r="BH26" s="72">
        <v>642200</v>
      </c>
    </row>
    <row r="27" spans="1:60" ht="12.75" customHeight="1">
      <c r="A27" s="67">
        <v>19</v>
      </c>
      <c r="B27" s="68">
        <v>677608</v>
      </c>
      <c r="C27" s="68">
        <v>695208</v>
      </c>
      <c r="D27" s="68">
        <v>696630</v>
      </c>
      <c r="E27" s="68">
        <v>713266</v>
      </c>
      <c r="F27" s="69">
        <v>706823</v>
      </c>
      <c r="G27" s="69">
        <v>700070</v>
      </c>
      <c r="H27" s="69">
        <v>719148</v>
      </c>
      <c r="I27" s="70">
        <v>720741</v>
      </c>
      <c r="J27" s="70">
        <v>741667</v>
      </c>
      <c r="K27" s="70">
        <v>749484</v>
      </c>
      <c r="L27" s="70">
        <v>725213</v>
      </c>
      <c r="M27" s="70">
        <v>713284</v>
      </c>
      <c r="N27" s="70">
        <v>716154</v>
      </c>
      <c r="O27" s="70">
        <v>691785</v>
      </c>
      <c r="P27" s="70">
        <v>689537</v>
      </c>
      <c r="Q27" s="70">
        <v>689030</v>
      </c>
      <c r="R27" s="70">
        <v>660775</v>
      </c>
      <c r="S27" s="70">
        <v>639416</v>
      </c>
      <c r="T27" s="70">
        <v>623983</v>
      </c>
      <c r="U27" s="74">
        <v>630994</v>
      </c>
      <c r="V27" s="74">
        <v>636417</v>
      </c>
      <c r="W27" s="74">
        <v>612662</v>
      </c>
      <c r="X27" s="74">
        <v>567120</v>
      </c>
      <c r="Y27" s="74">
        <v>560341</v>
      </c>
      <c r="Z27" s="74">
        <v>585907</v>
      </c>
      <c r="AA27" s="74">
        <v>610823</v>
      </c>
      <c r="AB27" s="74">
        <v>635047</v>
      </c>
      <c r="AC27" s="74">
        <v>682093</v>
      </c>
      <c r="AD27" s="69">
        <v>727310</v>
      </c>
      <c r="AE27" s="69">
        <v>759263</v>
      </c>
      <c r="AF27" s="69">
        <v>752496</v>
      </c>
      <c r="AG27" s="69">
        <v>781423</v>
      </c>
      <c r="AH27" s="69">
        <v>788299</v>
      </c>
      <c r="AI27" s="69">
        <v>813288</v>
      </c>
      <c r="AJ27" s="69">
        <v>824889</v>
      </c>
      <c r="AK27" s="69">
        <v>845153</v>
      </c>
      <c r="AL27" s="69">
        <v>849163</v>
      </c>
      <c r="AM27" s="69">
        <v>826483</v>
      </c>
      <c r="AN27" s="71">
        <v>809192</v>
      </c>
      <c r="AO27" s="72">
        <v>789700</v>
      </c>
      <c r="AP27" s="72">
        <v>757700</v>
      </c>
      <c r="AQ27" s="72">
        <v>735900</v>
      </c>
      <c r="AR27" s="72">
        <v>720300</v>
      </c>
      <c r="AS27" s="72">
        <v>701500</v>
      </c>
      <c r="AT27" s="72">
        <v>682200</v>
      </c>
      <c r="AU27" s="72">
        <v>660000</v>
      </c>
      <c r="AV27" s="72">
        <v>679400</v>
      </c>
      <c r="AW27" s="72">
        <v>672900</v>
      </c>
      <c r="AX27" s="72">
        <v>664800</v>
      </c>
      <c r="AY27" s="72">
        <v>678300</v>
      </c>
      <c r="AZ27" s="72">
        <v>696900</v>
      </c>
      <c r="BA27" s="72">
        <v>727600</v>
      </c>
      <c r="BB27" s="72">
        <v>777200</v>
      </c>
      <c r="BC27" s="72">
        <v>841900</v>
      </c>
      <c r="BD27" s="72">
        <v>670800</v>
      </c>
      <c r="BE27" s="72">
        <v>663800</v>
      </c>
      <c r="BF27" s="73">
        <v>666800</v>
      </c>
      <c r="BG27" s="72">
        <v>643100</v>
      </c>
      <c r="BH27" s="72">
        <v>583100</v>
      </c>
    </row>
    <row r="28" spans="1:60" ht="12.75" customHeight="1">
      <c r="A28" s="67">
        <v>20</v>
      </c>
      <c r="B28" s="68">
        <v>708336</v>
      </c>
      <c r="C28" s="68">
        <v>710556</v>
      </c>
      <c r="D28" s="68">
        <v>724819</v>
      </c>
      <c r="E28" s="68">
        <v>721884</v>
      </c>
      <c r="F28" s="69">
        <v>715172</v>
      </c>
      <c r="G28" s="69">
        <v>732405</v>
      </c>
      <c r="H28" s="69">
        <v>729445</v>
      </c>
      <c r="I28" s="70">
        <v>750199</v>
      </c>
      <c r="J28" s="70">
        <v>765895</v>
      </c>
      <c r="K28" s="70">
        <v>738893</v>
      </c>
      <c r="L28" s="70">
        <v>718252</v>
      </c>
      <c r="M28" s="70">
        <v>725293</v>
      </c>
      <c r="N28" s="70">
        <v>702846</v>
      </c>
      <c r="O28" s="70">
        <v>701263</v>
      </c>
      <c r="P28" s="70">
        <v>701336</v>
      </c>
      <c r="Q28" s="70">
        <v>670061</v>
      </c>
      <c r="R28" s="70">
        <v>646677</v>
      </c>
      <c r="S28" s="70">
        <v>632592</v>
      </c>
      <c r="T28" s="70">
        <v>650430</v>
      </c>
      <c r="U28" s="74">
        <v>649885</v>
      </c>
      <c r="V28" s="74">
        <v>623235</v>
      </c>
      <c r="W28" s="74">
        <v>583232</v>
      </c>
      <c r="X28" s="74">
        <v>572612</v>
      </c>
      <c r="Y28" s="74">
        <v>593674</v>
      </c>
      <c r="Z28" s="74">
        <v>616658</v>
      </c>
      <c r="AA28" s="74">
        <v>638570</v>
      </c>
      <c r="AB28" s="74">
        <v>684485</v>
      </c>
      <c r="AC28" s="74">
        <v>728026</v>
      </c>
      <c r="AD28" s="69">
        <v>760059</v>
      </c>
      <c r="AE28" s="69">
        <v>754137</v>
      </c>
      <c r="AF28" s="69">
        <v>782578</v>
      </c>
      <c r="AG28" s="69">
        <v>789210</v>
      </c>
      <c r="AH28" s="69">
        <v>814865</v>
      </c>
      <c r="AI28" s="69">
        <v>826311</v>
      </c>
      <c r="AJ28" s="69">
        <v>846649</v>
      </c>
      <c r="AK28" s="69">
        <v>847597</v>
      </c>
      <c r="AL28" s="69">
        <v>829924</v>
      </c>
      <c r="AM28" s="69">
        <v>810771</v>
      </c>
      <c r="AN28" s="71">
        <v>794001</v>
      </c>
      <c r="AO28" s="72">
        <v>762400</v>
      </c>
      <c r="AP28" s="72">
        <v>738700</v>
      </c>
      <c r="AQ28" s="72">
        <v>723700</v>
      </c>
      <c r="AR28" s="72">
        <v>705100</v>
      </c>
      <c r="AS28" s="72">
        <v>686100</v>
      </c>
      <c r="AT28" s="72">
        <v>663700</v>
      </c>
      <c r="AU28" s="72">
        <v>680800</v>
      </c>
      <c r="AV28" s="72">
        <v>676000</v>
      </c>
      <c r="AW28" s="72">
        <v>668400</v>
      </c>
      <c r="AX28" s="72">
        <v>684100</v>
      </c>
      <c r="AY28" s="72">
        <v>703100</v>
      </c>
      <c r="AZ28" s="72">
        <v>729000</v>
      </c>
      <c r="BA28" s="72">
        <v>777900</v>
      </c>
      <c r="BB28" s="72">
        <v>844700</v>
      </c>
      <c r="BC28" s="72">
        <v>676500</v>
      </c>
      <c r="BD28" s="72">
        <v>662800</v>
      </c>
      <c r="BE28" s="72">
        <v>666700</v>
      </c>
      <c r="BF28" s="73">
        <v>641200</v>
      </c>
      <c r="BG28" s="72">
        <v>588800</v>
      </c>
      <c r="BH28" s="72">
        <v>555100</v>
      </c>
    </row>
    <row r="29" spans="1:60" ht="12.75" customHeight="1">
      <c r="A29" s="67">
        <v>21</v>
      </c>
      <c r="B29" s="68">
        <v>720698</v>
      </c>
      <c r="C29" s="68">
        <v>736060</v>
      </c>
      <c r="D29" s="68">
        <v>730876</v>
      </c>
      <c r="E29" s="68">
        <v>727282</v>
      </c>
      <c r="F29" s="69">
        <v>745367</v>
      </c>
      <c r="G29" s="69">
        <v>740343</v>
      </c>
      <c r="H29" s="69">
        <v>757441</v>
      </c>
      <c r="I29" s="70">
        <v>774613</v>
      </c>
      <c r="J29" s="70">
        <v>757901</v>
      </c>
      <c r="K29" s="70">
        <v>735179</v>
      </c>
      <c r="L29" s="70">
        <v>731469</v>
      </c>
      <c r="M29" s="70">
        <v>714164</v>
      </c>
      <c r="N29" s="70">
        <v>717434</v>
      </c>
      <c r="O29" s="70">
        <v>717305</v>
      </c>
      <c r="P29" s="70">
        <v>687365</v>
      </c>
      <c r="Q29" s="70">
        <v>662277</v>
      </c>
      <c r="R29" s="70">
        <v>643187</v>
      </c>
      <c r="S29" s="70">
        <v>661164</v>
      </c>
      <c r="T29" s="70">
        <v>654509</v>
      </c>
      <c r="U29" s="74">
        <v>625049</v>
      </c>
      <c r="V29" s="74">
        <v>587010</v>
      </c>
      <c r="W29" s="74">
        <v>578248</v>
      </c>
      <c r="X29" s="74">
        <v>597651</v>
      </c>
      <c r="Y29" s="74">
        <v>619169</v>
      </c>
      <c r="Z29" s="74">
        <v>641645</v>
      </c>
      <c r="AA29" s="74">
        <v>685468</v>
      </c>
      <c r="AB29" s="74">
        <v>729198</v>
      </c>
      <c r="AC29" s="74">
        <v>760712</v>
      </c>
      <c r="AD29" s="69">
        <v>755498</v>
      </c>
      <c r="AE29" s="69">
        <v>784661</v>
      </c>
      <c r="AF29" s="69">
        <v>791878</v>
      </c>
      <c r="AG29" s="69">
        <v>816108</v>
      </c>
      <c r="AH29" s="69">
        <v>828356</v>
      </c>
      <c r="AI29" s="69">
        <v>848025</v>
      </c>
      <c r="AJ29" s="69">
        <v>849670</v>
      </c>
      <c r="AK29" s="69">
        <v>831940</v>
      </c>
      <c r="AL29" s="69">
        <v>811999</v>
      </c>
      <c r="AM29" s="69">
        <v>791693</v>
      </c>
      <c r="AN29" s="71">
        <v>766300</v>
      </c>
      <c r="AO29" s="72">
        <v>742400</v>
      </c>
      <c r="AP29" s="72">
        <v>726400</v>
      </c>
      <c r="AQ29" s="72">
        <v>708200</v>
      </c>
      <c r="AR29" s="72">
        <v>689000</v>
      </c>
      <c r="AS29" s="72">
        <v>667300</v>
      </c>
      <c r="AT29" s="72">
        <v>682800</v>
      </c>
      <c r="AU29" s="72">
        <v>677500</v>
      </c>
      <c r="AV29" s="72">
        <v>671400</v>
      </c>
      <c r="AW29" s="72">
        <v>686700</v>
      </c>
      <c r="AX29" s="72">
        <v>703100</v>
      </c>
      <c r="AY29" s="72">
        <v>732700</v>
      </c>
      <c r="AZ29" s="72">
        <v>779400</v>
      </c>
      <c r="BA29" s="72">
        <v>852500</v>
      </c>
      <c r="BB29" s="72">
        <v>678800</v>
      </c>
      <c r="BC29" s="72">
        <v>670900</v>
      </c>
      <c r="BD29" s="72">
        <v>670900</v>
      </c>
      <c r="BE29" s="72">
        <v>643200</v>
      </c>
      <c r="BF29" s="73">
        <v>587400</v>
      </c>
      <c r="BG29" s="72">
        <v>560200</v>
      </c>
      <c r="BH29" s="72">
        <v>574400</v>
      </c>
    </row>
    <row r="30" spans="1:60" ht="12.75" customHeight="1">
      <c r="A30" s="67">
        <v>22</v>
      </c>
      <c r="B30" s="68">
        <v>748254</v>
      </c>
      <c r="C30" s="68">
        <v>744632</v>
      </c>
      <c r="D30" s="68">
        <v>737121</v>
      </c>
      <c r="E30" s="68">
        <v>758804</v>
      </c>
      <c r="F30" s="69">
        <v>755077</v>
      </c>
      <c r="G30" s="69">
        <v>769591</v>
      </c>
      <c r="H30" s="69">
        <v>783838</v>
      </c>
      <c r="I30" s="70">
        <v>768648</v>
      </c>
      <c r="J30" s="70">
        <v>757295</v>
      </c>
      <c r="K30" s="70">
        <v>751127</v>
      </c>
      <c r="L30" s="70">
        <v>720878</v>
      </c>
      <c r="M30" s="70">
        <v>733113</v>
      </c>
      <c r="N30" s="70">
        <v>737068</v>
      </c>
      <c r="O30" s="70">
        <v>707687</v>
      </c>
      <c r="P30" s="70">
        <v>686842</v>
      </c>
      <c r="Q30" s="70">
        <v>663725</v>
      </c>
      <c r="R30" s="70">
        <v>673127</v>
      </c>
      <c r="S30" s="70">
        <v>668521</v>
      </c>
      <c r="T30" s="70">
        <v>633233</v>
      </c>
      <c r="U30" s="74">
        <v>593765</v>
      </c>
      <c r="V30" s="74">
        <v>586301</v>
      </c>
      <c r="W30" s="74">
        <v>603681</v>
      </c>
      <c r="X30" s="74">
        <v>623121</v>
      </c>
      <c r="Y30" s="74">
        <v>645487</v>
      </c>
      <c r="Z30" s="74">
        <v>689858</v>
      </c>
      <c r="AA30" s="74">
        <v>731159</v>
      </c>
      <c r="AB30" s="74">
        <v>761549</v>
      </c>
      <c r="AC30" s="74">
        <v>756506</v>
      </c>
      <c r="AD30" s="69">
        <v>785278</v>
      </c>
      <c r="AE30" s="69">
        <v>792678</v>
      </c>
      <c r="AF30" s="69">
        <v>817166</v>
      </c>
      <c r="AG30" s="69">
        <v>828091</v>
      </c>
      <c r="AH30" s="69">
        <v>848163</v>
      </c>
      <c r="AI30" s="69">
        <v>849521</v>
      </c>
      <c r="AJ30" s="69">
        <v>833136</v>
      </c>
      <c r="AK30" s="69">
        <v>813345</v>
      </c>
      <c r="AL30" s="69">
        <v>790448</v>
      </c>
      <c r="AM30" s="69">
        <v>759496</v>
      </c>
      <c r="AN30" s="71">
        <v>746500</v>
      </c>
      <c r="AO30" s="72">
        <v>729800</v>
      </c>
      <c r="AP30" s="72">
        <v>710700</v>
      </c>
      <c r="AQ30" s="72">
        <v>689600</v>
      </c>
      <c r="AR30" s="72">
        <v>669900</v>
      </c>
      <c r="AS30" s="72">
        <v>685500</v>
      </c>
      <c r="AT30" s="72">
        <v>679500</v>
      </c>
      <c r="AU30" s="72">
        <v>672800</v>
      </c>
      <c r="AV30" s="72">
        <v>688300</v>
      </c>
      <c r="AW30" s="72">
        <v>705800</v>
      </c>
      <c r="AX30" s="72">
        <v>734100</v>
      </c>
      <c r="AY30" s="72">
        <v>781100</v>
      </c>
      <c r="AZ30" s="72">
        <v>858300</v>
      </c>
      <c r="BA30" s="72">
        <v>680700</v>
      </c>
      <c r="BB30" s="72">
        <v>673700</v>
      </c>
      <c r="BC30" s="72">
        <v>674600</v>
      </c>
      <c r="BD30" s="72">
        <v>646600</v>
      </c>
      <c r="BE30" s="72">
        <v>589300</v>
      </c>
      <c r="BF30" s="73">
        <v>557500</v>
      </c>
      <c r="BG30" s="72">
        <v>579300</v>
      </c>
      <c r="BH30" s="72">
        <v>583400</v>
      </c>
    </row>
    <row r="31" spans="1:60" ht="12.75" customHeight="1">
      <c r="A31" s="67">
        <v>23</v>
      </c>
      <c r="B31" s="68">
        <v>755826</v>
      </c>
      <c r="C31" s="68">
        <v>750139</v>
      </c>
      <c r="D31" s="68">
        <v>767767</v>
      </c>
      <c r="E31" s="68">
        <v>768520</v>
      </c>
      <c r="F31" s="69">
        <v>783791</v>
      </c>
      <c r="G31" s="69">
        <v>795593</v>
      </c>
      <c r="H31" s="69">
        <v>778060</v>
      </c>
      <c r="I31" s="70">
        <v>766831</v>
      </c>
      <c r="J31" s="70">
        <v>771297</v>
      </c>
      <c r="K31" s="70">
        <v>738669</v>
      </c>
      <c r="L31" s="70">
        <v>740530</v>
      </c>
      <c r="M31" s="70">
        <v>752250</v>
      </c>
      <c r="N31" s="70">
        <v>727878</v>
      </c>
      <c r="O31" s="70">
        <v>709602</v>
      </c>
      <c r="P31" s="70">
        <v>689266</v>
      </c>
      <c r="Q31" s="70">
        <v>693826</v>
      </c>
      <c r="R31" s="70">
        <v>681968</v>
      </c>
      <c r="S31" s="70">
        <v>647964</v>
      </c>
      <c r="T31" s="70">
        <v>607306</v>
      </c>
      <c r="U31" s="74">
        <v>596737</v>
      </c>
      <c r="V31" s="74">
        <v>613351</v>
      </c>
      <c r="W31" s="74">
        <v>627799</v>
      </c>
      <c r="X31" s="74">
        <v>650220</v>
      </c>
      <c r="Y31" s="74">
        <v>694075</v>
      </c>
      <c r="Z31" s="74">
        <v>735976</v>
      </c>
      <c r="AA31" s="74">
        <v>762811</v>
      </c>
      <c r="AB31" s="74">
        <v>757246</v>
      </c>
      <c r="AC31" s="74">
        <v>785662</v>
      </c>
      <c r="AD31" s="69">
        <v>793171</v>
      </c>
      <c r="AE31" s="69">
        <v>817316</v>
      </c>
      <c r="AF31" s="69">
        <v>827410</v>
      </c>
      <c r="AG31" s="69">
        <v>846910</v>
      </c>
      <c r="AH31" s="69">
        <v>849102</v>
      </c>
      <c r="AI31" s="69">
        <v>833010</v>
      </c>
      <c r="AJ31" s="69">
        <v>814050</v>
      </c>
      <c r="AK31" s="69">
        <v>793339</v>
      </c>
      <c r="AL31" s="69">
        <v>756050</v>
      </c>
      <c r="AM31" s="69">
        <v>738051</v>
      </c>
      <c r="AN31" s="71">
        <v>729400</v>
      </c>
      <c r="AO31" s="72">
        <v>710500</v>
      </c>
      <c r="AP31" s="72">
        <v>689700</v>
      </c>
      <c r="AQ31" s="72">
        <v>669600</v>
      </c>
      <c r="AR31" s="72">
        <v>686500</v>
      </c>
      <c r="AS31" s="72">
        <v>681800</v>
      </c>
      <c r="AT31" s="72">
        <v>674400</v>
      </c>
      <c r="AU31" s="72">
        <v>688700</v>
      </c>
      <c r="AV31" s="72">
        <v>708900</v>
      </c>
      <c r="AW31" s="72">
        <v>735400</v>
      </c>
      <c r="AX31" s="72">
        <v>788800</v>
      </c>
      <c r="AY31" s="72">
        <v>860600</v>
      </c>
      <c r="AZ31" s="72">
        <v>681900</v>
      </c>
      <c r="BA31" s="72">
        <v>675300</v>
      </c>
      <c r="BB31" s="72">
        <v>679100</v>
      </c>
      <c r="BC31" s="72">
        <v>651600</v>
      </c>
      <c r="BD31" s="72">
        <v>592600</v>
      </c>
      <c r="BE31" s="72">
        <v>558200</v>
      </c>
      <c r="BF31" s="73">
        <v>585700</v>
      </c>
      <c r="BG31" s="72">
        <v>591300</v>
      </c>
      <c r="BH31" s="72">
        <v>587500</v>
      </c>
    </row>
    <row r="32" spans="1:60" ht="12.75" customHeight="1">
      <c r="A32" s="67">
        <v>24</v>
      </c>
      <c r="B32" s="68">
        <v>757151</v>
      </c>
      <c r="C32" s="68">
        <v>776573</v>
      </c>
      <c r="D32" s="68">
        <v>773384</v>
      </c>
      <c r="E32" s="68">
        <v>794550</v>
      </c>
      <c r="F32" s="69">
        <v>807064</v>
      </c>
      <c r="G32" s="69">
        <v>786063</v>
      </c>
      <c r="H32" s="69">
        <v>772934</v>
      </c>
      <c r="I32" s="70">
        <v>777432</v>
      </c>
      <c r="J32" s="70">
        <v>756449</v>
      </c>
      <c r="K32" s="70">
        <v>758803</v>
      </c>
      <c r="L32" s="70">
        <v>759482</v>
      </c>
      <c r="M32" s="70">
        <v>742932</v>
      </c>
      <c r="N32" s="70">
        <v>732435</v>
      </c>
      <c r="O32" s="70">
        <v>713065</v>
      </c>
      <c r="P32" s="70">
        <v>718771</v>
      </c>
      <c r="Q32" s="70">
        <v>703547</v>
      </c>
      <c r="R32" s="70">
        <v>661332</v>
      </c>
      <c r="S32" s="70">
        <v>620350</v>
      </c>
      <c r="T32" s="70">
        <v>611418</v>
      </c>
      <c r="U32" s="74">
        <v>622405</v>
      </c>
      <c r="V32" s="74">
        <v>636934</v>
      </c>
      <c r="W32" s="74">
        <v>654015</v>
      </c>
      <c r="X32" s="74">
        <v>697224</v>
      </c>
      <c r="Y32" s="74">
        <v>738807</v>
      </c>
      <c r="Z32" s="74">
        <v>765113</v>
      </c>
      <c r="AA32" s="74">
        <v>757592</v>
      </c>
      <c r="AB32" s="74">
        <v>784728</v>
      </c>
      <c r="AC32" s="74">
        <v>792865</v>
      </c>
      <c r="AD32" s="69">
        <v>817415</v>
      </c>
      <c r="AE32" s="69">
        <v>828936</v>
      </c>
      <c r="AF32" s="69">
        <v>845126</v>
      </c>
      <c r="AG32" s="69">
        <v>847360</v>
      </c>
      <c r="AH32" s="69">
        <v>832220</v>
      </c>
      <c r="AI32" s="69">
        <v>814193</v>
      </c>
      <c r="AJ32" s="69">
        <v>794552</v>
      </c>
      <c r="AK32" s="69">
        <v>758832</v>
      </c>
      <c r="AL32" s="69">
        <v>733864</v>
      </c>
      <c r="AM32" s="69">
        <v>720041</v>
      </c>
      <c r="AN32" s="71">
        <v>707500</v>
      </c>
      <c r="AO32" s="72">
        <v>689300</v>
      </c>
      <c r="AP32" s="72">
        <v>669200</v>
      </c>
      <c r="AQ32" s="72">
        <v>686800</v>
      </c>
      <c r="AR32" s="72">
        <v>682000</v>
      </c>
      <c r="AS32" s="72">
        <v>674700</v>
      </c>
      <c r="AT32" s="72">
        <v>688000</v>
      </c>
      <c r="AU32" s="72">
        <v>709500</v>
      </c>
      <c r="AV32" s="72">
        <v>735000</v>
      </c>
      <c r="AW32" s="72">
        <v>789800</v>
      </c>
      <c r="AX32" s="72">
        <v>862900</v>
      </c>
      <c r="AY32" s="72">
        <v>682600</v>
      </c>
      <c r="AZ32" s="72">
        <v>675900</v>
      </c>
      <c r="BA32" s="72">
        <v>681500</v>
      </c>
      <c r="BB32" s="72">
        <v>654800</v>
      </c>
      <c r="BC32" s="72">
        <v>597700</v>
      </c>
      <c r="BD32" s="72">
        <v>560800</v>
      </c>
      <c r="BE32" s="72">
        <v>592300</v>
      </c>
      <c r="BF32" s="73">
        <v>596800</v>
      </c>
      <c r="BG32" s="72">
        <v>596100</v>
      </c>
      <c r="BH32" s="72">
        <v>580100</v>
      </c>
    </row>
    <row r="33" spans="1:60" ht="12.75" customHeight="1">
      <c r="A33" s="67">
        <v>25</v>
      </c>
      <c r="B33" s="68">
        <v>782598</v>
      </c>
      <c r="C33" s="68">
        <v>780493</v>
      </c>
      <c r="D33" s="68">
        <v>799339</v>
      </c>
      <c r="E33" s="68">
        <v>816440</v>
      </c>
      <c r="F33" s="69">
        <v>795805</v>
      </c>
      <c r="G33" s="69">
        <v>780202</v>
      </c>
      <c r="H33" s="69">
        <v>782869</v>
      </c>
      <c r="I33" s="70">
        <v>761950</v>
      </c>
      <c r="J33" s="70">
        <v>768415</v>
      </c>
      <c r="K33" s="70">
        <v>766044</v>
      </c>
      <c r="L33" s="70">
        <v>745011</v>
      </c>
      <c r="M33" s="70">
        <v>743960</v>
      </c>
      <c r="N33" s="70">
        <v>730357</v>
      </c>
      <c r="O33" s="70">
        <v>731924</v>
      </c>
      <c r="P33" s="70">
        <v>723819</v>
      </c>
      <c r="Q33" s="70">
        <v>674989</v>
      </c>
      <c r="R33" s="70">
        <v>631210</v>
      </c>
      <c r="S33" s="70">
        <v>622891</v>
      </c>
      <c r="T33" s="70">
        <v>634056</v>
      </c>
      <c r="U33" s="74">
        <v>651097</v>
      </c>
      <c r="V33" s="74">
        <v>664591</v>
      </c>
      <c r="W33" s="74">
        <v>702149</v>
      </c>
      <c r="X33" s="74">
        <v>742493</v>
      </c>
      <c r="Y33" s="74">
        <v>768771</v>
      </c>
      <c r="Z33" s="74">
        <v>761611</v>
      </c>
      <c r="AA33" s="74">
        <v>785756</v>
      </c>
      <c r="AB33" s="74">
        <v>793327</v>
      </c>
      <c r="AC33" s="74">
        <v>817986</v>
      </c>
      <c r="AD33" s="69">
        <v>828789</v>
      </c>
      <c r="AE33" s="69">
        <v>847361</v>
      </c>
      <c r="AF33" s="69">
        <v>846341</v>
      </c>
      <c r="AG33" s="69">
        <v>830797</v>
      </c>
      <c r="AH33" s="69">
        <v>813818</v>
      </c>
      <c r="AI33" s="69">
        <v>795493</v>
      </c>
      <c r="AJ33" s="69">
        <v>760084</v>
      </c>
      <c r="AK33" s="69">
        <v>737241</v>
      </c>
      <c r="AL33" s="69">
        <v>715954</v>
      </c>
      <c r="AM33" s="69">
        <v>698155</v>
      </c>
      <c r="AN33" s="71">
        <v>687804</v>
      </c>
      <c r="AO33" s="72">
        <v>667800</v>
      </c>
      <c r="AP33" s="72">
        <v>685400</v>
      </c>
      <c r="AQ33" s="72">
        <v>681300</v>
      </c>
      <c r="AR33" s="72">
        <v>673200</v>
      </c>
      <c r="AS33" s="72">
        <v>686500</v>
      </c>
      <c r="AT33" s="72">
        <v>707400</v>
      </c>
      <c r="AU33" s="72">
        <v>732600</v>
      </c>
      <c r="AV33" s="72">
        <v>789000</v>
      </c>
      <c r="AW33" s="72">
        <v>862900</v>
      </c>
      <c r="AX33" s="72">
        <v>684200</v>
      </c>
      <c r="AY33" s="72">
        <v>672800</v>
      </c>
      <c r="AZ33" s="72">
        <v>679500</v>
      </c>
      <c r="BA33" s="72">
        <v>653100</v>
      </c>
      <c r="BB33" s="72">
        <v>599900</v>
      </c>
      <c r="BC33" s="72">
        <v>568200</v>
      </c>
      <c r="BD33" s="72">
        <v>595700</v>
      </c>
      <c r="BE33" s="72">
        <v>599900</v>
      </c>
      <c r="BF33" s="73">
        <v>597000</v>
      </c>
      <c r="BG33" s="72">
        <v>588900</v>
      </c>
      <c r="BH33" s="72">
        <v>576500</v>
      </c>
    </row>
    <row r="34" spans="1:60" ht="12.75" customHeight="1">
      <c r="A34" s="67">
        <v>26</v>
      </c>
      <c r="B34" s="68">
        <v>784090</v>
      </c>
      <c r="C34" s="68">
        <v>804754</v>
      </c>
      <c r="D34" s="68">
        <v>819986</v>
      </c>
      <c r="E34" s="68">
        <v>804693</v>
      </c>
      <c r="F34" s="69">
        <v>789261</v>
      </c>
      <c r="G34" s="69">
        <v>789508</v>
      </c>
      <c r="H34" s="69">
        <v>767157</v>
      </c>
      <c r="I34" s="70">
        <v>772434</v>
      </c>
      <c r="J34" s="70">
        <v>774921</v>
      </c>
      <c r="K34" s="70">
        <v>751505</v>
      </c>
      <c r="L34" s="70">
        <v>748971</v>
      </c>
      <c r="M34" s="70">
        <v>742891</v>
      </c>
      <c r="N34" s="70">
        <v>748100</v>
      </c>
      <c r="O34" s="70">
        <v>737545</v>
      </c>
      <c r="P34" s="70">
        <v>694194</v>
      </c>
      <c r="Q34" s="70">
        <v>642174</v>
      </c>
      <c r="R34" s="70">
        <v>633362</v>
      </c>
      <c r="S34" s="70">
        <v>644176</v>
      </c>
      <c r="T34" s="70">
        <v>661780</v>
      </c>
      <c r="U34" s="74">
        <v>676989</v>
      </c>
      <c r="V34" s="74">
        <v>711110</v>
      </c>
      <c r="W34" s="74">
        <v>746693</v>
      </c>
      <c r="X34" s="74">
        <v>771276</v>
      </c>
      <c r="Y34" s="74">
        <v>764809</v>
      </c>
      <c r="Z34" s="74">
        <v>789361</v>
      </c>
      <c r="AA34" s="74">
        <v>794553</v>
      </c>
      <c r="AB34" s="74">
        <v>817538</v>
      </c>
      <c r="AC34" s="74">
        <v>827866</v>
      </c>
      <c r="AD34" s="69">
        <v>845591</v>
      </c>
      <c r="AE34" s="69">
        <v>846119</v>
      </c>
      <c r="AF34" s="69">
        <v>829564</v>
      </c>
      <c r="AG34" s="69">
        <v>811729</v>
      </c>
      <c r="AH34" s="69">
        <v>795370</v>
      </c>
      <c r="AI34" s="69">
        <v>760284</v>
      </c>
      <c r="AJ34" s="69">
        <v>738231</v>
      </c>
      <c r="AK34" s="69">
        <v>718483</v>
      </c>
      <c r="AL34" s="69">
        <v>694513</v>
      </c>
      <c r="AM34" s="69">
        <v>679300</v>
      </c>
      <c r="AN34" s="71">
        <v>665904</v>
      </c>
      <c r="AO34" s="72">
        <v>683000</v>
      </c>
      <c r="AP34" s="72">
        <v>679800</v>
      </c>
      <c r="AQ34" s="72">
        <v>671600</v>
      </c>
      <c r="AR34" s="72">
        <v>685200</v>
      </c>
      <c r="AS34" s="72">
        <v>706400</v>
      </c>
      <c r="AT34" s="72">
        <v>730200</v>
      </c>
      <c r="AU34" s="72">
        <v>785800</v>
      </c>
      <c r="AV34" s="72">
        <v>861100</v>
      </c>
      <c r="AW34" s="72">
        <v>682300</v>
      </c>
      <c r="AX34" s="72">
        <v>673800</v>
      </c>
      <c r="AY34" s="72">
        <v>678900</v>
      </c>
      <c r="AZ34" s="72">
        <v>649000</v>
      </c>
      <c r="BA34" s="72">
        <v>595900</v>
      </c>
      <c r="BB34" s="72">
        <v>567000</v>
      </c>
      <c r="BC34" s="72">
        <v>598100</v>
      </c>
      <c r="BD34" s="72">
        <v>599500</v>
      </c>
      <c r="BE34" s="72">
        <v>596100</v>
      </c>
      <c r="BF34" s="73">
        <v>588700</v>
      </c>
      <c r="BG34" s="72">
        <v>581900</v>
      </c>
      <c r="BH34" s="72">
        <v>569100</v>
      </c>
    </row>
    <row r="35" spans="1:60" ht="12.75" customHeight="1">
      <c r="A35" s="67">
        <v>27</v>
      </c>
      <c r="B35" s="68">
        <v>807248</v>
      </c>
      <c r="C35" s="68">
        <v>823696</v>
      </c>
      <c r="D35" s="68">
        <v>807654</v>
      </c>
      <c r="E35" s="68">
        <v>797538</v>
      </c>
      <c r="F35" s="69">
        <v>798384</v>
      </c>
      <c r="G35" s="69">
        <v>772803</v>
      </c>
      <c r="H35" s="69">
        <v>776985</v>
      </c>
      <c r="I35" s="70">
        <v>778047</v>
      </c>
      <c r="J35" s="70">
        <v>759889</v>
      </c>
      <c r="K35" s="70">
        <v>757799</v>
      </c>
      <c r="L35" s="70">
        <v>749082</v>
      </c>
      <c r="M35" s="70">
        <v>759702</v>
      </c>
      <c r="N35" s="70">
        <v>753562</v>
      </c>
      <c r="O35" s="70">
        <v>707038</v>
      </c>
      <c r="P35" s="70">
        <v>657913</v>
      </c>
      <c r="Q35" s="70">
        <v>643598</v>
      </c>
      <c r="R35" s="70">
        <v>653599</v>
      </c>
      <c r="S35" s="70">
        <v>670492</v>
      </c>
      <c r="T35" s="70">
        <v>686972</v>
      </c>
      <c r="U35" s="74">
        <v>722462</v>
      </c>
      <c r="V35" s="74">
        <v>754963</v>
      </c>
      <c r="W35" s="74">
        <v>774539</v>
      </c>
      <c r="X35" s="74">
        <v>767314</v>
      </c>
      <c r="Y35" s="74">
        <v>791634</v>
      </c>
      <c r="Z35" s="74">
        <v>797870</v>
      </c>
      <c r="AA35" s="74">
        <v>818758</v>
      </c>
      <c r="AB35" s="74">
        <v>826852</v>
      </c>
      <c r="AC35" s="74">
        <v>842597</v>
      </c>
      <c r="AD35" s="69">
        <v>844612</v>
      </c>
      <c r="AE35" s="69">
        <v>828688</v>
      </c>
      <c r="AF35" s="69">
        <v>810976</v>
      </c>
      <c r="AG35" s="69">
        <v>794084</v>
      </c>
      <c r="AH35" s="69">
        <v>759821</v>
      </c>
      <c r="AI35" s="69">
        <v>738865</v>
      </c>
      <c r="AJ35" s="69">
        <v>719944</v>
      </c>
      <c r="AK35" s="69">
        <v>696427</v>
      </c>
      <c r="AL35" s="69">
        <v>676603</v>
      </c>
      <c r="AM35" s="69">
        <v>659189</v>
      </c>
      <c r="AN35" s="71">
        <v>677805</v>
      </c>
      <c r="AO35" s="72">
        <v>679000</v>
      </c>
      <c r="AP35" s="72">
        <v>669800</v>
      </c>
      <c r="AQ35" s="72">
        <v>683600</v>
      </c>
      <c r="AR35" s="72">
        <v>704900</v>
      </c>
      <c r="AS35" s="72">
        <v>729200</v>
      </c>
      <c r="AT35" s="72">
        <v>783500</v>
      </c>
      <c r="AU35" s="72">
        <v>857800</v>
      </c>
      <c r="AV35" s="72">
        <v>680200</v>
      </c>
      <c r="AW35" s="72">
        <v>672900</v>
      </c>
      <c r="AX35" s="72">
        <v>676000</v>
      </c>
      <c r="AY35" s="72">
        <v>647600</v>
      </c>
      <c r="AZ35" s="72">
        <v>591000</v>
      </c>
      <c r="BA35" s="72">
        <v>561100</v>
      </c>
      <c r="BB35" s="72">
        <v>597200</v>
      </c>
      <c r="BC35" s="72">
        <v>602100</v>
      </c>
      <c r="BD35" s="72">
        <v>595600</v>
      </c>
      <c r="BE35" s="72">
        <v>588200</v>
      </c>
      <c r="BF35" s="73">
        <v>581100</v>
      </c>
      <c r="BG35" s="72">
        <v>573300</v>
      </c>
      <c r="BH35" s="72">
        <v>556300</v>
      </c>
    </row>
    <row r="36" spans="1:60" ht="12.75" customHeight="1">
      <c r="A36" s="67">
        <v>28</v>
      </c>
      <c r="B36" s="68">
        <v>824760</v>
      </c>
      <c r="C36" s="68">
        <v>810146</v>
      </c>
      <c r="D36" s="68">
        <v>800172</v>
      </c>
      <c r="E36" s="68">
        <v>806128</v>
      </c>
      <c r="F36" s="69">
        <v>780238</v>
      </c>
      <c r="G36" s="69">
        <v>781742</v>
      </c>
      <c r="H36" s="69">
        <v>781376</v>
      </c>
      <c r="I36" s="70">
        <v>762141</v>
      </c>
      <c r="J36" s="70">
        <v>768860</v>
      </c>
      <c r="K36" s="70">
        <v>759180</v>
      </c>
      <c r="L36" s="70">
        <v>765435</v>
      </c>
      <c r="M36" s="70">
        <v>766045</v>
      </c>
      <c r="N36" s="70">
        <v>722598</v>
      </c>
      <c r="O36" s="70">
        <v>668715</v>
      </c>
      <c r="P36" s="70">
        <v>659055</v>
      </c>
      <c r="Q36" s="70">
        <v>663241</v>
      </c>
      <c r="R36" s="70">
        <v>679362</v>
      </c>
      <c r="S36" s="70">
        <v>695189</v>
      </c>
      <c r="T36" s="70">
        <v>730969</v>
      </c>
      <c r="U36" s="74">
        <v>765682</v>
      </c>
      <c r="V36" s="74">
        <v>780721</v>
      </c>
      <c r="W36" s="74">
        <v>769915</v>
      </c>
      <c r="X36" s="74">
        <v>793126</v>
      </c>
      <c r="Y36" s="74">
        <v>800923</v>
      </c>
      <c r="Z36" s="74">
        <v>821498</v>
      </c>
      <c r="AA36" s="74">
        <v>827077</v>
      </c>
      <c r="AB36" s="74">
        <v>839490</v>
      </c>
      <c r="AC36" s="74">
        <v>840167</v>
      </c>
      <c r="AD36" s="69">
        <v>827436</v>
      </c>
      <c r="AE36" s="69">
        <v>809723</v>
      </c>
      <c r="AF36" s="69">
        <v>793194</v>
      </c>
      <c r="AG36" s="69">
        <v>757977</v>
      </c>
      <c r="AH36" s="69">
        <v>738576</v>
      </c>
      <c r="AI36" s="69">
        <v>720774</v>
      </c>
      <c r="AJ36" s="69">
        <v>697336</v>
      </c>
      <c r="AK36" s="69">
        <v>677920</v>
      </c>
      <c r="AL36" s="69">
        <v>656980</v>
      </c>
      <c r="AM36" s="69">
        <v>671437</v>
      </c>
      <c r="AN36" s="71">
        <v>676006</v>
      </c>
      <c r="AO36" s="72">
        <v>667500</v>
      </c>
      <c r="AP36" s="72">
        <v>682400</v>
      </c>
      <c r="AQ36" s="72">
        <v>703600</v>
      </c>
      <c r="AR36" s="72">
        <v>727500</v>
      </c>
      <c r="AS36" s="72">
        <v>782000</v>
      </c>
      <c r="AT36" s="72">
        <v>855400</v>
      </c>
      <c r="AU36" s="72">
        <v>676400</v>
      </c>
      <c r="AV36" s="72">
        <v>671800</v>
      </c>
      <c r="AW36" s="72">
        <v>674700</v>
      </c>
      <c r="AX36" s="72">
        <v>644600</v>
      </c>
      <c r="AY36" s="72">
        <v>586300</v>
      </c>
      <c r="AZ36" s="72">
        <v>555400</v>
      </c>
      <c r="BA36" s="72">
        <v>593600</v>
      </c>
      <c r="BB36" s="72">
        <v>600600</v>
      </c>
      <c r="BC36" s="72">
        <v>598300</v>
      </c>
      <c r="BD36" s="72">
        <v>587900</v>
      </c>
      <c r="BE36" s="72">
        <v>580200</v>
      </c>
      <c r="BF36" s="73">
        <v>571500</v>
      </c>
      <c r="BG36" s="72">
        <v>560700</v>
      </c>
      <c r="BH36" s="72">
        <v>566500</v>
      </c>
    </row>
    <row r="37" spans="1:60" ht="12.75" customHeight="1">
      <c r="A37" s="67">
        <v>29</v>
      </c>
      <c r="B37" s="68">
        <v>810973</v>
      </c>
      <c r="C37" s="68">
        <v>803183</v>
      </c>
      <c r="D37" s="68">
        <v>808962</v>
      </c>
      <c r="E37" s="68">
        <v>787679</v>
      </c>
      <c r="F37" s="69">
        <v>789335</v>
      </c>
      <c r="G37" s="69">
        <v>786228</v>
      </c>
      <c r="H37" s="69">
        <v>765764</v>
      </c>
      <c r="I37" s="70">
        <v>771091</v>
      </c>
      <c r="J37" s="70">
        <v>770810</v>
      </c>
      <c r="K37" s="70">
        <v>774468</v>
      </c>
      <c r="L37" s="70">
        <v>772556</v>
      </c>
      <c r="M37" s="70">
        <v>734227</v>
      </c>
      <c r="N37" s="70">
        <v>680872</v>
      </c>
      <c r="O37" s="70">
        <v>668843</v>
      </c>
      <c r="P37" s="70">
        <v>677040</v>
      </c>
      <c r="Q37" s="70">
        <v>687779</v>
      </c>
      <c r="R37" s="70">
        <v>703042</v>
      </c>
      <c r="S37" s="70">
        <v>737963</v>
      </c>
      <c r="T37" s="70">
        <v>772777</v>
      </c>
      <c r="U37" s="74">
        <v>789257</v>
      </c>
      <c r="V37" s="74">
        <v>775702</v>
      </c>
      <c r="W37" s="74">
        <v>795569</v>
      </c>
      <c r="X37" s="74">
        <v>802895</v>
      </c>
      <c r="Y37" s="74">
        <v>823474</v>
      </c>
      <c r="Z37" s="74">
        <v>828854</v>
      </c>
      <c r="AA37" s="74">
        <v>839131</v>
      </c>
      <c r="AB37" s="74">
        <v>837018</v>
      </c>
      <c r="AC37" s="74">
        <v>824430</v>
      </c>
      <c r="AD37" s="69">
        <v>807715</v>
      </c>
      <c r="AE37" s="69">
        <v>792163</v>
      </c>
      <c r="AF37" s="69">
        <v>757276</v>
      </c>
      <c r="AG37" s="69">
        <v>736860</v>
      </c>
      <c r="AH37" s="69">
        <v>720499</v>
      </c>
      <c r="AI37" s="69">
        <v>697754</v>
      </c>
      <c r="AJ37" s="69">
        <v>678148</v>
      </c>
      <c r="AK37" s="69">
        <v>657950</v>
      </c>
      <c r="AL37" s="69">
        <v>668678</v>
      </c>
      <c r="AM37" s="69">
        <v>669360</v>
      </c>
      <c r="AN37" s="71">
        <v>664006</v>
      </c>
      <c r="AO37" s="72">
        <v>681000</v>
      </c>
      <c r="AP37" s="72">
        <v>702100</v>
      </c>
      <c r="AQ37" s="72">
        <v>725900</v>
      </c>
      <c r="AR37" s="72">
        <v>780300</v>
      </c>
      <c r="AS37" s="72">
        <v>854300</v>
      </c>
      <c r="AT37" s="72">
        <v>674200</v>
      </c>
      <c r="AU37" s="72">
        <v>667800</v>
      </c>
      <c r="AV37" s="72">
        <v>674300</v>
      </c>
      <c r="AW37" s="72">
        <v>643400</v>
      </c>
      <c r="AX37" s="72">
        <v>588800</v>
      </c>
      <c r="AY37" s="72">
        <v>550100</v>
      </c>
      <c r="AZ37" s="72">
        <v>589100</v>
      </c>
      <c r="BA37" s="72">
        <v>596900</v>
      </c>
      <c r="BB37" s="72">
        <v>596700</v>
      </c>
      <c r="BC37" s="72">
        <v>589900</v>
      </c>
      <c r="BD37" s="72">
        <v>579200</v>
      </c>
      <c r="BE37" s="72">
        <v>569700</v>
      </c>
      <c r="BF37" s="73">
        <v>558700</v>
      </c>
      <c r="BG37" s="72">
        <v>569900</v>
      </c>
      <c r="BH37" s="72">
        <v>582200</v>
      </c>
    </row>
    <row r="38" spans="1:60" ht="12.75" customHeight="1">
      <c r="A38" s="67">
        <v>30</v>
      </c>
      <c r="B38" s="68">
        <v>802809</v>
      </c>
      <c r="C38" s="68">
        <v>810707</v>
      </c>
      <c r="D38" s="68">
        <v>788597</v>
      </c>
      <c r="E38" s="68">
        <v>794888</v>
      </c>
      <c r="F38" s="69">
        <v>791532</v>
      </c>
      <c r="G38" s="69">
        <v>768972</v>
      </c>
      <c r="H38" s="69">
        <v>773620</v>
      </c>
      <c r="I38" s="70">
        <v>771535</v>
      </c>
      <c r="J38" s="70">
        <v>778986</v>
      </c>
      <c r="K38" s="70">
        <v>777281</v>
      </c>
      <c r="L38" s="70">
        <v>741575</v>
      </c>
      <c r="M38" s="70">
        <v>690217</v>
      </c>
      <c r="N38" s="70">
        <v>671947</v>
      </c>
      <c r="O38" s="70">
        <v>684343</v>
      </c>
      <c r="P38" s="70">
        <v>696278</v>
      </c>
      <c r="Q38" s="70">
        <v>705355</v>
      </c>
      <c r="R38" s="70">
        <v>740967</v>
      </c>
      <c r="S38" s="70">
        <v>775025</v>
      </c>
      <c r="T38" s="70">
        <v>795055</v>
      </c>
      <c r="U38" s="74">
        <v>783525</v>
      </c>
      <c r="V38" s="74">
        <v>800452</v>
      </c>
      <c r="W38" s="74">
        <v>804450</v>
      </c>
      <c r="X38" s="74">
        <v>825380</v>
      </c>
      <c r="Y38" s="74">
        <v>830670</v>
      </c>
      <c r="Z38" s="74">
        <v>839464</v>
      </c>
      <c r="AA38" s="74">
        <v>835474</v>
      </c>
      <c r="AB38" s="74">
        <v>821240</v>
      </c>
      <c r="AC38" s="74">
        <v>804192</v>
      </c>
      <c r="AD38" s="69">
        <v>792440</v>
      </c>
      <c r="AE38" s="69">
        <v>756187</v>
      </c>
      <c r="AF38" s="69">
        <v>737472</v>
      </c>
      <c r="AG38" s="69">
        <v>720572</v>
      </c>
      <c r="AH38" s="69">
        <v>698484</v>
      </c>
      <c r="AI38" s="69">
        <v>679266</v>
      </c>
      <c r="AJ38" s="69">
        <v>658827</v>
      </c>
      <c r="AK38" s="69">
        <v>669695</v>
      </c>
      <c r="AL38" s="69">
        <v>666925</v>
      </c>
      <c r="AM38" s="69">
        <v>658098</v>
      </c>
      <c r="AN38" s="71">
        <v>676424</v>
      </c>
      <c r="AO38" s="72">
        <v>699700</v>
      </c>
      <c r="AP38" s="72">
        <v>724900</v>
      </c>
      <c r="AQ38" s="72">
        <v>778400</v>
      </c>
      <c r="AR38" s="72">
        <v>852500</v>
      </c>
      <c r="AS38" s="72">
        <v>673200</v>
      </c>
      <c r="AT38" s="72">
        <v>664800</v>
      </c>
      <c r="AU38" s="72">
        <v>671100</v>
      </c>
      <c r="AV38" s="72">
        <v>642500</v>
      </c>
      <c r="AW38" s="72">
        <v>587700</v>
      </c>
      <c r="AX38" s="72">
        <v>551000</v>
      </c>
      <c r="AY38" s="72">
        <v>585700</v>
      </c>
      <c r="AZ38" s="72">
        <v>593200</v>
      </c>
      <c r="BA38" s="72">
        <v>592900</v>
      </c>
      <c r="BB38" s="72">
        <v>588800</v>
      </c>
      <c r="BC38" s="72">
        <v>582700</v>
      </c>
      <c r="BD38" s="72">
        <v>568200</v>
      </c>
      <c r="BE38" s="72">
        <v>556700</v>
      </c>
      <c r="BF38" s="73">
        <v>566900</v>
      </c>
      <c r="BG38" s="72">
        <v>587700</v>
      </c>
      <c r="BH38" s="72">
        <v>597200</v>
      </c>
    </row>
    <row r="39" spans="1:60" ht="12.75" customHeight="1">
      <c r="A39" s="67">
        <v>31</v>
      </c>
      <c r="B39" s="68">
        <v>810906</v>
      </c>
      <c r="C39" s="68">
        <v>790185</v>
      </c>
      <c r="D39" s="68">
        <v>795698</v>
      </c>
      <c r="E39" s="68">
        <v>795897</v>
      </c>
      <c r="F39" s="69">
        <v>773589</v>
      </c>
      <c r="G39" s="69">
        <v>776409</v>
      </c>
      <c r="H39" s="69">
        <v>773688</v>
      </c>
      <c r="I39" s="70">
        <v>779825</v>
      </c>
      <c r="J39" s="70">
        <v>782510</v>
      </c>
      <c r="K39" s="70">
        <v>746021</v>
      </c>
      <c r="L39" s="70">
        <v>695122</v>
      </c>
      <c r="M39" s="70">
        <v>680051</v>
      </c>
      <c r="N39" s="70">
        <v>686895</v>
      </c>
      <c r="O39" s="70">
        <v>702088</v>
      </c>
      <c r="P39" s="70">
        <v>712488</v>
      </c>
      <c r="Q39" s="70">
        <v>743273</v>
      </c>
      <c r="R39" s="70">
        <v>777384</v>
      </c>
      <c r="S39" s="70">
        <v>797716</v>
      </c>
      <c r="T39" s="70">
        <v>788891</v>
      </c>
      <c r="U39" s="74">
        <v>806549</v>
      </c>
      <c r="V39" s="74">
        <v>808551</v>
      </c>
      <c r="W39" s="74">
        <v>826639</v>
      </c>
      <c r="X39" s="74">
        <v>831796</v>
      </c>
      <c r="Y39" s="74">
        <v>839712</v>
      </c>
      <c r="Z39" s="74">
        <v>834959</v>
      </c>
      <c r="AA39" s="74">
        <v>820491</v>
      </c>
      <c r="AB39" s="74">
        <v>801609</v>
      </c>
      <c r="AC39" s="74">
        <v>789235</v>
      </c>
      <c r="AD39" s="69">
        <v>755869</v>
      </c>
      <c r="AE39" s="69">
        <v>736385</v>
      </c>
      <c r="AF39" s="69">
        <v>720675</v>
      </c>
      <c r="AG39" s="69">
        <v>697808</v>
      </c>
      <c r="AH39" s="69">
        <v>679175</v>
      </c>
      <c r="AI39" s="69">
        <v>659463</v>
      </c>
      <c r="AJ39" s="69">
        <v>670429</v>
      </c>
      <c r="AK39" s="69">
        <v>667149</v>
      </c>
      <c r="AL39" s="69">
        <v>656101</v>
      </c>
      <c r="AM39" s="69">
        <v>671539</v>
      </c>
      <c r="AN39" s="71">
        <v>697125</v>
      </c>
      <c r="AO39" s="72">
        <v>723700</v>
      </c>
      <c r="AP39" s="72">
        <v>777300</v>
      </c>
      <c r="AQ39" s="72">
        <v>850600</v>
      </c>
      <c r="AR39" s="72">
        <v>671700</v>
      </c>
      <c r="AS39" s="72">
        <v>663500</v>
      </c>
      <c r="AT39" s="72">
        <v>668400</v>
      </c>
      <c r="AU39" s="72">
        <v>640000</v>
      </c>
      <c r="AV39" s="72">
        <v>587200</v>
      </c>
      <c r="AW39" s="72">
        <v>549700</v>
      </c>
      <c r="AX39" s="72">
        <v>587700</v>
      </c>
      <c r="AY39" s="72">
        <v>589500</v>
      </c>
      <c r="AZ39" s="72">
        <v>589600</v>
      </c>
      <c r="BA39" s="72">
        <v>585800</v>
      </c>
      <c r="BB39" s="72">
        <v>581200</v>
      </c>
      <c r="BC39" s="72">
        <v>572800</v>
      </c>
      <c r="BD39" s="72">
        <v>555300</v>
      </c>
      <c r="BE39" s="72">
        <v>563400</v>
      </c>
      <c r="BF39" s="73">
        <v>585000</v>
      </c>
      <c r="BG39" s="72">
        <v>601900</v>
      </c>
      <c r="BH39" s="72">
        <v>592400</v>
      </c>
    </row>
    <row r="40" spans="1:60" ht="12.75" customHeight="1">
      <c r="A40" s="67">
        <v>32</v>
      </c>
      <c r="B40" s="68">
        <v>790832</v>
      </c>
      <c r="C40" s="68">
        <v>798091</v>
      </c>
      <c r="D40" s="68">
        <v>796862</v>
      </c>
      <c r="E40" s="68">
        <v>777540</v>
      </c>
      <c r="F40" s="69">
        <v>780403</v>
      </c>
      <c r="G40" s="69">
        <v>775861</v>
      </c>
      <c r="H40" s="69">
        <v>781383</v>
      </c>
      <c r="I40" s="70">
        <v>782672</v>
      </c>
      <c r="J40" s="70">
        <v>751251</v>
      </c>
      <c r="K40" s="70">
        <v>697745</v>
      </c>
      <c r="L40" s="70">
        <v>685121</v>
      </c>
      <c r="M40" s="70">
        <v>694488</v>
      </c>
      <c r="N40" s="70">
        <v>704212</v>
      </c>
      <c r="O40" s="70">
        <v>717859</v>
      </c>
      <c r="P40" s="70">
        <v>749883</v>
      </c>
      <c r="Q40" s="70">
        <v>778745</v>
      </c>
      <c r="R40" s="70">
        <v>801076</v>
      </c>
      <c r="S40" s="70">
        <v>791121</v>
      </c>
      <c r="T40" s="70">
        <v>810507</v>
      </c>
      <c r="U40" s="74">
        <v>813775</v>
      </c>
      <c r="V40" s="74">
        <v>829771</v>
      </c>
      <c r="W40" s="74">
        <v>832155</v>
      </c>
      <c r="X40" s="74">
        <v>839898</v>
      </c>
      <c r="Y40" s="74">
        <v>835152</v>
      </c>
      <c r="Z40" s="74">
        <v>820099</v>
      </c>
      <c r="AA40" s="74">
        <v>800767</v>
      </c>
      <c r="AB40" s="74">
        <v>786143</v>
      </c>
      <c r="AC40" s="74">
        <v>753884</v>
      </c>
      <c r="AD40" s="69">
        <v>737140</v>
      </c>
      <c r="AE40" s="69">
        <v>721048</v>
      </c>
      <c r="AF40" s="69">
        <v>698176</v>
      </c>
      <c r="AG40" s="69">
        <v>678611</v>
      </c>
      <c r="AH40" s="69">
        <v>659699</v>
      </c>
      <c r="AI40" s="69">
        <v>671339</v>
      </c>
      <c r="AJ40" s="69">
        <v>668106</v>
      </c>
      <c r="AK40" s="69">
        <v>656506</v>
      </c>
      <c r="AL40" s="69">
        <v>669882</v>
      </c>
      <c r="AM40" s="69">
        <v>693258</v>
      </c>
      <c r="AN40" s="71">
        <v>721925</v>
      </c>
      <c r="AO40" s="72">
        <v>776200</v>
      </c>
      <c r="AP40" s="72">
        <v>849700</v>
      </c>
      <c r="AQ40" s="72">
        <v>669700</v>
      </c>
      <c r="AR40" s="72">
        <v>662300</v>
      </c>
      <c r="AS40" s="72">
        <v>667300</v>
      </c>
      <c r="AT40" s="72">
        <v>637300</v>
      </c>
      <c r="AU40" s="72">
        <v>584600</v>
      </c>
      <c r="AV40" s="72">
        <v>548600</v>
      </c>
      <c r="AW40" s="72">
        <v>586200</v>
      </c>
      <c r="AX40" s="72">
        <v>590400</v>
      </c>
      <c r="AY40" s="72">
        <v>585800</v>
      </c>
      <c r="AZ40" s="72">
        <v>582800</v>
      </c>
      <c r="BA40" s="72">
        <v>577900</v>
      </c>
      <c r="BB40" s="72">
        <v>570900</v>
      </c>
      <c r="BC40" s="72">
        <v>559300</v>
      </c>
      <c r="BD40" s="72">
        <v>561400</v>
      </c>
      <c r="BE40" s="72">
        <v>582500</v>
      </c>
      <c r="BF40" s="73">
        <v>599900</v>
      </c>
      <c r="BG40" s="72">
        <v>597700</v>
      </c>
      <c r="BH40" s="72">
        <v>592300</v>
      </c>
    </row>
    <row r="41" spans="1:60" ht="12.75" customHeight="1">
      <c r="A41" s="67">
        <v>33</v>
      </c>
      <c r="B41" s="68">
        <v>798415</v>
      </c>
      <c r="C41" s="68">
        <v>798182</v>
      </c>
      <c r="D41" s="68">
        <v>778153</v>
      </c>
      <c r="E41" s="68">
        <v>783096</v>
      </c>
      <c r="F41" s="69">
        <v>778754</v>
      </c>
      <c r="G41" s="69">
        <v>783144</v>
      </c>
      <c r="H41" s="69">
        <v>783401</v>
      </c>
      <c r="I41" s="70">
        <v>750640</v>
      </c>
      <c r="J41" s="70">
        <v>700825</v>
      </c>
      <c r="K41" s="70">
        <v>687458</v>
      </c>
      <c r="L41" s="70">
        <v>698923</v>
      </c>
      <c r="M41" s="70">
        <v>710660</v>
      </c>
      <c r="N41" s="70">
        <v>719556</v>
      </c>
      <c r="O41" s="70">
        <v>754258</v>
      </c>
      <c r="P41" s="70">
        <v>783719</v>
      </c>
      <c r="Q41" s="70">
        <v>802637</v>
      </c>
      <c r="R41" s="70">
        <v>792747</v>
      </c>
      <c r="S41" s="70">
        <v>812079</v>
      </c>
      <c r="T41" s="70">
        <v>817625</v>
      </c>
      <c r="U41" s="74">
        <v>834542</v>
      </c>
      <c r="V41" s="74">
        <v>834327</v>
      </c>
      <c r="W41" s="74">
        <v>839713</v>
      </c>
      <c r="X41" s="74">
        <v>834788</v>
      </c>
      <c r="Y41" s="74">
        <v>820287</v>
      </c>
      <c r="Z41" s="74">
        <v>800463</v>
      </c>
      <c r="AA41" s="74">
        <v>785144</v>
      </c>
      <c r="AB41" s="74">
        <v>752281</v>
      </c>
      <c r="AC41" s="74">
        <v>736614</v>
      </c>
      <c r="AD41" s="69">
        <v>722303</v>
      </c>
      <c r="AE41" s="69">
        <v>698779</v>
      </c>
      <c r="AF41" s="69">
        <v>679289</v>
      </c>
      <c r="AG41" s="69">
        <v>659589</v>
      </c>
      <c r="AH41" s="69">
        <v>671786</v>
      </c>
      <c r="AI41" s="69">
        <v>669263</v>
      </c>
      <c r="AJ41" s="69">
        <v>657908</v>
      </c>
      <c r="AK41" s="69">
        <v>670479</v>
      </c>
      <c r="AL41" s="69">
        <v>692619</v>
      </c>
      <c r="AM41" s="69">
        <v>718687</v>
      </c>
      <c r="AN41" s="71">
        <v>773427</v>
      </c>
      <c r="AO41" s="72">
        <v>848500</v>
      </c>
      <c r="AP41" s="72">
        <v>669200</v>
      </c>
      <c r="AQ41" s="72">
        <v>660500</v>
      </c>
      <c r="AR41" s="72">
        <v>666300</v>
      </c>
      <c r="AS41" s="72">
        <v>635500</v>
      </c>
      <c r="AT41" s="72">
        <v>582800</v>
      </c>
      <c r="AU41" s="72">
        <v>545200</v>
      </c>
      <c r="AV41" s="72">
        <v>585500</v>
      </c>
      <c r="AW41" s="72">
        <v>588400</v>
      </c>
      <c r="AX41" s="72">
        <v>587400</v>
      </c>
      <c r="AY41" s="72">
        <v>579600</v>
      </c>
      <c r="AZ41" s="72">
        <v>575100</v>
      </c>
      <c r="BA41" s="72">
        <v>566800</v>
      </c>
      <c r="BB41" s="72">
        <v>557700</v>
      </c>
      <c r="BC41" s="72">
        <v>566900</v>
      </c>
      <c r="BD41" s="72">
        <v>581200</v>
      </c>
      <c r="BE41" s="72">
        <v>597900</v>
      </c>
      <c r="BF41" s="73">
        <v>597000</v>
      </c>
      <c r="BG41" s="72">
        <v>596500</v>
      </c>
      <c r="BH41" s="72">
        <v>589900</v>
      </c>
    </row>
    <row r="42" spans="1:60" ht="12.75" customHeight="1">
      <c r="A42" s="67">
        <v>34</v>
      </c>
      <c r="B42" s="68">
        <v>797946</v>
      </c>
      <c r="C42" s="68">
        <v>778865</v>
      </c>
      <c r="D42" s="68">
        <v>783172</v>
      </c>
      <c r="E42" s="68">
        <v>781000</v>
      </c>
      <c r="F42" s="69">
        <v>785715</v>
      </c>
      <c r="G42" s="69">
        <v>784895</v>
      </c>
      <c r="H42" s="69">
        <v>751450</v>
      </c>
      <c r="I42" s="70">
        <v>700227</v>
      </c>
      <c r="J42" s="70">
        <v>690775</v>
      </c>
      <c r="K42" s="70">
        <v>701238</v>
      </c>
      <c r="L42" s="70">
        <v>714566</v>
      </c>
      <c r="M42" s="70">
        <v>725385</v>
      </c>
      <c r="N42" s="70">
        <v>755785</v>
      </c>
      <c r="O42" s="70">
        <v>787271</v>
      </c>
      <c r="P42" s="70">
        <v>807996</v>
      </c>
      <c r="Q42" s="70">
        <v>793283</v>
      </c>
      <c r="R42" s="70">
        <v>813444</v>
      </c>
      <c r="S42" s="70">
        <v>818752</v>
      </c>
      <c r="T42" s="70">
        <v>837431</v>
      </c>
      <c r="U42" s="74">
        <v>837995</v>
      </c>
      <c r="V42" s="74">
        <v>840291</v>
      </c>
      <c r="W42" s="74">
        <v>833417</v>
      </c>
      <c r="X42" s="74">
        <v>819500</v>
      </c>
      <c r="Y42" s="74">
        <v>800182</v>
      </c>
      <c r="Z42" s="74">
        <v>783895</v>
      </c>
      <c r="AA42" s="74">
        <v>751686</v>
      </c>
      <c r="AB42" s="74">
        <v>735240</v>
      </c>
      <c r="AC42" s="74">
        <v>722325</v>
      </c>
      <c r="AD42" s="69">
        <v>700368</v>
      </c>
      <c r="AE42" s="69">
        <v>679716</v>
      </c>
      <c r="AF42" s="69">
        <v>659853</v>
      </c>
      <c r="AG42" s="69">
        <v>671810</v>
      </c>
      <c r="AH42" s="69">
        <v>669856</v>
      </c>
      <c r="AI42" s="69">
        <v>659037</v>
      </c>
      <c r="AJ42" s="69">
        <v>672078</v>
      </c>
      <c r="AK42" s="69">
        <v>692917</v>
      </c>
      <c r="AL42" s="69">
        <v>717777</v>
      </c>
      <c r="AM42" s="69">
        <v>770398</v>
      </c>
      <c r="AN42" s="71">
        <v>846031</v>
      </c>
      <c r="AO42" s="72">
        <v>668100</v>
      </c>
      <c r="AP42" s="72">
        <v>659800</v>
      </c>
      <c r="AQ42" s="72">
        <v>664800</v>
      </c>
      <c r="AR42" s="72">
        <v>634100</v>
      </c>
      <c r="AS42" s="72">
        <v>580800</v>
      </c>
      <c r="AT42" s="72">
        <v>542300</v>
      </c>
      <c r="AU42" s="72">
        <v>582400</v>
      </c>
      <c r="AV42" s="72">
        <v>587800</v>
      </c>
      <c r="AW42" s="72">
        <v>585800</v>
      </c>
      <c r="AX42" s="72">
        <v>580300</v>
      </c>
      <c r="AY42" s="72">
        <v>572100</v>
      </c>
      <c r="AZ42" s="72">
        <v>563800</v>
      </c>
      <c r="BA42" s="72">
        <v>554200</v>
      </c>
      <c r="BB42" s="72">
        <v>565100</v>
      </c>
      <c r="BC42" s="72">
        <v>584200</v>
      </c>
      <c r="BD42" s="72">
        <v>597100</v>
      </c>
      <c r="BE42" s="72">
        <v>595900</v>
      </c>
      <c r="BF42" s="73">
        <v>595900</v>
      </c>
      <c r="BG42" s="72">
        <v>593900</v>
      </c>
      <c r="BH42" s="72">
        <v>602800</v>
      </c>
    </row>
    <row r="43" spans="1:60" ht="12.75" customHeight="1">
      <c r="A43" s="67">
        <v>35</v>
      </c>
      <c r="B43" s="68">
        <v>777820</v>
      </c>
      <c r="C43" s="68">
        <v>783943</v>
      </c>
      <c r="D43" s="68">
        <v>781256</v>
      </c>
      <c r="E43" s="68">
        <v>787578</v>
      </c>
      <c r="F43" s="69">
        <v>787094</v>
      </c>
      <c r="G43" s="69">
        <v>752419</v>
      </c>
      <c r="H43" s="69">
        <v>700411</v>
      </c>
      <c r="I43" s="70">
        <v>689839</v>
      </c>
      <c r="J43" s="70">
        <v>702024</v>
      </c>
      <c r="K43" s="70">
        <v>715871</v>
      </c>
      <c r="L43" s="70">
        <v>727404</v>
      </c>
      <c r="M43" s="70">
        <v>758320</v>
      </c>
      <c r="N43" s="70">
        <v>791488</v>
      </c>
      <c r="O43" s="70">
        <v>811605</v>
      </c>
      <c r="P43" s="70">
        <v>797748</v>
      </c>
      <c r="Q43" s="70">
        <v>815068</v>
      </c>
      <c r="R43" s="70">
        <v>819902</v>
      </c>
      <c r="S43" s="70">
        <v>838773</v>
      </c>
      <c r="T43" s="70">
        <v>838927</v>
      </c>
      <c r="U43" s="74">
        <v>841365</v>
      </c>
      <c r="V43" s="74">
        <v>833470</v>
      </c>
      <c r="W43" s="74">
        <v>818032</v>
      </c>
      <c r="X43" s="74">
        <v>798398</v>
      </c>
      <c r="Y43" s="74">
        <v>781868</v>
      </c>
      <c r="Z43" s="74">
        <v>750051</v>
      </c>
      <c r="AA43" s="74">
        <v>734832</v>
      </c>
      <c r="AB43" s="74">
        <v>721531</v>
      </c>
      <c r="AC43" s="74">
        <v>699654</v>
      </c>
      <c r="AD43" s="69">
        <v>679908</v>
      </c>
      <c r="AE43" s="69">
        <v>660071</v>
      </c>
      <c r="AF43" s="69">
        <v>671888</v>
      </c>
      <c r="AG43" s="69">
        <v>669395</v>
      </c>
      <c r="AH43" s="69">
        <v>659150</v>
      </c>
      <c r="AI43" s="69">
        <v>672371</v>
      </c>
      <c r="AJ43" s="69">
        <v>694174</v>
      </c>
      <c r="AK43" s="69">
        <v>718728</v>
      </c>
      <c r="AL43" s="69">
        <v>770217</v>
      </c>
      <c r="AM43" s="69">
        <v>842985</v>
      </c>
      <c r="AN43" s="71">
        <v>664306</v>
      </c>
      <c r="AO43" s="72">
        <v>658700</v>
      </c>
      <c r="AP43" s="72">
        <v>664100</v>
      </c>
      <c r="AQ43" s="72">
        <v>632800</v>
      </c>
      <c r="AR43" s="72">
        <v>579700</v>
      </c>
      <c r="AS43" s="72">
        <v>540200</v>
      </c>
      <c r="AT43" s="72">
        <v>578700</v>
      </c>
      <c r="AU43" s="72">
        <v>585400</v>
      </c>
      <c r="AV43" s="72">
        <v>584700</v>
      </c>
      <c r="AW43" s="72">
        <v>579100</v>
      </c>
      <c r="AX43" s="72">
        <v>570400</v>
      </c>
      <c r="AY43" s="72">
        <v>559300</v>
      </c>
      <c r="AZ43" s="72">
        <v>549400</v>
      </c>
      <c r="BA43" s="72">
        <v>559500</v>
      </c>
      <c r="BB43" s="72">
        <v>581300</v>
      </c>
      <c r="BC43" s="72">
        <v>598200</v>
      </c>
      <c r="BD43" s="72">
        <v>596300</v>
      </c>
      <c r="BE43" s="72">
        <v>596100</v>
      </c>
      <c r="BF43" s="73">
        <v>594400</v>
      </c>
      <c r="BG43" s="72">
        <v>607800</v>
      </c>
      <c r="BH43" s="72">
        <v>618400</v>
      </c>
    </row>
    <row r="44" spans="1:60" ht="12.75" customHeight="1">
      <c r="A44" s="67">
        <v>36</v>
      </c>
      <c r="B44" s="68">
        <v>783817</v>
      </c>
      <c r="C44" s="68">
        <v>782168</v>
      </c>
      <c r="D44" s="68">
        <v>788522</v>
      </c>
      <c r="E44" s="68">
        <v>789181</v>
      </c>
      <c r="F44" s="69">
        <v>754489</v>
      </c>
      <c r="G44" s="69">
        <v>701376</v>
      </c>
      <c r="H44" s="69">
        <v>690208</v>
      </c>
      <c r="I44" s="70">
        <v>701399</v>
      </c>
      <c r="J44" s="70">
        <v>716419</v>
      </c>
      <c r="K44" s="70">
        <v>728609</v>
      </c>
      <c r="L44" s="70">
        <v>760076</v>
      </c>
      <c r="M44" s="70">
        <v>793131</v>
      </c>
      <c r="N44" s="70">
        <v>815926</v>
      </c>
      <c r="O44" s="70">
        <v>799606</v>
      </c>
      <c r="P44" s="70">
        <v>818782</v>
      </c>
      <c r="Q44" s="70">
        <v>820650</v>
      </c>
      <c r="R44" s="70">
        <v>839231</v>
      </c>
      <c r="S44" s="70">
        <v>840311</v>
      </c>
      <c r="T44" s="70">
        <v>841755</v>
      </c>
      <c r="U44" s="74">
        <v>834371</v>
      </c>
      <c r="V44" s="74">
        <v>818730</v>
      </c>
      <c r="W44" s="74">
        <v>797436</v>
      </c>
      <c r="X44" s="74">
        <v>780582</v>
      </c>
      <c r="Y44" s="74">
        <v>749613</v>
      </c>
      <c r="Z44" s="74">
        <v>734350</v>
      </c>
      <c r="AA44" s="74">
        <v>722162</v>
      </c>
      <c r="AB44" s="74">
        <v>699411</v>
      </c>
      <c r="AC44" s="74">
        <v>679411</v>
      </c>
      <c r="AD44" s="69">
        <v>660504</v>
      </c>
      <c r="AE44" s="69">
        <v>671678</v>
      </c>
      <c r="AF44" s="69">
        <v>669079</v>
      </c>
      <c r="AG44" s="69">
        <v>658732</v>
      </c>
      <c r="AH44" s="69">
        <v>672754</v>
      </c>
      <c r="AI44" s="69">
        <v>694446</v>
      </c>
      <c r="AJ44" s="69">
        <v>719440</v>
      </c>
      <c r="AK44" s="69">
        <v>770835</v>
      </c>
      <c r="AL44" s="69">
        <v>842316</v>
      </c>
      <c r="AM44" s="69">
        <v>662422</v>
      </c>
      <c r="AN44" s="71">
        <v>656206</v>
      </c>
      <c r="AO44" s="72">
        <v>663000</v>
      </c>
      <c r="AP44" s="72">
        <v>632300</v>
      </c>
      <c r="AQ44" s="72">
        <v>578400</v>
      </c>
      <c r="AR44" s="72">
        <v>538400</v>
      </c>
      <c r="AS44" s="72">
        <v>576600</v>
      </c>
      <c r="AT44" s="72">
        <v>582700</v>
      </c>
      <c r="AU44" s="72">
        <v>582400</v>
      </c>
      <c r="AV44" s="72">
        <v>577400</v>
      </c>
      <c r="AW44" s="72">
        <v>569500</v>
      </c>
      <c r="AX44" s="72">
        <v>563800</v>
      </c>
      <c r="AY44" s="72">
        <v>547500</v>
      </c>
      <c r="AZ44" s="72">
        <v>556100</v>
      </c>
      <c r="BA44" s="72">
        <v>578000</v>
      </c>
      <c r="BB44" s="72">
        <v>595600</v>
      </c>
      <c r="BC44" s="72">
        <v>595000</v>
      </c>
      <c r="BD44" s="72">
        <v>595500</v>
      </c>
      <c r="BE44" s="72">
        <v>593200</v>
      </c>
      <c r="BF44" s="73">
        <v>608200</v>
      </c>
      <c r="BG44" s="72">
        <v>621200</v>
      </c>
      <c r="BH44" s="72">
        <v>625300</v>
      </c>
    </row>
    <row r="45" spans="1:60" ht="12.75" customHeight="1">
      <c r="A45" s="67">
        <v>37</v>
      </c>
      <c r="B45" s="68">
        <v>781425</v>
      </c>
      <c r="C45" s="68">
        <v>788644</v>
      </c>
      <c r="D45" s="68">
        <v>789398</v>
      </c>
      <c r="E45" s="68">
        <v>756473</v>
      </c>
      <c r="F45" s="69">
        <v>703432</v>
      </c>
      <c r="G45" s="69">
        <v>690972</v>
      </c>
      <c r="H45" s="69">
        <v>701401</v>
      </c>
      <c r="I45" s="70">
        <v>715615</v>
      </c>
      <c r="J45" s="70">
        <v>729013</v>
      </c>
      <c r="K45" s="70">
        <v>760989</v>
      </c>
      <c r="L45" s="70">
        <v>794341</v>
      </c>
      <c r="M45" s="70">
        <v>818533</v>
      </c>
      <c r="N45" s="70">
        <v>802650</v>
      </c>
      <c r="O45" s="70">
        <v>820354</v>
      </c>
      <c r="P45" s="70">
        <v>823571</v>
      </c>
      <c r="Q45" s="70">
        <v>839451</v>
      </c>
      <c r="R45" s="70">
        <v>840876</v>
      </c>
      <c r="S45" s="70">
        <v>843121</v>
      </c>
      <c r="T45" s="70">
        <v>833711</v>
      </c>
      <c r="U45" s="74">
        <v>819176</v>
      </c>
      <c r="V45" s="74">
        <v>797510</v>
      </c>
      <c r="W45" s="74">
        <v>779202</v>
      </c>
      <c r="X45" s="74">
        <v>748590</v>
      </c>
      <c r="Y45" s="74">
        <v>733943</v>
      </c>
      <c r="Z45" s="74">
        <v>721830</v>
      </c>
      <c r="AA45" s="74">
        <v>699727</v>
      </c>
      <c r="AB45" s="74">
        <v>678571</v>
      </c>
      <c r="AC45" s="74">
        <v>660393</v>
      </c>
      <c r="AD45" s="69">
        <v>671676</v>
      </c>
      <c r="AE45" s="69">
        <v>669146</v>
      </c>
      <c r="AF45" s="69">
        <v>657599</v>
      </c>
      <c r="AG45" s="69">
        <v>672132</v>
      </c>
      <c r="AH45" s="69">
        <v>694249</v>
      </c>
      <c r="AI45" s="69">
        <v>719227</v>
      </c>
      <c r="AJ45" s="69">
        <v>771099</v>
      </c>
      <c r="AK45" s="69">
        <v>842507</v>
      </c>
      <c r="AL45" s="69">
        <v>660391</v>
      </c>
      <c r="AM45" s="69">
        <v>653597</v>
      </c>
      <c r="AN45" s="71">
        <v>660206</v>
      </c>
      <c r="AO45" s="72">
        <v>631700</v>
      </c>
      <c r="AP45" s="72">
        <v>578100</v>
      </c>
      <c r="AQ45" s="72">
        <v>536700</v>
      </c>
      <c r="AR45" s="72">
        <v>574600</v>
      </c>
      <c r="AS45" s="72">
        <v>580100</v>
      </c>
      <c r="AT45" s="72">
        <v>580100</v>
      </c>
      <c r="AU45" s="72">
        <v>574400</v>
      </c>
      <c r="AV45" s="72">
        <v>568300</v>
      </c>
      <c r="AW45" s="72">
        <v>562400</v>
      </c>
      <c r="AX45" s="72">
        <v>545900</v>
      </c>
      <c r="AY45" s="72">
        <v>553200</v>
      </c>
      <c r="AZ45" s="72">
        <v>575300</v>
      </c>
      <c r="BA45" s="72">
        <v>592600</v>
      </c>
      <c r="BB45" s="72">
        <v>592400</v>
      </c>
      <c r="BC45" s="72">
        <v>593800</v>
      </c>
      <c r="BD45" s="72">
        <v>592100</v>
      </c>
      <c r="BE45" s="72">
        <v>607300</v>
      </c>
      <c r="BF45" s="73">
        <v>620500</v>
      </c>
      <c r="BG45" s="72">
        <v>627800</v>
      </c>
      <c r="BH45" s="72">
        <v>637200</v>
      </c>
    </row>
    <row r="46" spans="1:60" ht="12.75" customHeight="1">
      <c r="A46" s="67">
        <v>38</v>
      </c>
      <c r="B46" s="68">
        <v>787003</v>
      </c>
      <c r="C46" s="68">
        <v>789196</v>
      </c>
      <c r="D46" s="68">
        <v>756923</v>
      </c>
      <c r="E46" s="68">
        <v>705072</v>
      </c>
      <c r="F46" s="69">
        <v>692830</v>
      </c>
      <c r="G46" s="69">
        <v>702444</v>
      </c>
      <c r="H46" s="69">
        <v>716127</v>
      </c>
      <c r="I46" s="70">
        <v>728492</v>
      </c>
      <c r="J46" s="70">
        <v>761347</v>
      </c>
      <c r="K46" s="70">
        <v>794540</v>
      </c>
      <c r="L46" s="70">
        <v>820439</v>
      </c>
      <c r="M46" s="70">
        <v>803819</v>
      </c>
      <c r="N46" s="70">
        <v>822780</v>
      </c>
      <c r="O46" s="70">
        <v>824459</v>
      </c>
      <c r="P46" s="70">
        <v>841362</v>
      </c>
      <c r="Q46" s="70">
        <v>841100</v>
      </c>
      <c r="R46" s="70">
        <v>843862</v>
      </c>
      <c r="S46" s="70">
        <v>835196</v>
      </c>
      <c r="T46" s="70">
        <v>819083</v>
      </c>
      <c r="U46" s="74">
        <v>798005</v>
      </c>
      <c r="V46" s="74">
        <v>779267</v>
      </c>
      <c r="W46" s="74">
        <v>748018</v>
      </c>
      <c r="X46" s="74">
        <v>733333</v>
      </c>
      <c r="Y46" s="74">
        <v>722162</v>
      </c>
      <c r="Z46" s="74">
        <v>699611</v>
      </c>
      <c r="AA46" s="74">
        <v>678583</v>
      </c>
      <c r="AB46" s="74">
        <v>660042</v>
      </c>
      <c r="AC46" s="74">
        <v>670728</v>
      </c>
      <c r="AD46" s="69">
        <v>668478</v>
      </c>
      <c r="AE46" s="69">
        <v>657597</v>
      </c>
      <c r="AF46" s="69">
        <v>670754</v>
      </c>
      <c r="AG46" s="69">
        <v>693421</v>
      </c>
      <c r="AH46" s="69">
        <v>718584</v>
      </c>
      <c r="AI46" s="69">
        <v>770470</v>
      </c>
      <c r="AJ46" s="69">
        <v>842329</v>
      </c>
      <c r="AK46" s="69">
        <v>659786</v>
      </c>
      <c r="AL46" s="69">
        <v>651739</v>
      </c>
      <c r="AM46" s="69">
        <v>657223</v>
      </c>
      <c r="AN46" s="71">
        <v>629404</v>
      </c>
      <c r="AO46" s="72">
        <v>577100</v>
      </c>
      <c r="AP46" s="72">
        <v>536600</v>
      </c>
      <c r="AQ46" s="72">
        <v>572700</v>
      </c>
      <c r="AR46" s="72">
        <v>578000</v>
      </c>
      <c r="AS46" s="72">
        <v>577700</v>
      </c>
      <c r="AT46" s="72">
        <v>572400</v>
      </c>
      <c r="AU46" s="72">
        <v>565500</v>
      </c>
      <c r="AV46" s="72">
        <v>560600</v>
      </c>
      <c r="AW46" s="72">
        <v>544600</v>
      </c>
      <c r="AX46" s="72">
        <v>552400</v>
      </c>
      <c r="AY46" s="72">
        <v>573000</v>
      </c>
      <c r="AZ46" s="72">
        <v>590400</v>
      </c>
      <c r="BA46" s="72">
        <v>590400</v>
      </c>
      <c r="BB46" s="72">
        <v>591500</v>
      </c>
      <c r="BC46" s="72">
        <v>590200</v>
      </c>
      <c r="BD46" s="72">
        <v>606700</v>
      </c>
      <c r="BE46" s="72">
        <v>619000</v>
      </c>
      <c r="BF46" s="73">
        <v>626000</v>
      </c>
      <c r="BG46" s="72">
        <v>637700</v>
      </c>
      <c r="BH46" s="72">
        <v>646600</v>
      </c>
    </row>
    <row r="47" spans="1:60" ht="12.75" customHeight="1">
      <c r="A47" s="67">
        <v>39</v>
      </c>
      <c r="B47" s="68">
        <v>788497</v>
      </c>
      <c r="C47" s="68">
        <v>756950</v>
      </c>
      <c r="D47" s="68">
        <v>705629</v>
      </c>
      <c r="E47" s="68">
        <v>693919</v>
      </c>
      <c r="F47" s="69">
        <v>703748</v>
      </c>
      <c r="G47" s="69">
        <v>716540</v>
      </c>
      <c r="H47" s="69">
        <v>728796</v>
      </c>
      <c r="I47" s="70">
        <v>760779</v>
      </c>
      <c r="J47" s="70">
        <v>794300</v>
      </c>
      <c r="K47" s="70">
        <v>821460</v>
      </c>
      <c r="L47" s="70">
        <v>804104</v>
      </c>
      <c r="M47" s="70">
        <v>823485</v>
      </c>
      <c r="N47" s="70">
        <v>825978</v>
      </c>
      <c r="O47" s="70">
        <v>841471</v>
      </c>
      <c r="P47" s="70">
        <v>842643</v>
      </c>
      <c r="Q47" s="70">
        <v>844191</v>
      </c>
      <c r="R47" s="70">
        <v>836358</v>
      </c>
      <c r="S47" s="70">
        <v>820659</v>
      </c>
      <c r="T47" s="70">
        <v>798196</v>
      </c>
      <c r="U47" s="74">
        <v>779869</v>
      </c>
      <c r="V47" s="74">
        <v>749026</v>
      </c>
      <c r="W47" s="74">
        <v>733448</v>
      </c>
      <c r="X47" s="74">
        <v>722408</v>
      </c>
      <c r="Y47" s="74">
        <v>700053</v>
      </c>
      <c r="Z47" s="74">
        <v>678490</v>
      </c>
      <c r="AA47" s="74">
        <v>660746</v>
      </c>
      <c r="AB47" s="74">
        <v>670306</v>
      </c>
      <c r="AC47" s="74">
        <v>668039</v>
      </c>
      <c r="AD47" s="69">
        <v>657426</v>
      </c>
      <c r="AE47" s="69">
        <v>671569</v>
      </c>
      <c r="AF47" s="69">
        <v>691834</v>
      </c>
      <c r="AG47" s="69">
        <v>718047</v>
      </c>
      <c r="AH47" s="69">
        <v>770162</v>
      </c>
      <c r="AI47" s="69">
        <v>841910</v>
      </c>
      <c r="AJ47" s="69">
        <v>659550</v>
      </c>
      <c r="AK47" s="69">
        <v>652031</v>
      </c>
      <c r="AL47" s="69">
        <v>655290</v>
      </c>
      <c r="AM47" s="69">
        <v>626273</v>
      </c>
      <c r="AN47" s="71">
        <v>575202</v>
      </c>
      <c r="AO47" s="72">
        <v>536000</v>
      </c>
      <c r="AP47" s="72">
        <v>572400</v>
      </c>
      <c r="AQ47" s="72">
        <v>575900</v>
      </c>
      <c r="AR47" s="72">
        <v>576100</v>
      </c>
      <c r="AS47" s="72">
        <v>570300</v>
      </c>
      <c r="AT47" s="72">
        <v>563900</v>
      </c>
      <c r="AU47" s="72">
        <v>557800</v>
      </c>
      <c r="AV47" s="72">
        <v>544000</v>
      </c>
      <c r="AW47" s="72">
        <v>550500</v>
      </c>
      <c r="AX47" s="72">
        <v>571800</v>
      </c>
      <c r="AY47" s="72">
        <v>588700</v>
      </c>
      <c r="AZ47" s="72">
        <v>588800</v>
      </c>
      <c r="BA47" s="72">
        <v>589100</v>
      </c>
      <c r="BB47" s="72">
        <v>588100</v>
      </c>
      <c r="BC47" s="72">
        <v>603400</v>
      </c>
      <c r="BD47" s="72">
        <v>618000</v>
      </c>
      <c r="BE47" s="72">
        <v>623700</v>
      </c>
      <c r="BF47" s="73">
        <v>634300</v>
      </c>
      <c r="BG47" s="72">
        <v>647900</v>
      </c>
      <c r="BH47" s="72">
        <v>687600</v>
      </c>
    </row>
    <row r="48" spans="1:60" ht="12.75" customHeight="1">
      <c r="A48" s="67">
        <v>40</v>
      </c>
      <c r="B48" s="68">
        <v>756871</v>
      </c>
      <c r="C48" s="68">
        <v>705892</v>
      </c>
      <c r="D48" s="68">
        <v>694441</v>
      </c>
      <c r="E48" s="68">
        <v>705285</v>
      </c>
      <c r="F48" s="69">
        <v>718167</v>
      </c>
      <c r="G48" s="69">
        <v>729222</v>
      </c>
      <c r="H48" s="69">
        <v>761192</v>
      </c>
      <c r="I48" s="70">
        <v>793401</v>
      </c>
      <c r="J48" s="70">
        <v>820805</v>
      </c>
      <c r="K48" s="70">
        <v>802628</v>
      </c>
      <c r="L48" s="70">
        <v>824899</v>
      </c>
      <c r="M48" s="70">
        <v>823993</v>
      </c>
      <c r="N48" s="70">
        <v>841455</v>
      </c>
      <c r="O48" s="70">
        <v>840495</v>
      </c>
      <c r="P48" s="70">
        <v>845441</v>
      </c>
      <c r="Q48" s="70">
        <v>835163</v>
      </c>
      <c r="R48" s="70">
        <v>820266</v>
      </c>
      <c r="S48" s="70">
        <v>801392</v>
      </c>
      <c r="T48" s="70">
        <v>777366</v>
      </c>
      <c r="U48" s="74">
        <v>748903</v>
      </c>
      <c r="V48" s="74">
        <v>733461</v>
      </c>
      <c r="W48" s="74">
        <v>722216</v>
      </c>
      <c r="X48" s="74">
        <v>700052</v>
      </c>
      <c r="Y48" s="74">
        <v>678308</v>
      </c>
      <c r="Z48" s="74">
        <v>660893</v>
      </c>
      <c r="AA48" s="74">
        <v>669969</v>
      </c>
      <c r="AB48" s="74">
        <v>666324</v>
      </c>
      <c r="AC48" s="74">
        <v>657007</v>
      </c>
      <c r="AD48" s="69">
        <v>671082</v>
      </c>
      <c r="AE48" s="69">
        <v>692501</v>
      </c>
      <c r="AF48" s="69">
        <v>716429</v>
      </c>
      <c r="AG48" s="69">
        <v>768999</v>
      </c>
      <c r="AH48" s="69">
        <v>841438</v>
      </c>
      <c r="AI48" s="69">
        <v>659335</v>
      </c>
      <c r="AJ48" s="69">
        <v>651996</v>
      </c>
      <c r="AK48" s="69">
        <v>655937</v>
      </c>
      <c r="AL48" s="69">
        <v>625592</v>
      </c>
      <c r="AM48" s="69">
        <v>573620</v>
      </c>
      <c r="AN48" s="71">
        <v>533899</v>
      </c>
      <c r="AO48" s="72">
        <v>570800</v>
      </c>
      <c r="AP48" s="72">
        <v>575800</v>
      </c>
      <c r="AQ48" s="72">
        <v>574900</v>
      </c>
      <c r="AR48" s="72">
        <v>569100</v>
      </c>
      <c r="AS48" s="72">
        <v>562400</v>
      </c>
      <c r="AT48" s="72">
        <v>555500</v>
      </c>
      <c r="AU48" s="72">
        <v>542000</v>
      </c>
      <c r="AV48" s="72">
        <v>549800</v>
      </c>
      <c r="AW48" s="72">
        <v>571200</v>
      </c>
      <c r="AX48" s="72">
        <v>583400</v>
      </c>
      <c r="AY48" s="72">
        <v>587800</v>
      </c>
      <c r="AZ48" s="72">
        <v>588300</v>
      </c>
      <c r="BA48" s="72">
        <v>587500</v>
      </c>
      <c r="BB48" s="72">
        <v>603900</v>
      </c>
      <c r="BC48" s="72">
        <v>617400</v>
      </c>
      <c r="BD48" s="72">
        <v>622200</v>
      </c>
      <c r="BE48" s="72">
        <v>632000</v>
      </c>
      <c r="BF48" s="73">
        <v>645600</v>
      </c>
      <c r="BG48" s="72">
        <v>688500</v>
      </c>
      <c r="BH48" s="72">
        <v>733200</v>
      </c>
    </row>
    <row r="49" spans="1:60" ht="12.75" customHeight="1">
      <c r="A49" s="67">
        <v>41</v>
      </c>
      <c r="B49" s="68">
        <v>705441</v>
      </c>
      <c r="C49" s="68">
        <v>694545</v>
      </c>
      <c r="D49" s="68">
        <v>705563</v>
      </c>
      <c r="E49" s="68">
        <v>718969</v>
      </c>
      <c r="F49" s="69">
        <v>729956</v>
      </c>
      <c r="G49" s="69">
        <v>761120</v>
      </c>
      <c r="H49" s="69">
        <v>793520</v>
      </c>
      <c r="I49" s="70">
        <v>819700</v>
      </c>
      <c r="J49" s="70">
        <v>800550</v>
      </c>
      <c r="K49" s="70">
        <v>823162</v>
      </c>
      <c r="L49" s="70">
        <v>824525</v>
      </c>
      <c r="M49" s="70">
        <v>838739</v>
      </c>
      <c r="N49" s="70">
        <v>840468</v>
      </c>
      <c r="O49" s="70">
        <v>843279</v>
      </c>
      <c r="P49" s="70">
        <v>836323</v>
      </c>
      <c r="Q49" s="70">
        <v>818666</v>
      </c>
      <c r="R49" s="70">
        <v>801340</v>
      </c>
      <c r="S49" s="70">
        <v>779493</v>
      </c>
      <c r="T49" s="70">
        <v>748237</v>
      </c>
      <c r="U49" s="74">
        <v>734508</v>
      </c>
      <c r="V49" s="74">
        <v>723157</v>
      </c>
      <c r="W49" s="74">
        <v>699751</v>
      </c>
      <c r="X49" s="74">
        <v>677917</v>
      </c>
      <c r="Y49" s="74">
        <v>661062</v>
      </c>
      <c r="Z49" s="74">
        <v>669465</v>
      </c>
      <c r="AA49" s="74">
        <v>665934</v>
      </c>
      <c r="AB49" s="74">
        <v>656663</v>
      </c>
      <c r="AC49" s="74">
        <v>670242</v>
      </c>
      <c r="AD49" s="69">
        <v>692069</v>
      </c>
      <c r="AE49" s="69">
        <v>716922</v>
      </c>
      <c r="AF49" s="69">
        <v>768380</v>
      </c>
      <c r="AG49" s="69">
        <v>840438</v>
      </c>
      <c r="AH49" s="69">
        <v>658205</v>
      </c>
      <c r="AI49" s="69">
        <v>651156</v>
      </c>
      <c r="AJ49" s="69">
        <v>655606</v>
      </c>
      <c r="AK49" s="69">
        <v>624656</v>
      </c>
      <c r="AL49" s="69">
        <v>572285</v>
      </c>
      <c r="AM49" s="69">
        <v>532360</v>
      </c>
      <c r="AN49" s="71">
        <v>568898</v>
      </c>
      <c r="AO49" s="72">
        <v>574900</v>
      </c>
      <c r="AP49" s="72">
        <v>574500</v>
      </c>
      <c r="AQ49" s="72">
        <v>568000</v>
      </c>
      <c r="AR49" s="72">
        <v>561400</v>
      </c>
      <c r="AS49" s="72">
        <v>554300</v>
      </c>
      <c r="AT49" s="72">
        <v>540100</v>
      </c>
      <c r="AU49" s="72">
        <v>547600</v>
      </c>
      <c r="AV49" s="72">
        <v>569700</v>
      </c>
      <c r="AW49" s="72">
        <v>582700</v>
      </c>
      <c r="AX49" s="72">
        <v>587500</v>
      </c>
      <c r="AY49" s="72">
        <v>586100</v>
      </c>
      <c r="AZ49" s="72">
        <v>584600</v>
      </c>
      <c r="BA49" s="72">
        <v>603000</v>
      </c>
      <c r="BB49" s="72">
        <v>616400</v>
      </c>
      <c r="BC49" s="72">
        <v>622800</v>
      </c>
      <c r="BD49" s="72">
        <v>629800</v>
      </c>
      <c r="BE49" s="72">
        <v>643500</v>
      </c>
      <c r="BF49" s="73">
        <v>685200</v>
      </c>
      <c r="BG49" s="72">
        <v>730900</v>
      </c>
      <c r="BH49" s="72">
        <v>707700</v>
      </c>
    </row>
    <row r="50" spans="1:60" ht="12.75" customHeight="1">
      <c r="A50" s="67">
        <v>42</v>
      </c>
      <c r="B50" s="68">
        <v>694855</v>
      </c>
      <c r="C50" s="68">
        <v>706504</v>
      </c>
      <c r="D50" s="68">
        <v>719940</v>
      </c>
      <c r="E50" s="68">
        <v>732036</v>
      </c>
      <c r="F50" s="69">
        <v>762316</v>
      </c>
      <c r="G50" s="69">
        <v>793841</v>
      </c>
      <c r="H50" s="69">
        <v>819929</v>
      </c>
      <c r="I50" s="70">
        <v>800009</v>
      </c>
      <c r="J50" s="70">
        <v>821037</v>
      </c>
      <c r="K50" s="70">
        <v>822295</v>
      </c>
      <c r="L50" s="70">
        <v>838442</v>
      </c>
      <c r="M50" s="70">
        <v>837785</v>
      </c>
      <c r="N50" s="70">
        <v>843318</v>
      </c>
      <c r="O50" s="70">
        <v>834761</v>
      </c>
      <c r="P50" s="70">
        <v>819407</v>
      </c>
      <c r="Q50" s="70">
        <v>800586</v>
      </c>
      <c r="R50" s="70">
        <v>779063</v>
      </c>
      <c r="S50" s="70">
        <v>750282</v>
      </c>
      <c r="T50" s="70">
        <v>733776</v>
      </c>
      <c r="U50" s="74">
        <v>724333</v>
      </c>
      <c r="V50" s="74">
        <v>700510</v>
      </c>
      <c r="W50" s="74">
        <v>677407</v>
      </c>
      <c r="X50" s="74">
        <v>660993</v>
      </c>
      <c r="Y50" s="74">
        <v>669234</v>
      </c>
      <c r="Z50" s="74">
        <v>665110</v>
      </c>
      <c r="AA50" s="74">
        <v>656511</v>
      </c>
      <c r="AB50" s="74">
        <v>668800</v>
      </c>
      <c r="AC50" s="74">
        <v>690651</v>
      </c>
      <c r="AD50" s="69">
        <v>716267</v>
      </c>
      <c r="AE50" s="69">
        <v>767385</v>
      </c>
      <c r="AF50" s="69">
        <v>840159</v>
      </c>
      <c r="AG50" s="69">
        <v>656906</v>
      </c>
      <c r="AH50" s="69">
        <v>650087</v>
      </c>
      <c r="AI50" s="69">
        <v>654818</v>
      </c>
      <c r="AJ50" s="69">
        <v>623885</v>
      </c>
      <c r="AK50" s="69">
        <v>571093</v>
      </c>
      <c r="AL50" s="69">
        <v>530564</v>
      </c>
      <c r="AM50" s="69">
        <v>566959</v>
      </c>
      <c r="AN50" s="71">
        <v>572698</v>
      </c>
      <c r="AO50" s="72">
        <v>574000</v>
      </c>
      <c r="AP50" s="72">
        <v>566900</v>
      </c>
      <c r="AQ50" s="72">
        <v>560300</v>
      </c>
      <c r="AR50" s="72">
        <v>553000</v>
      </c>
      <c r="AS50" s="72">
        <v>538700</v>
      </c>
      <c r="AT50" s="72">
        <v>545600</v>
      </c>
      <c r="AU50" s="72">
        <v>567200</v>
      </c>
      <c r="AV50" s="72">
        <v>581600</v>
      </c>
      <c r="AW50" s="72">
        <v>586800</v>
      </c>
      <c r="AX50" s="72">
        <v>583200</v>
      </c>
      <c r="AY50" s="72">
        <v>582300</v>
      </c>
      <c r="AZ50" s="72">
        <v>600000</v>
      </c>
      <c r="BA50" s="72">
        <v>614700</v>
      </c>
      <c r="BB50" s="72">
        <v>621800</v>
      </c>
      <c r="BC50" s="72">
        <v>630900</v>
      </c>
      <c r="BD50" s="72">
        <v>641400</v>
      </c>
      <c r="BE50" s="72">
        <v>683000</v>
      </c>
      <c r="BF50" s="73">
        <v>725000</v>
      </c>
      <c r="BG50" s="72">
        <v>722800</v>
      </c>
      <c r="BH50" s="72">
        <v>552300</v>
      </c>
    </row>
    <row r="51" spans="1:60" ht="12.75" customHeight="1">
      <c r="A51" s="67">
        <v>43</v>
      </c>
      <c r="B51" s="68">
        <v>706616</v>
      </c>
      <c r="C51" s="68">
        <v>720224</v>
      </c>
      <c r="D51" s="68">
        <v>732467</v>
      </c>
      <c r="E51" s="68">
        <v>763566</v>
      </c>
      <c r="F51" s="69">
        <v>794854</v>
      </c>
      <c r="G51" s="69">
        <v>819907</v>
      </c>
      <c r="H51" s="69">
        <v>799780</v>
      </c>
      <c r="I51" s="70">
        <v>819881</v>
      </c>
      <c r="J51" s="70">
        <v>819650</v>
      </c>
      <c r="K51" s="70">
        <v>835584</v>
      </c>
      <c r="L51" s="70">
        <v>837334</v>
      </c>
      <c r="M51" s="70">
        <v>840940</v>
      </c>
      <c r="N51" s="70">
        <v>834965</v>
      </c>
      <c r="O51" s="70">
        <v>817585</v>
      </c>
      <c r="P51" s="70">
        <v>801771</v>
      </c>
      <c r="Q51" s="70">
        <v>777419</v>
      </c>
      <c r="R51" s="70">
        <v>749963</v>
      </c>
      <c r="S51" s="70">
        <v>735590</v>
      </c>
      <c r="T51" s="70">
        <v>723963</v>
      </c>
      <c r="U51" s="74">
        <v>701767</v>
      </c>
      <c r="V51" s="74">
        <v>677772</v>
      </c>
      <c r="W51" s="74">
        <v>660907</v>
      </c>
      <c r="X51" s="74">
        <v>668635</v>
      </c>
      <c r="Y51" s="74">
        <v>664311</v>
      </c>
      <c r="Z51" s="74">
        <v>656327</v>
      </c>
      <c r="AA51" s="74">
        <v>667715</v>
      </c>
      <c r="AB51" s="74">
        <v>689443</v>
      </c>
      <c r="AC51" s="74">
        <v>714939</v>
      </c>
      <c r="AD51" s="69">
        <v>766704</v>
      </c>
      <c r="AE51" s="69">
        <v>838344</v>
      </c>
      <c r="AF51" s="69">
        <v>655915</v>
      </c>
      <c r="AG51" s="69">
        <v>648902</v>
      </c>
      <c r="AH51" s="69">
        <v>653813</v>
      </c>
      <c r="AI51" s="69">
        <v>622658</v>
      </c>
      <c r="AJ51" s="69">
        <v>570393</v>
      </c>
      <c r="AK51" s="69">
        <v>529103</v>
      </c>
      <c r="AL51" s="69">
        <v>565063</v>
      </c>
      <c r="AM51" s="69">
        <v>570717</v>
      </c>
      <c r="AN51" s="71">
        <v>571898</v>
      </c>
      <c r="AO51" s="72">
        <v>565800</v>
      </c>
      <c r="AP51" s="72">
        <v>559500</v>
      </c>
      <c r="AQ51" s="72">
        <v>551900</v>
      </c>
      <c r="AR51" s="72">
        <v>537700</v>
      </c>
      <c r="AS51" s="72">
        <v>544100</v>
      </c>
      <c r="AT51" s="72">
        <v>565200</v>
      </c>
      <c r="AU51" s="72">
        <v>579300</v>
      </c>
      <c r="AV51" s="72">
        <v>585600</v>
      </c>
      <c r="AW51" s="72">
        <v>581200</v>
      </c>
      <c r="AX51" s="72">
        <v>582200</v>
      </c>
      <c r="AY51" s="72">
        <v>598000</v>
      </c>
      <c r="AZ51" s="72">
        <v>611600</v>
      </c>
      <c r="BA51" s="72">
        <v>619200</v>
      </c>
      <c r="BB51" s="72">
        <v>629100</v>
      </c>
      <c r="BC51" s="72">
        <v>641400</v>
      </c>
      <c r="BD51" s="72">
        <v>680700</v>
      </c>
      <c r="BE51" s="72">
        <v>720800</v>
      </c>
      <c r="BF51" s="73">
        <v>733200</v>
      </c>
      <c r="BG51" s="72">
        <v>541400</v>
      </c>
      <c r="BH51" s="72">
        <v>513000</v>
      </c>
    </row>
    <row r="52" spans="1:60" ht="12.75" customHeight="1">
      <c r="A52" s="67">
        <v>44</v>
      </c>
      <c r="B52" s="68">
        <v>720070</v>
      </c>
      <c r="C52" s="68">
        <v>732790</v>
      </c>
      <c r="D52" s="68">
        <v>764265</v>
      </c>
      <c r="E52" s="68">
        <v>796416</v>
      </c>
      <c r="F52" s="69">
        <v>821043</v>
      </c>
      <c r="G52" s="69">
        <v>799870</v>
      </c>
      <c r="H52" s="69">
        <v>819732</v>
      </c>
      <c r="I52" s="70">
        <v>818725</v>
      </c>
      <c r="J52" s="70">
        <v>832297</v>
      </c>
      <c r="K52" s="70">
        <v>834628</v>
      </c>
      <c r="L52" s="70">
        <v>840602</v>
      </c>
      <c r="M52" s="70">
        <v>833142</v>
      </c>
      <c r="N52" s="70">
        <v>817623</v>
      </c>
      <c r="O52" s="70">
        <v>800649</v>
      </c>
      <c r="P52" s="70">
        <v>777790</v>
      </c>
      <c r="Q52" s="70">
        <v>748642</v>
      </c>
      <c r="R52" s="70">
        <v>735291</v>
      </c>
      <c r="S52" s="70">
        <v>725174</v>
      </c>
      <c r="T52" s="70">
        <v>701205</v>
      </c>
      <c r="U52" s="74">
        <v>678438</v>
      </c>
      <c r="V52" s="74">
        <v>661642</v>
      </c>
      <c r="W52" s="74">
        <v>667910</v>
      </c>
      <c r="X52" s="74">
        <v>663771</v>
      </c>
      <c r="Y52" s="74">
        <v>656287</v>
      </c>
      <c r="Z52" s="74">
        <v>666749</v>
      </c>
      <c r="AA52" s="74">
        <v>688598</v>
      </c>
      <c r="AB52" s="74">
        <v>713558</v>
      </c>
      <c r="AC52" s="74">
        <v>766043</v>
      </c>
      <c r="AD52" s="69">
        <v>837691</v>
      </c>
      <c r="AE52" s="69">
        <v>654562</v>
      </c>
      <c r="AF52" s="69">
        <v>647889</v>
      </c>
      <c r="AG52" s="69">
        <v>652396</v>
      </c>
      <c r="AH52" s="69">
        <v>621178</v>
      </c>
      <c r="AI52" s="69">
        <v>569293</v>
      </c>
      <c r="AJ52" s="69">
        <v>528065</v>
      </c>
      <c r="AK52" s="69">
        <v>563409</v>
      </c>
      <c r="AL52" s="69">
        <v>568978</v>
      </c>
      <c r="AM52" s="69">
        <v>569725</v>
      </c>
      <c r="AN52" s="71">
        <v>563300</v>
      </c>
      <c r="AO52" s="72">
        <v>558200</v>
      </c>
      <c r="AP52" s="72">
        <v>550900</v>
      </c>
      <c r="AQ52" s="72">
        <v>537100</v>
      </c>
      <c r="AR52" s="72">
        <v>542600</v>
      </c>
      <c r="AS52" s="72">
        <v>563200</v>
      </c>
      <c r="AT52" s="72">
        <v>577500</v>
      </c>
      <c r="AU52" s="72">
        <v>583100</v>
      </c>
      <c r="AV52" s="72">
        <v>580100</v>
      </c>
      <c r="AW52" s="72">
        <v>580100</v>
      </c>
      <c r="AX52" s="72">
        <v>595300</v>
      </c>
      <c r="AY52" s="72">
        <v>608900</v>
      </c>
      <c r="AZ52" s="72">
        <v>615400</v>
      </c>
      <c r="BA52" s="72">
        <v>625900</v>
      </c>
      <c r="BB52" s="72">
        <v>639400</v>
      </c>
      <c r="BC52" s="72">
        <v>680300</v>
      </c>
      <c r="BD52" s="72">
        <v>716800</v>
      </c>
      <c r="BE52" s="72">
        <v>738700</v>
      </c>
      <c r="BF52" s="73">
        <v>528800</v>
      </c>
      <c r="BG52" s="72">
        <v>510100</v>
      </c>
      <c r="BH52" s="72">
        <v>571500</v>
      </c>
    </row>
    <row r="53" spans="1:60" ht="12.75" customHeight="1">
      <c r="A53" s="67">
        <v>45</v>
      </c>
      <c r="B53" s="68">
        <v>732367</v>
      </c>
      <c r="C53" s="68">
        <v>764283</v>
      </c>
      <c r="D53" s="68">
        <v>796646</v>
      </c>
      <c r="E53" s="68">
        <v>822153</v>
      </c>
      <c r="F53" s="69">
        <v>800846</v>
      </c>
      <c r="G53" s="69">
        <v>819777</v>
      </c>
      <c r="H53" s="69">
        <v>818385</v>
      </c>
      <c r="I53" s="70">
        <v>831482</v>
      </c>
      <c r="J53" s="70">
        <v>832727</v>
      </c>
      <c r="K53" s="70">
        <v>839626</v>
      </c>
      <c r="L53" s="70">
        <v>832650</v>
      </c>
      <c r="M53" s="70">
        <v>816803</v>
      </c>
      <c r="N53" s="70">
        <v>798437</v>
      </c>
      <c r="O53" s="70">
        <v>777022</v>
      </c>
      <c r="P53" s="70">
        <v>747801</v>
      </c>
      <c r="Q53" s="70">
        <v>734302</v>
      </c>
      <c r="R53" s="70">
        <v>724186</v>
      </c>
      <c r="S53" s="70">
        <v>697732</v>
      </c>
      <c r="T53" s="70">
        <v>677097</v>
      </c>
      <c r="U53" s="74">
        <v>661661</v>
      </c>
      <c r="V53" s="74">
        <v>667434</v>
      </c>
      <c r="W53" s="74">
        <v>662134</v>
      </c>
      <c r="X53" s="74">
        <v>655377</v>
      </c>
      <c r="Y53" s="74">
        <v>665064</v>
      </c>
      <c r="Z53" s="74">
        <v>686826</v>
      </c>
      <c r="AA53" s="74">
        <v>711846</v>
      </c>
      <c r="AB53" s="74">
        <v>764423</v>
      </c>
      <c r="AC53" s="74">
        <v>832288</v>
      </c>
      <c r="AD53" s="69">
        <v>653088</v>
      </c>
      <c r="AE53" s="69">
        <v>646193</v>
      </c>
      <c r="AF53" s="69">
        <v>651376</v>
      </c>
      <c r="AG53" s="69">
        <v>619398</v>
      </c>
      <c r="AH53" s="69">
        <v>567734</v>
      </c>
      <c r="AI53" s="69">
        <v>526598</v>
      </c>
      <c r="AJ53" s="69">
        <v>561912</v>
      </c>
      <c r="AK53" s="69">
        <v>567774</v>
      </c>
      <c r="AL53" s="69">
        <v>567798</v>
      </c>
      <c r="AM53" s="69">
        <v>560865</v>
      </c>
      <c r="AN53" s="71">
        <v>555911</v>
      </c>
      <c r="AO53" s="72">
        <v>549800</v>
      </c>
      <c r="AP53" s="72">
        <v>535800</v>
      </c>
      <c r="AQ53" s="72">
        <v>541300</v>
      </c>
      <c r="AR53" s="72">
        <v>561500</v>
      </c>
      <c r="AS53" s="72">
        <v>575600</v>
      </c>
      <c r="AT53" s="72">
        <v>580800</v>
      </c>
      <c r="AU53" s="72">
        <v>577300</v>
      </c>
      <c r="AV53" s="72">
        <v>578600</v>
      </c>
      <c r="AW53" s="72">
        <v>592800</v>
      </c>
      <c r="AX53" s="72">
        <v>608300</v>
      </c>
      <c r="AY53" s="72">
        <v>612000</v>
      </c>
      <c r="AZ53" s="72">
        <v>621500</v>
      </c>
      <c r="BA53" s="72">
        <v>636100</v>
      </c>
      <c r="BB53" s="72">
        <v>677900</v>
      </c>
      <c r="BC53" s="72">
        <v>718000</v>
      </c>
      <c r="BD53" s="72">
        <v>745900</v>
      </c>
      <c r="BE53" s="72">
        <v>524000</v>
      </c>
      <c r="BF53" s="73">
        <v>505400</v>
      </c>
      <c r="BG53" s="72">
        <v>569100</v>
      </c>
      <c r="BH53" s="72">
        <v>601200</v>
      </c>
    </row>
    <row r="54" spans="1:60" ht="12.75" customHeight="1">
      <c r="A54" s="67">
        <v>46</v>
      </c>
      <c r="B54" s="68">
        <v>763688</v>
      </c>
      <c r="C54" s="68">
        <v>796709</v>
      </c>
      <c r="D54" s="68">
        <v>822303</v>
      </c>
      <c r="E54" s="68">
        <v>801954</v>
      </c>
      <c r="F54" s="69">
        <v>820510</v>
      </c>
      <c r="G54" s="69">
        <v>818410</v>
      </c>
      <c r="H54" s="69">
        <v>830858</v>
      </c>
      <c r="I54" s="70">
        <v>831798</v>
      </c>
      <c r="J54" s="70">
        <v>838064</v>
      </c>
      <c r="K54" s="70">
        <v>832064</v>
      </c>
      <c r="L54" s="70">
        <v>816012</v>
      </c>
      <c r="M54" s="70">
        <v>798195</v>
      </c>
      <c r="N54" s="70">
        <v>774336</v>
      </c>
      <c r="O54" s="70">
        <v>747141</v>
      </c>
      <c r="P54" s="70">
        <v>733381</v>
      </c>
      <c r="Q54" s="70">
        <v>722695</v>
      </c>
      <c r="R54" s="70">
        <v>696953</v>
      </c>
      <c r="S54" s="70">
        <v>673996</v>
      </c>
      <c r="T54" s="70">
        <v>660629</v>
      </c>
      <c r="U54" s="74">
        <v>666800</v>
      </c>
      <c r="V54" s="74">
        <v>661454</v>
      </c>
      <c r="W54" s="74">
        <v>654563</v>
      </c>
      <c r="X54" s="74">
        <v>663417</v>
      </c>
      <c r="Y54" s="74">
        <v>685379</v>
      </c>
      <c r="Z54" s="74">
        <v>710241</v>
      </c>
      <c r="AA54" s="74">
        <v>763552</v>
      </c>
      <c r="AB54" s="74">
        <v>827923</v>
      </c>
      <c r="AC54" s="74">
        <v>653118</v>
      </c>
      <c r="AD54" s="69">
        <v>644962</v>
      </c>
      <c r="AE54" s="69">
        <v>649636</v>
      </c>
      <c r="AF54" s="69">
        <v>617959</v>
      </c>
      <c r="AG54" s="69">
        <v>566060</v>
      </c>
      <c r="AH54" s="69">
        <v>524863</v>
      </c>
      <c r="AI54" s="69">
        <v>560007</v>
      </c>
      <c r="AJ54" s="69">
        <v>566490</v>
      </c>
      <c r="AK54" s="69">
        <v>566015</v>
      </c>
      <c r="AL54" s="69">
        <v>558756</v>
      </c>
      <c r="AM54" s="69">
        <v>553550</v>
      </c>
      <c r="AN54" s="71">
        <v>547210</v>
      </c>
      <c r="AO54" s="72">
        <v>534100</v>
      </c>
      <c r="AP54" s="72">
        <v>539700</v>
      </c>
      <c r="AQ54" s="72">
        <v>560000</v>
      </c>
      <c r="AR54" s="72">
        <v>573600</v>
      </c>
      <c r="AS54" s="72">
        <v>578200</v>
      </c>
      <c r="AT54" s="72">
        <v>575200</v>
      </c>
      <c r="AU54" s="72">
        <v>575600</v>
      </c>
      <c r="AV54" s="72">
        <v>590600</v>
      </c>
      <c r="AW54" s="72">
        <v>606400</v>
      </c>
      <c r="AX54" s="72">
        <v>610500</v>
      </c>
      <c r="AY54" s="72">
        <v>618400</v>
      </c>
      <c r="AZ54" s="72">
        <v>632400</v>
      </c>
      <c r="BA54" s="72">
        <v>673700</v>
      </c>
      <c r="BB54" s="72">
        <v>713700</v>
      </c>
      <c r="BC54" s="72">
        <v>733400</v>
      </c>
      <c r="BD54" s="72">
        <v>520300</v>
      </c>
      <c r="BE54" s="72">
        <v>502600</v>
      </c>
      <c r="BF54" s="73">
        <v>564500</v>
      </c>
      <c r="BG54" s="72">
        <v>599400</v>
      </c>
      <c r="BH54" s="72">
        <v>653200</v>
      </c>
    </row>
    <row r="55" spans="1:60" ht="12.75" customHeight="1">
      <c r="A55" s="67">
        <v>47</v>
      </c>
      <c r="B55" s="68">
        <v>795939</v>
      </c>
      <c r="C55" s="68">
        <v>822210</v>
      </c>
      <c r="D55" s="68">
        <v>801748</v>
      </c>
      <c r="E55" s="68">
        <v>820977</v>
      </c>
      <c r="F55" s="69">
        <v>819192</v>
      </c>
      <c r="G55" s="69">
        <v>830790</v>
      </c>
      <c r="H55" s="69">
        <v>831304</v>
      </c>
      <c r="I55" s="70">
        <v>836869</v>
      </c>
      <c r="J55" s="70">
        <v>831041</v>
      </c>
      <c r="K55" s="70">
        <v>815182</v>
      </c>
      <c r="L55" s="70">
        <v>798099</v>
      </c>
      <c r="M55" s="70">
        <v>773344</v>
      </c>
      <c r="N55" s="70">
        <v>744758</v>
      </c>
      <c r="O55" s="70">
        <v>732523</v>
      </c>
      <c r="P55" s="70">
        <v>721045</v>
      </c>
      <c r="Q55" s="70">
        <v>695460</v>
      </c>
      <c r="R55" s="70">
        <v>673220</v>
      </c>
      <c r="S55" s="70">
        <v>656857</v>
      </c>
      <c r="T55" s="70">
        <v>665378</v>
      </c>
      <c r="U55" s="74">
        <v>660582</v>
      </c>
      <c r="V55" s="74">
        <v>654122</v>
      </c>
      <c r="W55" s="74">
        <v>661646</v>
      </c>
      <c r="X55" s="74">
        <v>683531</v>
      </c>
      <c r="Y55" s="74">
        <v>708465</v>
      </c>
      <c r="Z55" s="74">
        <v>762017</v>
      </c>
      <c r="AA55" s="74">
        <v>823684</v>
      </c>
      <c r="AB55" s="74">
        <v>652883</v>
      </c>
      <c r="AC55" s="74">
        <v>644294</v>
      </c>
      <c r="AD55" s="69">
        <v>648349</v>
      </c>
      <c r="AE55" s="69">
        <v>615969</v>
      </c>
      <c r="AF55" s="69">
        <v>564667</v>
      </c>
      <c r="AG55" s="69">
        <v>522973</v>
      </c>
      <c r="AH55" s="69">
        <v>557902</v>
      </c>
      <c r="AI55" s="69">
        <v>564929</v>
      </c>
      <c r="AJ55" s="69">
        <v>564598</v>
      </c>
      <c r="AK55" s="69">
        <v>556967</v>
      </c>
      <c r="AL55" s="69">
        <v>551622</v>
      </c>
      <c r="AM55" s="69">
        <v>544859</v>
      </c>
      <c r="AN55" s="71">
        <v>531110</v>
      </c>
      <c r="AO55" s="72">
        <v>537800</v>
      </c>
      <c r="AP55" s="72">
        <v>558100</v>
      </c>
      <c r="AQ55" s="72">
        <v>571900</v>
      </c>
      <c r="AR55" s="72">
        <v>576000</v>
      </c>
      <c r="AS55" s="72">
        <v>572800</v>
      </c>
      <c r="AT55" s="72">
        <v>573100</v>
      </c>
      <c r="AU55" s="72">
        <v>587300</v>
      </c>
      <c r="AV55" s="72">
        <v>604000</v>
      </c>
      <c r="AW55" s="72">
        <v>607900</v>
      </c>
      <c r="AX55" s="72">
        <v>620600</v>
      </c>
      <c r="AY55" s="72">
        <v>629100</v>
      </c>
      <c r="AZ55" s="72">
        <v>669500</v>
      </c>
      <c r="BA55" s="72">
        <v>707000</v>
      </c>
      <c r="BB55" s="72">
        <v>732900</v>
      </c>
      <c r="BC55" s="72">
        <v>520300</v>
      </c>
      <c r="BD55" s="72">
        <v>499200</v>
      </c>
      <c r="BE55" s="72">
        <v>561400</v>
      </c>
      <c r="BF55" s="73">
        <v>595800</v>
      </c>
      <c r="BG55" s="72">
        <v>652500</v>
      </c>
      <c r="BH55" s="72">
        <v>664300</v>
      </c>
    </row>
    <row r="56" spans="1:60" ht="12.75" customHeight="1">
      <c r="A56" s="67">
        <v>48</v>
      </c>
      <c r="B56" s="68">
        <v>821630</v>
      </c>
      <c r="C56" s="68">
        <v>801625</v>
      </c>
      <c r="D56" s="68">
        <v>820681</v>
      </c>
      <c r="E56" s="68">
        <v>819525</v>
      </c>
      <c r="F56" s="69">
        <v>831345</v>
      </c>
      <c r="G56" s="69">
        <v>831144</v>
      </c>
      <c r="H56" s="69">
        <v>836022</v>
      </c>
      <c r="I56" s="70">
        <v>829852</v>
      </c>
      <c r="J56" s="70">
        <v>813798</v>
      </c>
      <c r="K56" s="70">
        <v>797922</v>
      </c>
      <c r="L56" s="70">
        <v>772467</v>
      </c>
      <c r="M56" s="70">
        <v>743979</v>
      </c>
      <c r="N56" s="70">
        <v>729856</v>
      </c>
      <c r="O56" s="70">
        <v>719575</v>
      </c>
      <c r="P56" s="70">
        <v>694014</v>
      </c>
      <c r="Q56" s="70">
        <v>671961</v>
      </c>
      <c r="R56" s="70">
        <v>655418</v>
      </c>
      <c r="S56" s="70">
        <v>661913</v>
      </c>
      <c r="T56" s="70">
        <v>658606</v>
      </c>
      <c r="U56" s="74">
        <v>653706</v>
      </c>
      <c r="V56" s="74">
        <v>660229</v>
      </c>
      <c r="W56" s="74">
        <v>681666</v>
      </c>
      <c r="X56" s="74">
        <v>706531</v>
      </c>
      <c r="Y56" s="74">
        <v>760688</v>
      </c>
      <c r="Z56" s="74">
        <v>819530</v>
      </c>
      <c r="AA56" s="74">
        <v>652587</v>
      </c>
      <c r="AB56" s="74">
        <v>643407</v>
      </c>
      <c r="AC56" s="74">
        <v>645556</v>
      </c>
      <c r="AD56" s="69">
        <v>614328</v>
      </c>
      <c r="AE56" s="69">
        <v>562883</v>
      </c>
      <c r="AF56" s="69">
        <v>521135</v>
      </c>
      <c r="AG56" s="69">
        <v>555747</v>
      </c>
      <c r="AH56" s="69">
        <v>562948</v>
      </c>
      <c r="AI56" s="69">
        <v>562706</v>
      </c>
      <c r="AJ56" s="69">
        <v>555242</v>
      </c>
      <c r="AK56" s="69">
        <v>549442</v>
      </c>
      <c r="AL56" s="69">
        <v>542642</v>
      </c>
      <c r="AM56" s="69">
        <v>528813</v>
      </c>
      <c r="AN56" s="71">
        <v>535110</v>
      </c>
      <c r="AO56" s="72">
        <v>556100</v>
      </c>
      <c r="AP56" s="72">
        <v>569800</v>
      </c>
      <c r="AQ56" s="72">
        <v>573900</v>
      </c>
      <c r="AR56" s="72">
        <v>570300</v>
      </c>
      <c r="AS56" s="72">
        <v>570300</v>
      </c>
      <c r="AT56" s="72">
        <v>584600</v>
      </c>
      <c r="AU56" s="72">
        <v>600800</v>
      </c>
      <c r="AV56" s="72">
        <v>605300</v>
      </c>
      <c r="AW56" s="72">
        <v>617400</v>
      </c>
      <c r="AX56" s="72">
        <v>624600</v>
      </c>
      <c r="AY56" s="72">
        <v>665900</v>
      </c>
      <c r="AZ56" s="72">
        <v>701200</v>
      </c>
      <c r="BA56" s="72">
        <v>733200</v>
      </c>
      <c r="BB56" s="72">
        <v>515100</v>
      </c>
      <c r="BC56" s="72">
        <v>498200</v>
      </c>
      <c r="BD56" s="72">
        <v>558100</v>
      </c>
      <c r="BE56" s="72">
        <v>593100</v>
      </c>
      <c r="BF56" s="73">
        <v>651000</v>
      </c>
      <c r="BG56" s="72">
        <v>660900</v>
      </c>
      <c r="BH56" s="72">
        <v>651900</v>
      </c>
    </row>
    <row r="57" spans="1:60" ht="12.75" customHeight="1">
      <c r="A57" s="67">
        <v>49</v>
      </c>
      <c r="B57" s="68">
        <v>801260</v>
      </c>
      <c r="C57" s="68">
        <v>820570</v>
      </c>
      <c r="D57" s="68">
        <v>819161</v>
      </c>
      <c r="E57" s="68">
        <v>831740</v>
      </c>
      <c r="F57" s="69">
        <v>831566</v>
      </c>
      <c r="G57" s="69">
        <v>836055</v>
      </c>
      <c r="H57" s="69">
        <v>828845</v>
      </c>
      <c r="I57" s="70">
        <v>812318</v>
      </c>
      <c r="J57" s="70">
        <v>797077</v>
      </c>
      <c r="K57" s="70">
        <v>771441</v>
      </c>
      <c r="L57" s="70">
        <v>743233</v>
      </c>
      <c r="M57" s="70">
        <v>728936</v>
      </c>
      <c r="N57" s="70">
        <v>716528</v>
      </c>
      <c r="O57" s="70">
        <v>692531</v>
      </c>
      <c r="P57" s="70">
        <v>670601</v>
      </c>
      <c r="Q57" s="70">
        <v>653345</v>
      </c>
      <c r="R57" s="70">
        <v>660557</v>
      </c>
      <c r="S57" s="70">
        <v>655758</v>
      </c>
      <c r="T57" s="70">
        <v>652317</v>
      </c>
      <c r="U57" s="74">
        <v>658832</v>
      </c>
      <c r="V57" s="74">
        <v>680282</v>
      </c>
      <c r="W57" s="74">
        <v>704611</v>
      </c>
      <c r="X57" s="74">
        <v>758949</v>
      </c>
      <c r="Y57" s="74">
        <v>815636</v>
      </c>
      <c r="Z57" s="74">
        <v>651635</v>
      </c>
      <c r="AA57" s="74">
        <v>642634</v>
      </c>
      <c r="AB57" s="74">
        <v>642942</v>
      </c>
      <c r="AC57" s="74">
        <v>612751</v>
      </c>
      <c r="AD57" s="69">
        <v>561365</v>
      </c>
      <c r="AE57" s="69">
        <v>519413</v>
      </c>
      <c r="AF57" s="69">
        <v>553466</v>
      </c>
      <c r="AG57" s="69">
        <v>560971</v>
      </c>
      <c r="AH57" s="69">
        <v>560521</v>
      </c>
      <c r="AI57" s="69">
        <v>553030</v>
      </c>
      <c r="AJ57" s="69">
        <v>547483</v>
      </c>
      <c r="AK57" s="69">
        <v>540662</v>
      </c>
      <c r="AL57" s="69">
        <v>526849</v>
      </c>
      <c r="AM57" s="69">
        <v>532769</v>
      </c>
      <c r="AN57" s="71">
        <v>553411</v>
      </c>
      <c r="AO57" s="72">
        <v>567600</v>
      </c>
      <c r="AP57" s="72">
        <v>571600</v>
      </c>
      <c r="AQ57" s="72">
        <v>567700</v>
      </c>
      <c r="AR57" s="72">
        <v>567300</v>
      </c>
      <c r="AS57" s="72">
        <v>581700</v>
      </c>
      <c r="AT57" s="72">
        <v>597500</v>
      </c>
      <c r="AU57" s="72">
        <v>602000</v>
      </c>
      <c r="AV57" s="72">
        <v>614400</v>
      </c>
      <c r="AW57" s="72">
        <v>622200</v>
      </c>
      <c r="AX57" s="72">
        <v>662400</v>
      </c>
      <c r="AY57" s="72">
        <v>696600</v>
      </c>
      <c r="AZ57" s="72">
        <v>734300</v>
      </c>
      <c r="BA57" s="72">
        <v>504400</v>
      </c>
      <c r="BB57" s="72">
        <v>494300</v>
      </c>
      <c r="BC57" s="72">
        <v>556000</v>
      </c>
      <c r="BD57" s="72">
        <v>590000</v>
      </c>
      <c r="BE57" s="72">
        <v>649300</v>
      </c>
      <c r="BF57" s="73">
        <v>655500</v>
      </c>
      <c r="BG57" s="72">
        <v>650700</v>
      </c>
      <c r="BH57" s="72">
        <v>643100</v>
      </c>
    </row>
    <row r="58" spans="1:60" ht="12.75" customHeight="1">
      <c r="A58" s="67">
        <v>50</v>
      </c>
      <c r="B58" s="68">
        <v>820123</v>
      </c>
      <c r="C58" s="68">
        <v>818867</v>
      </c>
      <c r="D58" s="68">
        <v>831024</v>
      </c>
      <c r="E58" s="68">
        <v>831506</v>
      </c>
      <c r="F58" s="69">
        <v>835965</v>
      </c>
      <c r="G58" s="69">
        <v>828481</v>
      </c>
      <c r="H58" s="69">
        <v>811201</v>
      </c>
      <c r="I58" s="70">
        <v>795629</v>
      </c>
      <c r="J58" s="70">
        <v>770066</v>
      </c>
      <c r="K58" s="70">
        <v>741186</v>
      </c>
      <c r="L58" s="70">
        <v>727599</v>
      </c>
      <c r="M58" s="70">
        <v>715547</v>
      </c>
      <c r="N58" s="70">
        <v>690174</v>
      </c>
      <c r="O58" s="70">
        <v>668557</v>
      </c>
      <c r="P58" s="70">
        <v>651400</v>
      </c>
      <c r="Q58" s="70">
        <v>657200</v>
      </c>
      <c r="R58" s="70">
        <v>653683</v>
      </c>
      <c r="S58" s="70">
        <v>650269</v>
      </c>
      <c r="T58" s="70">
        <v>655799</v>
      </c>
      <c r="U58" s="74">
        <v>678952</v>
      </c>
      <c r="V58" s="74">
        <v>702469</v>
      </c>
      <c r="W58" s="74">
        <v>757067</v>
      </c>
      <c r="X58" s="74">
        <v>810971</v>
      </c>
      <c r="Y58" s="74">
        <v>651057</v>
      </c>
      <c r="Z58" s="74">
        <v>641457</v>
      </c>
      <c r="AA58" s="74">
        <v>639919</v>
      </c>
      <c r="AB58" s="74">
        <v>610707</v>
      </c>
      <c r="AC58" s="74">
        <v>558794</v>
      </c>
      <c r="AD58" s="69">
        <v>517541</v>
      </c>
      <c r="AE58" s="69">
        <v>551306</v>
      </c>
      <c r="AF58" s="69">
        <v>558841</v>
      </c>
      <c r="AG58" s="69">
        <v>558062</v>
      </c>
      <c r="AH58" s="69">
        <v>550390</v>
      </c>
      <c r="AI58" s="69">
        <v>545298</v>
      </c>
      <c r="AJ58" s="69">
        <v>538557</v>
      </c>
      <c r="AK58" s="69">
        <v>524742</v>
      </c>
      <c r="AL58" s="69">
        <v>530562</v>
      </c>
      <c r="AM58" s="69">
        <v>550960</v>
      </c>
      <c r="AN58" s="71">
        <v>564386</v>
      </c>
      <c r="AO58" s="72">
        <v>569000</v>
      </c>
      <c r="AP58" s="72">
        <v>565200</v>
      </c>
      <c r="AQ58" s="72">
        <v>564400</v>
      </c>
      <c r="AR58" s="72">
        <v>578400</v>
      </c>
      <c r="AS58" s="72">
        <v>593700</v>
      </c>
      <c r="AT58" s="72">
        <v>597400</v>
      </c>
      <c r="AU58" s="72">
        <v>610700</v>
      </c>
      <c r="AV58" s="72">
        <v>619800</v>
      </c>
      <c r="AW58" s="72">
        <v>658700</v>
      </c>
      <c r="AX58" s="72">
        <v>694000</v>
      </c>
      <c r="AY58" s="72">
        <v>737500</v>
      </c>
      <c r="AZ58" s="72">
        <v>497800</v>
      </c>
      <c r="BA58" s="72">
        <v>489400</v>
      </c>
      <c r="BB58" s="72">
        <v>551700</v>
      </c>
      <c r="BC58" s="72">
        <v>586000</v>
      </c>
      <c r="BD58" s="72">
        <v>645400</v>
      </c>
      <c r="BE58" s="72">
        <v>651800</v>
      </c>
      <c r="BF58" s="73">
        <v>648600</v>
      </c>
      <c r="BG58" s="72">
        <v>639900</v>
      </c>
      <c r="BH58" s="72">
        <v>644300</v>
      </c>
    </row>
    <row r="59" spans="1:60" ht="12.75" customHeight="1">
      <c r="A59" s="67">
        <v>51</v>
      </c>
      <c r="B59" s="68">
        <v>818248</v>
      </c>
      <c r="C59" s="68">
        <v>830363</v>
      </c>
      <c r="D59" s="68">
        <v>830526</v>
      </c>
      <c r="E59" s="68">
        <v>835486</v>
      </c>
      <c r="F59" s="69">
        <v>828296</v>
      </c>
      <c r="G59" s="69">
        <v>810389</v>
      </c>
      <c r="H59" s="69">
        <v>794153</v>
      </c>
      <c r="I59" s="70">
        <v>768402</v>
      </c>
      <c r="J59" s="70">
        <v>739859</v>
      </c>
      <c r="K59" s="70">
        <v>725327</v>
      </c>
      <c r="L59" s="70">
        <v>713692</v>
      </c>
      <c r="M59" s="70">
        <v>689514</v>
      </c>
      <c r="N59" s="70">
        <v>666361</v>
      </c>
      <c r="O59" s="70">
        <v>648693</v>
      </c>
      <c r="P59" s="70">
        <v>655464</v>
      </c>
      <c r="Q59" s="70">
        <v>650791</v>
      </c>
      <c r="R59" s="70">
        <v>647064</v>
      </c>
      <c r="S59" s="70">
        <v>653997</v>
      </c>
      <c r="T59" s="70">
        <v>676215</v>
      </c>
      <c r="U59" s="74">
        <v>701069</v>
      </c>
      <c r="V59" s="74">
        <v>755244</v>
      </c>
      <c r="W59" s="74">
        <v>806519</v>
      </c>
      <c r="X59" s="74">
        <v>649867</v>
      </c>
      <c r="Y59" s="74">
        <v>640266</v>
      </c>
      <c r="Z59" s="74">
        <v>637245</v>
      </c>
      <c r="AA59" s="74">
        <v>608864</v>
      </c>
      <c r="AB59" s="74">
        <v>556481</v>
      </c>
      <c r="AC59" s="74">
        <v>516981</v>
      </c>
      <c r="AD59" s="69">
        <v>548995</v>
      </c>
      <c r="AE59" s="69">
        <v>556789</v>
      </c>
      <c r="AF59" s="69">
        <v>555749</v>
      </c>
      <c r="AG59" s="69">
        <v>547838</v>
      </c>
      <c r="AH59" s="69">
        <v>542595</v>
      </c>
      <c r="AI59" s="69">
        <v>536171</v>
      </c>
      <c r="AJ59" s="69">
        <v>522853</v>
      </c>
      <c r="AK59" s="69">
        <v>527910</v>
      </c>
      <c r="AL59" s="69">
        <v>548144</v>
      </c>
      <c r="AM59" s="69">
        <v>561681</v>
      </c>
      <c r="AN59" s="71">
        <v>566086</v>
      </c>
      <c r="AO59" s="72">
        <v>562300</v>
      </c>
      <c r="AP59" s="72">
        <v>561700</v>
      </c>
      <c r="AQ59" s="72">
        <v>574800</v>
      </c>
      <c r="AR59" s="72">
        <v>589900</v>
      </c>
      <c r="AS59" s="72">
        <v>593500</v>
      </c>
      <c r="AT59" s="72">
        <v>606000</v>
      </c>
      <c r="AU59" s="72">
        <v>615600</v>
      </c>
      <c r="AV59" s="72">
        <v>655300</v>
      </c>
      <c r="AW59" s="72">
        <v>689500</v>
      </c>
      <c r="AX59" s="72">
        <v>726500</v>
      </c>
      <c r="AY59" s="72">
        <v>490900</v>
      </c>
      <c r="AZ59" s="72">
        <v>485700</v>
      </c>
      <c r="BA59" s="72">
        <v>546500</v>
      </c>
      <c r="BB59" s="72">
        <v>581500</v>
      </c>
      <c r="BC59" s="72">
        <v>640100</v>
      </c>
      <c r="BD59" s="72">
        <v>646200</v>
      </c>
      <c r="BE59" s="72">
        <v>645800</v>
      </c>
      <c r="BF59" s="73">
        <v>635800</v>
      </c>
      <c r="BG59" s="72">
        <v>641700</v>
      </c>
      <c r="BH59" s="72">
        <v>644600</v>
      </c>
    </row>
    <row r="60" spans="1:60" ht="12.75" customHeight="1">
      <c r="A60" s="67">
        <v>52</v>
      </c>
      <c r="B60" s="68">
        <v>829626</v>
      </c>
      <c r="C60" s="68">
        <v>829527</v>
      </c>
      <c r="D60" s="68">
        <v>834293</v>
      </c>
      <c r="E60" s="68">
        <v>827619</v>
      </c>
      <c r="F60" s="69">
        <v>809624</v>
      </c>
      <c r="G60" s="69">
        <v>793357</v>
      </c>
      <c r="H60" s="69">
        <v>766757</v>
      </c>
      <c r="I60" s="70">
        <v>738003</v>
      </c>
      <c r="J60" s="70">
        <v>723861</v>
      </c>
      <c r="K60" s="70">
        <v>710523</v>
      </c>
      <c r="L60" s="70">
        <v>687637</v>
      </c>
      <c r="M60" s="70">
        <v>665925</v>
      </c>
      <c r="N60" s="70">
        <v>645844</v>
      </c>
      <c r="O60" s="70">
        <v>652776</v>
      </c>
      <c r="P60" s="70">
        <v>649424</v>
      </c>
      <c r="Q60" s="70">
        <v>642993</v>
      </c>
      <c r="R60" s="70">
        <v>651055</v>
      </c>
      <c r="S60" s="70">
        <v>673974</v>
      </c>
      <c r="T60" s="70">
        <v>698144</v>
      </c>
      <c r="U60" s="74">
        <v>753961</v>
      </c>
      <c r="V60" s="74">
        <v>802185</v>
      </c>
      <c r="W60" s="74">
        <v>648659</v>
      </c>
      <c r="X60" s="74">
        <v>638633</v>
      </c>
      <c r="Y60" s="74">
        <v>634373</v>
      </c>
      <c r="Z60" s="74">
        <v>606688</v>
      </c>
      <c r="AA60" s="74">
        <v>553965</v>
      </c>
      <c r="AB60" s="74">
        <v>515841</v>
      </c>
      <c r="AC60" s="74">
        <v>547003</v>
      </c>
      <c r="AD60" s="69">
        <v>554556</v>
      </c>
      <c r="AE60" s="69">
        <v>553338</v>
      </c>
      <c r="AF60" s="69">
        <v>545295</v>
      </c>
      <c r="AG60" s="69">
        <v>539998</v>
      </c>
      <c r="AH60" s="69">
        <v>533337</v>
      </c>
      <c r="AI60" s="69">
        <v>520511</v>
      </c>
      <c r="AJ60" s="69">
        <v>525502</v>
      </c>
      <c r="AK60" s="69">
        <v>545264</v>
      </c>
      <c r="AL60" s="69">
        <v>558786</v>
      </c>
      <c r="AM60" s="69">
        <v>562914</v>
      </c>
      <c r="AN60" s="71">
        <v>559186</v>
      </c>
      <c r="AO60" s="72">
        <v>558600</v>
      </c>
      <c r="AP60" s="72">
        <v>571300</v>
      </c>
      <c r="AQ60" s="72">
        <v>585700</v>
      </c>
      <c r="AR60" s="72">
        <v>589300</v>
      </c>
      <c r="AS60" s="72">
        <v>601400</v>
      </c>
      <c r="AT60" s="72">
        <v>611100</v>
      </c>
      <c r="AU60" s="72">
        <v>650600</v>
      </c>
      <c r="AV60" s="72">
        <v>684900</v>
      </c>
      <c r="AW60" s="72">
        <v>721500</v>
      </c>
      <c r="AX60" s="72">
        <v>494900</v>
      </c>
      <c r="AY60" s="72">
        <v>481300</v>
      </c>
      <c r="AZ60" s="72">
        <v>542600</v>
      </c>
      <c r="BA60" s="72">
        <v>576600</v>
      </c>
      <c r="BB60" s="72">
        <v>635300</v>
      </c>
      <c r="BC60" s="72">
        <v>643600</v>
      </c>
      <c r="BD60" s="72">
        <v>641100</v>
      </c>
      <c r="BE60" s="72">
        <v>631700</v>
      </c>
      <c r="BF60" s="73">
        <v>638700</v>
      </c>
      <c r="BG60" s="72">
        <v>641700</v>
      </c>
      <c r="BH60" s="72">
        <v>645400</v>
      </c>
    </row>
    <row r="61" spans="1:60" ht="12.75" customHeight="1">
      <c r="A61" s="67">
        <v>53</v>
      </c>
      <c r="B61" s="68">
        <v>828203</v>
      </c>
      <c r="C61" s="68">
        <v>833305</v>
      </c>
      <c r="D61" s="68">
        <v>826280</v>
      </c>
      <c r="E61" s="68">
        <v>808805</v>
      </c>
      <c r="F61" s="69">
        <v>792333</v>
      </c>
      <c r="G61" s="69">
        <v>765797</v>
      </c>
      <c r="H61" s="69">
        <v>736210</v>
      </c>
      <c r="I61" s="70">
        <v>722057</v>
      </c>
      <c r="J61" s="70">
        <v>708371</v>
      </c>
      <c r="K61" s="70">
        <v>684788</v>
      </c>
      <c r="L61" s="70">
        <v>664435</v>
      </c>
      <c r="M61" s="70">
        <v>644588</v>
      </c>
      <c r="N61" s="70">
        <v>649995</v>
      </c>
      <c r="O61" s="70">
        <v>647135</v>
      </c>
      <c r="P61" s="70">
        <v>640517</v>
      </c>
      <c r="Q61" s="70">
        <v>647312</v>
      </c>
      <c r="R61" s="70">
        <v>670551</v>
      </c>
      <c r="S61" s="70">
        <v>695478</v>
      </c>
      <c r="T61" s="70">
        <v>750951</v>
      </c>
      <c r="U61" s="74">
        <v>798272</v>
      </c>
      <c r="V61" s="74">
        <v>647184</v>
      </c>
      <c r="W61" s="74">
        <v>636583</v>
      </c>
      <c r="X61" s="74">
        <v>631264</v>
      </c>
      <c r="Y61" s="74">
        <v>604418</v>
      </c>
      <c r="Z61" s="74">
        <v>551415</v>
      </c>
      <c r="AA61" s="74">
        <v>514389</v>
      </c>
      <c r="AB61" s="74">
        <v>544499</v>
      </c>
      <c r="AC61" s="74">
        <v>552080</v>
      </c>
      <c r="AD61" s="69">
        <v>550817</v>
      </c>
      <c r="AE61" s="69">
        <v>542562</v>
      </c>
      <c r="AF61" s="69">
        <v>537133</v>
      </c>
      <c r="AG61" s="69">
        <v>530314</v>
      </c>
      <c r="AH61" s="69">
        <v>517326</v>
      </c>
      <c r="AI61" s="69">
        <v>522490</v>
      </c>
      <c r="AJ61" s="69">
        <v>542344</v>
      </c>
      <c r="AK61" s="69">
        <v>555612</v>
      </c>
      <c r="AL61" s="69">
        <v>559252</v>
      </c>
      <c r="AM61" s="69">
        <v>555204</v>
      </c>
      <c r="AN61" s="71">
        <v>555386</v>
      </c>
      <c r="AO61" s="72">
        <v>567500</v>
      </c>
      <c r="AP61" s="72">
        <v>581500</v>
      </c>
      <c r="AQ61" s="72">
        <v>584800</v>
      </c>
      <c r="AR61" s="72">
        <v>596800</v>
      </c>
      <c r="AS61" s="72">
        <v>606000</v>
      </c>
      <c r="AT61" s="72">
        <v>645300</v>
      </c>
      <c r="AU61" s="72">
        <v>679500</v>
      </c>
      <c r="AV61" s="72">
        <v>716300</v>
      </c>
      <c r="AW61" s="72">
        <v>491000</v>
      </c>
      <c r="AX61" s="72">
        <v>477600</v>
      </c>
      <c r="AY61" s="72">
        <v>537500</v>
      </c>
      <c r="AZ61" s="72">
        <v>572600</v>
      </c>
      <c r="BA61" s="72">
        <v>631300</v>
      </c>
      <c r="BB61" s="72">
        <v>637400</v>
      </c>
      <c r="BC61" s="72">
        <v>635100</v>
      </c>
      <c r="BD61" s="72">
        <v>625800</v>
      </c>
      <c r="BE61" s="72">
        <v>634800</v>
      </c>
      <c r="BF61" s="73">
        <v>638400</v>
      </c>
      <c r="BG61" s="72">
        <v>642600</v>
      </c>
      <c r="BH61" s="72">
        <v>640500</v>
      </c>
    </row>
    <row r="62" spans="1:60" ht="12.75" customHeight="1">
      <c r="A62" s="67">
        <v>54</v>
      </c>
      <c r="B62" s="68">
        <v>831741</v>
      </c>
      <c r="C62" s="68">
        <v>825069</v>
      </c>
      <c r="D62" s="68">
        <v>807122</v>
      </c>
      <c r="E62" s="68">
        <v>791032</v>
      </c>
      <c r="F62" s="69">
        <v>764439</v>
      </c>
      <c r="G62" s="69">
        <v>734922</v>
      </c>
      <c r="H62" s="69">
        <v>720085</v>
      </c>
      <c r="I62" s="70">
        <v>706364</v>
      </c>
      <c r="J62" s="70">
        <v>682824</v>
      </c>
      <c r="K62" s="70">
        <v>661767</v>
      </c>
      <c r="L62" s="70">
        <v>642252</v>
      </c>
      <c r="M62" s="70">
        <v>648769</v>
      </c>
      <c r="N62" s="70">
        <v>644773</v>
      </c>
      <c r="O62" s="70">
        <v>637003</v>
      </c>
      <c r="P62" s="70">
        <v>645007</v>
      </c>
      <c r="Q62" s="70">
        <v>666195</v>
      </c>
      <c r="R62" s="70">
        <v>691704</v>
      </c>
      <c r="S62" s="70">
        <v>747053</v>
      </c>
      <c r="T62" s="70">
        <v>791114</v>
      </c>
      <c r="U62" s="74">
        <v>647118</v>
      </c>
      <c r="V62" s="74">
        <v>635333</v>
      </c>
      <c r="W62" s="74">
        <v>627240</v>
      </c>
      <c r="X62" s="74">
        <v>601793</v>
      </c>
      <c r="Y62" s="74">
        <v>548501</v>
      </c>
      <c r="Z62" s="74">
        <v>513500</v>
      </c>
      <c r="AA62" s="74">
        <v>542431</v>
      </c>
      <c r="AB62" s="74">
        <v>549630</v>
      </c>
      <c r="AC62" s="74">
        <v>548692</v>
      </c>
      <c r="AD62" s="69">
        <v>539654</v>
      </c>
      <c r="AE62" s="69">
        <v>534302</v>
      </c>
      <c r="AF62" s="69">
        <v>527189</v>
      </c>
      <c r="AG62" s="69">
        <v>514506</v>
      </c>
      <c r="AH62" s="69">
        <v>518999</v>
      </c>
      <c r="AI62" s="69">
        <v>538899</v>
      </c>
      <c r="AJ62" s="69">
        <v>552462</v>
      </c>
      <c r="AK62" s="69">
        <v>555691</v>
      </c>
      <c r="AL62" s="69">
        <v>551232</v>
      </c>
      <c r="AM62" s="69">
        <v>550992</v>
      </c>
      <c r="AN62" s="71">
        <v>563883</v>
      </c>
      <c r="AO62" s="72">
        <v>577000</v>
      </c>
      <c r="AP62" s="72">
        <v>580200</v>
      </c>
      <c r="AQ62" s="72">
        <v>591900</v>
      </c>
      <c r="AR62" s="72">
        <v>601300</v>
      </c>
      <c r="AS62" s="72">
        <v>639600</v>
      </c>
      <c r="AT62" s="72">
        <v>674200</v>
      </c>
      <c r="AU62" s="72">
        <v>710300</v>
      </c>
      <c r="AV62" s="72">
        <v>487100</v>
      </c>
      <c r="AW62" s="72">
        <v>472600</v>
      </c>
      <c r="AX62" s="72">
        <v>532200</v>
      </c>
      <c r="AY62" s="72">
        <v>567500</v>
      </c>
      <c r="AZ62" s="72">
        <v>627700</v>
      </c>
      <c r="BA62" s="72">
        <v>630900</v>
      </c>
      <c r="BB62" s="72">
        <v>629700</v>
      </c>
      <c r="BC62" s="72">
        <v>621300</v>
      </c>
      <c r="BD62" s="72">
        <v>628800</v>
      </c>
      <c r="BE62" s="72">
        <v>634200</v>
      </c>
      <c r="BF62" s="73">
        <v>639000</v>
      </c>
      <c r="BG62" s="72">
        <v>636500</v>
      </c>
      <c r="BH62" s="72">
        <v>625100</v>
      </c>
    </row>
    <row r="63" spans="1:60" ht="12.75" customHeight="1">
      <c r="A63" s="67">
        <v>55</v>
      </c>
      <c r="B63" s="68">
        <v>823099</v>
      </c>
      <c r="C63" s="68">
        <v>805341</v>
      </c>
      <c r="D63" s="68">
        <v>788955</v>
      </c>
      <c r="E63" s="68">
        <v>762890</v>
      </c>
      <c r="F63" s="69">
        <v>733327</v>
      </c>
      <c r="G63" s="69">
        <v>718435</v>
      </c>
      <c r="H63" s="69">
        <v>704366</v>
      </c>
      <c r="I63" s="70">
        <v>680843</v>
      </c>
      <c r="J63" s="70">
        <v>659795</v>
      </c>
      <c r="K63" s="70">
        <v>639878</v>
      </c>
      <c r="L63" s="70">
        <v>646645</v>
      </c>
      <c r="M63" s="70">
        <v>641066</v>
      </c>
      <c r="N63" s="70">
        <v>633454</v>
      </c>
      <c r="O63" s="70">
        <v>641941</v>
      </c>
      <c r="P63" s="70">
        <v>662858</v>
      </c>
      <c r="Q63" s="70">
        <v>687505</v>
      </c>
      <c r="R63" s="70">
        <v>740699</v>
      </c>
      <c r="S63" s="70">
        <v>789128</v>
      </c>
      <c r="T63" s="70">
        <v>644999</v>
      </c>
      <c r="U63" s="74">
        <v>633434</v>
      </c>
      <c r="V63" s="74">
        <v>623987</v>
      </c>
      <c r="W63" s="74">
        <v>598955</v>
      </c>
      <c r="X63" s="74">
        <v>545521</v>
      </c>
      <c r="Y63" s="74">
        <v>511681</v>
      </c>
      <c r="Z63" s="74">
        <v>539570</v>
      </c>
      <c r="AA63" s="74">
        <v>546944</v>
      </c>
      <c r="AB63" s="74">
        <v>545974</v>
      </c>
      <c r="AC63" s="74">
        <v>537186</v>
      </c>
      <c r="AD63" s="69">
        <v>530802</v>
      </c>
      <c r="AE63" s="69">
        <v>523827</v>
      </c>
      <c r="AF63" s="69">
        <v>511403</v>
      </c>
      <c r="AG63" s="69">
        <v>515534</v>
      </c>
      <c r="AH63" s="69">
        <v>534708</v>
      </c>
      <c r="AI63" s="69">
        <v>548969</v>
      </c>
      <c r="AJ63" s="69">
        <v>551868</v>
      </c>
      <c r="AK63" s="69">
        <v>547328</v>
      </c>
      <c r="AL63" s="69">
        <v>546795</v>
      </c>
      <c r="AM63" s="69">
        <v>559184</v>
      </c>
      <c r="AN63" s="71">
        <v>572206</v>
      </c>
      <c r="AO63" s="72">
        <v>575800</v>
      </c>
      <c r="AP63" s="72">
        <v>586600</v>
      </c>
      <c r="AQ63" s="72">
        <v>595900</v>
      </c>
      <c r="AR63" s="72">
        <v>634000</v>
      </c>
      <c r="AS63" s="72">
        <v>668600</v>
      </c>
      <c r="AT63" s="72">
        <v>703800</v>
      </c>
      <c r="AU63" s="72">
        <v>482200</v>
      </c>
      <c r="AV63" s="72">
        <v>468300</v>
      </c>
      <c r="AW63" s="72">
        <v>527800</v>
      </c>
      <c r="AX63" s="72">
        <v>567900</v>
      </c>
      <c r="AY63" s="72">
        <v>620200</v>
      </c>
      <c r="AZ63" s="72">
        <v>625200</v>
      </c>
      <c r="BA63" s="72">
        <v>624700</v>
      </c>
      <c r="BB63" s="72">
        <v>615500</v>
      </c>
      <c r="BC63" s="72">
        <v>624000</v>
      </c>
      <c r="BD63" s="72">
        <v>629600</v>
      </c>
      <c r="BE63" s="72">
        <v>634700</v>
      </c>
      <c r="BF63" s="73">
        <v>631800</v>
      </c>
      <c r="BG63" s="72">
        <v>620700</v>
      </c>
      <c r="BH63" s="72">
        <v>611300</v>
      </c>
    </row>
    <row r="64" spans="1:60" ht="12.75" customHeight="1">
      <c r="A64" s="67">
        <v>56</v>
      </c>
      <c r="B64" s="68">
        <v>802885</v>
      </c>
      <c r="C64" s="68">
        <v>786823</v>
      </c>
      <c r="D64" s="68">
        <v>760609</v>
      </c>
      <c r="E64" s="68">
        <v>731446</v>
      </c>
      <c r="F64" s="69">
        <v>716577</v>
      </c>
      <c r="G64" s="69">
        <v>702589</v>
      </c>
      <c r="H64" s="69">
        <v>678567</v>
      </c>
      <c r="I64" s="70">
        <v>657447</v>
      </c>
      <c r="J64" s="70">
        <v>637073</v>
      </c>
      <c r="K64" s="70">
        <v>643969</v>
      </c>
      <c r="L64" s="70">
        <v>639137</v>
      </c>
      <c r="M64" s="70">
        <v>628545</v>
      </c>
      <c r="N64" s="70">
        <v>638421</v>
      </c>
      <c r="O64" s="70">
        <v>659092</v>
      </c>
      <c r="P64" s="70">
        <v>683418</v>
      </c>
      <c r="Q64" s="70">
        <v>734856</v>
      </c>
      <c r="R64" s="70">
        <v>785070</v>
      </c>
      <c r="S64" s="70">
        <v>640216</v>
      </c>
      <c r="T64" s="70">
        <v>630847</v>
      </c>
      <c r="U64" s="74">
        <v>620015</v>
      </c>
      <c r="V64" s="74">
        <v>596177</v>
      </c>
      <c r="W64" s="74">
        <v>542218</v>
      </c>
      <c r="X64" s="74">
        <v>509823</v>
      </c>
      <c r="Y64" s="74">
        <v>536963</v>
      </c>
      <c r="Z64" s="74">
        <v>543877</v>
      </c>
      <c r="AA64" s="74">
        <v>542977</v>
      </c>
      <c r="AB64" s="74">
        <v>534343</v>
      </c>
      <c r="AC64" s="74">
        <v>527704</v>
      </c>
      <c r="AD64" s="69">
        <v>520002</v>
      </c>
      <c r="AE64" s="69">
        <v>507638</v>
      </c>
      <c r="AF64" s="69">
        <v>511594</v>
      </c>
      <c r="AG64" s="69">
        <v>530459</v>
      </c>
      <c r="AH64" s="69">
        <v>544665</v>
      </c>
      <c r="AI64" s="69">
        <v>547479</v>
      </c>
      <c r="AJ64" s="69">
        <v>542913</v>
      </c>
      <c r="AK64" s="69">
        <v>542364</v>
      </c>
      <c r="AL64" s="69">
        <v>554267</v>
      </c>
      <c r="AM64" s="69">
        <v>567003</v>
      </c>
      <c r="AN64" s="71">
        <v>570206</v>
      </c>
      <c r="AO64" s="72">
        <v>580800</v>
      </c>
      <c r="AP64" s="72">
        <v>590200</v>
      </c>
      <c r="AQ64" s="72">
        <v>627700</v>
      </c>
      <c r="AR64" s="72">
        <v>662000</v>
      </c>
      <c r="AS64" s="72">
        <v>697900</v>
      </c>
      <c r="AT64" s="72">
        <v>477800</v>
      </c>
      <c r="AU64" s="72">
        <v>463100</v>
      </c>
      <c r="AV64" s="72">
        <v>522600</v>
      </c>
      <c r="AW64" s="72">
        <v>562400</v>
      </c>
      <c r="AX64" s="72">
        <v>608100</v>
      </c>
      <c r="AY64" s="72">
        <v>616400</v>
      </c>
      <c r="AZ64" s="72">
        <v>619000</v>
      </c>
      <c r="BA64" s="72">
        <v>608600</v>
      </c>
      <c r="BB64" s="72">
        <v>618200</v>
      </c>
      <c r="BC64" s="72">
        <v>622900</v>
      </c>
      <c r="BD64" s="72">
        <v>629600</v>
      </c>
      <c r="BE64" s="72">
        <v>626200</v>
      </c>
      <c r="BF64" s="73">
        <v>615700</v>
      </c>
      <c r="BG64" s="72">
        <v>607300</v>
      </c>
      <c r="BH64" s="72">
        <v>603600</v>
      </c>
    </row>
    <row r="65" spans="1:60" ht="12.75" customHeight="1">
      <c r="A65" s="67">
        <v>57</v>
      </c>
      <c r="B65" s="68">
        <v>784119</v>
      </c>
      <c r="C65" s="68">
        <v>758454</v>
      </c>
      <c r="D65" s="68">
        <v>729117</v>
      </c>
      <c r="E65" s="68">
        <v>714644</v>
      </c>
      <c r="F65" s="69">
        <v>700839</v>
      </c>
      <c r="G65" s="69">
        <v>676654</v>
      </c>
      <c r="H65" s="69">
        <v>654877</v>
      </c>
      <c r="I65" s="70">
        <v>634586</v>
      </c>
      <c r="J65" s="70">
        <v>641145</v>
      </c>
      <c r="K65" s="70">
        <v>636919</v>
      </c>
      <c r="L65" s="70">
        <v>625514</v>
      </c>
      <c r="M65" s="70">
        <v>633840</v>
      </c>
      <c r="N65" s="70">
        <v>655237</v>
      </c>
      <c r="O65" s="70">
        <v>679429</v>
      </c>
      <c r="P65" s="70">
        <v>729420</v>
      </c>
      <c r="Q65" s="70">
        <v>781799</v>
      </c>
      <c r="R65" s="70">
        <v>633948</v>
      </c>
      <c r="S65" s="70">
        <v>626092</v>
      </c>
      <c r="T65" s="70">
        <v>616034</v>
      </c>
      <c r="U65" s="74">
        <v>592823</v>
      </c>
      <c r="V65" s="74">
        <v>538997</v>
      </c>
      <c r="W65" s="74">
        <v>506997</v>
      </c>
      <c r="X65" s="74">
        <v>533691</v>
      </c>
      <c r="Y65" s="74">
        <v>540551</v>
      </c>
      <c r="Z65" s="74">
        <v>539369</v>
      </c>
      <c r="AA65" s="74">
        <v>530902</v>
      </c>
      <c r="AB65" s="74">
        <v>523972</v>
      </c>
      <c r="AC65" s="74">
        <v>516199</v>
      </c>
      <c r="AD65" s="69">
        <v>503644</v>
      </c>
      <c r="AE65" s="69">
        <v>507296</v>
      </c>
      <c r="AF65" s="69">
        <v>525966</v>
      </c>
      <c r="AG65" s="69">
        <v>540010</v>
      </c>
      <c r="AH65" s="69">
        <v>542482</v>
      </c>
      <c r="AI65" s="69">
        <v>538166</v>
      </c>
      <c r="AJ65" s="69">
        <v>537679</v>
      </c>
      <c r="AK65" s="69">
        <v>549199</v>
      </c>
      <c r="AL65" s="69">
        <v>561905</v>
      </c>
      <c r="AM65" s="69">
        <v>564358</v>
      </c>
      <c r="AN65" s="71">
        <v>574506</v>
      </c>
      <c r="AO65" s="72">
        <v>583900</v>
      </c>
      <c r="AP65" s="72">
        <v>621300</v>
      </c>
      <c r="AQ65" s="72">
        <v>655000</v>
      </c>
      <c r="AR65" s="72">
        <v>690700</v>
      </c>
      <c r="AS65" s="72">
        <v>472600</v>
      </c>
      <c r="AT65" s="72">
        <v>458000</v>
      </c>
      <c r="AU65" s="72">
        <v>516500</v>
      </c>
      <c r="AV65" s="72">
        <v>556900</v>
      </c>
      <c r="AW65" s="72">
        <v>601800</v>
      </c>
      <c r="AX65" s="72">
        <v>612700</v>
      </c>
      <c r="AY65" s="72">
        <v>610500</v>
      </c>
      <c r="AZ65" s="72">
        <v>601900</v>
      </c>
      <c r="BA65" s="72">
        <v>611400</v>
      </c>
      <c r="BB65" s="72">
        <v>616200</v>
      </c>
      <c r="BC65" s="72">
        <v>621700</v>
      </c>
      <c r="BD65" s="72">
        <v>619900</v>
      </c>
      <c r="BE65" s="72">
        <v>609700</v>
      </c>
      <c r="BF65" s="73">
        <v>602900</v>
      </c>
      <c r="BG65" s="72">
        <v>598600</v>
      </c>
      <c r="BH65" s="72">
        <v>596400</v>
      </c>
    </row>
    <row r="66" spans="1:60" ht="12.75" customHeight="1">
      <c r="A66" s="67">
        <v>58</v>
      </c>
      <c r="B66" s="68">
        <v>755249</v>
      </c>
      <c r="C66" s="68">
        <v>726141</v>
      </c>
      <c r="D66" s="68">
        <v>711952</v>
      </c>
      <c r="E66" s="68">
        <v>698691</v>
      </c>
      <c r="F66" s="69">
        <v>674586</v>
      </c>
      <c r="G66" s="69">
        <v>652449</v>
      </c>
      <c r="H66" s="69">
        <v>631657</v>
      </c>
      <c r="I66" s="70">
        <v>638035</v>
      </c>
      <c r="J66" s="70">
        <v>634399</v>
      </c>
      <c r="K66" s="70">
        <v>621984</v>
      </c>
      <c r="L66" s="70">
        <v>630870</v>
      </c>
      <c r="M66" s="70">
        <v>650374</v>
      </c>
      <c r="N66" s="70">
        <v>675087</v>
      </c>
      <c r="O66" s="70">
        <v>724160</v>
      </c>
      <c r="P66" s="70">
        <v>778988</v>
      </c>
      <c r="Q66" s="70">
        <v>628450</v>
      </c>
      <c r="R66" s="70">
        <v>620066</v>
      </c>
      <c r="S66" s="70">
        <v>612849</v>
      </c>
      <c r="T66" s="70">
        <v>589079</v>
      </c>
      <c r="U66" s="74">
        <v>535227</v>
      </c>
      <c r="V66" s="74">
        <v>504561</v>
      </c>
      <c r="W66" s="74">
        <v>530033</v>
      </c>
      <c r="X66" s="74">
        <v>536773</v>
      </c>
      <c r="Y66" s="74">
        <v>535931</v>
      </c>
      <c r="Z66" s="74">
        <v>527231</v>
      </c>
      <c r="AA66" s="74">
        <v>520112</v>
      </c>
      <c r="AB66" s="74">
        <v>512088</v>
      </c>
      <c r="AC66" s="74">
        <v>499667</v>
      </c>
      <c r="AD66" s="69">
        <v>502808</v>
      </c>
      <c r="AE66" s="69">
        <v>520986</v>
      </c>
      <c r="AF66" s="69">
        <v>535428</v>
      </c>
      <c r="AG66" s="69">
        <v>537374</v>
      </c>
      <c r="AH66" s="69">
        <v>532304</v>
      </c>
      <c r="AI66" s="69">
        <v>532553</v>
      </c>
      <c r="AJ66" s="69">
        <v>543790</v>
      </c>
      <c r="AK66" s="69">
        <v>556614</v>
      </c>
      <c r="AL66" s="69">
        <v>558416</v>
      </c>
      <c r="AM66" s="69">
        <v>567940</v>
      </c>
      <c r="AN66" s="71">
        <v>577606</v>
      </c>
      <c r="AO66" s="72">
        <v>614600</v>
      </c>
      <c r="AP66" s="72">
        <v>647700</v>
      </c>
      <c r="AQ66" s="72">
        <v>682000</v>
      </c>
      <c r="AR66" s="72">
        <v>467300</v>
      </c>
      <c r="AS66" s="72">
        <v>452200</v>
      </c>
      <c r="AT66" s="72">
        <v>510100</v>
      </c>
      <c r="AU66" s="72">
        <v>550300</v>
      </c>
      <c r="AV66" s="72">
        <v>595000</v>
      </c>
      <c r="AW66" s="72">
        <v>606700</v>
      </c>
      <c r="AX66" s="72">
        <v>605000</v>
      </c>
      <c r="AY66" s="72">
        <v>592500</v>
      </c>
      <c r="AZ66" s="72">
        <v>604200</v>
      </c>
      <c r="BA66" s="72">
        <v>608700</v>
      </c>
      <c r="BB66" s="72">
        <v>614500</v>
      </c>
      <c r="BC66" s="72">
        <v>611800</v>
      </c>
      <c r="BD66" s="72">
        <v>603100</v>
      </c>
      <c r="BE66" s="72">
        <v>596900</v>
      </c>
      <c r="BF66" s="73">
        <v>593500</v>
      </c>
      <c r="BG66" s="72">
        <v>588900</v>
      </c>
      <c r="BH66" s="72">
        <v>580800</v>
      </c>
    </row>
    <row r="67" spans="1:60" ht="12.75" customHeight="1">
      <c r="A67" s="67">
        <v>59</v>
      </c>
      <c r="B67" s="68">
        <v>722779</v>
      </c>
      <c r="C67" s="68">
        <v>708805</v>
      </c>
      <c r="D67" s="68">
        <v>695981</v>
      </c>
      <c r="E67" s="68">
        <v>672433</v>
      </c>
      <c r="F67" s="69">
        <v>650168</v>
      </c>
      <c r="G67" s="69">
        <v>629148</v>
      </c>
      <c r="H67" s="69">
        <v>634904</v>
      </c>
      <c r="I67" s="70">
        <v>631151</v>
      </c>
      <c r="J67" s="70">
        <v>618132</v>
      </c>
      <c r="K67" s="70">
        <v>627558</v>
      </c>
      <c r="L67" s="70">
        <v>646750</v>
      </c>
      <c r="M67" s="70">
        <v>669513</v>
      </c>
      <c r="N67" s="70">
        <v>718498</v>
      </c>
      <c r="O67" s="70">
        <v>776054</v>
      </c>
      <c r="P67" s="70">
        <v>622997</v>
      </c>
      <c r="Q67" s="70">
        <v>614429</v>
      </c>
      <c r="R67" s="70">
        <v>608223</v>
      </c>
      <c r="S67" s="70">
        <v>584615</v>
      </c>
      <c r="T67" s="70">
        <v>531055</v>
      </c>
      <c r="U67" s="74">
        <v>501731</v>
      </c>
      <c r="V67" s="74">
        <v>526359</v>
      </c>
      <c r="W67" s="74">
        <v>532789</v>
      </c>
      <c r="X67" s="74">
        <v>532131</v>
      </c>
      <c r="Y67" s="74">
        <v>523570</v>
      </c>
      <c r="Z67" s="74">
        <v>516086</v>
      </c>
      <c r="AA67" s="74">
        <v>507779</v>
      </c>
      <c r="AB67" s="74">
        <v>495272</v>
      </c>
      <c r="AC67" s="74">
        <v>498851</v>
      </c>
      <c r="AD67" s="69">
        <v>515831</v>
      </c>
      <c r="AE67" s="69">
        <v>530395</v>
      </c>
      <c r="AF67" s="69">
        <v>532064</v>
      </c>
      <c r="AG67" s="69">
        <v>526555</v>
      </c>
      <c r="AH67" s="69">
        <v>526111</v>
      </c>
      <c r="AI67" s="69">
        <v>537948</v>
      </c>
      <c r="AJ67" s="69">
        <v>551051</v>
      </c>
      <c r="AK67" s="69">
        <v>552412</v>
      </c>
      <c r="AL67" s="69">
        <v>561581</v>
      </c>
      <c r="AM67" s="69">
        <v>570631</v>
      </c>
      <c r="AN67" s="71">
        <v>606808</v>
      </c>
      <c r="AO67" s="72">
        <v>639900</v>
      </c>
      <c r="AP67" s="72">
        <v>674000</v>
      </c>
      <c r="AQ67" s="72">
        <v>461000</v>
      </c>
      <c r="AR67" s="72">
        <v>446600</v>
      </c>
      <c r="AS67" s="72">
        <v>503300</v>
      </c>
      <c r="AT67" s="72">
        <v>543100</v>
      </c>
      <c r="AU67" s="72">
        <v>587200</v>
      </c>
      <c r="AV67" s="72">
        <v>599700</v>
      </c>
      <c r="AW67" s="72">
        <v>597100</v>
      </c>
      <c r="AX67" s="72">
        <v>588200</v>
      </c>
      <c r="AY67" s="72">
        <v>594800</v>
      </c>
      <c r="AZ67" s="72">
        <v>600800</v>
      </c>
      <c r="BA67" s="72">
        <v>606100</v>
      </c>
      <c r="BB67" s="72">
        <v>603600</v>
      </c>
      <c r="BC67" s="72">
        <v>593800</v>
      </c>
      <c r="BD67" s="72">
        <v>590300</v>
      </c>
      <c r="BE67" s="72">
        <v>587100</v>
      </c>
      <c r="BF67" s="73">
        <v>580600</v>
      </c>
      <c r="BG67" s="72">
        <v>573300</v>
      </c>
      <c r="BH67" s="72">
        <v>560600</v>
      </c>
    </row>
    <row r="68" spans="1:60" ht="12.75" customHeight="1">
      <c r="A68" s="67">
        <v>60</v>
      </c>
      <c r="B68" s="68">
        <v>705065</v>
      </c>
      <c r="C68" s="68">
        <v>692912</v>
      </c>
      <c r="D68" s="68">
        <v>669365</v>
      </c>
      <c r="E68" s="68">
        <v>647778</v>
      </c>
      <c r="F68" s="69">
        <v>626693</v>
      </c>
      <c r="G68" s="69">
        <v>631867</v>
      </c>
      <c r="H68" s="69">
        <v>627662</v>
      </c>
      <c r="I68" s="70">
        <v>614453</v>
      </c>
      <c r="J68" s="70">
        <v>623508</v>
      </c>
      <c r="K68" s="70">
        <v>642877</v>
      </c>
      <c r="L68" s="70">
        <v>665113</v>
      </c>
      <c r="M68" s="70">
        <v>713032</v>
      </c>
      <c r="N68" s="70">
        <v>769945</v>
      </c>
      <c r="O68" s="70">
        <v>616348</v>
      </c>
      <c r="P68" s="70">
        <v>608010</v>
      </c>
      <c r="Q68" s="70">
        <v>604010</v>
      </c>
      <c r="R68" s="70">
        <v>579915</v>
      </c>
      <c r="S68" s="70">
        <v>527020</v>
      </c>
      <c r="T68" s="70">
        <v>498195</v>
      </c>
      <c r="U68" s="74">
        <v>522732</v>
      </c>
      <c r="V68" s="74">
        <v>528599</v>
      </c>
      <c r="W68" s="74">
        <v>527691</v>
      </c>
      <c r="X68" s="74">
        <v>519474</v>
      </c>
      <c r="Y68" s="74">
        <v>511709</v>
      </c>
      <c r="Z68" s="74">
        <v>503312</v>
      </c>
      <c r="AA68" s="74">
        <v>490942</v>
      </c>
      <c r="AB68" s="74">
        <v>494336</v>
      </c>
      <c r="AC68" s="74">
        <v>510604</v>
      </c>
      <c r="AD68" s="69">
        <v>524958</v>
      </c>
      <c r="AE68" s="69">
        <v>526210</v>
      </c>
      <c r="AF68" s="69">
        <v>520612</v>
      </c>
      <c r="AG68" s="69">
        <v>520057</v>
      </c>
      <c r="AH68" s="69">
        <v>531081</v>
      </c>
      <c r="AI68" s="69">
        <v>544643</v>
      </c>
      <c r="AJ68" s="69">
        <v>545780</v>
      </c>
      <c r="AK68" s="69">
        <v>554749</v>
      </c>
      <c r="AL68" s="69">
        <v>563561</v>
      </c>
      <c r="AM68" s="69">
        <v>598395</v>
      </c>
      <c r="AN68" s="71">
        <v>631193</v>
      </c>
      <c r="AO68" s="72">
        <v>665700</v>
      </c>
      <c r="AP68" s="72">
        <v>455100</v>
      </c>
      <c r="AQ68" s="72">
        <v>439900</v>
      </c>
      <c r="AR68" s="72">
        <v>496300</v>
      </c>
      <c r="AS68" s="72">
        <v>535300</v>
      </c>
      <c r="AT68" s="72">
        <v>578700</v>
      </c>
      <c r="AU68" s="72">
        <v>590900</v>
      </c>
      <c r="AV68" s="72">
        <v>589000</v>
      </c>
      <c r="AW68" s="72">
        <v>579700</v>
      </c>
      <c r="AX68" s="72">
        <v>583500</v>
      </c>
      <c r="AY68" s="72">
        <v>592300</v>
      </c>
      <c r="AZ68" s="72">
        <v>598400</v>
      </c>
      <c r="BA68" s="72">
        <v>594700</v>
      </c>
      <c r="BB68" s="72">
        <v>585500</v>
      </c>
      <c r="BC68" s="72">
        <v>578000</v>
      </c>
      <c r="BD68" s="72">
        <v>580100</v>
      </c>
      <c r="BE68" s="72">
        <v>573100</v>
      </c>
      <c r="BF68" s="73">
        <v>565500</v>
      </c>
      <c r="BG68" s="72">
        <v>551200</v>
      </c>
      <c r="BH68" s="72">
        <v>539400</v>
      </c>
    </row>
    <row r="69" spans="1:60" ht="12.75" customHeight="1">
      <c r="A69" s="67">
        <v>61</v>
      </c>
      <c r="B69" s="68">
        <v>689075</v>
      </c>
      <c r="C69" s="68">
        <v>665813</v>
      </c>
      <c r="D69" s="68">
        <v>644391</v>
      </c>
      <c r="E69" s="68">
        <v>623893</v>
      </c>
      <c r="F69" s="69">
        <v>629074</v>
      </c>
      <c r="G69" s="69">
        <v>624503</v>
      </c>
      <c r="H69" s="69">
        <v>610669</v>
      </c>
      <c r="I69" s="70">
        <v>619609</v>
      </c>
      <c r="J69" s="70">
        <v>638118</v>
      </c>
      <c r="K69" s="70">
        <v>660686</v>
      </c>
      <c r="L69" s="70">
        <v>707313</v>
      </c>
      <c r="M69" s="70">
        <v>766617</v>
      </c>
      <c r="N69" s="70">
        <v>608071</v>
      </c>
      <c r="O69" s="70">
        <v>601374</v>
      </c>
      <c r="P69" s="70">
        <v>598868</v>
      </c>
      <c r="Q69" s="70">
        <v>574479</v>
      </c>
      <c r="R69" s="70">
        <v>522686</v>
      </c>
      <c r="S69" s="70">
        <v>493151</v>
      </c>
      <c r="T69" s="70">
        <v>518050</v>
      </c>
      <c r="U69" s="74">
        <v>524643</v>
      </c>
      <c r="V69" s="74">
        <v>523689</v>
      </c>
      <c r="W69" s="74">
        <v>515511</v>
      </c>
      <c r="X69" s="74">
        <v>507050</v>
      </c>
      <c r="Y69" s="74">
        <v>498850</v>
      </c>
      <c r="Z69" s="74">
        <v>486483</v>
      </c>
      <c r="AA69" s="74">
        <v>490173</v>
      </c>
      <c r="AB69" s="74">
        <v>505108</v>
      </c>
      <c r="AC69" s="74">
        <v>518940</v>
      </c>
      <c r="AD69" s="69">
        <v>519919</v>
      </c>
      <c r="AE69" s="69">
        <v>514130</v>
      </c>
      <c r="AF69" s="69">
        <v>513730</v>
      </c>
      <c r="AG69" s="69">
        <v>524308</v>
      </c>
      <c r="AH69" s="69">
        <v>537179</v>
      </c>
      <c r="AI69" s="69">
        <v>538645</v>
      </c>
      <c r="AJ69" s="69">
        <v>547578</v>
      </c>
      <c r="AK69" s="69">
        <v>556422</v>
      </c>
      <c r="AL69" s="69">
        <v>590190</v>
      </c>
      <c r="AM69" s="69">
        <v>621802</v>
      </c>
      <c r="AN69" s="71">
        <v>656692</v>
      </c>
      <c r="AO69" s="72">
        <v>448600</v>
      </c>
      <c r="AP69" s="72">
        <v>433600</v>
      </c>
      <c r="AQ69" s="72">
        <v>488400</v>
      </c>
      <c r="AR69" s="72">
        <v>527700</v>
      </c>
      <c r="AS69" s="72">
        <v>570100</v>
      </c>
      <c r="AT69" s="72">
        <v>581800</v>
      </c>
      <c r="AU69" s="72">
        <v>579800</v>
      </c>
      <c r="AV69" s="72">
        <v>571200</v>
      </c>
      <c r="AW69" s="72">
        <v>573700</v>
      </c>
      <c r="AX69" s="72">
        <v>584600</v>
      </c>
      <c r="AY69" s="72">
        <v>588600</v>
      </c>
      <c r="AZ69" s="72">
        <v>585100</v>
      </c>
      <c r="BA69" s="72">
        <v>576200</v>
      </c>
      <c r="BB69" s="72">
        <v>568700</v>
      </c>
      <c r="BC69" s="72">
        <v>566400</v>
      </c>
      <c r="BD69" s="72">
        <v>563800</v>
      </c>
      <c r="BE69" s="72">
        <v>557000</v>
      </c>
      <c r="BF69" s="73">
        <v>541900</v>
      </c>
      <c r="BG69" s="72">
        <v>533000</v>
      </c>
      <c r="BH69" s="72">
        <v>519900</v>
      </c>
    </row>
    <row r="70" spans="1:60" ht="12.75" customHeight="1">
      <c r="A70" s="67">
        <v>62</v>
      </c>
      <c r="B70" s="68">
        <v>661702</v>
      </c>
      <c r="C70" s="68">
        <v>640567</v>
      </c>
      <c r="D70" s="68">
        <v>620534</v>
      </c>
      <c r="E70" s="68">
        <v>626021</v>
      </c>
      <c r="F70" s="69">
        <v>621467</v>
      </c>
      <c r="G70" s="69">
        <v>607406</v>
      </c>
      <c r="H70" s="69">
        <v>615531</v>
      </c>
      <c r="I70" s="70">
        <v>634030</v>
      </c>
      <c r="J70" s="70">
        <v>655668</v>
      </c>
      <c r="K70" s="70">
        <v>701351</v>
      </c>
      <c r="L70" s="70">
        <v>763079</v>
      </c>
      <c r="M70" s="70">
        <v>602342</v>
      </c>
      <c r="N70" s="70">
        <v>593427</v>
      </c>
      <c r="O70" s="70">
        <v>593864</v>
      </c>
      <c r="P70" s="70">
        <v>568376</v>
      </c>
      <c r="Q70" s="70">
        <v>517519</v>
      </c>
      <c r="R70" s="70">
        <v>487649</v>
      </c>
      <c r="S70" s="70">
        <v>512825</v>
      </c>
      <c r="T70" s="70">
        <v>518998</v>
      </c>
      <c r="U70" s="74">
        <v>519099</v>
      </c>
      <c r="V70" s="74">
        <v>510659</v>
      </c>
      <c r="W70" s="74">
        <v>501762</v>
      </c>
      <c r="X70" s="74">
        <v>493444</v>
      </c>
      <c r="Y70" s="74">
        <v>481150</v>
      </c>
      <c r="Z70" s="74">
        <v>484789</v>
      </c>
      <c r="AA70" s="74">
        <v>499041</v>
      </c>
      <c r="AB70" s="74">
        <v>512179</v>
      </c>
      <c r="AC70" s="74">
        <v>513028</v>
      </c>
      <c r="AD70" s="69">
        <v>507333</v>
      </c>
      <c r="AE70" s="69">
        <v>506873</v>
      </c>
      <c r="AF70" s="69">
        <v>517121</v>
      </c>
      <c r="AG70" s="69">
        <v>529727</v>
      </c>
      <c r="AH70" s="69">
        <v>530485</v>
      </c>
      <c r="AI70" s="69">
        <v>539492</v>
      </c>
      <c r="AJ70" s="69">
        <v>548452</v>
      </c>
      <c r="AK70" s="69">
        <v>581476</v>
      </c>
      <c r="AL70" s="69">
        <v>611904</v>
      </c>
      <c r="AM70" s="69">
        <v>645774</v>
      </c>
      <c r="AN70" s="71">
        <v>439495</v>
      </c>
      <c r="AO70" s="72">
        <v>426900</v>
      </c>
      <c r="AP70" s="72">
        <v>480500</v>
      </c>
      <c r="AQ70" s="72">
        <v>519000</v>
      </c>
      <c r="AR70" s="72">
        <v>560900</v>
      </c>
      <c r="AS70" s="72">
        <v>572200</v>
      </c>
      <c r="AT70" s="72">
        <v>570300</v>
      </c>
      <c r="AU70" s="72">
        <v>561300</v>
      </c>
      <c r="AV70" s="72">
        <v>563800</v>
      </c>
      <c r="AW70" s="72">
        <v>573800</v>
      </c>
      <c r="AX70" s="72">
        <v>578100</v>
      </c>
      <c r="AY70" s="72">
        <v>573900</v>
      </c>
      <c r="AZ70" s="72">
        <v>565900</v>
      </c>
      <c r="BA70" s="72">
        <v>559300</v>
      </c>
      <c r="BB70" s="72">
        <v>556400</v>
      </c>
      <c r="BC70" s="72">
        <v>551600</v>
      </c>
      <c r="BD70" s="72">
        <v>547100</v>
      </c>
      <c r="BE70" s="72">
        <v>532300</v>
      </c>
      <c r="BF70" s="73">
        <v>526800</v>
      </c>
      <c r="BG70" s="72">
        <v>511400</v>
      </c>
      <c r="BH70" s="72">
        <v>487800</v>
      </c>
    </row>
    <row r="71" spans="1:60" ht="12.75" customHeight="1">
      <c r="A71" s="67">
        <v>63</v>
      </c>
      <c r="B71" s="68">
        <v>636452</v>
      </c>
      <c r="C71" s="68">
        <v>616708</v>
      </c>
      <c r="D71" s="68">
        <v>621912</v>
      </c>
      <c r="E71" s="68">
        <v>617979</v>
      </c>
      <c r="F71" s="69">
        <v>604132</v>
      </c>
      <c r="G71" s="69">
        <v>612134</v>
      </c>
      <c r="H71" s="69">
        <v>629638</v>
      </c>
      <c r="I71" s="70">
        <v>651170</v>
      </c>
      <c r="J71" s="70">
        <v>694644</v>
      </c>
      <c r="K71" s="70">
        <v>759311</v>
      </c>
      <c r="L71" s="70">
        <v>596478</v>
      </c>
      <c r="M71" s="70">
        <v>587679</v>
      </c>
      <c r="N71" s="70">
        <v>587308</v>
      </c>
      <c r="O71" s="70">
        <v>561989</v>
      </c>
      <c r="P71" s="70">
        <v>511480</v>
      </c>
      <c r="Q71" s="70">
        <v>481413</v>
      </c>
      <c r="R71" s="70">
        <v>507156</v>
      </c>
      <c r="S71" s="70">
        <v>513581</v>
      </c>
      <c r="T71" s="70">
        <v>513385</v>
      </c>
      <c r="U71" s="74">
        <v>505997</v>
      </c>
      <c r="V71" s="74">
        <v>496550</v>
      </c>
      <c r="W71" s="74">
        <v>487983</v>
      </c>
      <c r="X71" s="74">
        <v>475641</v>
      </c>
      <c r="Y71" s="74">
        <v>479271</v>
      </c>
      <c r="Z71" s="74">
        <v>492761</v>
      </c>
      <c r="AA71" s="74">
        <v>505329</v>
      </c>
      <c r="AB71" s="74">
        <v>505730</v>
      </c>
      <c r="AC71" s="74">
        <v>500436</v>
      </c>
      <c r="AD71" s="69">
        <v>499589</v>
      </c>
      <c r="AE71" s="69">
        <v>509451</v>
      </c>
      <c r="AF71" s="69">
        <v>522152</v>
      </c>
      <c r="AG71" s="69">
        <v>522199</v>
      </c>
      <c r="AH71" s="69">
        <v>530144</v>
      </c>
      <c r="AI71" s="69">
        <v>539832</v>
      </c>
      <c r="AJ71" s="69">
        <v>572106</v>
      </c>
      <c r="AK71" s="69">
        <v>601477</v>
      </c>
      <c r="AL71" s="69">
        <v>634348</v>
      </c>
      <c r="AM71" s="69">
        <v>431755</v>
      </c>
      <c r="AN71" s="71">
        <v>417495</v>
      </c>
      <c r="AO71" s="72">
        <v>471900</v>
      </c>
      <c r="AP71" s="72">
        <v>509900</v>
      </c>
      <c r="AQ71" s="72">
        <v>550900</v>
      </c>
      <c r="AR71" s="72">
        <v>561800</v>
      </c>
      <c r="AS71" s="72">
        <v>559700</v>
      </c>
      <c r="AT71" s="72">
        <v>551300</v>
      </c>
      <c r="AU71" s="72">
        <v>552800</v>
      </c>
      <c r="AV71" s="72">
        <v>563000</v>
      </c>
      <c r="AW71" s="72">
        <v>566800</v>
      </c>
      <c r="AX71" s="72">
        <v>564300</v>
      </c>
      <c r="AY71" s="72">
        <v>554300</v>
      </c>
      <c r="AZ71" s="72">
        <v>548700</v>
      </c>
      <c r="BA71" s="72">
        <v>546100</v>
      </c>
      <c r="BB71" s="72">
        <v>539700</v>
      </c>
      <c r="BC71" s="72">
        <v>533600</v>
      </c>
      <c r="BD71" s="72">
        <v>521400</v>
      </c>
      <c r="BE71" s="72">
        <v>518600</v>
      </c>
      <c r="BF71" s="73">
        <v>502400</v>
      </c>
      <c r="BG71" s="72">
        <v>477800</v>
      </c>
      <c r="BH71" s="72">
        <v>465200</v>
      </c>
    </row>
    <row r="72" spans="1:60" ht="12.75" customHeight="1">
      <c r="A72" s="67">
        <v>64</v>
      </c>
      <c r="B72" s="68">
        <v>612394</v>
      </c>
      <c r="C72" s="68">
        <v>618026</v>
      </c>
      <c r="D72" s="68">
        <v>613673</v>
      </c>
      <c r="E72" s="68">
        <v>600090</v>
      </c>
      <c r="F72" s="69">
        <v>608277</v>
      </c>
      <c r="G72" s="69">
        <v>625554</v>
      </c>
      <c r="H72" s="69">
        <v>646342</v>
      </c>
      <c r="I72" s="70">
        <v>689092</v>
      </c>
      <c r="J72" s="70">
        <v>754834</v>
      </c>
      <c r="K72" s="70">
        <v>590496</v>
      </c>
      <c r="L72" s="70">
        <v>581513</v>
      </c>
      <c r="M72" s="70">
        <v>582859</v>
      </c>
      <c r="N72" s="70">
        <v>554331</v>
      </c>
      <c r="O72" s="70">
        <v>505485</v>
      </c>
      <c r="P72" s="70">
        <v>474268</v>
      </c>
      <c r="Q72" s="70">
        <v>500643</v>
      </c>
      <c r="R72" s="70">
        <v>507684</v>
      </c>
      <c r="S72" s="70">
        <v>507516</v>
      </c>
      <c r="T72" s="70">
        <v>500433</v>
      </c>
      <c r="U72" s="74">
        <v>491119</v>
      </c>
      <c r="V72" s="74">
        <v>482428</v>
      </c>
      <c r="W72" s="74">
        <v>469993</v>
      </c>
      <c r="X72" s="74">
        <v>473490</v>
      </c>
      <c r="Y72" s="74">
        <v>486162</v>
      </c>
      <c r="Z72" s="74">
        <v>498238</v>
      </c>
      <c r="AA72" s="74">
        <v>498132</v>
      </c>
      <c r="AB72" s="74">
        <v>492928</v>
      </c>
      <c r="AC72" s="74">
        <v>491498</v>
      </c>
      <c r="AD72" s="69">
        <v>501406</v>
      </c>
      <c r="AE72" s="69">
        <v>513670</v>
      </c>
      <c r="AF72" s="69">
        <v>513712</v>
      </c>
      <c r="AG72" s="69">
        <v>521004</v>
      </c>
      <c r="AH72" s="69">
        <v>529492</v>
      </c>
      <c r="AI72" s="69">
        <v>562031</v>
      </c>
      <c r="AJ72" s="69">
        <v>590245</v>
      </c>
      <c r="AK72" s="69">
        <v>622290</v>
      </c>
      <c r="AL72" s="69">
        <v>423609</v>
      </c>
      <c r="AM72" s="69">
        <v>409786</v>
      </c>
      <c r="AN72" s="71">
        <v>461793</v>
      </c>
      <c r="AO72" s="72">
        <v>500600</v>
      </c>
      <c r="AP72" s="72">
        <v>540000</v>
      </c>
      <c r="AQ72" s="72">
        <v>550800</v>
      </c>
      <c r="AR72" s="72">
        <v>548700</v>
      </c>
      <c r="AS72" s="72">
        <v>539600</v>
      </c>
      <c r="AT72" s="72">
        <v>541400</v>
      </c>
      <c r="AU72" s="72">
        <v>551100</v>
      </c>
      <c r="AV72" s="72">
        <v>554700</v>
      </c>
      <c r="AW72" s="72">
        <v>552200</v>
      </c>
      <c r="AX72" s="72">
        <v>542800</v>
      </c>
      <c r="AY72" s="72">
        <v>536400</v>
      </c>
      <c r="AZ72" s="72">
        <v>534300</v>
      </c>
      <c r="BA72" s="72">
        <v>527200</v>
      </c>
      <c r="BB72" s="72">
        <v>521400</v>
      </c>
      <c r="BC72" s="72">
        <v>508300</v>
      </c>
      <c r="BD72" s="72">
        <v>508800</v>
      </c>
      <c r="BE72" s="72">
        <v>492900</v>
      </c>
      <c r="BF72" s="73">
        <v>467600</v>
      </c>
      <c r="BG72" s="72">
        <v>453800</v>
      </c>
      <c r="BH72" s="72">
        <v>449700</v>
      </c>
    </row>
    <row r="73" spans="1:60" ht="12.75" customHeight="1">
      <c r="A73" s="67">
        <v>65</v>
      </c>
      <c r="B73" s="68">
        <v>612894</v>
      </c>
      <c r="C73" s="68">
        <v>608353</v>
      </c>
      <c r="D73" s="68">
        <v>594818</v>
      </c>
      <c r="E73" s="68">
        <v>603270</v>
      </c>
      <c r="F73" s="69">
        <v>620767</v>
      </c>
      <c r="G73" s="69">
        <v>641331</v>
      </c>
      <c r="H73" s="69">
        <v>683241</v>
      </c>
      <c r="I73" s="70">
        <v>748232</v>
      </c>
      <c r="J73" s="70">
        <v>583734</v>
      </c>
      <c r="K73" s="70">
        <v>575716</v>
      </c>
      <c r="L73" s="70">
        <v>578235</v>
      </c>
      <c r="M73" s="70">
        <v>549080</v>
      </c>
      <c r="N73" s="70">
        <v>498887</v>
      </c>
      <c r="O73" s="70">
        <v>465599</v>
      </c>
      <c r="P73" s="70">
        <v>493805</v>
      </c>
      <c r="Q73" s="70">
        <v>500211</v>
      </c>
      <c r="R73" s="70">
        <v>500396</v>
      </c>
      <c r="S73" s="70">
        <v>493481</v>
      </c>
      <c r="T73" s="70">
        <v>485336</v>
      </c>
      <c r="U73" s="74">
        <v>476713</v>
      </c>
      <c r="V73" s="74">
        <v>463914</v>
      </c>
      <c r="W73" s="74">
        <v>467334</v>
      </c>
      <c r="X73" s="74">
        <v>478735</v>
      </c>
      <c r="Y73" s="74">
        <v>490398</v>
      </c>
      <c r="Z73" s="74">
        <v>490207</v>
      </c>
      <c r="AA73" s="74">
        <v>484850</v>
      </c>
      <c r="AB73" s="74">
        <v>482744</v>
      </c>
      <c r="AC73" s="74">
        <v>492765</v>
      </c>
      <c r="AD73" s="69">
        <v>504519</v>
      </c>
      <c r="AE73" s="69">
        <v>504151</v>
      </c>
      <c r="AF73" s="69">
        <v>511464</v>
      </c>
      <c r="AG73" s="69">
        <v>519454</v>
      </c>
      <c r="AH73" s="69">
        <v>549500</v>
      </c>
      <c r="AI73" s="69">
        <v>578266</v>
      </c>
      <c r="AJ73" s="69">
        <v>609362</v>
      </c>
      <c r="AK73" s="69">
        <v>415458</v>
      </c>
      <c r="AL73" s="69">
        <v>401271</v>
      </c>
      <c r="AM73" s="69">
        <v>452004</v>
      </c>
      <c r="AN73" s="71">
        <v>490103</v>
      </c>
      <c r="AO73" s="72">
        <v>529000</v>
      </c>
      <c r="AP73" s="72">
        <v>538800</v>
      </c>
      <c r="AQ73" s="72">
        <v>536900</v>
      </c>
      <c r="AR73" s="72">
        <v>527600</v>
      </c>
      <c r="AS73" s="72">
        <v>528700</v>
      </c>
      <c r="AT73" s="72">
        <v>538200</v>
      </c>
      <c r="AU73" s="72">
        <v>541500</v>
      </c>
      <c r="AV73" s="72">
        <v>538900</v>
      </c>
      <c r="AW73" s="72">
        <v>529500</v>
      </c>
      <c r="AX73" s="72">
        <v>524000</v>
      </c>
      <c r="AY73" s="72">
        <v>522300</v>
      </c>
      <c r="AZ73" s="72">
        <v>515600</v>
      </c>
      <c r="BA73" s="72">
        <v>508900</v>
      </c>
      <c r="BB73" s="72">
        <v>495900</v>
      </c>
      <c r="BC73" s="72">
        <v>489900</v>
      </c>
      <c r="BD73" s="72">
        <v>481400</v>
      </c>
      <c r="BE73" s="72">
        <v>455300</v>
      </c>
      <c r="BF73" s="73">
        <v>442000</v>
      </c>
      <c r="BG73" s="72">
        <v>437900</v>
      </c>
      <c r="BH73" s="72">
        <v>425800</v>
      </c>
    </row>
    <row r="74" spans="1:60" ht="12.75" customHeight="1">
      <c r="A74" s="67">
        <v>66</v>
      </c>
      <c r="B74" s="68">
        <v>602897</v>
      </c>
      <c r="C74" s="68">
        <v>589366</v>
      </c>
      <c r="D74" s="68">
        <v>597523</v>
      </c>
      <c r="E74" s="68">
        <v>615157</v>
      </c>
      <c r="F74" s="69">
        <v>635505</v>
      </c>
      <c r="G74" s="69">
        <v>677476</v>
      </c>
      <c r="H74" s="69">
        <v>741248</v>
      </c>
      <c r="I74" s="70">
        <v>578082</v>
      </c>
      <c r="J74" s="70">
        <v>568762</v>
      </c>
      <c r="K74" s="70">
        <v>573564</v>
      </c>
      <c r="L74" s="70">
        <v>542998</v>
      </c>
      <c r="M74" s="70">
        <v>493658</v>
      </c>
      <c r="N74" s="70">
        <v>458375</v>
      </c>
      <c r="O74" s="70">
        <v>485662</v>
      </c>
      <c r="P74" s="70">
        <v>493157</v>
      </c>
      <c r="Q74" s="70">
        <v>492833</v>
      </c>
      <c r="R74" s="70">
        <v>485716</v>
      </c>
      <c r="S74" s="70">
        <v>478045</v>
      </c>
      <c r="T74" s="70">
        <v>470230</v>
      </c>
      <c r="U74" s="74">
        <v>457399</v>
      </c>
      <c r="V74" s="74">
        <v>460731</v>
      </c>
      <c r="W74" s="74">
        <v>471291</v>
      </c>
      <c r="X74" s="74">
        <v>482051</v>
      </c>
      <c r="Y74" s="74">
        <v>481784</v>
      </c>
      <c r="Z74" s="74">
        <v>476190</v>
      </c>
      <c r="AA74" s="74">
        <v>473693</v>
      </c>
      <c r="AB74" s="74">
        <v>483389</v>
      </c>
      <c r="AC74" s="74">
        <v>494354</v>
      </c>
      <c r="AD74" s="69">
        <v>494322</v>
      </c>
      <c r="AE74" s="69">
        <v>501015</v>
      </c>
      <c r="AF74" s="69">
        <v>509312</v>
      </c>
      <c r="AG74" s="69">
        <v>538037</v>
      </c>
      <c r="AH74" s="69">
        <v>569009</v>
      </c>
      <c r="AI74" s="69">
        <v>595634</v>
      </c>
      <c r="AJ74" s="69">
        <v>406602</v>
      </c>
      <c r="AK74" s="69">
        <v>393056</v>
      </c>
      <c r="AL74" s="69">
        <v>442207</v>
      </c>
      <c r="AM74" s="69">
        <v>479176</v>
      </c>
      <c r="AN74" s="71">
        <v>516104</v>
      </c>
      <c r="AO74" s="72">
        <v>526700</v>
      </c>
      <c r="AP74" s="72">
        <v>524300</v>
      </c>
      <c r="AQ74" s="72">
        <v>515400</v>
      </c>
      <c r="AR74" s="72">
        <v>515900</v>
      </c>
      <c r="AS74" s="72">
        <v>524300</v>
      </c>
      <c r="AT74" s="72">
        <v>527200</v>
      </c>
      <c r="AU74" s="72">
        <v>524900</v>
      </c>
      <c r="AV74" s="72">
        <v>515800</v>
      </c>
      <c r="AW74" s="72">
        <v>510400</v>
      </c>
      <c r="AX74" s="72">
        <v>510700</v>
      </c>
      <c r="AY74" s="72">
        <v>500700</v>
      </c>
      <c r="AZ74" s="72">
        <v>496600</v>
      </c>
      <c r="BA74" s="72">
        <v>482100</v>
      </c>
      <c r="BB74" s="72">
        <v>477900</v>
      </c>
      <c r="BC74" s="72">
        <v>464500</v>
      </c>
      <c r="BD74" s="72">
        <v>445100</v>
      </c>
      <c r="BE74" s="72">
        <v>428800</v>
      </c>
      <c r="BF74" s="73">
        <v>425900</v>
      </c>
      <c r="BG74" s="72">
        <v>414700</v>
      </c>
      <c r="BH74" s="72">
        <v>411500</v>
      </c>
    </row>
    <row r="75" spans="1:60" ht="12.75" customHeight="1">
      <c r="A75" s="67">
        <v>67</v>
      </c>
      <c r="B75" s="68">
        <v>583460</v>
      </c>
      <c r="C75" s="68">
        <v>591577</v>
      </c>
      <c r="D75" s="68">
        <v>608711</v>
      </c>
      <c r="E75" s="68">
        <v>629501</v>
      </c>
      <c r="F75" s="69">
        <v>670917</v>
      </c>
      <c r="G75" s="69">
        <v>734310</v>
      </c>
      <c r="H75" s="69">
        <v>572211</v>
      </c>
      <c r="I75" s="70">
        <v>562737</v>
      </c>
      <c r="J75" s="70">
        <v>568066</v>
      </c>
      <c r="K75" s="70">
        <v>536856</v>
      </c>
      <c r="L75" s="70">
        <v>487828</v>
      </c>
      <c r="M75" s="70">
        <v>452053</v>
      </c>
      <c r="N75" s="70">
        <v>477921</v>
      </c>
      <c r="O75" s="70">
        <v>484532</v>
      </c>
      <c r="P75" s="70">
        <v>485417</v>
      </c>
      <c r="Q75" s="70">
        <v>477679</v>
      </c>
      <c r="R75" s="70">
        <v>470284</v>
      </c>
      <c r="S75" s="70">
        <v>462824</v>
      </c>
      <c r="T75" s="70">
        <v>450407</v>
      </c>
      <c r="U75" s="74">
        <v>453696</v>
      </c>
      <c r="V75" s="74">
        <v>462993</v>
      </c>
      <c r="W75" s="74">
        <v>473340</v>
      </c>
      <c r="X75" s="74">
        <v>472767</v>
      </c>
      <c r="Y75" s="74">
        <v>467009</v>
      </c>
      <c r="Z75" s="74">
        <v>464296</v>
      </c>
      <c r="AA75" s="74">
        <v>473414</v>
      </c>
      <c r="AB75" s="74">
        <v>483464</v>
      </c>
      <c r="AC75" s="74">
        <v>483469</v>
      </c>
      <c r="AD75" s="69">
        <v>490283</v>
      </c>
      <c r="AE75" s="69">
        <v>498165</v>
      </c>
      <c r="AF75" s="69">
        <v>525902</v>
      </c>
      <c r="AG75" s="69">
        <v>555742</v>
      </c>
      <c r="AH75" s="69">
        <v>585685</v>
      </c>
      <c r="AI75" s="69">
        <v>397119</v>
      </c>
      <c r="AJ75" s="69">
        <v>384055</v>
      </c>
      <c r="AK75" s="69">
        <v>432026</v>
      </c>
      <c r="AL75" s="69">
        <v>467552</v>
      </c>
      <c r="AM75" s="69">
        <v>503080</v>
      </c>
      <c r="AN75" s="71">
        <v>512405</v>
      </c>
      <c r="AO75" s="72">
        <v>511400</v>
      </c>
      <c r="AP75" s="72">
        <v>502000</v>
      </c>
      <c r="AQ75" s="72">
        <v>502300</v>
      </c>
      <c r="AR75" s="72">
        <v>510300</v>
      </c>
      <c r="AS75" s="72">
        <v>512400</v>
      </c>
      <c r="AT75" s="72">
        <v>510600</v>
      </c>
      <c r="AU75" s="72">
        <v>501300</v>
      </c>
      <c r="AV75" s="72">
        <v>496200</v>
      </c>
      <c r="AW75" s="72">
        <v>495900</v>
      </c>
      <c r="AX75" s="72">
        <v>487000</v>
      </c>
      <c r="AY75" s="72">
        <v>481300</v>
      </c>
      <c r="AZ75" s="72">
        <v>468600</v>
      </c>
      <c r="BA75" s="72">
        <v>465700</v>
      </c>
      <c r="BB75" s="72">
        <v>451800</v>
      </c>
      <c r="BC75" s="72">
        <v>430100</v>
      </c>
      <c r="BD75" s="72">
        <v>417400</v>
      </c>
      <c r="BE75" s="72">
        <v>412900</v>
      </c>
      <c r="BF75" s="73">
        <v>403000</v>
      </c>
      <c r="BG75" s="72">
        <v>399900</v>
      </c>
      <c r="BH75" s="72">
        <v>396200</v>
      </c>
    </row>
    <row r="76" spans="1:60" ht="12.75" customHeight="1">
      <c r="A76" s="67">
        <v>68</v>
      </c>
      <c r="B76" s="68">
        <v>585085</v>
      </c>
      <c r="C76" s="68">
        <v>602165</v>
      </c>
      <c r="D76" s="68">
        <v>622719</v>
      </c>
      <c r="E76" s="68">
        <v>663797</v>
      </c>
      <c r="F76" s="69">
        <v>726423</v>
      </c>
      <c r="G76" s="69">
        <v>565948</v>
      </c>
      <c r="H76" s="69">
        <v>556110</v>
      </c>
      <c r="I76" s="70">
        <v>561353</v>
      </c>
      <c r="J76" s="70">
        <v>530065</v>
      </c>
      <c r="K76" s="70">
        <v>482029</v>
      </c>
      <c r="L76" s="70">
        <v>444934</v>
      </c>
      <c r="M76" s="70">
        <v>471156</v>
      </c>
      <c r="N76" s="70">
        <v>476665</v>
      </c>
      <c r="O76" s="70">
        <v>476524</v>
      </c>
      <c r="P76" s="70">
        <v>469460</v>
      </c>
      <c r="Q76" s="70">
        <v>461707</v>
      </c>
      <c r="R76" s="70">
        <v>454969</v>
      </c>
      <c r="S76" s="70">
        <v>442503</v>
      </c>
      <c r="T76" s="70">
        <v>446483</v>
      </c>
      <c r="U76" s="74">
        <v>454932</v>
      </c>
      <c r="V76" s="74">
        <v>464384</v>
      </c>
      <c r="W76" s="74">
        <v>463438</v>
      </c>
      <c r="X76" s="74">
        <v>457554</v>
      </c>
      <c r="Y76" s="74">
        <v>454248</v>
      </c>
      <c r="Z76" s="74">
        <v>463289</v>
      </c>
      <c r="AA76" s="74">
        <v>472612</v>
      </c>
      <c r="AB76" s="74">
        <v>472369</v>
      </c>
      <c r="AC76" s="74">
        <v>478817</v>
      </c>
      <c r="AD76" s="69">
        <v>486642</v>
      </c>
      <c r="AE76" s="69">
        <v>512868</v>
      </c>
      <c r="AF76" s="69">
        <v>542140</v>
      </c>
      <c r="AG76" s="69">
        <v>570554</v>
      </c>
      <c r="AH76" s="69">
        <v>385686</v>
      </c>
      <c r="AI76" s="69">
        <v>374330</v>
      </c>
      <c r="AJ76" s="69">
        <v>421202</v>
      </c>
      <c r="AK76" s="69">
        <v>455720</v>
      </c>
      <c r="AL76" s="69">
        <v>489459</v>
      </c>
      <c r="AM76" s="69">
        <v>497793</v>
      </c>
      <c r="AN76" s="71">
        <v>497004</v>
      </c>
      <c r="AO76" s="72">
        <v>488600</v>
      </c>
      <c r="AP76" s="72">
        <v>488000</v>
      </c>
      <c r="AQ76" s="72">
        <v>495500</v>
      </c>
      <c r="AR76" s="72">
        <v>497500</v>
      </c>
      <c r="AS76" s="72">
        <v>494900</v>
      </c>
      <c r="AT76" s="72">
        <v>486000</v>
      </c>
      <c r="AU76" s="72">
        <v>480800</v>
      </c>
      <c r="AV76" s="72">
        <v>480700</v>
      </c>
      <c r="AW76" s="72">
        <v>471600</v>
      </c>
      <c r="AX76" s="72">
        <v>466500</v>
      </c>
      <c r="AY76" s="72">
        <v>452000</v>
      </c>
      <c r="AZ76" s="72">
        <v>452500</v>
      </c>
      <c r="BA76" s="72">
        <v>438100</v>
      </c>
      <c r="BB76" s="72">
        <v>417100</v>
      </c>
      <c r="BC76" s="72">
        <v>403100</v>
      </c>
      <c r="BD76" s="72">
        <v>400600</v>
      </c>
      <c r="BE76" s="72">
        <v>390100</v>
      </c>
      <c r="BF76" s="73">
        <v>387800</v>
      </c>
      <c r="BG76" s="72">
        <v>381400</v>
      </c>
      <c r="BH76" s="72">
        <v>383500</v>
      </c>
    </row>
    <row r="77" spans="1:60" ht="12.75" customHeight="1">
      <c r="A77" s="67">
        <v>69</v>
      </c>
      <c r="B77" s="68">
        <v>594546</v>
      </c>
      <c r="C77" s="68">
        <v>615315</v>
      </c>
      <c r="D77" s="68">
        <v>655777</v>
      </c>
      <c r="E77" s="68">
        <v>717775</v>
      </c>
      <c r="F77" s="69">
        <v>559209</v>
      </c>
      <c r="G77" s="69">
        <v>549229</v>
      </c>
      <c r="H77" s="69">
        <v>553986</v>
      </c>
      <c r="I77" s="70">
        <v>522865</v>
      </c>
      <c r="J77" s="70">
        <v>475329</v>
      </c>
      <c r="K77" s="70">
        <v>437823</v>
      </c>
      <c r="L77" s="70">
        <v>463771</v>
      </c>
      <c r="M77" s="70">
        <v>469426</v>
      </c>
      <c r="N77" s="70">
        <v>468021</v>
      </c>
      <c r="O77" s="70">
        <v>459984</v>
      </c>
      <c r="P77" s="70">
        <v>453167</v>
      </c>
      <c r="Q77" s="70">
        <v>446047</v>
      </c>
      <c r="R77" s="70">
        <v>433742</v>
      </c>
      <c r="S77" s="70">
        <v>437598</v>
      </c>
      <c r="T77" s="70">
        <v>446408</v>
      </c>
      <c r="U77" s="74">
        <v>455076</v>
      </c>
      <c r="V77" s="74">
        <v>453512</v>
      </c>
      <c r="W77" s="74">
        <v>447679</v>
      </c>
      <c r="X77" s="74">
        <v>443626</v>
      </c>
      <c r="Y77" s="74">
        <v>452420</v>
      </c>
      <c r="Z77" s="74">
        <v>461017</v>
      </c>
      <c r="AA77" s="74">
        <v>460927</v>
      </c>
      <c r="AB77" s="74">
        <v>466570</v>
      </c>
      <c r="AC77" s="74">
        <v>473968</v>
      </c>
      <c r="AD77" s="69">
        <v>499571</v>
      </c>
      <c r="AE77" s="69">
        <v>527262</v>
      </c>
      <c r="AF77" s="69">
        <v>555053</v>
      </c>
      <c r="AG77" s="69">
        <v>374925</v>
      </c>
      <c r="AH77" s="69">
        <v>361764</v>
      </c>
      <c r="AI77" s="69">
        <v>409589</v>
      </c>
      <c r="AJ77" s="69">
        <v>442972</v>
      </c>
      <c r="AK77" s="69">
        <v>475512</v>
      </c>
      <c r="AL77" s="69">
        <v>483186</v>
      </c>
      <c r="AM77" s="69">
        <v>481348</v>
      </c>
      <c r="AN77" s="71">
        <v>474304</v>
      </c>
      <c r="AO77" s="72">
        <v>473900</v>
      </c>
      <c r="AP77" s="72">
        <v>480400</v>
      </c>
      <c r="AQ77" s="72">
        <v>481900</v>
      </c>
      <c r="AR77" s="72">
        <v>479200</v>
      </c>
      <c r="AS77" s="72">
        <v>469700</v>
      </c>
      <c r="AT77" s="72">
        <v>464700</v>
      </c>
      <c r="AU77" s="72">
        <v>464400</v>
      </c>
      <c r="AV77" s="72">
        <v>455600</v>
      </c>
      <c r="AW77" s="72">
        <v>450400</v>
      </c>
      <c r="AX77" s="72">
        <v>439400</v>
      </c>
      <c r="AY77" s="72">
        <v>436200</v>
      </c>
      <c r="AZ77" s="72">
        <v>424200</v>
      </c>
      <c r="BA77" s="72">
        <v>402600</v>
      </c>
      <c r="BB77" s="72">
        <v>389500</v>
      </c>
      <c r="BC77" s="72">
        <v>385600</v>
      </c>
      <c r="BD77" s="72">
        <v>378000</v>
      </c>
      <c r="BE77" s="72">
        <v>374600</v>
      </c>
      <c r="BF77" s="73">
        <v>366200</v>
      </c>
      <c r="BG77" s="72">
        <v>369000</v>
      </c>
      <c r="BH77" s="72">
        <v>364100</v>
      </c>
    </row>
    <row r="78" spans="1:60" ht="12.75" customHeight="1">
      <c r="A78" s="67">
        <v>70</v>
      </c>
      <c r="B78" s="68">
        <v>606965</v>
      </c>
      <c r="C78" s="68">
        <v>646927</v>
      </c>
      <c r="D78" s="68">
        <v>708036</v>
      </c>
      <c r="E78" s="68">
        <v>551517</v>
      </c>
      <c r="F78" s="69">
        <v>541670</v>
      </c>
      <c r="G78" s="69">
        <v>546155</v>
      </c>
      <c r="H78" s="69">
        <v>515171</v>
      </c>
      <c r="I78" s="70">
        <v>468227</v>
      </c>
      <c r="J78" s="70">
        <v>429873</v>
      </c>
      <c r="K78" s="70">
        <v>455976</v>
      </c>
      <c r="L78" s="70">
        <v>461573</v>
      </c>
      <c r="M78" s="70">
        <v>460137</v>
      </c>
      <c r="N78" s="70">
        <v>451279</v>
      </c>
      <c r="O78" s="70">
        <v>443867</v>
      </c>
      <c r="P78" s="70">
        <v>437443</v>
      </c>
      <c r="Q78" s="70">
        <v>424618</v>
      </c>
      <c r="R78" s="70">
        <v>428082</v>
      </c>
      <c r="S78" s="70">
        <v>436945</v>
      </c>
      <c r="T78" s="70">
        <v>445175</v>
      </c>
      <c r="U78" s="74">
        <v>443064</v>
      </c>
      <c r="V78" s="74">
        <v>437155</v>
      </c>
      <c r="W78" s="74">
        <v>432622</v>
      </c>
      <c r="X78" s="74">
        <v>440776</v>
      </c>
      <c r="Y78" s="74">
        <v>448525</v>
      </c>
      <c r="Z78" s="74">
        <v>448701</v>
      </c>
      <c r="AA78" s="74">
        <v>453694</v>
      </c>
      <c r="AB78" s="74">
        <v>460790</v>
      </c>
      <c r="AC78" s="74">
        <v>485643</v>
      </c>
      <c r="AD78" s="69">
        <v>511603</v>
      </c>
      <c r="AE78" s="69">
        <v>538329</v>
      </c>
      <c r="AF78" s="69">
        <v>363819</v>
      </c>
      <c r="AG78" s="69">
        <v>351172</v>
      </c>
      <c r="AH78" s="69">
        <v>394975</v>
      </c>
      <c r="AI78" s="69">
        <v>429787</v>
      </c>
      <c r="AJ78" s="69">
        <v>460582</v>
      </c>
      <c r="AK78" s="69">
        <v>467987</v>
      </c>
      <c r="AL78" s="69">
        <v>465497</v>
      </c>
      <c r="AM78" s="69">
        <v>458491</v>
      </c>
      <c r="AN78" s="71">
        <v>457920</v>
      </c>
      <c r="AO78" s="72">
        <v>464800</v>
      </c>
      <c r="AP78" s="72">
        <v>465800</v>
      </c>
      <c r="AQ78" s="72">
        <v>462600</v>
      </c>
      <c r="AR78" s="72">
        <v>453300</v>
      </c>
      <c r="AS78" s="72">
        <v>448000</v>
      </c>
      <c r="AT78" s="72">
        <v>447800</v>
      </c>
      <c r="AU78" s="72">
        <v>438800</v>
      </c>
      <c r="AV78" s="72">
        <v>433500</v>
      </c>
      <c r="AW78" s="72">
        <v>422800</v>
      </c>
      <c r="AX78" s="72">
        <v>421300</v>
      </c>
      <c r="AY78" s="72">
        <v>406700</v>
      </c>
      <c r="AZ78" s="72">
        <v>387000</v>
      </c>
      <c r="BA78" s="72">
        <v>374500</v>
      </c>
      <c r="BB78" s="72">
        <v>372400</v>
      </c>
      <c r="BC78" s="72">
        <v>362700</v>
      </c>
      <c r="BD78" s="72">
        <v>362700</v>
      </c>
      <c r="BE78" s="72">
        <v>352400</v>
      </c>
      <c r="BF78" s="73">
        <v>353500</v>
      </c>
      <c r="BG78" s="72">
        <v>348300</v>
      </c>
      <c r="BH78" s="72">
        <v>342300</v>
      </c>
    </row>
    <row r="79" spans="1:60" ht="12.75" customHeight="1">
      <c r="A79" s="67">
        <v>71</v>
      </c>
      <c r="B79" s="68">
        <v>637206</v>
      </c>
      <c r="C79" s="68">
        <v>697564</v>
      </c>
      <c r="D79" s="68">
        <v>543240</v>
      </c>
      <c r="E79" s="68">
        <v>533364</v>
      </c>
      <c r="F79" s="69">
        <v>537683</v>
      </c>
      <c r="G79" s="69">
        <v>507206</v>
      </c>
      <c r="H79" s="69">
        <v>460702</v>
      </c>
      <c r="I79" s="70">
        <v>422429</v>
      </c>
      <c r="J79" s="70">
        <v>447400</v>
      </c>
      <c r="K79" s="70">
        <v>453500</v>
      </c>
      <c r="L79" s="70">
        <v>451652</v>
      </c>
      <c r="M79" s="70">
        <v>442609</v>
      </c>
      <c r="N79" s="70">
        <v>434613</v>
      </c>
      <c r="O79" s="70">
        <v>427804</v>
      </c>
      <c r="P79" s="70">
        <v>415300</v>
      </c>
      <c r="Q79" s="70">
        <v>418006</v>
      </c>
      <c r="R79" s="70">
        <v>426832</v>
      </c>
      <c r="S79" s="70">
        <v>434255</v>
      </c>
      <c r="T79" s="70">
        <v>432295</v>
      </c>
      <c r="U79" s="74">
        <v>426063</v>
      </c>
      <c r="V79" s="74">
        <v>420956</v>
      </c>
      <c r="W79" s="74">
        <v>429036</v>
      </c>
      <c r="X79" s="74">
        <v>435659</v>
      </c>
      <c r="Y79" s="74">
        <v>435497</v>
      </c>
      <c r="Z79" s="74">
        <v>440327</v>
      </c>
      <c r="AA79" s="74">
        <v>446906</v>
      </c>
      <c r="AB79" s="74">
        <v>471084</v>
      </c>
      <c r="AC79" s="74">
        <v>496145</v>
      </c>
      <c r="AD79" s="69">
        <v>521177</v>
      </c>
      <c r="AE79" s="69">
        <v>352088</v>
      </c>
      <c r="AF79" s="69">
        <v>340113</v>
      </c>
      <c r="AG79" s="69">
        <v>382383</v>
      </c>
      <c r="AH79" s="69">
        <v>414084</v>
      </c>
      <c r="AI79" s="69">
        <v>444952</v>
      </c>
      <c r="AJ79" s="69">
        <v>451967</v>
      </c>
      <c r="AK79" s="69">
        <v>449476</v>
      </c>
      <c r="AL79" s="69">
        <v>442482</v>
      </c>
      <c r="AM79" s="69">
        <v>441052</v>
      </c>
      <c r="AN79" s="71">
        <v>448720</v>
      </c>
      <c r="AO79" s="72">
        <v>449700</v>
      </c>
      <c r="AP79" s="72">
        <v>445400</v>
      </c>
      <c r="AQ79" s="72">
        <v>436200</v>
      </c>
      <c r="AR79" s="72">
        <v>431200</v>
      </c>
      <c r="AS79" s="72">
        <v>430200</v>
      </c>
      <c r="AT79" s="72">
        <v>421600</v>
      </c>
      <c r="AU79" s="72">
        <v>416000</v>
      </c>
      <c r="AV79" s="72">
        <v>405700</v>
      </c>
      <c r="AW79" s="72">
        <v>403800</v>
      </c>
      <c r="AX79" s="72">
        <v>396500</v>
      </c>
      <c r="AY79" s="72">
        <v>372200</v>
      </c>
      <c r="AZ79" s="72">
        <v>357700</v>
      </c>
      <c r="BA79" s="72">
        <v>356300</v>
      </c>
      <c r="BB79" s="72">
        <v>348400</v>
      </c>
      <c r="BC79" s="72">
        <v>345800</v>
      </c>
      <c r="BD79" s="72">
        <v>338000</v>
      </c>
      <c r="BE79" s="72">
        <v>339700</v>
      </c>
      <c r="BF79" s="73">
        <v>332100</v>
      </c>
      <c r="BG79" s="72">
        <v>328800</v>
      </c>
      <c r="BH79" s="72">
        <v>325200</v>
      </c>
    </row>
    <row r="80" spans="1:60" ht="12.75" customHeight="1">
      <c r="A80" s="67">
        <v>72</v>
      </c>
      <c r="B80" s="68">
        <v>686169</v>
      </c>
      <c r="C80" s="68">
        <v>533973</v>
      </c>
      <c r="D80" s="68">
        <v>524111</v>
      </c>
      <c r="E80" s="68">
        <v>528711</v>
      </c>
      <c r="F80" s="69">
        <v>498350</v>
      </c>
      <c r="G80" s="69">
        <v>452410</v>
      </c>
      <c r="H80" s="69">
        <v>414587</v>
      </c>
      <c r="I80" s="70">
        <v>438917</v>
      </c>
      <c r="J80" s="70">
        <v>444693</v>
      </c>
      <c r="K80" s="70">
        <v>442923</v>
      </c>
      <c r="L80" s="70">
        <v>433280</v>
      </c>
      <c r="M80" s="70">
        <v>425626</v>
      </c>
      <c r="N80" s="70">
        <v>418319</v>
      </c>
      <c r="O80" s="70">
        <v>405128</v>
      </c>
      <c r="P80" s="70">
        <v>407558</v>
      </c>
      <c r="Q80" s="70">
        <v>415810</v>
      </c>
      <c r="R80" s="70">
        <v>422610</v>
      </c>
      <c r="S80" s="70">
        <v>420739</v>
      </c>
      <c r="T80" s="70">
        <v>414808</v>
      </c>
      <c r="U80" s="74">
        <v>408750</v>
      </c>
      <c r="V80" s="74">
        <v>416345</v>
      </c>
      <c r="W80" s="74">
        <v>422283</v>
      </c>
      <c r="X80" s="74">
        <v>421978</v>
      </c>
      <c r="Y80" s="74">
        <v>426159</v>
      </c>
      <c r="Z80" s="74">
        <v>432689</v>
      </c>
      <c r="AA80" s="74">
        <v>455507</v>
      </c>
      <c r="AB80" s="74">
        <v>479920</v>
      </c>
      <c r="AC80" s="74">
        <v>502427</v>
      </c>
      <c r="AD80" s="69">
        <v>339903</v>
      </c>
      <c r="AE80" s="69">
        <v>328491</v>
      </c>
      <c r="AF80" s="69">
        <v>369636</v>
      </c>
      <c r="AG80" s="69">
        <v>399844</v>
      </c>
      <c r="AH80" s="69">
        <v>428303</v>
      </c>
      <c r="AI80" s="69">
        <v>435098</v>
      </c>
      <c r="AJ80" s="69">
        <v>432552</v>
      </c>
      <c r="AK80" s="69">
        <v>426040</v>
      </c>
      <c r="AL80" s="69">
        <v>423800</v>
      </c>
      <c r="AM80" s="69">
        <v>430211</v>
      </c>
      <c r="AN80" s="71">
        <v>432318</v>
      </c>
      <c r="AO80" s="72">
        <v>427800</v>
      </c>
      <c r="AP80" s="72">
        <v>418300</v>
      </c>
      <c r="AQ80" s="72">
        <v>413600</v>
      </c>
      <c r="AR80" s="72">
        <v>412100</v>
      </c>
      <c r="AS80" s="72">
        <v>403400</v>
      </c>
      <c r="AT80" s="72">
        <v>397900</v>
      </c>
      <c r="AU80" s="72">
        <v>387600</v>
      </c>
      <c r="AV80" s="72">
        <v>385600</v>
      </c>
      <c r="AW80" s="72">
        <v>378000</v>
      </c>
      <c r="AX80" s="72">
        <v>350000</v>
      </c>
      <c r="AY80" s="72">
        <v>341500</v>
      </c>
      <c r="AZ80" s="72">
        <v>339200</v>
      </c>
      <c r="BA80" s="72">
        <v>332500</v>
      </c>
      <c r="BB80" s="72">
        <v>331200</v>
      </c>
      <c r="BC80" s="72">
        <v>323400</v>
      </c>
      <c r="BD80" s="72">
        <v>324700</v>
      </c>
      <c r="BE80" s="72">
        <v>317200</v>
      </c>
      <c r="BF80" s="73">
        <v>314500</v>
      </c>
      <c r="BG80" s="72">
        <v>310400</v>
      </c>
      <c r="BH80" s="72">
        <v>309900</v>
      </c>
    </row>
    <row r="81" spans="1:60" ht="12.75" customHeight="1">
      <c r="A81" s="67">
        <v>73</v>
      </c>
      <c r="B81" s="68">
        <v>524406</v>
      </c>
      <c r="C81" s="68">
        <v>514170</v>
      </c>
      <c r="D81" s="68">
        <v>518471</v>
      </c>
      <c r="E81" s="68">
        <v>488707</v>
      </c>
      <c r="F81" s="69">
        <v>443736</v>
      </c>
      <c r="G81" s="69">
        <v>406555</v>
      </c>
      <c r="H81" s="69">
        <v>429799</v>
      </c>
      <c r="I81" s="70">
        <v>435605</v>
      </c>
      <c r="J81" s="70">
        <v>433494</v>
      </c>
      <c r="K81" s="70">
        <v>423673</v>
      </c>
      <c r="L81" s="70">
        <v>415726</v>
      </c>
      <c r="M81" s="70">
        <v>408890</v>
      </c>
      <c r="N81" s="70">
        <v>395090</v>
      </c>
      <c r="O81" s="70">
        <v>396163</v>
      </c>
      <c r="P81" s="70">
        <v>404712</v>
      </c>
      <c r="Q81" s="70">
        <v>410470</v>
      </c>
      <c r="R81" s="70">
        <v>408464</v>
      </c>
      <c r="S81" s="70">
        <v>402308</v>
      </c>
      <c r="T81" s="70">
        <v>396409</v>
      </c>
      <c r="U81" s="74">
        <v>403127</v>
      </c>
      <c r="V81" s="74">
        <v>408121</v>
      </c>
      <c r="W81" s="74">
        <v>407901</v>
      </c>
      <c r="X81" s="74">
        <v>411310</v>
      </c>
      <c r="Y81" s="74">
        <v>417352</v>
      </c>
      <c r="Z81" s="74">
        <v>439556</v>
      </c>
      <c r="AA81" s="74">
        <v>463005</v>
      </c>
      <c r="AB81" s="74">
        <v>483185</v>
      </c>
      <c r="AC81" s="74">
        <v>329023</v>
      </c>
      <c r="AD81" s="69">
        <v>316517</v>
      </c>
      <c r="AE81" s="69">
        <v>355920</v>
      </c>
      <c r="AF81" s="69">
        <v>385283</v>
      </c>
      <c r="AG81" s="69">
        <v>411430</v>
      </c>
      <c r="AH81" s="69">
        <v>417929</v>
      </c>
      <c r="AI81" s="69">
        <v>414556</v>
      </c>
      <c r="AJ81" s="69">
        <v>408574</v>
      </c>
      <c r="AK81" s="69">
        <v>406218</v>
      </c>
      <c r="AL81" s="69">
        <v>411423</v>
      </c>
      <c r="AM81" s="69">
        <v>412629</v>
      </c>
      <c r="AN81" s="71">
        <v>410318</v>
      </c>
      <c r="AO81" s="72">
        <v>399900</v>
      </c>
      <c r="AP81" s="72">
        <v>395000</v>
      </c>
      <c r="AQ81" s="72">
        <v>393500</v>
      </c>
      <c r="AR81" s="72">
        <v>384900</v>
      </c>
      <c r="AS81" s="72">
        <v>379200</v>
      </c>
      <c r="AT81" s="72">
        <v>369200</v>
      </c>
      <c r="AU81" s="72">
        <v>366100</v>
      </c>
      <c r="AV81" s="72">
        <v>359200</v>
      </c>
      <c r="AW81" s="72">
        <v>332400</v>
      </c>
      <c r="AX81" s="72">
        <v>326200</v>
      </c>
      <c r="AY81" s="72">
        <v>322200</v>
      </c>
      <c r="AZ81" s="72">
        <v>315600</v>
      </c>
      <c r="BA81" s="72">
        <v>315200</v>
      </c>
      <c r="BB81" s="72">
        <v>307300</v>
      </c>
      <c r="BC81" s="72">
        <v>308100</v>
      </c>
      <c r="BD81" s="72">
        <v>301200</v>
      </c>
      <c r="BE81" s="72">
        <v>300600</v>
      </c>
      <c r="BF81" s="73">
        <v>294600</v>
      </c>
      <c r="BG81" s="72">
        <v>294900</v>
      </c>
      <c r="BH81" s="72">
        <v>293300</v>
      </c>
    </row>
    <row r="82" spans="1:60" ht="12.75" customHeight="1">
      <c r="A82" s="67">
        <v>74</v>
      </c>
      <c r="B82" s="68">
        <v>503866</v>
      </c>
      <c r="C82" s="68">
        <v>507518</v>
      </c>
      <c r="D82" s="68">
        <v>478397</v>
      </c>
      <c r="E82" s="68">
        <v>434181</v>
      </c>
      <c r="F82" s="69">
        <v>397592</v>
      </c>
      <c r="G82" s="69">
        <v>420701</v>
      </c>
      <c r="H82" s="69">
        <v>426011</v>
      </c>
      <c r="I82" s="70">
        <v>424183</v>
      </c>
      <c r="J82" s="70">
        <v>413458</v>
      </c>
      <c r="K82" s="70">
        <v>405456</v>
      </c>
      <c r="L82" s="70">
        <v>398664</v>
      </c>
      <c r="M82" s="70">
        <v>385028</v>
      </c>
      <c r="N82" s="70">
        <v>384999</v>
      </c>
      <c r="O82" s="70">
        <v>392694</v>
      </c>
      <c r="P82" s="70">
        <v>398190</v>
      </c>
      <c r="Q82" s="70">
        <v>395603</v>
      </c>
      <c r="R82" s="70">
        <v>389160</v>
      </c>
      <c r="S82" s="70">
        <v>383231</v>
      </c>
      <c r="T82" s="70">
        <v>389833</v>
      </c>
      <c r="U82" s="74">
        <v>393420</v>
      </c>
      <c r="V82" s="74">
        <v>392937</v>
      </c>
      <c r="W82" s="74">
        <v>396322</v>
      </c>
      <c r="X82" s="74">
        <v>401669</v>
      </c>
      <c r="Y82" s="74">
        <v>422588</v>
      </c>
      <c r="Z82" s="74">
        <v>445352</v>
      </c>
      <c r="AA82" s="74">
        <v>462478</v>
      </c>
      <c r="AB82" s="74">
        <v>317655</v>
      </c>
      <c r="AC82" s="74">
        <v>303580</v>
      </c>
      <c r="AD82" s="69">
        <v>341871</v>
      </c>
      <c r="AE82" s="69">
        <v>369617</v>
      </c>
      <c r="AF82" s="69">
        <v>394408</v>
      </c>
      <c r="AG82" s="69">
        <v>400279</v>
      </c>
      <c r="AH82" s="69">
        <v>396066</v>
      </c>
      <c r="AI82" s="69">
        <v>390325</v>
      </c>
      <c r="AJ82" s="69">
        <v>387731</v>
      </c>
      <c r="AK82" s="69">
        <v>392465</v>
      </c>
      <c r="AL82" s="69">
        <v>393255</v>
      </c>
      <c r="AM82" s="69">
        <v>390240</v>
      </c>
      <c r="AN82" s="71">
        <v>380016</v>
      </c>
      <c r="AO82" s="72">
        <v>376400</v>
      </c>
      <c r="AP82" s="72">
        <v>373500</v>
      </c>
      <c r="AQ82" s="72">
        <v>365800</v>
      </c>
      <c r="AR82" s="72">
        <v>359800</v>
      </c>
      <c r="AS82" s="72">
        <v>349500</v>
      </c>
      <c r="AT82" s="72">
        <v>346700</v>
      </c>
      <c r="AU82" s="72">
        <v>339600</v>
      </c>
      <c r="AV82" s="72">
        <v>314100</v>
      </c>
      <c r="AW82" s="72">
        <v>308600</v>
      </c>
      <c r="AX82" s="72">
        <v>306500</v>
      </c>
      <c r="AY82" s="72">
        <v>298200</v>
      </c>
      <c r="AZ82" s="72">
        <v>297600</v>
      </c>
      <c r="BA82" s="72">
        <v>288800</v>
      </c>
      <c r="BB82" s="72">
        <v>291500</v>
      </c>
      <c r="BC82" s="72">
        <v>285600</v>
      </c>
      <c r="BD82" s="72">
        <v>284900</v>
      </c>
      <c r="BE82" s="72">
        <v>279600</v>
      </c>
      <c r="BF82" s="73">
        <v>279500</v>
      </c>
      <c r="BG82" s="72">
        <v>276200</v>
      </c>
      <c r="BH82" s="72">
        <v>273500</v>
      </c>
    </row>
    <row r="83" spans="1:60" ht="12.75" customHeight="1">
      <c r="A83" s="67">
        <v>75</v>
      </c>
      <c r="B83" s="68">
        <v>496130</v>
      </c>
      <c r="C83" s="68">
        <v>466895</v>
      </c>
      <c r="D83" s="68">
        <v>423719</v>
      </c>
      <c r="E83" s="68">
        <v>388021</v>
      </c>
      <c r="F83" s="69">
        <v>410486</v>
      </c>
      <c r="G83" s="69">
        <v>416017</v>
      </c>
      <c r="H83" s="69">
        <v>413690</v>
      </c>
      <c r="I83" s="70">
        <v>403217</v>
      </c>
      <c r="J83" s="70">
        <v>394696</v>
      </c>
      <c r="K83" s="70">
        <v>388198</v>
      </c>
      <c r="L83" s="70">
        <v>374244</v>
      </c>
      <c r="M83" s="70">
        <v>373613</v>
      </c>
      <c r="N83" s="70">
        <v>380823</v>
      </c>
      <c r="O83" s="70">
        <v>385150</v>
      </c>
      <c r="P83" s="70">
        <v>382691</v>
      </c>
      <c r="Q83" s="70">
        <v>375289</v>
      </c>
      <c r="R83" s="70">
        <v>369458</v>
      </c>
      <c r="S83" s="70">
        <v>375246</v>
      </c>
      <c r="T83" s="70">
        <v>378854</v>
      </c>
      <c r="U83" s="74">
        <v>377271</v>
      </c>
      <c r="V83" s="74">
        <v>380297</v>
      </c>
      <c r="W83" s="74">
        <v>385619</v>
      </c>
      <c r="X83" s="74">
        <v>405181</v>
      </c>
      <c r="Y83" s="74">
        <v>427000</v>
      </c>
      <c r="Z83" s="74">
        <v>441890</v>
      </c>
      <c r="AA83" s="74">
        <v>305428</v>
      </c>
      <c r="AB83" s="74">
        <v>290226</v>
      </c>
      <c r="AC83" s="74">
        <v>326591</v>
      </c>
      <c r="AD83" s="69">
        <v>353590</v>
      </c>
      <c r="AE83" s="69">
        <v>376529</v>
      </c>
      <c r="AF83" s="69">
        <v>382310</v>
      </c>
      <c r="AG83" s="69">
        <v>377380</v>
      </c>
      <c r="AH83" s="69">
        <v>371051</v>
      </c>
      <c r="AI83" s="69">
        <v>368326</v>
      </c>
      <c r="AJ83" s="69">
        <v>372888</v>
      </c>
      <c r="AK83" s="69">
        <v>373421</v>
      </c>
      <c r="AL83" s="69">
        <v>369979</v>
      </c>
      <c r="AM83" s="69">
        <v>360016</v>
      </c>
      <c r="AN83" s="71">
        <v>355066</v>
      </c>
      <c r="AO83" s="72">
        <v>354200</v>
      </c>
      <c r="AP83" s="72">
        <v>345700</v>
      </c>
      <c r="AQ83" s="72">
        <v>340200</v>
      </c>
      <c r="AR83" s="72">
        <v>330400</v>
      </c>
      <c r="AS83" s="72">
        <v>326600</v>
      </c>
      <c r="AT83" s="72">
        <v>320000</v>
      </c>
      <c r="AU83" s="72">
        <v>296000</v>
      </c>
      <c r="AV83" s="72">
        <v>290400</v>
      </c>
      <c r="AW83" s="72">
        <v>288500</v>
      </c>
      <c r="AX83" s="72">
        <v>284100</v>
      </c>
      <c r="AY83" s="72">
        <v>281600</v>
      </c>
      <c r="AZ83" s="72">
        <v>272200</v>
      </c>
      <c r="BA83" s="72">
        <v>273200</v>
      </c>
      <c r="BB83" s="72">
        <v>268700</v>
      </c>
      <c r="BC83" s="72">
        <v>265200</v>
      </c>
      <c r="BD83" s="72">
        <v>262800</v>
      </c>
      <c r="BE83" s="72">
        <v>264000</v>
      </c>
      <c r="BF83" s="73">
        <v>259100</v>
      </c>
      <c r="BG83" s="72">
        <v>255400</v>
      </c>
      <c r="BH83" s="72">
        <v>254900</v>
      </c>
    </row>
    <row r="84" spans="1:60" ht="12.75" customHeight="1">
      <c r="A84" s="67">
        <v>76</v>
      </c>
      <c r="B84" s="68">
        <v>455010</v>
      </c>
      <c r="C84" s="68">
        <v>412375</v>
      </c>
      <c r="D84" s="68">
        <v>377731</v>
      </c>
      <c r="E84" s="68">
        <v>399669</v>
      </c>
      <c r="F84" s="69">
        <v>404720</v>
      </c>
      <c r="G84" s="69">
        <v>403059</v>
      </c>
      <c r="H84" s="69">
        <v>391907</v>
      </c>
      <c r="I84" s="70">
        <v>383868</v>
      </c>
      <c r="J84" s="70">
        <v>377001</v>
      </c>
      <c r="K84" s="70">
        <v>363015</v>
      </c>
      <c r="L84" s="70">
        <v>361500</v>
      </c>
      <c r="M84" s="70">
        <v>368573</v>
      </c>
      <c r="N84" s="70">
        <v>371775</v>
      </c>
      <c r="O84" s="70">
        <v>368952</v>
      </c>
      <c r="P84" s="70">
        <v>361046</v>
      </c>
      <c r="Q84" s="70">
        <v>355175</v>
      </c>
      <c r="R84" s="70">
        <v>359856</v>
      </c>
      <c r="S84" s="70">
        <v>363091</v>
      </c>
      <c r="T84" s="70">
        <v>362094</v>
      </c>
      <c r="U84" s="74">
        <v>363808</v>
      </c>
      <c r="V84" s="74">
        <v>368700</v>
      </c>
      <c r="W84" s="74">
        <v>387657</v>
      </c>
      <c r="X84" s="74">
        <v>408063</v>
      </c>
      <c r="Y84" s="74">
        <v>420249</v>
      </c>
      <c r="Z84" s="74">
        <v>293130</v>
      </c>
      <c r="AA84" s="74">
        <v>276198</v>
      </c>
      <c r="AB84" s="74">
        <v>310888</v>
      </c>
      <c r="AC84" s="74">
        <v>336376</v>
      </c>
      <c r="AD84" s="69">
        <v>358541</v>
      </c>
      <c r="AE84" s="69">
        <v>363234</v>
      </c>
      <c r="AF84" s="69">
        <v>358398</v>
      </c>
      <c r="AG84" s="69">
        <v>352088</v>
      </c>
      <c r="AH84" s="69">
        <v>348441</v>
      </c>
      <c r="AI84" s="69">
        <v>352045</v>
      </c>
      <c r="AJ84" s="69">
        <v>352773</v>
      </c>
      <c r="AK84" s="69">
        <v>349792</v>
      </c>
      <c r="AL84" s="69">
        <v>340031</v>
      </c>
      <c r="AM84" s="69">
        <v>334616</v>
      </c>
      <c r="AN84" s="71">
        <v>334268</v>
      </c>
      <c r="AO84" s="72">
        <v>326000</v>
      </c>
      <c r="AP84" s="72">
        <v>319900</v>
      </c>
      <c r="AQ84" s="72">
        <v>310600</v>
      </c>
      <c r="AR84" s="72">
        <v>306600</v>
      </c>
      <c r="AS84" s="72">
        <v>300200</v>
      </c>
      <c r="AT84" s="72">
        <v>277000</v>
      </c>
      <c r="AU84" s="72">
        <v>272000</v>
      </c>
      <c r="AV84" s="72">
        <v>270100</v>
      </c>
      <c r="AW84" s="72">
        <v>265900</v>
      </c>
      <c r="AX84" s="72">
        <v>263000</v>
      </c>
      <c r="AY84" s="72">
        <v>253300</v>
      </c>
      <c r="AZ84" s="72">
        <v>256000</v>
      </c>
      <c r="BA84" s="72">
        <v>249700</v>
      </c>
      <c r="BB84" s="72">
        <v>248200</v>
      </c>
      <c r="BC84" s="72">
        <v>244200</v>
      </c>
      <c r="BD84" s="72">
        <v>248300</v>
      </c>
      <c r="BE84" s="72">
        <v>242900</v>
      </c>
      <c r="BF84" s="73">
        <v>236900</v>
      </c>
      <c r="BG84" s="72">
        <v>243800</v>
      </c>
      <c r="BH84" s="72">
        <v>234100</v>
      </c>
    </row>
    <row r="85" spans="1:60" ht="12.75" customHeight="1">
      <c r="A85" s="67">
        <v>77</v>
      </c>
      <c r="B85" s="68">
        <v>400818</v>
      </c>
      <c r="C85" s="68">
        <v>366147</v>
      </c>
      <c r="D85" s="68">
        <v>387652</v>
      </c>
      <c r="E85" s="68">
        <v>392692</v>
      </c>
      <c r="F85" s="69">
        <v>390576</v>
      </c>
      <c r="G85" s="69">
        <v>380522</v>
      </c>
      <c r="H85" s="69">
        <v>372021</v>
      </c>
      <c r="I85" s="70">
        <v>365375</v>
      </c>
      <c r="J85" s="70">
        <v>351160</v>
      </c>
      <c r="K85" s="70">
        <v>348940</v>
      </c>
      <c r="L85" s="70">
        <v>355596</v>
      </c>
      <c r="M85" s="70">
        <v>358254</v>
      </c>
      <c r="N85" s="70">
        <v>354927</v>
      </c>
      <c r="O85" s="70">
        <v>346535</v>
      </c>
      <c r="P85" s="70">
        <v>340572</v>
      </c>
      <c r="Q85" s="70">
        <v>344004</v>
      </c>
      <c r="R85" s="70">
        <v>346714</v>
      </c>
      <c r="S85" s="70">
        <v>345619</v>
      </c>
      <c r="T85" s="70">
        <v>347710</v>
      </c>
      <c r="U85" s="74">
        <v>351059</v>
      </c>
      <c r="V85" s="74">
        <v>369165</v>
      </c>
      <c r="W85" s="74">
        <v>389023</v>
      </c>
      <c r="X85" s="74">
        <v>397977</v>
      </c>
      <c r="Y85" s="74">
        <v>280031</v>
      </c>
      <c r="Z85" s="74">
        <v>262015</v>
      </c>
      <c r="AA85" s="74">
        <v>294365</v>
      </c>
      <c r="AB85" s="74">
        <v>317436</v>
      </c>
      <c r="AC85" s="74">
        <v>339285</v>
      </c>
      <c r="AD85" s="69">
        <v>343954</v>
      </c>
      <c r="AE85" s="69">
        <v>338520</v>
      </c>
      <c r="AF85" s="69">
        <v>333046</v>
      </c>
      <c r="AG85" s="69">
        <v>328800</v>
      </c>
      <c r="AH85" s="69">
        <v>331886</v>
      </c>
      <c r="AI85" s="69">
        <v>331515</v>
      </c>
      <c r="AJ85" s="69">
        <v>329002</v>
      </c>
      <c r="AK85" s="69">
        <v>319826</v>
      </c>
      <c r="AL85" s="69">
        <v>314329</v>
      </c>
      <c r="AM85" s="69">
        <v>313322</v>
      </c>
      <c r="AN85" s="71">
        <v>304972</v>
      </c>
      <c r="AO85" s="72">
        <v>300000</v>
      </c>
      <c r="AP85" s="72">
        <v>290000</v>
      </c>
      <c r="AQ85" s="72">
        <v>286200</v>
      </c>
      <c r="AR85" s="72">
        <v>280200</v>
      </c>
      <c r="AS85" s="72">
        <v>258300</v>
      </c>
      <c r="AT85" s="72">
        <v>253600</v>
      </c>
      <c r="AU85" s="72">
        <v>251800</v>
      </c>
      <c r="AV85" s="72">
        <v>247500</v>
      </c>
      <c r="AW85" s="72">
        <v>245100</v>
      </c>
      <c r="AX85" s="72">
        <v>238700</v>
      </c>
      <c r="AY85" s="72">
        <v>237300</v>
      </c>
      <c r="AZ85" s="72">
        <v>232300</v>
      </c>
      <c r="BA85" s="72">
        <v>232800</v>
      </c>
      <c r="BB85" s="72">
        <v>228700</v>
      </c>
      <c r="BC85" s="72">
        <v>228300</v>
      </c>
      <c r="BD85" s="72">
        <v>226400</v>
      </c>
      <c r="BE85" s="72">
        <v>220200</v>
      </c>
      <c r="BF85" s="73">
        <v>233800</v>
      </c>
      <c r="BG85" s="72">
        <v>216000</v>
      </c>
      <c r="BH85" s="72">
        <v>213100</v>
      </c>
    </row>
    <row r="86" spans="1:60" ht="12.75" customHeight="1">
      <c r="A86" s="67">
        <v>78</v>
      </c>
      <c r="B86" s="68">
        <v>354441</v>
      </c>
      <c r="C86" s="68">
        <v>374534</v>
      </c>
      <c r="D86" s="68">
        <v>379415</v>
      </c>
      <c r="E86" s="68">
        <v>377527</v>
      </c>
      <c r="F86" s="69">
        <v>367618</v>
      </c>
      <c r="G86" s="69">
        <v>360032</v>
      </c>
      <c r="H86" s="69">
        <v>352595</v>
      </c>
      <c r="I86" s="70">
        <v>338973</v>
      </c>
      <c r="J86" s="70">
        <v>335955</v>
      </c>
      <c r="K86" s="70">
        <v>342525</v>
      </c>
      <c r="L86" s="70">
        <v>344090</v>
      </c>
      <c r="M86" s="70">
        <v>340542</v>
      </c>
      <c r="N86" s="70">
        <v>331732</v>
      </c>
      <c r="O86" s="70">
        <v>325180</v>
      </c>
      <c r="P86" s="70">
        <v>327927</v>
      </c>
      <c r="Q86" s="70">
        <v>329972</v>
      </c>
      <c r="R86" s="70">
        <v>328588</v>
      </c>
      <c r="S86" s="70">
        <v>330453</v>
      </c>
      <c r="T86" s="70">
        <v>333976</v>
      </c>
      <c r="U86" s="74">
        <v>350154</v>
      </c>
      <c r="V86" s="74">
        <v>368999</v>
      </c>
      <c r="W86" s="74">
        <v>375935</v>
      </c>
      <c r="X86" s="74">
        <v>266764</v>
      </c>
      <c r="Y86" s="74">
        <v>247130</v>
      </c>
      <c r="Z86" s="74">
        <v>278060</v>
      </c>
      <c r="AA86" s="74">
        <v>299675</v>
      </c>
      <c r="AB86" s="74">
        <v>319685</v>
      </c>
      <c r="AC86" s="74">
        <v>323748</v>
      </c>
      <c r="AD86" s="69">
        <v>318713</v>
      </c>
      <c r="AE86" s="69">
        <v>312995</v>
      </c>
      <c r="AF86" s="69">
        <v>309277</v>
      </c>
      <c r="AG86" s="69">
        <v>311604</v>
      </c>
      <c r="AH86" s="69">
        <v>310883</v>
      </c>
      <c r="AI86" s="69">
        <v>307693</v>
      </c>
      <c r="AJ86" s="69">
        <v>299387</v>
      </c>
      <c r="AK86" s="69">
        <v>293739</v>
      </c>
      <c r="AL86" s="69">
        <v>292244</v>
      </c>
      <c r="AM86" s="69">
        <v>283954</v>
      </c>
      <c r="AN86" s="71">
        <v>279373</v>
      </c>
      <c r="AO86" s="72">
        <v>270300</v>
      </c>
      <c r="AP86" s="72">
        <v>265700</v>
      </c>
      <c r="AQ86" s="72">
        <v>260100</v>
      </c>
      <c r="AR86" s="72">
        <v>239700</v>
      </c>
      <c r="AS86" s="72">
        <v>234500</v>
      </c>
      <c r="AT86" s="72">
        <v>233100</v>
      </c>
      <c r="AU86" s="72">
        <v>229200</v>
      </c>
      <c r="AV86" s="72">
        <v>226800</v>
      </c>
      <c r="AW86" s="72">
        <v>220800</v>
      </c>
      <c r="AX86" s="72">
        <v>222200</v>
      </c>
      <c r="AY86" s="72">
        <v>213600</v>
      </c>
      <c r="AZ86" s="72">
        <v>216700</v>
      </c>
      <c r="BA86" s="72">
        <v>210900</v>
      </c>
      <c r="BB86" s="72">
        <v>213200</v>
      </c>
      <c r="BC86" s="72">
        <v>207700</v>
      </c>
      <c r="BD86" s="72">
        <v>203500</v>
      </c>
      <c r="BE86" s="72">
        <v>222800</v>
      </c>
      <c r="BF86" s="73">
        <v>197700</v>
      </c>
      <c r="BG86" s="72">
        <v>195100</v>
      </c>
      <c r="BH86" s="72">
        <v>194100</v>
      </c>
    </row>
    <row r="87" spans="1:60" ht="12.75" customHeight="1">
      <c r="A87" s="67">
        <v>79</v>
      </c>
      <c r="B87" s="68">
        <v>361072</v>
      </c>
      <c r="C87" s="68">
        <v>365174</v>
      </c>
      <c r="D87" s="68">
        <v>363360</v>
      </c>
      <c r="E87" s="68">
        <v>354277</v>
      </c>
      <c r="F87" s="69">
        <v>346269</v>
      </c>
      <c r="G87" s="69">
        <v>339937</v>
      </c>
      <c r="H87" s="69">
        <v>325663</v>
      </c>
      <c r="I87" s="70">
        <v>323075</v>
      </c>
      <c r="J87" s="70">
        <v>328435</v>
      </c>
      <c r="K87" s="70">
        <v>329604</v>
      </c>
      <c r="L87" s="70">
        <v>325414</v>
      </c>
      <c r="M87" s="70">
        <v>316662</v>
      </c>
      <c r="N87" s="70">
        <v>309865</v>
      </c>
      <c r="O87" s="70">
        <v>311629</v>
      </c>
      <c r="P87" s="70">
        <v>312619</v>
      </c>
      <c r="Q87" s="70">
        <v>311106</v>
      </c>
      <c r="R87" s="70">
        <v>312438</v>
      </c>
      <c r="S87" s="70">
        <v>316123</v>
      </c>
      <c r="T87" s="70">
        <v>331833</v>
      </c>
      <c r="U87" s="74">
        <v>348410</v>
      </c>
      <c r="V87" s="74">
        <v>352419</v>
      </c>
      <c r="W87" s="74">
        <v>253852</v>
      </c>
      <c r="X87" s="74">
        <v>232126</v>
      </c>
      <c r="Y87" s="74">
        <v>260907</v>
      </c>
      <c r="Z87" s="74">
        <v>281090</v>
      </c>
      <c r="AA87" s="74">
        <v>299754</v>
      </c>
      <c r="AB87" s="74">
        <v>303828</v>
      </c>
      <c r="AC87" s="74">
        <v>298675</v>
      </c>
      <c r="AD87" s="69">
        <v>292771</v>
      </c>
      <c r="AE87" s="69">
        <v>288709</v>
      </c>
      <c r="AF87" s="69">
        <v>291339</v>
      </c>
      <c r="AG87" s="69">
        <v>290200</v>
      </c>
      <c r="AH87" s="69">
        <v>287039</v>
      </c>
      <c r="AI87" s="69">
        <v>278039</v>
      </c>
      <c r="AJ87" s="69">
        <v>273028</v>
      </c>
      <c r="AK87" s="69">
        <v>271567</v>
      </c>
      <c r="AL87" s="69">
        <v>263407</v>
      </c>
      <c r="AM87" s="69">
        <v>258458</v>
      </c>
      <c r="AN87" s="71">
        <v>250176</v>
      </c>
      <c r="AO87" s="72">
        <v>245500</v>
      </c>
      <c r="AP87" s="72">
        <v>239500</v>
      </c>
      <c r="AQ87" s="72">
        <v>221400</v>
      </c>
      <c r="AR87" s="72">
        <v>216400</v>
      </c>
      <c r="AS87" s="72">
        <v>214400</v>
      </c>
      <c r="AT87" s="72">
        <v>210800</v>
      </c>
      <c r="AU87" s="72">
        <v>208700</v>
      </c>
      <c r="AV87" s="72">
        <v>202400</v>
      </c>
      <c r="AW87" s="72">
        <v>203900</v>
      </c>
      <c r="AX87" s="72">
        <v>199800</v>
      </c>
      <c r="AY87" s="72">
        <v>199000</v>
      </c>
      <c r="AZ87" s="72">
        <v>194200</v>
      </c>
      <c r="BA87" s="72">
        <v>195800</v>
      </c>
      <c r="BB87" s="72">
        <v>191700</v>
      </c>
      <c r="BC87" s="72">
        <v>183800</v>
      </c>
      <c r="BD87" s="72">
        <v>209500</v>
      </c>
      <c r="BE87" s="72">
        <v>181100</v>
      </c>
      <c r="BF87" s="73">
        <v>176800</v>
      </c>
      <c r="BG87" s="72">
        <v>176300</v>
      </c>
      <c r="BH87" s="72">
        <v>174700</v>
      </c>
    </row>
    <row r="88" spans="1:60" ht="12.75" customHeight="1">
      <c r="A88" s="67">
        <v>80</v>
      </c>
      <c r="B88" s="68">
        <v>350455</v>
      </c>
      <c r="C88" s="68">
        <v>347829</v>
      </c>
      <c r="D88" s="68">
        <v>339377</v>
      </c>
      <c r="E88" s="68">
        <v>331934</v>
      </c>
      <c r="F88" s="69">
        <v>324938</v>
      </c>
      <c r="G88" s="69">
        <v>312287</v>
      </c>
      <c r="H88" s="69">
        <v>308811</v>
      </c>
      <c r="I88" s="70">
        <v>313934</v>
      </c>
      <c r="J88" s="70">
        <v>314375</v>
      </c>
      <c r="K88" s="70">
        <v>310176</v>
      </c>
      <c r="L88" s="70">
        <v>300712</v>
      </c>
      <c r="M88" s="70">
        <v>293968</v>
      </c>
      <c r="N88" s="70">
        <v>294878</v>
      </c>
      <c r="O88" s="70">
        <v>295625</v>
      </c>
      <c r="P88" s="70">
        <v>293498</v>
      </c>
      <c r="Q88" s="70">
        <v>294076</v>
      </c>
      <c r="R88" s="70">
        <v>297232</v>
      </c>
      <c r="S88" s="70">
        <v>311737</v>
      </c>
      <c r="T88" s="70">
        <v>328511</v>
      </c>
      <c r="U88" s="74">
        <v>328569</v>
      </c>
      <c r="V88" s="74">
        <v>240471</v>
      </c>
      <c r="W88" s="74">
        <v>217278</v>
      </c>
      <c r="X88" s="74">
        <v>243423</v>
      </c>
      <c r="Y88" s="74">
        <v>261601</v>
      </c>
      <c r="Z88" s="74">
        <v>279699</v>
      </c>
      <c r="AA88" s="74">
        <v>282496</v>
      </c>
      <c r="AB88" s="74">
        <v>278593</v>
      </c>
      <c r="AC88" s="74">
        <v>272431</v>
      </c>
      <c r="AD88" s="69">
        <v>267948</v>
      </c>
      <c r="AE88" s="69">
        <v>269711</v>
      </c>
      <c r="AF88" s="69">
        <v>269171</v>
      </c>
      <c r="AG88" s="69">
        <v>265831</v>
      </c>
      <c r="AH88" s="69">
        <v>257962</v>
      </c>
      <c r="AI88" s="69">
        <v>252098</v>
      </c>
      <c r="AJ88" s="69">
        <v>251365</v>
      </c>
      <c r="AK88" s="69">
        <v>244545</v>
      </c>
      <c r="AL88" s="69">
        <v>239531</v>
      </c>
      <c r="AM88" s="69">
        <v>231513</v>
      </c>
      <c r="AN88" s="71">
        <v>226174</v>
      </c>
      <c r="AO88" s="72">
        <v>219300</v>
      </c>
      <c r="AP88" s="72">
        <v>202500</v>
      </c>
      <c r="AQ88" s="72">
        <v>197700</v>
      </c>
      <c r="AR88" s="72">
        <v>195800</v>
      </c>
      <c r="AS88" s="72">
        <v>191900</v>
      </c>
      <c r="AT88" s="72">
        <v>190500</v>
      </c>
      <c r="AU88" s="72">
        <v>184700</v>
      </c>
      <c r="AV88" s="72">
        <v>185500</v>
      </c>
      <c r="AW88" s="72">
        <v>182100</v>
      </c>
      <c r="AX88" s="72">
        <v>180300</v>
      </c>
      <c r="AY88" s="72">
        <v>176500</v>
      </c>
      <c r="AZ88" s="72">
        <v>179100</v>
      </c>
      <c r="BA88" s="72">
        <v>174100</v>
      </c>
      <c r="BB88" s="72">
        <v>169700</v>
      </c>
      <c r="BC88" s="72">
        <v>184300</v>
      </c>
      <c r="BD88" s="72">
        <v>164500</v>
      </c>
      <c r="BE88" s="72">
        <v>160700</v>
      </c>
      <c r="BF88" s="73">
        <v>157900</v>
      </c>
      <c r="BG88" s="72">
        <v>157200</v>
      </c>
      <c r="BH88" s="72">
        <v>157600</v>
      </c>
    </row>
    <row r="89" spans="1:60" ht="12.75" customHeight="1">
      <c r="A89" s="67">
        <v>81</v>
      </c>
      <c r="B89" s="68">
        <v>332255</v>
      </c>
      <c r="C89" s="68">
        <v>323241</v>
      </c>
      <c r="D89" s="68">
        <v>316336</v>
      </c>
      <c r="E89" s="68">
        <v>309653</v>
      </c>
      <c r="F89" s="69">
        <v>296883</v>
      </c>
      <c r="G89" s="69">
        <v>294490</v>
      </c>
      <c r="H89" s="69">
        <v>298392</v>
      </c>
      <c r="I89" s="70">
        <v>298713</v>
      </c>
      <c r="J89" s="70">
        <v>294390</v>
      </c>
      <c r="K89" s="70">
        <v>284537</v>
      </c>
      <c r="L89" s="70">
        <v>277279</v>
      </c>
      <c r="M89" s="70">
        <v>277790</v>
      </c>
      <c r="N89" s="70">
        <v>278253</v>
      </c>
      <c r="O89" s="70">
        <v>275737</v>
      </c>
      <c r="P89" s="70">
        <v>275483</v>
      </c>
      <c r="Q89" s="70">
        <v>277915</v>
      </c>
      <c r="R89" s="70">
        <v>291304</v>
      </c>
      <c r="S89" s="70">
        <v>306512</v>
      </c>
      <c r="T89" s="70">
        <v>305327</v>
      </c>
      <c r="U89" s="74">
        <v>226664</v>
      </c>
      <c r="V89" s="74">
        <v>202068</v>
      </c>
      <c r="W89" s="74">
        <v>226231</v>
      </c>
      <c r="X89" s="74">
        <v>242055</v>
      </c>
      <c r="Y89" s="74">
        <v>258693</v>
      </c>
      <c r="Z89" s="74">
        <v>261688</v>
      </c>
      <c r="AA89" s="74">
        <v>257015</v>
      </c>
      <c r="AB89" s="74">
        <v>252204</v>
      </c>
      <c r="AC89" s="74">
        <v>247663</v>
      </c>
      <c r="AD89" s="69">
        <v>248801</v>
      </c>
      <c r="AE89" s="69">
        <v>247208</v>
      </c>
      <c r="AF89" s="69">
        <v>245061</v>
      </c>
      <c r="AG89" s="69">
        <v>237343</v>
      </c>
      <c r="AH89" s="69">
        <v>231131</v>
      </c>
      <c r="AI89" s="69">
        <v>230052</v>
      </c>
      <c r="AJ89" s="69">
        <v>223644</v>
      </c>
      <c r="AK89" s="69">
        <v>219347</v>
      </c>
      <c r="AL89" s="69">
        <v>211190</v>
      </c>
      <c r="AM89" s="69">
        <v>206309</v>
      </c>
      <c r="AN89" s="71">
        <v>201778</v>
      </c>
      <c r="AO89" s="72">
        <v>184600</v>
      </c>
      <c r="AP89" s="72">
        <v>179000</v>
      </c>
      <c r="AQ89" s="72">
        <v>177600</v>
      </c>
      <c r="AR89" s="72">
        <v>174400</v>
      </c>
      <c r="AS89" s="72">
        <v>172000</v>
      </c>
      <c r="AT89" s="72">
        <v>166800</v>
      </c>
      <c r="AU89" s="72">
        <v>167700</v>
      </c>
      <c r="AV89" s="72">
        <v>164200</v>
      </c>
      <c r="AW89" s="72">
        <v>163200</v>
      </c>
      <c r="AX89" s="72">
        <v>160500</v>
      </c>
      <c r="AY89" s="72">
        <v>162300</v>
      </c>
      <c r="AZ89" s="72">
        <v>157500</v>
      </c>
      <c r="BA89" s="72">
        <v>152400</v>
      </c>
      <c r="BB89" s="72">
        <v>171400</v>
      </c>
      <c r="BC89" s="72">
        <v>147100</v>
      </c>
      <c r="BD89" s="72">
        <v>145000</v>
      </c>
      <c r="BE89" s="72">
        <v>142600</v>
      </c>
      <c r="BF89" s="73">
        <v>139700</v>
      </c>
      <c r="BG89" s="72">
        <v>140500</v>
      </c>
      <c r="BH89" s="72">
        <v>138400</v>
      </c>
    </row>
    <row r="90" spans="1:60" ht="12.75" customHeight="1">
      <c r="A90" s="67">
        <v>82</v>
      </c>
      <c r="B90" s="68">
        <v>306983</v>
      </c>
      <c r="C90" s="68">
        <v>299301</v>
      </c>
      <c r="D90" s="68">
        <v>293080</v>
      </c>
      <c r="E90" s="68">
        <v>281157</v>
      </c>
      <c r="F90" s="69">
        <v>278088</v>
      </c>
      <c r="G90" s="69">
        <v>282672</v>
      </c>
      <c r="H90" s="69">
        <v>281546</v>
      </c>
      <c r="I90" s="70">
        <v>277822</v>
      </c>
      <c r="J90" s="70">
        <v>268068</v>
      </c>
      <c r="K90" s="70">
        <v>260901</v>
      </c>
      <c r="L90" s="70">
        <v>260097</v>
      </c>
      <c r="M90" s="70">
        <v>260099</v>
      </c>
      <c r="N90" s="70">
        <v>257578</v>
      </c>
      <c r="O90" s="70">
        <v>256996</v>
      </c>
      <c r="P90" s="70">
        <v>258862</v>
      </c>
      <c r="Q90" s="70">
        <v>270347</v>
      </c>
      <c r="R90" s="70">
        <v>283823</v>
      </c>
      <c r="S90" s="70">
        <v>281906</v>
      </c>
      <c r="T90" s="70">
        <v>213673</v>
      </c>
      <c r="U90" s="74">
        <v>186459</v>
      </c>
      <c r="V90" s="74">
        <v>208403</v>
      </c>
      <c r="W90" s="74">
        <v>223182</v>
      </c>
      <c r="X90" s="74">
        <v>238001</v>
      </c>
      <c r="Y90" s="74">
        <v>240346</v>
      </c>
      <c r="Z90" s="74">
        <v>236342</v>
      </c>
      <c r="AA90" s="74">
        <v>231140</v>
      </c>
      <c r="AB90" s="74">
        <v>227434</v>
      </c>
      <c r="AC90" s="74">
        <v>228186</v>
      </c>
      <c r="AD90" s="69">
        <v>226200</v>
      </c>
      <c r="AE90" s="69">
        <v>223701</v>
      </c>
      <c r="AF90" s="69">
        <v>217360</v>
      </c>
      <c r="AG90" s="69">
        <v>210790</v>
      </c>
      <c r="AH90" s="69">
        <v>209567</v>
      </c>
      <c r="AI90" s="69">
        <v>202741</v>
      </c>
      <c r="AJ90" s="69">
        <v>199203</v>
      </c>
      <c r="AK90" s="69">
        <v>191623</v>
      </c>
      <c r="AL90" s="69">
        <v>186642</v>
      </c>
      <c r="AM90" s="69">
        <v>182222</v>
      </c>
      <c r="AN90" s="71">
        <v>166882</v>
      </c>
      <c r="AO90" s="72">
        <v>161400</v>
      </c>
      <c r="AP90" s="72">
        <v>159600</v>
      </c>
      <c r="AQ90" s="72">
        <v>157200</v>
      </c>
      <c r="AR90" s="72">
        <v>154700</v>
      </c>
      <c r="AS90" s="72">
        <v>149100</v>
      </c>
      <c r="AT90" s="72">
        <v>150200</v>
      </c>
      <c r="AU90" s="72">
        <v>147300</v>
      </c>
      <c r="AV90" s="72">
        <v>146100</v>
      </c>
      <c r="AW90" s="72">
        <v>143700</v>
      </c>
      <c r="AX90" s="72">
        <v>144600</v>
      </c>
      <c r="AY90" s="72">
        <v>140800</v>
      </c>
      <c r="AZ90" s="72">
        <v>136000</v>
      </c>
      <c r="BA90" s="72">
        <v>160200</v>
      </c>
      <c r="BB90" s="72">
        <v>131700</v>
      </c>
      <c r="BC90" s="72">
        <v>128200</v>
      </c>
      <c r="BD90" s="72">
        <v>127300</v>
      </c>
      <c r="BE90" s="72">
        <v>124600</v>
      </c>
      <c r="BF90" s="73">
        <v>122700</v>
      </c>
      <c r="BG90" s="72">
        <v>121600</v>
      </c>
      <c r="BH90" s="72">
        <v>119300</v>
      </c>
    </row>
    <row r="91" spans="1:60" ht="12.75" customHeight="1">
      <c r="A91" s="67">
        <v>83</v>
      </c>
      <c r="B91" s="68">
        <v>282197</v>
      </c>
      <c r="C91" s="68">
        <v>275483</v>
      </c>
      <c r="D91" s="68">
        <v>264304</v>
      </c>
      <c r="E91" s="68">
        <v>261327</v>
      </c>
      <c r="F91" s="69">
        <v>264593</v>
      </c>
      <c r="G91" s="69">
        <v>264809</v>
      </c>
      <c r="H91" s="69">
        <v>260165</v>
      </c>
      <c r="I91" s="70">
        <v>251147</v>
      </c>
      <c r="J91" s="70">
        <v>243870</v>
      </c>
      <c r="K91" s="70">
        <v>242640</v>
      </c>
      <c r="L91" s="70">
        <v>242069</v>
      </c>
      <c r="M91" s="70">
        <v>239204</v>
      </c>
      <c r="N91" s="70">
        <v>238599</v>
      </c>
      <c r="O91" s="70">
        <v>239929</v>
      </c>
      <c r="P91" s="70">
        <v>249561</v>
      </c>
      <c r="Q91" s="70">
        <v>260853</v>
      </c>
      <c r="R91" s="70">
        <v>258239</v>
      </c>
      <c r="S91" s="70">
        <v>197743</v>
      </c>
      <c r="T91" s="70">
        <v>171282</v>
      </c>
      <c r="U91" s="74">
        <v>190534</v>
      </c>
      <c r="V91" s="74">
        <v>203434</v>
      </c>
      <c r="W91" s="74">
        <v>217773</v>
      </c>
      <c r="X91" s="74">
        <v>218814</v>
      </c>
      <c r="Y91" s="74">
        <v>215229</v>
      </c>
      <c r="Z91" s="74">
        <v>210846</v>
      </c>
      <c r="AA91" s="74">
        <v>207115</v>
      </c>
      <c r="AB91" s="74">
        <v>207958</v>
      </c>
      <c r="AC91" s="74">
        <v>205776</v>
      </c>
      <c r="AD91" s="69">
        <v>203116</v>
      </c>
      <c r="AE91" s="69">
        <v>196329</v>
      </c>
      <c r="AF91" s="69">
        <v>191128</v>
      </c>
      <c r="AG91" s="69">
        <v>189437</v>
      </c>
      <c r="AH91" s="69">
        <v>182729</v>
      </c>
      <c r="AI91" s="69">
        <v>179088</v>
      </c>
      <c r="AJ91" s="69">
        <v>172219</v>
      </c>
      <c r="AK91" s="69">
        <v>167759</v>
      </c>
      <c r="AL91" s="69">
        <v>163113</v>
      </c>
      <c r="AM91" s="69">
        <v>149767</v>
      </c>
      <c r="AN91" s="71">
        <v>143784</v>
      </c>
      <c r="AO91" s="72">
        <v>142400</v>
      </c>
      <c r="AP91" s="72">
        <v>139900</v>
      </c>
      <c r="AQ91" s="72">
        <v>137900</v>
      </c>
      <c r="AR91" s="72">
        <v>132200</v>
      </c>
      <c r="AS91" s="72">
        <v>132800</v>
      </c>
      <c r="AT91" s="72">
        <v>130100</v>
      </c>
      <c r="AU91" s="72">
        <v>129600</v>
      </c>
      <c r="AV91" s="72">
        <v>126600</v>
      </c>
      <c r="AW91" s="72">
        <v>128300</v>
      </c>
      <c r="AX91" s="72">
        <v>126700</v>
      </c>
      <c r="AY91" s="72">
        <v>120000</v>
      </c>
      <c r="AZ91" s="72">
        <v>148200</v>
      </c>
      <c r="BA91" s="72">
        <v>115400</v>
      </c>
      <c r="BB91" s="72">
        <v>113500</v>
      </c>
      <c r="BC91" s="72">
        <v>110900</v>
      </c>
      <c r="BD91" s="72">
        <v>109800</v>
      </c>
      <c r="BE91" s="72">
        <v>107500</v>
      </c>
      <c r="BF91" s="73">
        <v>104700</v>
      </c>
      <c r="BG91" s="72">
        <v>103400</v>
      </c>
      <c r="BH91" s="72">
        <v>103500</v>
      </c>
    </row>
    <row r="92" spans="1:60" ht="12.75" customHeight="1">
      <c r="A92" s="67">
        <v>84</v>
      </c>
      <c r="B92" s="68">
        <v>257792</v>
      </c>
      <c r="C92" s="68">
        <v>245943</v>
      </c>
      <c r="D92" s="68">
        <v>243370</v>
      </c>
      <c r="E92" s="68">
        <v>246514</v>
      </c>
      <c r="F92" s="69">
        <v>245732</v>
      </c>
      <c r="G92" s="69">
        <v>242927</v>
      </c>
      <c r="H92" s="69">
        <v>232788</v>
      </c>
      <c r="I92" s="70">
        <v>226194</v>
      </c>
      <c r="J92" s="70">
        <v>224587</v>
      </c>
      <c r="K92" s="70">
        <v>224034</v>
      </c>
      <c r="L92" s="70">
        <v>220350</v>
      </c>
      <c r="M92" s="70">
        <v>219799</v>
      </c>
      <c r="N92" s="70">
        <v>220749</v>
      </c>
      <c r="O92" s="70">
        <v>228914</v>
      </c>
      <c r="P92" s="70">
        <v>238265</v>
      </c>
      <c r="Q92" s="70">
        <v>234319</v>
      </c>
      <c r="R92" s="70">
        <v>181843</v>
      </c>
      <c r="S92" s="70">
        <v>155914</v>
      </c>
      <c r="T92" s="70">
        <v>173428</v>
      </c>
      <c r="U92" s="74">
        <v>183840</v>
      </c>
      <c r="V92" s="74">
        <v>196911</v>
      </c>
      <c r="W92" s="74">
        <v>198504</v>
      </c>
      <c r="X92" s="74">
        <v>194516</v>
      </c>
      <c r="Y92" s="74">
        <v>190066</v>
      </c>
      <c r="Z92" s="74">
        <v>187168</v>
      </c>
      <c r="AA92" s="74">
        <v>187022</v>
      </c>
      <c r="AB92" s="74">
        <v>185844</v>
      </c>
      <c r="AC92" s="74">
        <v>183076</v>
      </c>
      <c r="AD92" s="69">
        <v>176368</v>
      </c>
      <c r="AE92" s="69">
        <v>171011</v>
      </c>
      <c r="AF92" s="69">
        <v>170047</v>
      </c>
      <c r="AG92" s="69">
        <v>163551</v>
      </c>
      <c r="AH92" s="69">
        <v>160059</v>
      </c>
      <c r="AI92" s="69">
        <v>153095</v>
      </c>
      <c r="AJ92" s="69">
        <v>149192</v>
      </c>
      <c r="AK92" s="69">
        <v>145081</v>
      </c>
      <c r="AL92" s="69">
        <v>133183</v>
      </c>
      <c r="AM92" s="69">
        <v>127864</v>
      </c>
      <c r="AN92" s="71">
        <v>125887</v>
      </c>
      <c r="AO92" s="72">
        <v>123900</v>
      </c>
      <c r="AP92" s="72">
        <v>121100</v>
      </c>
      <c r="AQ92" s="72">
        <v>116200</v>
      </c>
      <c r="AR92" s="72">
        <v>116500</v>
      </c>
      <c r="AS92" s="72">
        <v>113200</v>
      </c>
      <c r="AT92" s="72">
        <v>113300</v>
      </c>
      <c r="AU92" s="72">
        <v>110700</v>
      </c>
      <c r="AV92" s="72">
        <v>112100</v>
      </c>
      <c r="AW92" s="72">
        <v>111400</v>
      </c>
      <c r="AX92" s="72">
        <v>106100</v>
      </c>
      <c r="AY92" s="72">
        <v>135900</v>
      </c>
      <c r="AZ92" s="72">
        <v>100000</v>
      </c>
      <c r="BA92" s="72">
        <v>97700</v>
      </c>
      <c r="BB92" s="72">
        <v>97000</v>
      </c>
      <c r="BC92" s="72">
        <v>94700</v>
      </c>
      <c r="BD92" s="72">
        <v>93300</v>
      </c>
      <c r="BE92" s="72">
        <v>90700</v>
      </c>
      <c r="BF92" s="73">
        <v>88200</v>
      </c>
      <c r="BG92" s="72">
        <v>87900</v>
      </c>
      <c r="BH92" s="72">
        <v>88400</v>
      </c>
    </row>
    <row r="93" spans="1:60" ht="12.75" customHeight="1">
      <c r="A93" s="67">
        <v>85</v>
      </c>
      <c r="B93" s="68">
        <v>228197</v>
      </c>
      <c r="C93" s="68">
        <v>224531</v>
      </c>
      <c r="D93" s="68">
        <v>227177</v>
      </c>
      <c r="E93" s="68">
        <v>226887</v>
      </c>
      <c r="F93" s="69">
        <v>223300</v>
      </c>
      <c r="G93" s="69">
        <v>215312</v>
      </c>
      <c r="H93" s="69">
        <v>207513</v>
      </c>
      <c r="I93" s="70">
        <v>206683</v>
      </c>
      <c r="J93" s="70">
        <v>205520</v>
      </c>
      <c r="K93" s="70">
        <v>201993</v>
      </c>
      <c r="L93" s="70">
        <v>200670</v>
      </c>
      <c r="M93" s="70">
        <v>201378</v>
      </c>
      <c r="N93" s="70">
        <v>208566</v>
      </c>
      <c r="O93" s="70">
        <v>216090</v>
      </c>
      <c r="P93" s="70">
        <v>210754</v>
      </c>
      <c r="Q93" s="70">
        <v>165812</v>
      </c>
      <c r="R93" s="70">
        <v>140337</v>
      </c>
      <c r="S93" s="70">
        <v>156243</v>
      </c>
      <c r="T93" s="70">
        <v>164933</v>
      </c>
      <c r="U93" s="74">
        <v>176527</v>
      </c>
      <c r="V93" s="74">
        <v>177388</v>
      </c>
      <c r="W93" s="74">
        <v>174981</v>
      </c>
      <c r="X93" s="74">
        <v>169988</v>
      </c>
      <c r="Y93" s="74">
        <v>167113</v>
      </c>
      <c r="Z93" s="74">
        <v>167319</v>
      </c>
      <c r="AA93" s="74">
        <v>165230</v>
      </c>
      <c r="AB93" s="74">
        <v>163857</v>
      </c>
      <c r="AC93" s="74">
        <v>157405</v>
      </c>
      <c r="AD93" s="69">
        <v>151913</v>
      </c>
      <c r="AE93" s="69">
        <v>150325</v>
      </c>
      <c r="AF93" s="69">
        <v>145439</v>
      </c>
      <c r="AG93" s="69">
        <v>141826</v>
      </c>
      <c r="AH93" s="69">
        <v>135301</v>
      </c>
      <c r="AI93" s="69">
        <v>131078</v>
      </c>
      <c r="AJ93" s="69">
        <v>127620</v>
      </c>
      <c r="AK93" s="69">
        <v>117483</v>
      </c>
      <c r="AL93" s="69">
        <v>112579</v>
      </c>
      <c r="AM93" s="69">
        <v>110882</v>
      </c>
      <c r="AN93" s="71">
        <v>107989</v>
      </c>
      <c r="AO93" s="72">
        <v>105700</v>
      </c>
      <c r="AP93" s="72">
        <v>100600</v>
      </c>
      <c r="AQ93" s="72">
        <v>101000</v>
      </c>
      <c r="AR93" s="72">
        <v>98000</v>
      </c>
      <c r="AS93" s="72">
        <v>97800</v>
      </c>
      <c r="AT93" s="72">
        <v>95600</v>
      </c>
      <c r="AU93" s="72">
        <v>96800</v>
      </c>
      <c r="AV93" s="72">
        <v>96400</v>
      </c>
      <c r="AW93" s="72">
        <v>91700</v>
      </c>
      <c r="AX93" s="72">
        <v>91500</v>
      </c>
      <c r="AY93" s="72">
        <v>398800</v>
      </c>
      <c r="AZ93" s="72">
        <v>389000</v>
      </c>
      <c r="BA93" s="72">
        <v>378700</v>
      </c>
      <c r="BB93" s="72">
        <v>374700</v>
      </c>
      <c r="BC93" s="72">
        <v>360100</v>
      </c>
      <c r="BD93" s="72">
        <v>352800</v>
      </c>
      <c r="BE93" s="72">
        <v>339100</v>
      </c>
      <c r="BF93" s="73">
        <v>324100</v>
      </c>
      <c r="BG93" s="72">
        <v>319000</v>
      </c>
      <c r="BH93" s="72">
        <v>309600</v>
      </c>
    </row>
    <row r="94" spans="1:60" ht="12.75" customHeight="1">
      <c r="A94" s="67">
        <v>86</v>
      </c>
      <c r="B94" s="68">
        <v>206177</v>
      </c>
      <c r="C94" s="68">
        <v>207075</v>
      </c>
      <c r="D94" s="68">
        <v>207325</v>
      </c>
      <c r="E94" s="68">
        <v>203913</v>
      </c>
      <c r="F94" s="69">
        <v>195581</v>
      </c>
      <c r="G94" s="69">
        <v>190230</v>
      </c>
      <c r="H94" s="69">
        <v>187809</v>
      </c>
      <c r="I94" s="70">
        <v>187011</v>
      </c>
      <c r="J94" s="70">
        <v>183606</v>
      </c>
      <c r="K94" s="70">
        <v>182236</v>
      </c>
      <c r="L94" s="70">
        <v>182018</v>
      </c>
      <c r="M94" s="70">
        <v>188143</v>
      </c>
      <c r="N94" s="70">
        <v>194121</v>
      </c>
      <c r="O94" s="70">
        <v>188252</v>
      </c>
      <c r="P94" s="70">
        <v>150005</v>
      </c>
      <c r="Q94" s="70">
        <v>124623</v>
      </c>
      <c r="R94" s="70">
        <v>139250</v>
      </c>
      <c r="S94" s="70">
        <v>146718</v>
      </c>
      <c r="T94" s="70">
        <v>157504</v>
      </c>
      <c r="U94" s="74">
        <v>157199</v>
      </c>
      <c r="V94" s="74">
        <v>155224</v>
      </c>
      <c r="W94" s="74">
        <v>151068</v>
      </c>
      <c r="X94" s="74">
        <v>147647</v>
      </c>
      <c r="Y94" s="74">
        <v>147522</v>
      </c>
      <c r="Z94" s="74">
        <v>146238</v>
      </c>
      <c r="AA94" s="74">
        <v>143939</v>
      </c>
      <c r="AB94" s="74">
        <v>139268</v>
      </c>
      <c r="AC94" s="74">
        <v>133822</v>
      </c>
      <c r="AD94" s="69">
        <v>132158</v>
      </c>
      <c r="AE94" s="69">
        <v>127086</v>
      </c>
      <c r="AF94" s="69">
        <v>124692</v>
      </c>
      <c r="AG94" s="69">
        <v>118493</v>
      </c>
      <c r="AH94" s="69">
        <v>114363</v>
      </c>
      <c r="AI94" s="69">
        <v>110741</v>
      </c>
      <c r="AJ94" s="69">
        <v>102274</v>
      </c>
      <c r="AK94" s="69">
        <v>98335</v>
      </c>
      <c r="AL94" s="69">
        <v>96585</v>
      </c>
      <c r="AM94" s="69">
        <v>93969</v>
      </c>
      <c r="AN94" s="71">
        <v>90890</v>
      </c>
      <c r="AO94" s="72">
        <v>86300</v>
      </c>
      <c r="AP94" s="72">
        <v>86600</v>
      </c>
      <c r="AQ94" s="72">
        <v>83900</v>
      </c>
      <c r="AR94" s="72">
        <v>83800</v>
      </c>
      <c r="AS94" s="72">
        <v>81200</v>
      </c>
      <c r="AT94" s="72">
        <v>82700</v>
      </c>
      <c r="AU94" s="72">
        <v>82400</v>
      </c>
      <c r="AV94" s="72">
        <v>77800</v>
      </c>
      <c r="AW94" s="72">
        <v>78000</v>
      </c>
      <c r="AX94" s="72">
        <v>77000</v>
      </c>
      <c r="AY94" s="69" t="s">
        <v>75</v>
      </c>
      <c r="AZ94" s="69" t="s">
        <v>75</v>
      </c>
      <c r="BA94" s="69" t="s">
        <v>75</v>
      </c>
      <c r="BB94" s="69" t="s">
        <v>75</v>
      </c>
      <c r="BC94" s="69" t="s">
        <v>75</v>
      </c>
      <c r="BD94" s="69" t="s">
        <v>75</v>
      </c>
      <c r="BE94" s="69" t="s">
        <v>75</v>
      </c>
      <c r="BF94" s="69" t="s">
        <v>75</v>
      </c>
      <c r="BG94" s="69" t="s">
        <v>75</v>
      </c>
      <c r="BH94" s="69" t="s">
        <v>75</v>
      </c>
    </row>
    <row r="95" spans="1:60" ht="12.75" customHeight="1">
      <c r="A95" s="67">
        <v>87</v>
      </c>
      <c r="B95" s="68">
        <v>188071</v>
      </c>
      <c r="C95" s="68">
        <v>186581</v>
      </c>
      <c r="D95" s="68">
        <v>183829</v>
      </c>
      <c r="E95" s="68">
        <v>176572</v>
      </c>
      <c r="F95" s="69">
        <v>170607</v>
      </c>
      <c r="G95" s="69">
        <v>170093</v>
      </c>
      <c r="H95" s="69">
        <v>167975</v>
      </c>
      <c r="I95" s="70">
        <v>165271</v>
      </c>
      <c r="J95" s="70">
        <v>163857</v>
      </c>
      <c r="K95" s="70">
        <v>163399</v>
      </c>
      <c r="L95" s="70">
        <v>167819</v>
      </c>
      <c r="M95" s="70">
        <v>172830</v>
      </c>
      <c r="N95" s="70">
        <v>166109</v>
      </c>
      <c r="O95" s="70">
        <v>134946</v>
      </c>
      <c r="P95" s="70">
        <v>110034</v>
      </c>
      <c r="Q95" s="70">
        <v>122427</v>
      </c>
      <c r="R95" s="70">
        <v>128870</v>
      </c>
      <c r="S95" s="70">
        <v>138674</v>
      </c>
      <c r="T95" s="70">
        <v>138479</v>
      </c>
      <c r="U95" s="74">
        <v>136123</v>
      </c>
      <c r="V95" s="74">
        <v>132157</v>
      </c>
      <c r="W95" s="74">
        <v>129898</v>
      </c>
      <c r="X95" s="74">
        <v>128611</v>
      </c>
      <c r="Y95" s="74">
        <v>127420</v>
      </c>
      <c r="Z95" s="74">
        <v>126043</v>
      </c>
      <c r="AA95" s="74">
        <v>121019</v>
      </c>
      <c r="AB95" s="74">
        <v>116998</v>
      </c>
      <c r="AC95" s="74">
        <v>115202</v>
      </c>
      <c r="AD95" s="69">
        <v>110254</v>
      </c>
      <c r="AE95" s="69">
        <v>107593</v>
      </c>
      <c r="AF95" s="69">
        <v>103127</v>
      </c>
      <c r="AG95" s="69">
        <v>98209</v>
      </c>
      <c r="AH95" s="69">
        <v>95451</v>
      </c>
      <c r="AI95" s="69">
        <v>87783</v>
      </c>
      <c r="AJ95" s="69">
        <v>84731</v>
      </c>
      <c r="AK95" s="69">
        <v>83405</v>
      </c>
      <c r="AL95" s="69">
        <v>80741</v>
      </c>
      <c r="AM95" s="69">
        <v>77982</v>
      </c>
      <c r="AN95" s="71">
        <v>73593</v>
      </c>
      <c r="AO95" s="72">
        <v>73600</v>
      </c>
      <c r="AP95" s="72">
        <v>70600</v>
      </c>
      <c r="AQ95" s="72">
        <v>71100</v>
      </c>
      <c r="AR95" s="72">
        <v>68600</v>
      </c>
      <c r="AS95" s="72">
        <v>69500</v>
      </c>
      <c r="AT95" s="72">
        <v>69600</v>
      </c>
      <c r="AU95" s="72">
        <v>65600</v>
      </c>
      <c r="AV95" s="72">
        <v>65200</v>
      </c>
      <c r="AW95" s="72">
        <v>65000</v>
      </c>
      <c r="AX95" s="72">
        <v>62400</v>
      </c>
      <c r="AY95" s="69" t="s">
        <v>75</v>
      </c>
      <c r="AZ95" s="69" t="s">
        <v>75</v>
      </c>
      <c r="BA95" s="69" t="s">
        <v>75</v>
      </c>
      <c r="BB95" s="69" t="s">
        <v>75</v>
      </c>
      <c r="BC95" s="69" t="s">
        <v>75</v>
      </c>
      <c r="BD95" s="69" t="s">
        <v>75</v>
      </c>
      <c r="BE95" s="69" t="s">
        <v>75</v>
      </c>
      <c r="BF95" s="69" t="s">
        <v>75</v>
      </c>
      <c r="BG95" s="69" t="s">
        <v>75</v>
      </c>
      <c r="BH95" s="69" t="s">
        <v>75</v>
      </c>
    </row>
    <row r="96" spans="1:60" ht="12.75" customHeight="1">
      <c r="A96" s="67">
        <v>88</v>
      </c>
      <c r="B96" s="68">
        <v>167219</v>
      </c>
      <c r="C96" s="68">
        <v>163196</v>
      </c>
      <c r="D96" s="68">
        <v>157178</v>
      </c>
      <c r="E96" s="68">
        <v>151877</v>
      </c>
      <c r="F96" s="69">
        <v>150400</v>
      </c>
      <c r="G96" s="69">
        <v>150189</v>
      </c>
      <c r="H96" s="69">
        <v>146582</v>
      </c>
      <c r="I96" s="70">
        <v>145904</v>
      </c>
      <c r="J96" s="70">
        <v>145212</v>
      </c>
      <c r="K96" s="70">
        <v>148876</v>
      </c>
      <c r="L96" s="70">
        <v>151481</v>
      </c>
      <c r="M96" s="70">
        <v>144226</v>
      </c>
      <c r="N96" s="70">
        <v>120837</v>
      </c>
      <c r="O96" s="70">
        <v>96073</v>
      </c>
      <c r="P96" s="70">
        <v>106516</v>
      </c>
      <c r="Q96" s="70">
        <v>111478</v>
      </c>
      <c r="R96" s="70">
        <v>120537</v>
      </c>
      <c r="S96" s="70">
        <v>120363</v>
      </c>
      <c r="T96" s="70">
        <v>118365</v>
      </c>
      <c r="U96" s="74">
        <v>114439</v>
      </c>
      <c r="V96" s="74">
        <v>111897</v>
      </c>
      <c r="W96" s="74">
        <v>111355</v>
      </c>
      <c r="X96" s="74">
        <v>109729</v>
      </c>
      <c r="Y96" s="74">
        <v>108323</v>
      </c>
      <c r="Z96" s="74">
        <v>104487</v>
      </c>
      <c r="AA96" s="74">
        <v>99831</v>
      </c>
      <c r="AB96" s="74">
        <v>99448</v>
      </c>
      <c r="AC96" s="74">
        <v>94846</v>
      </c>
      <c r="AD96" s="69">
        <v>92108</v>
      </c>
      <c r="AE96" s="69">
        <v>87997</v>
      </c>
      <c r="AF96" s="69">
        <v>83570</v>
      </c>
      <c r="AG96" s="69">
        <v>81059</v>
      </c>
      <c r="AH96" s="69">
        <v>74952</v>
      </c>
      <c r="AI96" s="69">
        <v>71893</v>
      </c>
      <c r="AJ96" s="69">
        <v>71055</v>
      </c>
      <c r="AK96" s="69">
        <v>68757</v>
      </c>
      <c r="AL96" s="69">
        <v>66121</v>
      </c>
      <c r="AM96" s="69">
        <v>62507</v>
      </c>
      <c r="AN96" s="71">
        <v>61093</v>
      </c>
      <c r="AO96" s="72">
        <v>59100</v>
      </c>
      <c r="AP96" s="72">
        <v>59400</v>
      </c>
      <c r="AQ96" s="72">
        <v>57300</v>
      </c>
      <c r="AR96" s="72">
        <v>58000</v>
      </c>
      <c r="AS96" s="72">
        <v>58100</v>
      </c>
      <c r="AT96" s="72">
        <v>54500</v>
      </c>
      <c r="AU96" s="72">
        <v>54200</v>
      </c>
      <c r="AV96" s="72">
        <v>53800</v>
      </c>
      <c r="AW96" s="72">
        <v>51600</v>
      </c>
      <c r="AX96" s="72">
        <v>50700</v>
      </c>
      <c r="AY96" s="69" t="s">
        <v>75</v>
      </c>
      <c r="AZ96" s="69" t="s">
        <v>75</v>
      </c>
      <c r="BA96" s="69" t="s">
        <v>75</v>
      </c>
      <c r="BB96" s="69" t="s">
        <v>75</v>
      </c>
      <c r="BC96" s="69" t="s">
        <v>75</v>
      </c>
      <c r="BD96" s="69" t="s">
        <v>75</v>
      </c>
      <c r="BE96" s="69" t="s">
        <v>75</v>
      </c>
      <c r="BF96" s="69" t="s">
        <v>75</v>
      </c>
      <c r="BG96" s="69" t="s">
        <v>75</v>
      </c>
      <c r="BH96" s="69" t="s">
        <v>75</v>
      </c>
    </row>
    <row r="97" spans="1:60" ht="12.75" customHeight="1">
      <c r="A97" s="67">
        <v>89</v>
      </c>
      <c r="B97" s="68">
        <v>143992</v>
      </c>
      <c r="C97" s="68">
        <v>137054</v>
      </c>
      <c r="D97" s="68">
        <v>133116</v>
      </c>
      <c r="E97" s="68">
        <v>132031</v>
      </c>
      <c r="F97" s="69">
        <v>130672</v>
      </c>
      <c r="G97" s="69">
        <v>129328</v>
      </c>
      <c r="H97" s="69">
        <v>127069</v>
      </c>
      <c r="I97" s="70">
        <v>127065</v>
      </c>
      <c r="J97" s="70">
        <v>130162</v>
      </c>
      <c r="K97" s="70">
        <v>131755</v>
      </c>
      <c r="L97" s="70">
        <v>123213</v>
      </c>
      <c r="M97" s="70">
        <v>106992</v>
      </c>
      <c r="N97" s="70">
        <v>82871</v>
      </c>
      <c r="O97" s="70">
        <v>91790</v>
      </c>
      <c r="P97" s="70">
        <v>95106</v>
      </c>
      <c r="Q97" s="70">
        <v>103192</v>
      </c>
      <c r="R97" s="70">
        <v>102817</v>
      </c>
      <c r="S97" s="70">
        <v>101172</v>
      </c>
      <c r="T97" s="70">
        <v>98037</v>
      </c>
      <c r="U97" s="74">
        <v>95556</v>
      </c>
      <c r="V97" s="74">
        <v>94472</v>
      </c>
      <c r="W97" s="74">
        <v>93724</v>
      </c>
      <c r="X97" s="74">
        <v>91695</v>
      </c>
      <c r="Y97" s="74">
        <v>88293</v>
      </c>
      <c r="Z97" s="74">
        <v>85157</v>
      </c>
      <c r="AA97" s="74">
        <v>83869</v>
      </c>
      <c r="AB97" s="74">
        <v>81052</v>
      </c>
      <c r="AC97" s="74">
        <v>78093</v>
      </c>
      <c r="AD97" s="69">
        <v>74595</v>
      </c>
      <c r="AE97" s="69">
        <v>69182</v>
      </c>
      <c r="AF97" s="69">
        <v>68093</v>
      </c>
      <c r="AG97" s="69">
        <v>63156</v>
      </c>
      <c r="AH97" s="69">
        <v>60464</v>
      </c>
      <c r="AI97" s="69">
        <v>59538</v>
      </c>
      <c r="AJ97" s="69">
        <v>57737</v>
      </c>
      <c r="AK97" s="69">
        <v>55546</v>
      </c>
      <c r="AL97" s="69">
        <v>52273</v>
      </c>
      <c r="AM97" s="69">
        <v>51135</v>
      </c>
      <c r="AN97" s="71">
        <v>49593</v>
      </c>
      <c r="AO97" s="72">
        <v>49300</v>
      </c>
      <c r="AP97" s="72">
        <v>46900</v>
      </c>
      <c r="AQ97" s="72">
        <v>47700</v>
      </c>
      <c r="AR97" s="72">
        <v>48100</v>
      </c>
      <c r="AS97" s="72">
        <v>44500</v>
      </c>
      <c r="AT97" s="72">
        <v>44200</v>
      </c>
      <c r="AU97" s="72">
        <v>43900</v>
      </c>
      <c r="AV97" s="72">
        <v>42000</v>
      </c>
      <c r="AW97" s="72">
        <v>41500</v>
      </c>
      <c r="AX97" s="72">
        <v>40900</v>
      </c>
      <c r="AY97" s="69" t="s">
        <v>75</v>
      </c>
      <c r="AZ97" s="69" t="s">
        <v>75</v>
      </c>
      <c r="BA97" s="69" t="s">
        <v>75</v>
      </c>
      <c r="BB97" s="69" t="s">
        <v>75</v>
      </c>
      <c r="BC97" s="69" t="s">
        <v>75</v>
      </c>
      <c r="BD97" s="69" t="s">
        <v>75</v>
      </c>
      <c r="BE97" s="69" t="s">
        <v>75</v>
      </c>
      <c r="BF97" s="69" t="s">
        <v>75</v>
      </c>
      <c r="BG97" s="69" t="s">
        <v>75</v>
      </c>
      <c r="BH97" s="69" t="s">
        <v>75</v>
      </c>
    </row>
    <row r="98" spans="1:60" ht="12.75" customHeight="1">
      <c r="A98" s="67" t="s">
        <v>76</v>
      </c>
      <c r="B98" s="68">
        <v>547789</v>
      </c>
      <c r="C98" s="68">
        <v>528959</v>
      </c>
      <c r="D98" s="68">
        <v>525008</v>
      </c>
      <c r="E98" s="68">
        <v>517447</v>
      </c>
      <c r="F98" s="69">
        <v>504030</v>
      </c>
      <c r="G98" s="69">
        <v>499230</v>
      </c>
      <c r="H98" s="69">
        <v>478217</v>
      </c>
      <c r="I98" s="70">
        <v>465504</v>
      </c>
      <c r="J98" s="70">
        <v>440292</v>
      </c>
      <c r="K98" s="70">
        <v>410525</v>
      </c>
      <c r="L98" s="70">
        <v>382671</v>
      </c>
      <c r="M98" s="70">
        <v>368646</v>
      </c>
      <c r="N98" s="70">
        <v>379190</v>
      </c>
      <c r="O98" s="70">
        <v>378668</v>
      </c>
      <c r="P98" s="70">
        <v>376613</v>
      </c>
      <c r="Q98" s="70">
        <v>368624</v>
      </c>
      <c r="R98" s="70">
        <v>360045</v>
      </c>
      <c r="S98" s="70">
        <v>350701</v>
      </c>
      <c r="T98" s="70">
        <v>340177</v>
      </c>
      <c r="U98" s="74">
        <v>328212</v>
      </c>
      <c r="V98" s="74">
        <v>319241</v>
      </c>
      <c r="W98" s="74">
        <v>310705</v>
      </c>
      <c r="X98" s="74">
        <v>295860</v>
      </c>
      <c r="Y98" s="74">
        <v>285497</v>
      </c>
      <c r="Z98" s="74">
        <v>276053</v>
      </c>
      <c r="AA98" s="74">
        <v>262404</v>
      </c>
      <c r="AB98" s="74">
        <v>253247</v>
      </c>
      <c r="AC98" s="74">
        <v>236436</v>
      </c>
      <c r="AD98" s="69">
        <v>222824</v>
      </c>
      <c r="AE98" s="69">
        <v>214999</v>
      </c>
      <c r="AF98" s="69">
        <v>207941</v>
      </c>
      <c r="AG98" s="69">
        <v>198273</v>
      </c>
      <c r="AH98" s="69">
        <v>191431</v>
      </c>
      <c r="AI98" s="69">
        <v>182182</v>
      </c>
      <c r="AJ98" s="69">
        <v>175223</v>
      </c>
      <c r="AK98" s="69">
        <v>168416</v>
      </c>
      <c r="AL98" s="69">
        <v>163162</v>
      </c>
      <c r="AM98" s="69">
        <v>159430</v>
      </c>
      <c r="AN98" s="71">
        <v>157385</v>
      </c>
      <c r="AO98" s="72">
        <v>155600</v>
      </c>
      <c r="AP98" s="72">
        <v>151100</v>
      </c>
      <c r="AQ98" s="72">
        <v>146000</v>
      </c>
      <c r="AR98" s="72">
        <v>139000</v>
      </c>
      <c r="AS98" s="72">
        <v>134700</v>
      </c>
      <c r="AT98" s="72">
        <v>131600</v>
      </c>
      <c r="AU98" s="72">
        <v>127600</v>
      </c>
      <c r="AV98" s="72">
        <v>124000</v>
      </c>
      <c r="AW98" s="72">
        <v>120800</v>
      </c>
      <c r="AX98" s="72">
        <v>115200</v>
      </c>
      <c r="AY98" s="69" t="s">
        <v>75</v>
      </c>
      <c r="AZ98" s="69" t="s">
        <v>75</v>
      </c>
      <c r="BA98" s="69" t="s">
        <v>75</v>
      </c>
      <c r="BB98" s="69" t="s">
        <v>75</v>
      </c>
      <c r="BC98" s="69" t="s">
        <v>75</v>
      </c>
      <c r="BD98" s="69" t="s">
        <v>75</v>
      </c>
      <c r="BE98" s="69" t="s">
        <v>75</v>
      </c>
      <c r="BF98" s="69" t="s">
        <v>75</v>
      </c>
      <c r="BG98" s="69" t="s">
        <v>75</v>
      </c>
      <c r="BH98" s="69" t="s">
        <v>75</v>
      </c>
    </row>
    <row r="99" spans="1:60" ht="12.75" customHeight="1">
      <c r="A99" s="75"/>
      <c r="B99" s="75"/>
      <c r="C99" s="75"/>
      <c r="F99" s="76"/>
      <c r="G99" s="76"/>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c r="AK99" s="77"/>
      <c r="AL99" s="77"/>
      <c r="AM99" s="77"/>
      <c r="AN99" s="77"/>
      <c r="AO99" s="77"/>
      <c r="AP99" s="77"/>
      <c r="AQ99" s="77"/>
      <c r="AR99" s="77"/>
      <c r="AS99" s="77"/>
      <c r="AT99" s="77"/>
      <c r="AU99" s="77"/>
      <c r="AV99" s="77"/>
      <c r="AW99" s="77"/>
      <c r="AX99" s="77"/>
      <c r="AY99" s="77"/>
      <c r="AZ99" s="77"/>
      <c r="BA99" s="77"/>
      <c r="BB99" s="77"/>
      <c r="BC99" s="77"/>
      <c r="BD99" s="77"/>
      <c r="BE99" s="77"/>
      <c r="BF99" s="77"/>
      <c r="BG99" s="77"/>
      <c r="BH99" s="77"/>
    </row>
    <row r="100" spans="1:60" ht="12.75" customHeight="1">
      <c r="A100" s="65" t="s">
        <v>77</v>
      </c>
      <c r="B100" s="65"/>
      <c r="C100" s="65"/>
      <c r="F100" s="61"/>
      <c r="G100" s="61"/>
      <c r="H100" s="61"/>
      <c r="I100" s="61"/>
      <c r="J100" s="61"/>
      <c r="K100" s="61"/>
      <c r="L100" s="61"/>
      <c r="M100" s="61"/>
      <c r="N100" s="61"/>
      <c r="O100" s="61"/>
      <c r="P100" s="61"/>
      <c r="AY100" s="75"/>
      <c r="AZ100" s="75"/>
      <c r="BA100" s="75"/>
      <c r="BB100" s="75"/>
      <c r="BC100" s="75"/>
      <c r="BD100" s="75"/>
      <c r="BE100" s="75"/>
      <c r="BF100" s="78"/>
      <c r="BG100" s="75"/>
      <c r="BH100" s="75"/>
    </row>
    <row r="101" spans="1:60" ht="12.75" customHeight="1">
      <c r="A101" s="67" t="s">
        <v>74</v>
      </c>
      <c r="B101" s="161">
        <v>29382509</v>
      </c>
      <c r="C101" s="161">
        <v>29215251</v>
      </c>
      <c r="D101" s="162">
        <v>29021253</v>
      </c>
      <c r="E101" s="162">
        <v>28834958</v>
      </c>
      <c r="F101" s="163">
        <v>28554847</v>
      </c>
      <c r="G101" s="69">
        <v>28294511</v>
      </c>
      <c r="H101" s="69">
        <v>28049196</v>
      </c>
      <c r="I101" s="69">
        <v>27843384</v>
      </c>
      <c r="J101" s="69">
        <v>27637637</v>
      </c>
      <c r="K101" s="69">
        <v>27372737</v>
      </c>
      <c r="L101" s="69">
        <v>27121680</v>
      </c>
      <c r="M101" s="69">
        <v>26914321</v>
      </c>
      <c r="N101" s="69">
        <v>26669068</v>
      </c>
      <c r="O101" s="69">
        <v>26433350</v>
      </c>
      <c r="P101" s="69">
        <v>26234398</v>
      </c>
      <c r="Q101" s="69">
        <v>26012115</v>
      </c>
      <c r="R101" s="69">
        <v>25854109</v>
      </c>
      <c r="S101" s="69">
        <v>25708118</v>
      </c>
      <c r="T101" s="72">
        <v>25574258</v>
      </c>
      <c r="U101" s="69">
        <v>25438046</v>
      </c>
      <c r="V101" s="69">
        <v>25323441</v>
      </c>
      <c r="W101" s="69">
        <v>25200700</v>
      </c>
      <c r="X101" s="69">
        <v>25113194</v>
      </c>
      <c r="Y101" s="69">
        <v>25029777</v>
      </c>
      <c r="Z101" s="69">
        <v>24946334</v>
      </c>
      <c r="AA101" s="69">
        <v>24853043</v>
      </c>
      <c r="AB101" s="69">
        <v>24792642</v>
      </c>
      <c r="AC101" s="69">
        <v>24739461</v>
      </c>
      <c r="AD101" s="69">
        <v>24681337</v>
      </c>
      <c r="AE101" s="69">
        <v>24596790</v>
      </c>
      <c r="AF101" s="69">
        <v>24509732</v>
      </c>
      <c r="AG101" s="69">
        <v>24433525</v>
      </c>
      <c r="AH101" s="69">
        <v>24370607</v>
      </c>
      <c r="AI101" s="69">
        <v>24311228</v>
      </c>
      <c r="AJ101" s="69">
        <v>24254346</v>
      </c>
      <c r="AK101" s="69">
        <v>24184694</v>
      </c>
      <c r="AL101" s="69">
        <v>24133341</v>
      </c>
      <c r="AM101" s="69">
        <v>24119499</v>
      </c>
      <c r="AN101" s="71">
        <v>24160100</v>
      </c>
      <c r="AO101" s="72">
        <v>24155500</v>
      </c>
      <c r="AP101" s="72">
        <v>24113100</v>
      </c>
      <c r="AQ101" s="72">
        <v>24067300</v>
      </c>
      <c r="AR101" s="72">
        <v>24076200</v>
      </c>
      <c r="AS101" s="72">
        <v>24089100</v>
      </c>
      <c r="AT101" s="72">
        <v>24091400</v>
      </c>
      <c r="AU101" s="72">
        <v>24074500</v>
      </c>
      <c r="AV101" s="72">
        <v>24060500</v>
      </c>
      <c r="AW101" s="72">
        <v>23988600</v>
      </c>
      <c r="AX101" s="72">
        <v>23897000</v>
      </c>
      <c r="AY101" s="72">
        <v>23738100</v>
      </c>
      <c r="AZ101" s="72">
        <v>23666200</v>
      </c>
      <c r="BA101" s="72">
        <v>23553500</v>
      </c>
      <c r="BB101" s="72">
        <v>23451100</v>
      </c>
      <c r="BC101" s="72">
        <v>23295800</v>
      </c>
      <c r="BD101" s="72">
        <v>23150700</v>
      </c>
      <c r="BE101" s="72">
        <v>22978500</v>
      </c>
      <c r="BF101" s="73">
        <v>22786700</v>
      </c>
      <c r="BG101" s="72">
        <v>22631300</v>
      </c>
      <c r="BH101" s="72">
        <v>22347000</v>
      </c>
    </row>
    <row r="102" spans="1:60" ht="12.75" customHeight="1">
      <c r="A102" s="67">
        <v>0</v>
      </c>
      <c r="B102" s="68">
        <v>333765</v>
      </c>
      <c r="C102" s="68">
        <v>343642</v>
      </c>
      <c r="D102" s="68">
        <v>351582</v>
      </c>
      <c r="E102" s="68">
        <v>360197</v>
      </c>
      <c r="F102" s="69">
        <v>357381</v>
      </c>
      <c r="G102" s="69">
        <v>357644</v>
      </c>
      <c r="H102" s="69">
        <v>364958</v>
      </c>
      <c r="I102" s="69">
        <v>374930</v>
      </c>
      <c r="J102" s="69">
        <v>366537</v>
      </c>
      <c r="K102" s="69">
        <v>362310</v>
      </c>
      <c r="L102" s="69">
        <v>357124</v>
      </c>
      <c r="M102" s="69">
        <v>360134</v>
      </c>
      <c r="N102" s="69">
        <v>346762</v>
      </c>
      <c r="O102" s="69">
        <v>335606</v>
      </c>
      <c r="P102" s="69">
        <v>327191</v>
      </c>
      <c r="Q102" s="69">
        <v>322654</v>
      </c>
      <c r="R102" s="69">
        <v>311829</v>
      </c>
      <c r="S102" s="69">
        <v>301650</v>
      </c>
      <c r="T102" s="72">
        <v>300956</v>
      </c>
      <c r="U102" s="72">
        <v>310695</v>
      </c>
      <c r="V102" s="72">
        <v>320558</v>
      </c>
      <c r="W102" s="72">
        <v>323385</v>
      </c>
      <c r="X102" s="72">
        <v>332858</v>
      </c>
      <c r="Y102" s="72">
        <v>326779</v>
      </c>
      <c r="Z102" s="72">
        <v>332065</v>
      </c>
      <c r="AA102" s="72">
        <v>342980</v>
      </c>
      <c r="AB102" s="72">
        <v>342554</v>
      </c>
      <c r="AC102" s="72">
        <v>355162</v>
      </c>
      <c r="AD102" s="69">
        <v>355690</v>
      </c>
      <c r="AE102" s="69">
        <v>349254</v>
      </c>
      <c r="AF102" s="69">
        <v>346722</v>
      </c>
      <c r="AG102" s="69">
        <v>350008</v>
      </c>
      <c r="AH102" s="69">
        <v>339152</v>
      </c>
      <c r="AI102" s="69">
        <v>335478</v>
      </c>
      <c r="AJ102" s="69">
        <v>332006</v>
      </c>
      <c r="AK102" s="69">
        <v>318415</v>
      </c>
      <c r="AL102" s="69">
        <v>319126</v>
      </c>
      <c r="AM102" s="69">
        <v>317663</v>
      </c>
      <c r="AN102" s="71">
        <v>324496</v>
      </c>
      <c r="AO102" s="72">
        <v>327900</v>
      </c>
      <c r="AP102" s="72">
        <v>317200</v>
      </c>
      <c r="AQ102" s="72">
        <v>291400</v>
      </c>
      <c r="AR102" s="72">
        <v>287000</v>
      </c>
      <c r="AS102" s="72">
        <v>300100</v>
      </c>
      <c r="AT102" s="72">
        <v>314600</v>
      </c>
      <c r="AU102" s="72">
        <v>327500</v>
      </c>
      <c r="AV102" s="72">
        <v>355000</v>
      </c>
      <c r="AW102" s="72">
        <v>376500</v>
      </c>
      <c r="AX102" s="72">
        <v>401500</v>
      </c>
      <c r="AY102" s="72">
        <v>393200</v>
      </c>
      <c r="AZ102" s="72">
        <v>408100</v>
      </c>
      <c r="BA102" s="72">
        <v>409100</v>
      </c>
      <c r="BB102" s="72">
        <v>422300</v>
      </c>
      <c r="BC102" s="72">
        <v>426600</v>
      </c>
      <c r="BD102" s="72">
        <v>432500</v>
      </c>
      <c r="BE102" s="72">
        <v>430200</v>
      </c>
      <c r="BF102" s="73">
        <v>423500</v>
      </c>
      <c r="BG102" s="72">
        <v>416900</v>
      </c>
      <c r="BH102" s="72">
        <v>402400</v>
      </c>
    </row>
    <row r="103" spans="1:60" ht="12.75" customHeight="1">
      <c r="A103" s="67">
        <v>1</v>
      </c>
      <c r="B103" s="68">
        <v>347033</v>
      </c>
      <c r="C103" s="68">
        <v>355122</v>
      </c>
      <c r="D103" s="68">
        <v>363311</v>
      </c>
      <c r="E103" s="68">
        <v>360991</v>
      </c>
      <c r="F103" s="69">
        <v>361337</v>
      </c>
      <c r="G103" s="69">
        <v>368150</v>
      </c>
      <c r="H103" s="69">
        <v>377591</v>
      </c>
      <c r="I103" s="69">
        <v>369103</v>
      </c>
      <c r="J103" s="69">
        <v>360920</v>
      </c>
      <c r="K103" s="69">
        <v>356537</v>
      </c>
      <c r="L103" s="69">
        <v>359574</v>
      </c>
      <c r="M103" s="69">
        <v>346927</v>
      </c>
      <c r="N103" s="69">
        <v>337182</v>
      </c>
      <c r="O103" s="69">
        <v>326684</v>
      </c>
      <c r="P103" s="69">
        <v>322159</v>
      </c>
      <c r="Q103" s="69">
        <v>311879</v>
      </c>
      <c r="R103" s="69">
        <v>302325</v>
      </c>
      <c r="S103" s="69">
        <v>301593</v>
      </c>
      <c r="T103" s="72">
        <v>309629</v>
      </c>
      <c r="U103" s="72">
        <v>318932</v>
      </c>
      <c r="V103" s="72">
        <v>323615</v>
      </c>
      <c r="W103" s="72">
        <v>331961</v>
      </c>
      <c r="X103" s="72">
        <v>326837</v>
      </c>
      <c r="Y103" s="72">
        <v>331344</v>
      </c>
      <c r="Z103" s="72">
        <v>342010</v>
      </c>
      <c r="AA103" s="72">
        <v>341208</v>
      </c>
      <c r="AB103" s="72">
        <v>353622</v>
      </c>
      <c r="AC103" s="72">
        <v>354799</v>
      </c>
      <c r="AD103" s="69">
        <v>348360</v>
      </c>
      <c r="AE103" s="69">
        <v>345670</v>
      </c>
      <c r="AF103" s="69">
        <v>349486</v>
      </c>
      <c r="AG103" s="69">
        <v>337967</v>
      </c>
      <c r="AH103" s="69">
        <v>334695</v>
      </c>
      <c r="AI103" s="69">
        <v>332462</v>
      </c>
      <c r="AJ103" s="69">
        <v>318033</v>
      </c>
      <c r="AK103" s="69">
        <v>319016</v>
      </c>
      <c r="AL103" s="69">
        <v>316799</v>
      </c>
      <c r="AM103" s="69">
        <v>322121</v>
      </c>
      <c r="AN103" s="71">
        <v>326299</v>
      </c>
      <c r="AO103" s="72">
        <v>315600</v>
      </c>
      <c r="AP103" s="72">
        <v>290400</v>
      </c>
      <c r="AQ103" s="72">
        <v>286200</v>
      </c>
      <c r="AR103" s="72">
        <v>298500</v>
      </c>
      <c r="AS103" s="72">
        <v>312600</v>
      </c>
      <c r="AT103" s="72">
        <v>325500</v>
      </c>
      <c r="AU103" s="72">
        <v>352500</v>
      </c>
      <c r="AV103" s="72">
        <v>375600</v>
      </c>
      <c r="AW103" s="72">
        <v>398700</v>
      </c>
      <c r="AX103" s="72">
        <v>389400</v>
      </c>
      <c r="AY103" s="72">
        <v>404900</v>
      </c>
      <c r="AZ103" s="72">
        <v>406600</v>
      </c>
      <c r="BA103" s="72">
        <v>422200</v>
      </c>
      <c r="BB103" s="72">
        <v>424100</v>
      </c>
      <c r="BC103" s="72">
        <v>432700</v>
      </c>
      <c r="BD103" s="72">
        <v>429600</v>
      </c>
      <c r="BE103" s="72">
        <v>420900</v>
      </c>
      <c r="BF103" s="73">
        <v>414500</v>
      </c>
      <c r="BG103" s="72">
        <v>401700</v>
      </c>
      <c r="BH103" s="72">
        <v>382800</v>
      </c>
    </row>
    <row r="104" spans="1:60" ht="12.75" customHeight="1">
      <c r="A104" s="67">
        <v>2</v>
      </c>
      <c r="B104" s="68">
        <v>358209</v>
      </c>
      <c r="C104" s="68">
        <v>366722</v>
      </c>
      <c r="D104" s="68">
        <v>363815</v>
      </c>
      <c r="E104" s="68">
        <v>364735</v>
      </c>
      <c r="F104" s="69">
        <v>371298</v>
      </c>
      <c r="G104" s="69">
        <v>380486</v>
      </c>
      <c r="H104" s="69">
        <v>371703</v>
      </c>
      <c r="I104" s="69">
        <v>363267</v>
      </c>
      <c r="J104" s="69">
        <v>356593</v>
      </c>
      <c r="K104" s="69">
        <v>360286</v>
      </c>
      <c r="L104" s="69">
        <v>347287</v>
      </c>
      <c r="M104" s="69">
        <v>338370</v>
      </c>
      <c r="N104" s="69">
        <v>327486</v>
      </c>
      <c r="O104" s="69">
        <v>321601</v>
      </c>
      <c r="P104" s="69">
        <v>311945</v>
      </c>
      <c r="Q104" s="69">
        <v>303154</v>
      </c>
      <c r="R104" s="69">
        <v>303249</v>
      </c>
      <c r="S104" s="69">
        <v>310486</v>
      </c>
      <c r="T104" s="72">
        <v>317683</v>
      </c>
      <c r="U104" s="72">
        <v>322923</v>
      </c>
      <c r="V104" s="72">
        <v>332063</v>
      </c>
      <c r="W104" s="72">
        <v>327422</v>
      </c>
      <c r="X104" s="72">
        <v>330882</v>
      </c>
      <c r="Y104" s="72">
        <v>341434</v>
      </c>
      <c r="Z104" s="72">
        <v>341410</v>
      </c>
      <c r="AA104" s="72">
        <v>353170</v>
      </c>
      <c r="AB104" s="72">
        <v>354728</v>
      </c>
      <c r="AC104" s="72">
        <v>348349</v>
      </c>
      <c r="AD104" s="69">
        <v>345897</v>
      </c>
      <c r="AE104" s="69">
        <v>349337</v>
      </c>
      <c r="AF104" s="69">
        <v>338225</v>
      </c>
      <c r="AG104" s="69">
        <v>334875</v>
      </c>
      <c r="AH104" s="69">
        <v>332802</v>
      </c>
      <c r="AI104" s="69">
        <v>318350</v>
      </c>
      <c r="AJ104" s="69">
        <v>319181</v>
      </c>
      <c r="AK104" s="69">
        <v>317056</v>
      </c>
      <c r="AL104" s="69">
        <v>321642</v>
      </c>
      <c r="AM104" s="69">
        <v>325721</v>
      </c>
      <c r="AN104" s="71">
        <v>315500</v>
      </c>
      <c r="AO104" s="72">
        <v>290400</v>
      </c>
      <c r="AP104" s="72">
        <v>286000</v>
      </c>
      <c r="AQ104" s="72">
        <v>297900</v>
      </c>
      <c r="AR104" s="72">
        <v>311200</v>
      </c>
      <c r="AS104" s="72">
        <v>324200</v>
      </c>
      <c r="AT104" s="72">
        <v>351000</v>
      </c>
      <c r="AU104" s="72">
        <v>373800</v>
      </c>
      <c r="AV104" s="72">
        <v>397600</v>
      </c>
      <c r="AW104" s="72">
        <v>388500</v>
      </c>
      <c r="AX104" s="72">
        <v>406400</v>
      </c>
      <c r="AY104" s="72">
        <v>403800</v>
      </c>
      <c r="AZ104" s="72">
        <v>421000</v>
      </c>
      <c r="BA104" s="72">
        <v>423100</v>
      </c>
      <c r="BB104" s="72">
        <v>431500</v>
      </c>
      <c r="BC104" s="72">
        <v>430200</v>
      </c>
      <c r="BD104" s="72">
        <v>420000</v>
      </c>
      <c r="BE104" s="72">
        <v>412700</v>
      </c>
      <c r="BF104" s="73">
        <v>401700</v>
      </c>
      <c r="BG104" s="72">
        <v>383400</v>
      </c>
      <c r="BH104" s="72">
        <v>374500</v>
      </c>
    </row>
    <row r="105" spans="1:60" ht="12.75" customHeight="1">
      <c r="A105" s="67">
        <v>3</v>
      </c>
      <c r="B105" s="68">
        <v>369596</v>
      </c>
      <c r="C105" s="68">
        <v>366885</v>
      </c>
      <c r="D105" s="68">
        <v>367453</v>
      </c>
      <c r="E105" s="68">
        <v>374340</v>
      </c>
      <c r="F105" s="69">
        <v>383366</v>
      </c>
      <c r="G105" s="69">
        <v>374507</v>
      </c>
      <c r="H105" s="69">
        <v>365425</v>
      </c>
      <c r="I105" s="69">
        <v>358683</v>
      </c>
      <c r="J105" s="69">
        <v>361239</v>
      </c>
      <c r="K105" s="69">
        <v>348488</v>
      </c>
      <c r="L105" s="69">
        <v>339520</v>
      </c>
      <c r="M105" s="69">
        <v>327589</v>
      </c>
      <c r="N105" s="69">
        <v>322196</v>
      </c>
      <c r="O105" s="69">
        <v>311761</v>
      </c>
      <c r="P105" s="69">
        <v>303712</v>
      </c>
      <c r="Q105" s="69">
        <v>304972</v>
      </c>
      <c r="R105" s="69">
        <v>312220</v>
      </c>
      <c r="S105" s="69">
        <v>318775</v>
      </c>
      <c r="T105" s="72">
        <v>322828</v>
      </c>
      <c r="U105" s="72">
        <v>331697</v>
      </c>
      <c r="V105" s="72">
        <v>328304</v>
      </c>
      <c r="W105" s="72">
        <v>330902</v>
      </c>
      <c r="X105" s="72">
        <v>341016</v>
      </c>
      <c r="Y105" s="72">
        <v>341753</v>
      </c>
      <c r="Z105" s="72">
        <v>353157</v>
      </c>
      <c r="AA105" s="72">
        <v>355058</v>
      </c>
      <c r="AB105" s="72">
        <v>348519</v>
      </c>
      <c r="AC105" s="72">
        <v>346154</v>
      </c>
      <c r="AD105" s="69">
        <v>350850</v>
      </c>
      <c r="AE105" s="69">
        <v>339318</v>
      </c>
      <c r="AF105" s="69">
        <v>336206</v>
      </c>
      <c r="AG105" s="69">
        <v>334033</v>
      </c>
      <c r="AH105" s="69">
        <v>319717</v>
      </c>
      <c r="AI105" s="69">
        <v>320652</v>
      </c>
      <c r="AJ105" s="69">
        <v>318098</v>
      </c>
      <c r="AK105" s="69">
        <v>321976</v>
      </c>
      <c r="AL105" s="69">
        <v>325342</v>
      </c>
      <c r="AM105" s="69">
        <v>314755</v>
      </c>
      <c r="AN105" s="71">
        <v>290199</v>
      </c>
      <c r="AO105" s="72">
        <v>285600</v>
      </c>
      <c r="AP105" s="72">
        <v>297800</v>
      </c>
      <c r="AQ105" s="72">
        <v>310800</v>
      </c>
      <c r="AR105" s="72">
        <v>322700</v>
      </c>
      <c r="AS105" s="72">
        <v>349800</v>
      </c>
      <c r="AT105" s="72">
        <v>372100</v>
      </c>
      <c r="AU105" s="72">
        <v>396300</v>
      </c>
      <c r="AV105" s="72">
        <v>387700</v>
      </c>
      <c r="AW105" s="72">
        <v>405200</v>
      </c>
      <c r="AX105" s="72">
        <v>409400</v>
      </c>
      <c r="AY105" s="72">
        <v>418700</v>
      </c>
      <c r="AZ105" s="72">
        <v>422100</v>
      </c>
      <c r="BA105" s="72">
        <v>431000</v>
      </c>
      <c r="BB105" s="72">
        <v>429200</v>
      </c>
      <c r="BC105" s="72">
        <v>419800</v>
      </c>
      <c r="BD105" s="72">
        <v>412500</v>
      </c>
      <c r="BE105" s="72">
        <v>401400</v>
      </c>
      <c r="BF105" s="73">
        <v>384100</v>
      </c>
      <c r="BG105" s="72">
        <v>375900</v>
      </c>
      <c r="BH105" s="72">
        <v>366100</v>
      </c>
    </row>
    <row r="106" spans="1:60" ht="12.75" customHeight="1">
      <c r="A106" s="67">
        <v>4</v>
      </c>
      <c r="B106" s="68">
        <v>369309</v>
      </c>
      <c r="C106" s="68">
        <v>370156</v>
      </c>
      <c r="D106" s="68">
        <v>376684</v>
      </c>
      <c r="E106" s="68">
        <v>386065</v>
      </c>
      <c r="F106" s="69">
        <v>377084</v>
      </c>
      <c r="G106" s="69">
        <v>368032</v>
      </c>
      <c r="H106" s="69">
        <v>360834</v>
      </c>
      <c r="I106" s="69">
        <v>363089</v>
      </c>
      <c r="J106" s="69">
        <v>350034</v>
      </c>
      <c r="K106" s="69">
        <v>341396</v>
      </c>
      <c r="L106" s="69">
        <v>327578</v>
      </c>
      <c r="M106" s="69">
        <v>322061</v>
      </c>
      <c r="N106" s="69">
        <v>312551</v>
      </c>
      <c r="O106" s="69">
        <v>303996</v>
      </c>
      <c r="P106" s="69">
        <v>306341</v>
      </c>
      <c r="Q106" s="69">
        <v>314157</v>
      </c>
      <c r="R106" s="69">
        <v>320895</v>
      </c>
      <c r="S106" s="69">
        <v>324180</v>
      </c>
      <c r="T106" s="72">
        <v>331349</v>
      </c>
      <c r="U106" s="72">
        <v>329024</v>
      </c>
      <c r="V106" s="72">
        <v>331069</v>
      </c>
      <c r="W106" s="72">
        <v>340350</v>
      </c>
      <c r="X106" s="72">
        <v>341728</v>
      </c>
      <c r="Y106" s="72">
        <v>353375</v>
      </c>
      <c r="Z106" s="72">
        <v>355666</v>
      </c>
      <c r="AA106" s="72">
        <v>348897</v>
      </c>
      <c r="AB106" s="72">
        <v>345828</v>
      </c>
      <c r="AC106" s="72">
        <v>350428</v>
      </c>
      <c r="AD106" s="69">
        <v>340177</v>
      </c>
      <c r="AE106" s="69">
        <v>336593</v>
      </c>
      <c r="AF106" s="69">
        <v>334509</v>
      </c>
      <c r="AG106" s="69">
        <v>320089</v>
      </c>
      <c r="AH106" s="69">
        <v>321227</v>
      </c>
      <c r="AI106" s="69">
        <v>320084</v>
      </c>
      <c r="AJ106" s="69">
        <v>322998</v>
      </c>
      <c r="AK106" s="69">
        <v>325682</v>
      </c>
      <c r="AL106" s="69">
        <v>314408</v>
      </c>
      <c r="AM106" s="69">
        <v>289576</v>
      </c>
      <c r="AN106" s="71">
        <v>285600</v>
      </c>
      <c r="AO106" s="72">
        <v>297300</v>
      </c>
      <c r="AP106" s="72">
        <v>310700</v>
      </c>
      <c r="AQ106" s="72">
        <v>322500</v>
      </c>
      <c r="AR106" s="72">
        <v>348400</v>
      </c>
      <c r="AS106" s="72">
        <v>371000</v>
      </c>
      <c r="AT106" s="72">
        <v>395900</v>
      </c>
      <c r="AU106" s="72">
        <v>386900</v>
      </c>
      <c r="AV106" s="72">
        <v>404100</v>
      </c>
      <c r="AW106" s="72">
        <v>408100</v>
      </c>
      <c r="AX106" s="72">
        <v>420900</v>
      </c>
      <c r="AY106" s="72">
        <v>419600</v>
      </c>
      <c r="AZ106" s="72">
        <v>429900</v>
      </c>
      <c r="BA106" s="72">
        <v>428900</v>
      </c>
      <c r="BB106" s="72">
        <v>419900</v>
      </c>
      <c r="BC106" s="72">
        <v>412600</v>
      </c>
      <c r="BD106" s="72">
        <v>400300</v>
      </c>
      <c r="BE106" s="72">
        <v>384200</v>
      </c>
      <c r="BF106" s="73">
        <v>377000</v>
      </c>
      <c r="BG106" s="72">
        <v>367900</v>
      </c>
      <c r="BH106" s="72">
        <v>352100</v>
      </c>
    </row>
    <row r="107" spans="1:60" ht="12.75" customHeight="1">
      <c r="A107" s="67">
        <v>5</v>
      </c>
      <c r="B107" s="68">
        <v>372325</v>
      </c>
      <c r="C107" s="68">
        <v>379046</v>
      </c>
      <c r="D107" s="68">
        <v>388043</v>
      </c>
      <c r="E107" s="68">
        <v>379365</v>
      </c>
      <c r="F107" s="69">
        <v>370477</v>
      </c>
      <c r="G107" s="69">
        <v>363278</v>
      </c>
      <c r="H107" s="69">
        <v>364949</v>
      </c>
      <c r="I107" s="69">
        <v>351775</v>
      </c>
      <c r="J107" s="69">
        <v>342815</v>
      </c>
      <c r="K107" s="69">
        <v>327825</v>
      </c>
      <c r="L107" s="69">
        <v>322352</v>
      </c>
      <c r="M107" s="69">
        <v>312651</v>
      </c>
      <c r="N107" s="69">
        <v>304654</v>
      </c>
      <c r="O107" s="69">
        <v>307247</v>
      </c>
      <c r="P107" s="69">
        <v>314889</v>
      </c>
      <c r="Q107" s="69">
        <v>322778</v>
      </c>
      <c r="R107" s="69">
        <v>326102</v>
      </c>
      <c r="S107" s="69">
        <v>333437</v>
      </c>
      <c r="T107" s="72">
        <v>329360</v>
      </c>
      <c r="U107" s="72">
        <v>331113</v>
      </c>
      <c r="V107" s="72">
        <v>340570</v>
      </c>
      <c r="W107" s="72">
        <v>342222</v>
      </c>
      <c r="X107" s="72">
        <v>353504</v>
      </c>
      <c r="Y107" s="72">
        <v>356561</v>
      </c>
      <c r="Z107" s="72">
        <v>349351</v>
      </c>
      <c r="AA107" s="72">
        <v>346234</v>
      </c>
      <c r="AB107" s="72">
        <v>350636</v>
      </c>
      <c r="AC107" s="72">
        <v>340091</v>
      </c>
      <c r="AD107" s="69">
        <v>337058</v>
      </c>
      <c r="AE107" s="69">
        <v>334742</v>
      </c>
      <c r="AF107" s="69">
        <v>320335</v>
      </c>
      <c r="AG107" s="69">
        <v>321438</v>
      </c>
      <c r="AH107" s="69">
        <v>320611</v>
      </c>
      <c r="AI107" s="69">
        <v>324388</v>
      </c>
      <c r="AJ107" s="69">
        <v>326785</v>
      </c>
      <c r="AK107" s="69">
        <v>314738</v>
      </c>
      <c r="AL107" s="69">
        <v>289252</v>
      </c>
      <c r="AM107" s="69">
        <v>284869</v>
      </c>
      <c r="AN107" s="71">
        <v>297298</v>
      </c>
      <c r="AO107" s="72">
        <v>310200</v>
      </c>
      <c r="AP107" s="72">
        <v>322200</v>
      </c>
      <c r="AQ107" s="72">
        <v>347400</v>
      </c>
      <c r="AR107" s="72">
        <v>369500</v>
      </c>
      <c r="AS107" s="72">
        <v>395100</v>
      </c>
      <c r="AT107" s="72">
        <v>385700</v>
      </c>
      <c r="AU107" s="72">
        <v>402200</v>
      </c>
      <c r="AV107" s="72">
        <v>406800</v>
      </c>
      <c r="AW107" s="72">
        <v>421000</v>
      </c>
      <c r="AX107" s="72">
        <v>414900</v>
      </c>
      <c r="AY107" s="72">
        <v>425300</v>
      </c>
      <c r="AZ107" s="72">
        <v>426100</v>
      </c>
      <c r="BA107" s="72">
        <v>417800</v>
      </c>
      <c r="BB107" s="72">
        <v>410200</v>
      </c>
      <c r="BC107" s="72">
        <v>399800</v>
      </c>
      <c r="BD107" s="72">
        <v>383000</v>
      </c>
      <c r="BE107" s="72">
        <v>376900</v>
      </c>
      <c r="BF107" s="73">
        <v>368400</v>
      </c>
      <c r="BG107" s="72">
        <v>355000</v>
      </c>
      <c r="BH107" s="72">
        <v>339500</v>
      </c>
    </row>
    <row r="108" spans="1:60" ht="12.75" customHeight="1">
      <c r="A108" s="67">
        <v>6</v>
      </c>
      <c r="B108" s="68">
        <v>380825</v>
      </c>
      <c r="C108" s="68">
        <v>389944</v>
      </c>
      <c r="D108" s="68">
        <v>381141</v>
      </c>
      <c r="E108" s="68">
        <v>372624</v>
      </c>
      <c r="F108" s="69">
        <v>365251</v>
      </c>
      <c r="G108" s="69">
        <v>366804</v>
      </c>
      <c r="H108" s="69">
        <v>353388</v>
      </c>
      <c r="I108" s="69">
        <v>344238</v>
      </c>
      <c r="J108" s="69">
        <v>328076</v>
      </c>
      <c r="K108" s="69">
        <v>322431</v>
      </c>
      <c r="L108" s="69">
        <v>313104</v>
      </c>
      <c r="M108" s="69">
        <v>305271</v>
      </c>
      <c r="N108" s="69">
        <v>308667</v>
      </c>
      <c r="O108" s="69">
        <v>315844</v>
      </c>
      <c r="P108" s="69">
        <v>323646</v>
      </c>
      <c r="Q108" s="69">
        <v>327717</v>
      </c>
      <c r="R108" s="69">
        <v>335337</v>
      </c>
      <c r="S108" s="69">
        <v>331486</v>
      </c>
      <c r="T108" s="72">
        <v>330738</v>
      </c>
      <c r="U108" s="72">
        <v>339743</v>
      </c>
      <c r="V108" s="72">
        <v>342720</v>
      </c>
      <c r="W108" s="72">
        <v>353572</v>
      </c>
      <c r="X108" s="72">
        <v>356903</v>
      </c>
      <c r="Y108" s="72">
        <v>350397</v>
      </c>
      <c r="Z108" s="72">
        <v>346880</v>
      </c>
      <c r="AA108" s="72">
        <v>350710</v>
      </c>
      <c r="AB108" s="72">
        <v>340012</v>
      </c>
      <c r="AC108" s="72">
        <v>336822</v>
      </c>
      <c r="AD108" s="69">
        <v>335608</v>
      </c>
      <c r="AE108" s="69">
        <v>321046</v>
      </c>
      <c r="AF108" s="69">
        <v>322267</v>
      </c>
      <c r="AG108" s="69">
        <v>320995</v>
      </c>
      <c r="AH108" s="69">
        <v>324954</v>
      </c>
      <c r="AI108" s="69">
        <v>327972</v>
      </c>
      <c r="AJ108" s="69">
        <v>315654</v>
      </c>
      <c r="AK108" s="69">
        <v>289563</v>
      </c>
      <c r="AL108" s="69">
        <v>284638</v>
      </c>
      <c r="AM108" s="69">
        <v>296799</v>
      </c>
      <c r="AN108" s="71">
        <v>309898</v>
      </c>
      <c r="AO108" s="72">
        <v>321200</v>
      </c>
      <c r="AP108" s="72">
        <v>347100</v>
      </c>
      <c r="AQ108" s="72">
        <v>368900</v>
      </c>
      <c r="AR108" s="72">
        <v>394300</v>
      </c>
      <c r="AS108" s="72">
        <v>385600</v>
      </c>
      <c r="AT108" s="72">
        <v>401300</v>
      </c>
      <c r="AU108" s="72">
        <v>405100</v>
      </c>
      <c r="AV108" s="72">
        <v>420000</v>
      </c>
      <c r="AW108" s="72">
        <v>414100</v>
      </c>
      <c r="AX108" s="72">
        <v>424800</v>
      </c>
      <c r="AY108" s="72">
        <v>423700</v>
      </c>
      <c r="AZ108" s="72">
        <v>416500</v>
      </c>
      <c r="BA108" s="72">
        <v>409100</v>
      </c>
      <c r="BB108" s="72">
        <v>397600</v>
      </c>
      <c r="BC108" s="72">
        <v>381800</v>
      </c>
      <c r="BD108" s="72">
        <v>376400</v>
      </c>
      <c r="BE108" s="72">
        <v>368600</v>
      </c>
      <c r="BF108" s="73">
        <v>356800</v>
      </c>
      <c r="BG108" s="72">
        <v>342800</v>
      </c>
      <c r="BH108" s="72">
        <v>331600</v>
      </c>
    </row>
    <row r="109" spans="1:60" ht="12.75" customHeight="1">
      <c r="A109" s="67">
        <v>7</v>
      </c>
      <c r="B109" s="68">
        <v>391546</v>
      </c>
      <c r="C109" s="68">
        <v>382853</v>
      </c>
      <c r="D109" s="68">
        <v>374299</v>
      </c>
      <c r="E109" s="68">
        <v>367332</v>
      </c>
      <c r="F109" s="69">
        <v>368849</v>
      </c>
      <c r="G109" s="69">
        <v>355224</v>
      </c>
      <c r="H109" s="69">
        <v>345749</v>
      </c>
      <c r="I109" s="69">
        <v>329541</v>
      </c>
      <c r="J109" s="69">
        <v>322384</v>
      </c>
      <c r="K109" s="69">
        <v>313371</v>
      </c>
      <c r="L109" s="69">
        <v>306203</v>
      </c>
      <c r="M109" s="69">
        <v>310106</v>
      </c>
      <c r="N109" s="69">
        <v>317411</v>
      </c>
      <c r="O109" s="69">
        <v>324833</v>
      </c>
      <c r="P109" s="69">
        <v>328630</v>
      </c>
      <c r="Q109" s="69">
        <v>337185</v>
      </c>
      <c r="R109" s="69">
        <v>333713</v>
      </c>
      <c r="S109" s="69">
        <v>332287</v>
      </c>
      <c r="T109" s="72">
        <v>338380</v>
      </c>
      <c r="U109" s="72">
        <v>342615</v>
      </c>
      <c r="V109" s="72">
        <v>353592</v>
      </c>
      <c r="W109" s="72">
        <v>357263</v>
      </c>
      <c r="X109" s="72">
        <v>350678</v>
      </c>
      <c r="Y109" s="72">
        <v>347410</v>
      </c>
      <c r="Z109" s="72">
        <v>351055</v>
      </c>
      <c r="AA109" s="72">
        <v>340331</v>
      </c>
      <c r="AB109" s="72">
        <v>336537</v>
      </c>
      <c r="AC109" s="72">
        <v>335847</v>
      </c>
      <c r="AD109" s="69">
        <v>321684</v>
      </c>
      <c r="AE109" s="69">
        <v>322473</v>
      </c>
      <c r="AF109" s="69">
        <v>321271</v>
      </c>
      <c r="AG109" s="69">
        <v>325308</v>
      </c>
      <c r="AH109" s="69">
        <v>328634</v>
      </c>
      <c r="AI109" s="69">
        <v>316532</v>
      </c>
      <c r="AJ109" s="69">
        <v>290378</v>
      </c>
      <c r="AK109" s="69">
        <v>284920</v>
      </c>
      <c r="AL109" s="69">
        <v>296599</v>
      </c>
      <c r="AM109" s="69">
        <v>309239</v>
      </c>
      <c r="AN109" s="71">
        <v>320998</v>
      </c>
      <c r="AO109" s="72">
        <v>346500</v>
      </c>
      <c r="AP109" s="72">
        <v>368800</v>
      </c>
      <c r="AQ109" s="72">
        <v>394000</v>
      </c>
      <c r="AR109" s="72">
        <v>385500</v>
      </c>
      <c r="AS109" s="72">
        <v>400500</v>
      </c>
      <c r="AT109" s="72">
        <v>403800</v>
      </c>
      <c r="AU109" s="72">
        <v>418700</v>
      </c>
      <c r="AV109" s="72">
        <v>413900</v>
      </c>
      <c r="AW109" s="72">
        <v>425200</v>
      </c>
      <c r="AX109" s="72">
        <v>424200</v>
      </c>
      <c r="AY109" s="72">
        <v>414100</v>
      </c>
      <c r="AZ109" s="72">
        <v>408500</v>
      </c>
      <c r="BA109" s="72">
        <v>397500</v>
      </c>
      <c r="BB109" s="72">
        <v>380100</v>
      </c>
      <c r="BC109" s="72">
        <v>374900</v>
      </c>
      <c r="BD109" s="72">
        <v>368100</v>
      </c>
      <c r="BE109" s="72">
        <v>357600</v>
      </c>
      <c r="BF109" s="73">
        <v>345000</v>
      </c>
      <c r="BG109" s="72">
        <v>334000</v>
      </c>
      <c r="BH109" s="72">
        <v>336600</v>
      </c>
    </row>
    <row r="110" spans="1:60" ht="12.75" customHeight="1">
      <c r="A110" s="67">
        <v>8</v>
      </c>
      <c r="B110" s="68">
        <v>384456</v>
      </c>
      <c r="C110" s="68">
        <v>375940</v>
      </c>
      <c r="D110" s="68">
        <v>369033</v>
      </c>
      <c r="E110" s="68">
        <v>370751</v>
      </c>
      <c r="F110" s="69">
        <v>357193</v>
      </c>
      <c r="G110" s="69">
        <v>347486</v>
      </c>
      <c r="H110" s="69">
        <v>331031</v>
      </c>
      <c r="I110" s="69">
        <v>323780</v>
      </c>
      <c r="J110" s="69">
        <v>313670</v>
      </c>
      <c r="K110" s="69">
        <v>306932</v>
      </c>
      <c r="L110" s="69">
        <v>311859</v>
      </c>
      <c r="M110" s="69">
        <v>319009</v>
      </c>
      <c r="N110" s="69">
        <v>326597</v>
      </c>
      <c r="O110" s="69">
        <v>329818</v>
      </c>
      <c r="P110" s="69">
        <v>337953</v>
      </c>
      <c r="Q110" s="69">
        <v>335836</v>
      </c>
      <c r="R110" s="69">
        <v>333835</v>
      </c>
      <c r="S110" s="69">
        <v>340325</v>
      </c>
      <c r="T110" s="72">
        <v>342364</v>
      </c>
      <c r="U110" s="72">
        <v>353261</v>
      </c>
      <c r="V110" s="72">
        <v>358208</v>
      </c>
      <c r="W110" s="72">
        <v>351275</v>
      </c>
      <c r="X110" s="72">
        <v>347592</v>
      </c>
      <c r="Y110" s="72">
        <v>351506</v>
      </c>
      <c r="Z110" s="72">
        <v>340850</v>
      </c>
      <c r="AA110" s="72">
        <v>336616</v>
      </c>
      <c r="AB110" s="72">
        <v>336296</v>
      </c>
      <c r="AC110" s="72">
        <v>322012</v>
      </c>
      <c r="AD110" s="69">
        <v>323130</v>
      </c>
      <c r="AE110" s="69">
        <v>321763</v>
      </c>
      <c r="AF110" s="69">
        <v>326005</v>
      </c>
      <c r="AG110" s="69">
        <v>328873</v>
      </c>
      <c r="AH110" s="69">
        <v>317024</v>
      </c>
      <c r="AI110" s="69">
        <v>291264</v>
      </c>
      <c r="AJ110" s="69">
        <v>285831</v>
      </c>
      <c r="AK110" s="69">
        <v>296961</v>
      </c>
      <c r="AL110" s="69">
        <v>309078</v>
      </c>
      <c r="AM110" s="69">
        <v>320504</v>
      </c>
      <c r="AN110" s="71">
        <v>346197</v>
      </c>
      <c r="AO110" s="72">
        <v>368100</v>
      </c>
      <c r="AP110" s="72">
        <v>394100</v>
      </c>
      <c r="AQ110" s="72">
        <v>385600</v>
      </c>
      <c r="AR110" s="72">
        <v>400000</v>
      </c>
      <c r="AS110" s="72">
        <v>402700</v>
      </c>
      <c r="AT110" s="72">
        <v>417400</v>
      </c>
      <c r="AU110" s="72">
        <v>413700</v>
      </c>
      <c r="AV110" s="72">
        <v>426200</v>
      </c>
      <c r="AW110" s="72">
        <v>424900</v>
      </c>
      <c r="AX110" s="72">
        <v>411600</v>
      </c>
      <c r="AY110" s="72">
        <v>406400</v>
      </c>
      <c r="AZ110" s="72">
        <v>397400</v>
      </c>
      <c r="BA110" s="72">
        <v>380400</v>
      </c>
      <c r="BB110" s="72">
        <v>373500</v>
      </c>
      <c r="BC110" s="72">
        <v>366800</v>
      </c>
      <c r="BD110" s="72">
        <v>357900</v>
      </c>
      <c r="BE110" s="72">
        <v>346100</v>
      </c>
      <c r="BF110" s="73">
        <v>334900</v>
      </c>
      <c r="BG110" s="72">
        <v>340200</v>
      </c>
      <c r="BH110" s="72">
        <v>333100</v>
      </c>
    </row>
    <row r="111" spans="1:60" ht="12.75" customHeight="1">
      <c r="A111" s="67">
        <v>9</v>
      </c>
      <c r="B111" s="68">
        <v>377526</v>
      </c>
      <c r="C111" s="68">
        <v>370701</v>
      </c>
      <c r="D111" s="68">
        <v>372585</v>
      </c>
      <c r="E111" s="68">
        <v>359280</v>
      </c>
      <c r="F111" s="69">
        <v>349291</v>
      </c>
      <c r="G111" s="69">
        <v>332653</v>
      </c>
      <c r="H111" s="69">
        <v>325128</v>
      </c>
      <c r="I111" s="69">
        <v>315051</v>
      </c>
      <c r="J111" s="69">
        <v>307653</v>
      </c>
      <c r="K111" s="69">
        <v>313351</v>
      </c>
      <c r="L111" s="69">
        <v>320771</v>
      </c>
      <c r="M111" s="69">
        <v>328232</v>
      </c>
      <c r="N111" s="69">
        <v>331394</v>
      </c>
      <c r="O111" s="69">
        <v>339168</v>
      </c>
      <c r="P111" s="69">
        <v>337199</v>
      </c>
      <c r="Q111" s="69">
        <v>335244</v>
      </c>
      <c r="R111" s="69">
        <v>342130</v>
      </c>
      <c r="S111" s="69">
        <v>343370</v>
      </c>
      <c r="T111" s="72">
        <v>352860</v>
      </c>
      <c r="U111" s="72">
        <v>358612</v>
      </c>
      <c r="V111" s="72">
        <v>351972</v>
      </c>
      <c r="W111" s="72">
        <v>347913</v>
      </c>
      <c r="X111" s="72">
        <v>351558</v>
      </c>
      <c r="Y111" s="72">
        <v>341421</v>
      </c>
      <c r="Z111" s="72">
        <v>336590</v>
      </c>
      <c r="AA111" s="72">
        <v>336796</v>
      </c>
      <c r="AB111" s="72">
        <v>322282</v>
      </c>
      <c r="AC111" s="72">
        <v>322703</v>
      </c>
      <c r="AD111" s="69">
        <v>322484</v>
      </c>
      <c r="AE111" s="69">
        <v>326104</v>
      </c>
      <c r="AF111" s="69">
        <v>328933</v>
      </c>
      <c r="AG111" s="69">
        <v>317327</v>
      </c>
      <c r="AH111" s="69">
        <v>291766</v>
      </c>
      <c r="AI111" s="69">
        <v>286803</v>
      </c>
      <c r="AJ111" s="69">
        <v>297722</v>
      </c>
      <c r="AK111" s="69">
        <v>309448</v>
      </c>
      <c r="AL111" s="69">
        <v>320307</v>
      </c>
      <c r="AM111" s="69">
        <v>345465</v>
      </c>
      <c r="AN111" s="71">
        <v>367599</v>
      </c>
      <c r="AO111" s="72">
        <v>394000</v>
      </c>
      <c r="AP111" s="72">
        <v>386100</v>
      </c>
      <c r="AQ111" s="72">
        <v>399700</v>
      </c>
      <c r="AR111" s="72">
        <v>402000</v>
      </c>
      <c r="AS111" s="72">
        <v>416400</v>
      </c>
      <c r="AT111" s="72">
        <v>413900</v>
      </c>
      <c r="AU111" s="72">
        <v>425900</v>
      </c>
      <c r="AV111" s="72">
        <v>425900</v>
      </c>
      <c r="AW111" s="72">
        <v>412100</v>
      </c>
      <c r="AX111" s="72">
        <v>403500</v>
      </c>
      <c r="AY111" s="72">
        <v>395900</v>
      </c>
      <c r="AZ111" s="72">
        <v>380900</v>
      </c>
      <c r="BA111" s="72">
        <v>374200</v>
      </c>
      <c r="BB111" s="72">
        <v>365800</v>
      </c>
      <c r="BC111" s="72">
        <v>355200</v>
      </c>
      <c r="BD111" s="72">
        <v>346400</v>
      </c>
      <c r="BE111" s="72">
        <v>335600</v>
      </c>
      <c r="BF111" s="73">
        <v>342500</v>
      </c>
      <c r="BG111" s="72">
        <v>335200</v>
      </c>
      <c r="BH111" s="72">
        <v>331600</v>
      </c>
    </row>
    <row r="112" spans="1:60" ht="12.75" customHeight="1">
      <c r="A112" s="67">
        <v>10</v>
      </c>
      <c r="B112" s="68">
        <v>372267</v>
      </c>
      <c r="C112" s="68">
        <v>374227</v>
      </c>
      <c r="D112" s="68">
        <v>361183</v>
      </c>
      <c r="E112" s="68">
        <v>351442</v>
      </c>
      <c r="F112" s="69">
        <v>334541</v>
      </c>
      <c r="G112" s="69">
        <v>326681</v>
      </c>
      <c r="H112" s="69">
        <v>316394</v>
      </c>
      <c r="I112" s="69">
        <v>309199</v>
      </c>
      <c r="J112" s="69">
        <v>314994</v>
      </c>
      <c r="K112" s="69">
        <v>322710</v>
      </c>
      <c r="L112" s="69">
        <v>330379</v>
      </c>
      <c r="M112" s="69">
        <v>332653</v>
      </c>
      <c r="N112" s="69">
        <v>341052</v>
      </c>
      <c r="O112" s="69">
        <v>338718</v>
      </c>
      <c r="P112" s="69">
        <v>337041</v>
      </c>
      <c r="Q112" s="69">
        <v>343840</v>
      </c>
      <c r="R112" s="69">
        <v>345082</v>
      </c>
      <c r="S112" s="69">
        <v>353809</v>
      </c>
      <c r="T112" s="72">
        <v>359135</v>
      </c>
      <c r="U112" s="72">
        <v>352561</v>
      </c>
      <c r="V112" s="72">
        <v>348552</v>
      </c>
      <c r="W112" s="72">
        <v>351796</v>
      </c>
      <c r="X112" s="72">
        <v>341716</v>
      </c>
      <c r="Y112" s="72">
        <v>336962</v>
      </c>
      <c r="Z112" s="72">
        <v>337786</v>
      </c>
      <c r="AA112" s="72">
        <v>323014</v>
      </c>
      <c r="AB112" s="72">
        <v>322034</v>
      </c>
      <c r="AC112" s="72">
        <v>321923</v>
      </c>
      <c r="AD112" s="69">
        <v>326496</v>
      </c>
      <c r="AE112" s="69">
        <v>329499</v>
      </c>
      <c r="AF112" s="69">
        <v>317518</v>
      </c>
      <c r="AG112" s="69">
        <v>291810</v>
      </c>
      <c r="AH112" s="69">
        <v>286978</v>
      </c>
      <c r="AI112" s="69">
        <v>298341</v>
      </c>
      <c r="AJ112" s="69">
        <v>310233</v>
      </c>
      <c r="AK112" s="69">
        <v>320452</v>
      </c>
      <c r="AL112" s="69">
        <v>345229</v>
      </c>
      <c r="AM112" s="69">
        <v>366898</v>
      </c>
      <c r="AN112" s="71">
        <v>391998</v>
      </c>
      <c r="AO112" s="72">
        <v>386700</v>
      </c>
      <c r="AP112" s="72">
        <v>399700</v>
      </c>
      <c r="AQ112" s="72">
        <v>401800</v>
      </c>
      <c r="AR112" s="72">
        <v>415800</v>
      </c>
      <c r="AS112" s="72">
        <v>414300</v>
      </c>
      <c r="AT112" s="72">
        <v>426700</v>
      </c>
      <c r="AU112" s="72">
        <v>426500</v>
      </c>
      <c r="AV112" s="72">
        <v>412900</v>
      </c>
      <c r="AW112" s="72">
        <v>404300</v>
      </c>
      <c r="AX112" s="72">
        <v>397300</v>
      </c>
      <c r="AY112" s="72">
        <v>380200</v>
      </c>
      <c r="AZ112" s="72">
        <v>374300</v>
      </c>
      <c r="BA112" s="72">
        <v>366300</v>
      </c>
      <c r="BB112" s="72">
        <v>353800</v>
      </c>
      <c r="BC112" s="72">
        <v>344400</v>
      </c>
      <c r="BD112" s="72">
        <v>336400</v>
      </c>
      <c r="BE112" s="72">
        <v>345100</v>
      </c>
      <c r="BF112" s="73">
        <v>338200</v>
      </c>
      <c r="BG112" s="72">
        <v>332500</v>
      </c>
      <c r="BH112" s="72">
        <v>338900</v>
      </c>
    </row>
    <row r="113" spans="1:60" ht="12.75" customHeight="1">
      <c r="A113" s="67">
        <v>11</v>
      </c>
      <c r="B113" s="68">
        <v>376082</v>
      </c>
      <c r="C113" s="68">
        <v>363050</v>
      </c>
      <c r="D113" s="68">
        <v>353304</v>
      </c>
      <c r="E113" s="68">
        <v>336657</v>
      </c>
      <c r="F113" s="69">
        <v>328736</v>
      </c>
      <c r="G113" s="69">
        <v>318061</v>
      </c>
      <c r="H113" s="69">
        <v>310660</v>
      </c>
      <c r="I113" s="69">
        <v>316550</v>
      </c>
      <c r="J113" s="69">
        <v>324515</v>
      </c>
      <c r="K113" s="69">
        <v>332448</v>
      </c>
      <c r="L113" s="69">
        <v>334742</v>
      </c>
      <c r="M113" s="69">
        <v>342408</v>
      </c>
      <c r="N113" s="69">
        <v>340718</v>
      </c>
      <c r="O113" s="69">
        <v>338047</v>
      </c>
      <c r="P113" s="69">
        <v>346012</v>
      </c>
      <c r="Q113" s="69">
        <v>346017</v>
      </c>
      <c r="R113" s="69">
        <v>354843</v>
      </c>
      <c r="S113" s="69">
        <v>360151</v>
      </c>
      <c r="T113" s="72">
        <v>353308</v>
      </c>
      <c r="U113" s="72">
        <v>348906</v>
      </c>
      <c r="V113" s="72">
        <v>352731</v>
      </c>
      <c r="W113" s="72">
        <v>342435</v>
      </c>
      <c r="X113" s="72">
        <v>337337</v>
      </c>
      <c r="Y113" s="72">
        <v>338955</v>
      </c>
      <c r="Z113" s="72">
        <v>323878</v>
      </c>
      <c r="AA113" s="72">
        <v>322254</v>
      </c>
      <c r="AB113" s="72">
        <v>322029</v>
      </c>
      <c r="AC113" s="72">
        <v>326726</v>
      </c>
      <c r="AD113" s="69">
        <v>330257</v>
      </c>
      <c r="AE113" s="69">
        <v>318116</v>
      </c>
      <c r="AF113" s="69">
        <v>292479</v>
      </c>
      <c r="AG113" s="69">
        <v>287383</v>
      </c>
      <c r="AH113" s="69">
        <v>299094</v>
      </c>
      <c r="AI113" s="69">
        <v>311515</v>
      </c>
      <c r="AJ113" s="69">
        <v>321488</v>
      </c>
      <c r="AK113" s="69">
        <v>345331</v>
      </c>
      <c r="AL113" s="69">
        <v>366597</v>
      </c>
      <c r="AM113" s="69">
        <v>390348</v>
      </c>
      <c r="AN113" s="71">
        <v>386797</v>
      </c>
      <c r="AO113" s="72">
        <v>399400</v>
      </c>
      <c r="AP113" s="72">
        <v>402000</v>
      </c>
      <c r="AQ113" s="72">
        <v>415600</v>
      </c>
      <c r="AR113" s="72">
        <v>415100</v>
      </c>
      <c r="AS113" s="72">
        <v>426900</v>
      </c>
      <c r="AT113" s="72">
        <v>427100</v>
      </c>
      <c r="AU113" s="72">
        <v>413600</v>
      </c>
      <c r="AV113" s="72">
        <v>405300</v>
      </c>
      <c r="AW113" s="72">
        <v>397300</v>
      </c>
      <c r="AX113" s="72">
        <v>383600</v>
      </c>
      <c r="AY113" s="72">
        <v>374900</v>
      </c>
      <c r="AZ113" s="72">
        <v>367000</v>
      </c>
      <c r="BA113" s="72">
        <v>355200</v>
      </c>
      <c r="BB113" s="72">
        <v>343000</v>
      </c>
      <c r="BC113" s="72">
        <v>334600</v>
      </c>
      <c r="BD113" s="72">
        <v>344900</v>
      </c>
      <c r="BE113" s="72">
        <v>338300</v>
      </c>
      <c r="BF113" s="73">
        <v>332100</v>
      </c>
      <c r="BG113" s="72">
        <v>341300</v>
      </c>
      <c r="BH113" s="72">
        <v>352400</v>
      </c>
    </row>
    <row r="114" spans="1:60" ht="12.75" customHeight="1">
      <c r="A114" s="67">
        <v>12</v>
      </c>
      <c r="B114" s="68">
        <v>364655</v>
      </c>
      <c r="C114" s="68">
        <v>355341</v>
      </c>
      <c r="D114" s="68">
        <v>338532</v>
      </c>
      <c r="E114" s="68">
        <v>330926</v>
      </c>
      <c r="F114" s="69">
        <v>320067</v>
      </c>
      <c r="G114" s="69">
        <v>312413</v>
      </c>
      <c r="H114" s="69">
        <v>318034</v>
      </c>
      <c r="I114" s="69">
        <v>325884</v>
      </c>
      <c r="J114" s="69">
        <v>334301</v>
      </c>
      <c r="K114" s="69">
        <v>336703</v>
      </c>
      <c r="L114" s="69">
        <v>344547</v>
      </c>
      <c r="M114" s="69">
        <v>342325</v>
      </c>
      <c r="N114" s="69">
        <v>339473</v>
      </c>
      <c r="O114" s="69">
        <v>347161</v>
      </c>
      <c r="P114" s="69">
        <v>347143</v>
      </c>
      <c r="Q114" s="69">
        <v>354740</v>
      </c>
      <c r="R114" s="69">
        <v>361222</v>
      </c>
      <c r="S114" s="69">
        <v>353466</v>
      </c>
      <c r="T114" s="72">
        <v>349384</v>
      </c>
      <c r="U114" s="72">
        <v>352880</v>
      </c>
      <c r="V114" s="72">
        <v>343142</v>
      </c>
      <c r="W114" s="72">
        <v>337622</v>
      </c>
      <c r="X114" s="72">
        <v>339510</v>
      </c>
      <c r="Y114" s="72">
        <v>324825</v>
      </c>
      <c r="Z114" s="72">
        <v>322322</v>
      </c>
      <c r="AA114" s="72">
        <v>322006</v>
      </c>
      <c r="AB114" s="72">
        <v>326623</v>
      </c>
      <c r="AC114" s="72">
        <v>329988</v>
      </c>
      <c r="AD114" s="69">
        <v>318650</v>
      </c>
      <c r="AE114" s="69">
        <v>292768</v>
      </c>
      <c r="AF114" s="69">
        <v>287638</v>
      </c>
      <c r="AG114" s="69">
        <v>299415</v>
      </c>
      <c r="AH114" s="69">
        <v>311766</v>
      </c>
      <c r="AI114" s="69">
        <v>322136</v>
      </c>
      <c r="AJ114" s="69">
        <v>345880</v>
      </c>
      <c r="AK114" s="69">
        <v>366652</v>
      </c>
      <c r="AL114" s="69">
        <v>388896</v>
      </c>
      <c r="AM114" s="69">
        <v>385595</v>
      </c>
      <c r="AN114" s="71">
        <v>399498</v>
      </c>
      <c r="AO114" s="72">
        <v>401700</v>
      </c>
      <c r="AP114" s="72">
        <v>415600</v>
      </c>
      <c r="AQ114" s="72">
        <v>416300</v>
      </c>
      <c r="AR114" s="72">
        <v>427800</v>
      </c>
      <c r="AS114" s="72">
        <v>427400</v>
      </c>
      <c r="AT114" s="72">
        <v>414500</v>
      </c>
      <c r="AU114" s="72">
        <v>405900</v>
      </c>
      <c r="AV114" s="72">
        <v>398000</v>
      </c>
      <c r="AW114" s="72">
        <v>383900</v>
      </c>
      <c r="AX114" s="72">
        <v>374000</v>
      </c>
      <c r="AY114" s="72">
        <v>367500</v>
      </c>
      <c r="AZ114" s="72">
        <v>356600</v>
      </c>
      <c r="BA114" s="72">
        <v>344600</v>
      </c>
      <c r="BB114" s="72">
        <v>333300</v>
      </c>
      <c r="BC114" s="72">
        <v>342000</v>
      </c>
      <c r="BD114" s="72">
        <v>337800</v>
      </c>
      <c r="BE114" s="72">
        <v>330700</v>
      </c>
      <c r="BF114" s="73">
        <v>342400</v>
      </c>
      <c r="BG114" s="72">
        <v>353200</v>
      </c>
      <c r="BH114" s="72">
        <v>368500</v>
      </c>
    </row>
    <row r="115" spans="1:60" ht="12.75" customHeight="1">
      <c r="A115" s="67">
        <v>13</v>
      </c>
      <c r="B115" s="68">
        <v>356851</v>
      </c>
      <c r="C115" s="68">
        <v>340477</v>
      </c>
      <c r="D115" s="68">
        <v>332724</v>
      </c>
      <c r="E115" s="68">
        <v>322184</v>
      </c>
      <c r="F115" s="69">
        <v>314445</v>
      </c>
      <c r="G115" s="69">
        <v>319871</v>
      </c>
      <c r="H115" s="69">
        <v>327294</v>
      </c>
      <c r="I115" s="69">
        <v>335887</v>
      </c>
      <c r="J115" s="69">
        <v>338619</v>
      </c>
      <c r="K115" s="69">
        <v>346550</v>
      </c>
      <c r="L115" s="69">
        <v>344768</v>
      </c>
      <c r="M115" s="69">
        <v>340558</v>
      </c>
      <c r="N115" s="69">
        <v>348996</v>
      </c>
      <c r="O115" s="69">
        <v>347556</v>
      </c>
      <c r="P115" s="69">
        <v>355231</v>
      </c>
      <c r="Q115" s="69">
        <v>361303</v>
      </c>
      <c r="R115" s="69">
        <v>353953</v>
      </c>
      <c r="S115" s="69">
        <v>348695</v>
      </c>
      <c r="T115" s="72">
        <v>353350</v>
      </c>
      <c r="U115" s="72">
        <v>343786</v>
      </c>
      <c r="V115" s="72">
        <v>338138</v>
      </c>
      <c r="W115" s="72">
        <v>340650</v>
      </c>
      <c r="X115" s="72">
        <v>325560</v>
      </c>
      <c r="Y115" s="72">
        <v>322465</v>
      </c>
      <c r="Z115" s="72">
        <v>322221</v>
      </c>
      <c r="AA115" s="72">
        <v>326812</v>
      </c>
      <c r="AB115" s="72">
        <v>329942</v>
      </c>
      <c r="AC115" s="72">
        <v>318732</v>
      </c>
      <c r="AD115" s="69">
        <v>293440</v>
      </c>
      <c r="AE115" s="69">
        <v>288156</v>
      </c>
      <c r="AF115" s="69">
        <v>299747</v>
      </c>
      <c r="AG115" s="69">
        <v>312119</v>
      </c>
      <c r="AH115" s="69">
        <v>322650</v>
      </c>
      <c r="AI115" s="69">
        <v>346630</v>
      </c>
      <c r="AJ115" s="69">
        <v>367413</v>
      </c>
      <c r="AK115" s="69">
        <v>387802</v>
      </c>
      <c r="AL115" s="69">
        <v>384491</v>
      </c>
      <c r="AM115" s="69">
        <v>398263</v>
      </c>
      <c r="AN115" s="71">
        <v>401798</v>
      </c>
      <c r="AO115" s="72">
        <v>415500</v>
      </c>
      <c r="AP115" s="72">
        <v>417700</v>
      </c>
      <c r="AQ115" s="72">
        <v>429100</v>
      </c>
      <c r="AR115" s="72">
        <v>428100</v>
      </c>
      <c r="AS115" s="72">
        <v>415100</v>
      </c>
      <c r="AT115" s="72">
        <v>406000</v>
      </c>
      <c r="AU115" s="72">
        <v>398300</v>
      </c>
      <c r="AV115" s="72">
        <v>384600</v>
      </c>
      <c r="AW115" s="72">
        <v>374000</v>
      </c>
      <c r="AX115" s="72">
        <v>365400</v>
      </c>
      <c r="AY115" s="72">
        <v>357700</v>
      </c>
      <c r="AZ115" s="72">
        <v>346400</v>
      </c>
      <c r="BA115" s="72">
        <v>334600</v>
      </c>
      <c r="BB115" s="72">
        <v>341500</v>
      </c>
      <c r="BC115" s="72">
        <v>336300</v>
      </c>
      <c r="BD115" s="72">
        <v>329700</v>
      </c>
      <c r="BE115" s="72">
        <v>341900</v>
      </c>
      <c r="BF115" s="73">
        <v>352700</v>
      </c>
      <c r="BG115" s="72">
        <v>369400</v>
      </c>
      <c r="BH115" s="72">
        <v>400500</v>
      </c>
    </row>
    <row r="116" spans="1:60" ht="12.75" customHeight="1">
      <c r="A116" s="67">
        <v>14</v>
      </c>
      <c r="B116" s="68">
        <v>342314</v>
      </c>
      <c r="C116" s="68">
        <v>335049</v>
      </c>
      <c r="D116" s="68">
        <v>324343</v>
      </c>
      <c r="E116" s="68">
        <v>316870</v>
      </c>
      <c r="F116" s="69">
        <v>322203</v>
      </c>
      <c r="G116" s="69">
        <v>329404</v>
      </c>
      <c r="H116" s="69">
        <v>337499</v>
      </c>
      <c r="I116" s="69">
        <v>340292</v>
      </c>
      <c r="J116" s="69">
        <v>348506</v>
      </c>
      <c r="K116" s="69">
        <v>347043</v>
      </c>
      <c r="L116" s="69">
        <v>342367</v>
      </c>
      <c r="M116" s="69">
        <v>350333</v>
      </c>
      <c r="N116" s="69">
        <v>348327</v>
      </c>
      <c r="O116" s="69">
        <v>354790</v>
      </c>
      <c r="P116" s="69">
        <v>361873</v>
      </c>
      <c r="Q116" s="69">
        <v>353310</v>
      </c>
      <c r="R116" s="69">
        <v>348342</v>
      </c>
      <c r="S116" s="69">
        <v>351455</v>
      </c>
      <c r="T116" s="72">
        <v>344339</v>
      </c>
      <c r="U116" s="72">
        <v>338459</v>
      </c>
      <c r="V116" s="72">
        <v>341501</v>
      </c>
      <c r="W116" s="72">
        <v>326192</v>
      </c>
      <c r="X116" s="72">
        <v>322490</v>
      </c>
      <c r="Y116" s="72">
        <v>322733</v>
      </c>
      <c r="Z116" s="72">
        <v>327193</v>
      </c>
      <c r="AA116" s="72">
        <v>330191</v>
      </c>
      <c r="AB116" s="72">
        <v>318765</v>
      </c>
      <c r="AC116" s="72">
        <v>293415</v>
      </c>
      <c r="AD116" s="69">
        <v>288721</v>
      </c>
      <c r="AE116" s="69">
        <v>300576</v>
      </c>
      <c r="AF116" s="69">
        <v>312206</v>
      </c>
      <c r="AG116" s="69">
        <v>322908</v>
      </c>
      <c r="AH116" s="69">
        <v>347010</v>
      </c>
      <c r="AI116" s="69">
        <v>368297</v>
      </c>
      <c r="AJ116" s="69">
        <v>387358</v>
      </c>
      <c r="AK116" s="69">
        <v>383732</v>
      </c>
      <c r="AL116" s="69">
        <v>397326</v>
      </c>
      <c r="AM116" s="69">
        <v>400649</v>
      </c>
      <c r="AN116" s="71">
        <v>416496</v>
      </c>
      <c r="AO116" s="72">
        <v>419000</v>
      </c>
      <c r="AP116" s="72">
        <v>430400</v>
      </c>
      <c r="AQ116" s="72">
        <v>429000</v>
      </c>
      <c r="AR116" s="72">
        <v>416100</v>
      </c>
      <c r="AS116" s="72">
        <v>406800</v>
      </c>
      <c r="AT116" s="72">
        <v>398600</v>
      </c>
      <c r="AU116" s="72">
        <v>384900</v>
      </c>
      <c r="AV116" s="72">
        <v>374200</v>
      </c>
      <c r="AW116" s="72">
        <v>366000</v>
      </c>
      <c r="AX116" s="72">
        <v>357300</v>
      </c>
      <c r="AY116" s="72">
        <v>347800</v>
      </c>
      <c r="AZ116" s="72">
        <v>336200</v>
      </c>
      <c r="BA116" s="72">
        <v>343600</v>
      </c>
      <c r="BB116" s="72">
        <v>335900</v>
      </c>
      <c r="BC116" s="72">
        <v>330500</v>
      </c>
      <c r="BD116" s="72">
        <v>341600</v>
      </c>
      <c r="BE116" s="72">
        <v>351000</v>
      </c>
      <c r="BF116" s="73">
        <v>368900</v>
      </c>
      <c r="BG116" s="72">
        <v>401200</v>
      </c>
      <c r="BH116" s="72">
        <v>426500</v>
      </c>
    </row>
    <row r="117" spans="1:60" ht="12.75" customHeight="1">
      <c r="A117" s="67">
        <v>15</v>
      </c>
      <c r="B117" s="68">
        <v>337364</v>
      </c>
      <c r="C117" s="68">
        <v>326966</v>
      </c>
      <c r="D117" s="68">
        <v>319351</v>
      </c>
      <c r="E117" s="68">
        <v>325297</v>
      </c>
      <c r="F117" s="69">
        <v>332069</v>
      </c>
      <c r="G117" s="69">
        <v>339755</v>
      </c>
      <c r="H117" s="69">
        <v>341911</v>
      </c>
      <c r="I117" s="69">
        <v>350049</v>
      </c>
      <c r="J117" s="69">
        <v>350744</v>
      </c>
      <c r="K117" s="69">
        <v>345738</v>
      </c>
      <c r="L117" s="69">
        <v>353956</v>
      </c>
      <c r="M117" s="69">
        <v>350729</v>
      </c>
      <c r="N117" s="69">
        <v>356889</v>
      </c>
      <c r="O117" s="69">
        <v>364760</v>
      </c>
      <c r="P117" s="69">
        <v>354579</v>
      </c>
      <c r="Q117" s="69">
        <v>348522</v>
      </c>
      <c r="R117" s="69">
        <v>351516</v>
      </c>
      <c r="S117" s="69">
        <v>342759</v>
      </c>
      <c r="T117" s="72">
        <v>340412</v>
      </c>
      <c r="U117" s="72">
        <v>341054</v>
      </c>
      <c r="V117" s="72">
        <v>326931</v>
      </c>
      <c r="W117" s="72">
        <v>323129</v>
      </c>
      <c r="X117" s="72">
        <v>323519</v>
      </c>
      <c r="Y117" s="72">
        <v>327662</v>
      </c>
      <c r="Z117" s="72">
        <v>330472</v>
      </c>
      <c r="AA117" s="72">
        <v>318922</v>
      </c>
      <c r="AB117" s="72">
        <v>293637</v>
      </c>
      <c r="AC117" s="72">
        <v>288896</v>
      </c>
      <c r="AD117" s="69">
        <v>301554</v>
      </c>
      <c r="AE117" s="69">
        <v>313277</v>
      </c>
      <c r="AF117" s="69">
        <v>323547</v>
      </c>
      <c r="AG117" s="69">
        <v>347486</v>
      </c>
      <c r="AH117" s="69">
        <v>368786</v>
      </c>
      <c r="AI117" s="69">
        <v>387091</v>
      </c>
      <c r="AJ117" s="69">
        <v>383892</v>
      </c>
      <c r="AK117" s="69">
        <v>397431</v>
      </c>
      <c r="AL117" s="69">
        <v>400509</v>
      </c>
      <c r="AM117" s="69">
        <v>415835</v>
      </c>
      <c r="AN117" s="71">
        <v>420391</v>
      </c>
      <c r="AO117" s="72">
        <v>431500</v>
      </c>
      <c r="AP117" s="72">
        <v>430600</v>
      </c>
      <c r="AQ117" s="72">
        <v>417100</v>
      </c>
      <c r="AR117" s="72">
        <v>407300</v>
      </c>
      <c r="AS117" s="72">
        <v>399200</v>
      </c>
      <c r="AT117" s="72">
        <v>385400</v>
      </c>
      <c r="AU117" s="72">
        <v>374700</v>
      </c>
      <c r="AV117" s="72">
        <v>366700</v>
      </c>
      <c r="AW117" s="72">
        <v>357900</v>
      </c>
      <c r="AX117" s="72">
        <v>349700</v>
      </c>
      <c r="AY117" s="72">
        <v>339400</v>
      </c>
      <c r="AZ117" s="72">
        <v>349200</v>
      </c>
      <c r="BA117" s="72">
        <v>341700</v>
      </c>
      <c r="BB117" s="72">
        <v>336200</v>
      </c>
      <c r="BC117" s="72">
        <v>341500</v>
      </c>
      <c r="BD117" s="72">
        <v>353500</v>
      </c>
      <c r="BE117" s="72">
        <v>369200</v>
      </c>
      <c r="BF117" s="73">
        <v>400600</v>
      </c>
      <c r="BG117" s="72">
        <v>428900</v>
      </c>
      <c r="BH117" s="72">
        <v>349400</v>
      </c>
    </row>
    <row r="118" spans="1:60" ht="12.75" customHeight="1">
      <c r="A118" s="67">
        <v>16</v>
      </c>
      <c r="B118" s="68">
        <v>329348</v>
      </c>
      <c r="C118" s="68">
        <v>322053</v>
      </c>
      <c r="D118" s="68">
        <v>327772</v>
      </c>
      <c r="E118" s="68">
        <v>335163</v>
      </c>
      <c r="F118" s="69">
        <v>342463</v>
      </c>
      <c r="G118" s="69">
        <v>344125</v>
      </c>
      <c r="H118" s="69">
        <v>351534</v>
      </c>
      <c r="I118" s="69">
        <v>352304</v>
      </c>
      <c r="J118" s="69">
        <v>349391</v>
      </c>
      <c r="K118" s="69">
        <v>358232</v>
      </c>
      <c r="L118" s="69">
        <v>353967</v>
      </c>
      <c r="M118" s="69">
        <v>359075</v>
      </c>
      <c r="N118" s="69">
        <v>367614</v>
      </c>
      <c r="O118" s="69">
        <v>357122</v>
      </c>
      <c r="P118" s="69">
        <v>349556</v>
      </c>
      <c r="Q118" s="69">
        <v>351533</v>
      </c>
      <c r="R118" s="69">
        <v>342047</v>
      </c>
      <c r="S118" s="69">
        <v>340872</v>
      </c>
      <c r="T118" s="72">
        <v>344276</v>
      </c>
      <c r="U118" s="72">
        <v>327416</v>
      </c>
      <c r="V118" s="72">
        <v>323812</v>
      </c>
      <c r="W118" s="72">
        <v>323904</v>
      </c>
      <c r="X118" s="72">
        <v>328165</v>
      </c>
      <c r="Y118" s="72">
        <v>330569</v>
      </c>
      <c r="Z118" s="72">
        <v>318817</v>
      </c>
      <c r="AA118" s="72">
        <v>293407</v>
      </c>
      <c r="AB118" s="72">
        <v>288692</v>
      </c>
      <c r="AC118" s="72">
        <v>301281</v>
      </c>
      <c r="AD118" s="69">
        <v>316478</v>
      </c>
      <c r="AE118" s="69">
        <v>326454</v>
      </c>
      <c r="AF118" s="69">
        <v>349364</v>
      </c>
      <c r="AG118" s="69">
        <v>370429</v>
      </c>
      <c r="AH118" s="69">
        <v>387686</v>
      </c>
      <c r="AI118" s="69">
        <v>385235</v>
      </c>
      <c r="AJ118" s="69">
        <v>398837</v>
      </c>
      <c r="AK118" s="69">
        <v>401835</v>
      </c>
      <c r="AL118" s="69">
        <v>417514</v>
      </c>
      <c r="AM118" s="69">
        <v>421930</v>
      </c>
      <c r="AN118" s="71">
        <v>432690</v>
      </c>
      <c r="AO118" s="72">
        <v>430700</v>
      </c>
      <c r="AP118" s="72">
        <v>417600</v>
      </c>
      <c r="AQ118" s="72">
        <v>407800</v>
      </c>
      <c r="AR118" s="72">
        <v>398500</v>
      </c>
      <c r="AS118" s="72">
        <v>384600</v>
      </c>
      <c r="AT118" s="72">
        <v>373600</v>
      </c>
      <c r="AU118" s="72">
        <v>366300</v>
      </c>
      <c r="AV118" s="72">
        <v>357100</v>
      </c>
      <c r="AW118" s="72">
        <v>348300</v>
      </c>
      <c r="AX118" s="72">
        <v>337500</v>
      </c>
      <c r="AY118" s="72">
        <v>348500</v>
      </c>
      <c r="AZ118" s="72">
        <v>343200</v>
      </c>
      <c r="BA118" s="72">
        <v>335000</v>
      </c>
      <c r="BB118" s="72">
        <v>345000</v>
      </c>
      <c r="BC118" s="72">
        <v>354000</v>
      </c>
      <c r="BD118" s="72">
        <v>371000</v>
      </c>
      <c r="BE118" s="72">
        <v>401600</v>
      </c>
      <c r="BF118" s="73">
        <v>431000</v>
      </c>
      <c r="BG118" s="72">
        <v>350800</v>
      </c>
      <c r="BH118" s="72">
        <v>344400</v>
      </c>
    </row>
    <row r="119" spans="1:60" ht="12.75" customHeight="1">
      <c r="A119" s="67">
        <v>17</v>
      </c>
      <c r="B119" s="68">
        <v>325550</v>
      </c>
      <c r="C119" s="68">
        <v>331230</v>
      </c>
      <c r="D119" s="68">
        <v>338575</v>
      </c>
      <c r="E119" s="68">
        <v>346635</v>
      </c>
      <c r="F119" s="69">
        <v>347818</v>
      </c>
      <c r="G119" s="69">
        <v>354853</v>
      </c>
      <c r="H119" s="69">
        <v>354191</v>
      </c>
      <c r="I119" s="69">
        <v>351288</v>
      </c>
      <c r="J119" s="69">
        <v>362830</v>
      </c>
      <c r="K119" s="69">
        <v>357752</v>
      </c>
      <c r="L119" s="69">
        <v>361890</v>
      </c>
      <c r="M119" s="69">
        <v>370163</v>
      </c>
      <c r="N119" s="69">
        <v>360134</v>
      </c>
      <c r="O119" s="69">
        <v>352189</v>
      </c>
      <c r="P119" s="69">
        <v>351648</v>
      </c>
      <c r="Q119" s="69">
        <v>341112</v>
      </c>
      <c r="R119" s="69">
        <v>342083</v>
      </c>
      <c r="S119" s="69">
        <v>345015</v>
      </c>
      <c r="T119" s="72">
        <v>331178</v>
      </c>
      <c r="U119" s="72">
        <v>323351</v>
      </c>
      <c r="V119" s="72">
        <v>324967</v>
      </c>
      <c r="W119" s="72">
        <v>328569</v>
      </c>
      <c r="X119" s="72">
        <v>330977</v>
      </c>
      <c r="Y119" s="72">
        <v>319015</v>
      </c>
      <c r="Z119" s="72">
        <v>292990</v>
      </c>
      <c r="AA119" s="72">
        <v>288378</v>
      </c>
      <c r="AB119" s="72">
        <v>300736</v>
      </c>
      <c r="AC119" s="72">
        <v>314202</v>
      </c>
      <c r="AD119" s="69">
        <v>327038</v>
      </c>
      <c r="AE119" s="69">
        <v>350186</v>
      </c>
      <c r="AF119" s="69">
        <v>370421</v>
      </c>
      <c r="AG119" s="69">
        <v>386254</v>
      </c>
      <c r="AH119" s="69">
        <v>384619</v>
      </c>
      <c r="AI119" s="69">
        <v>397573</v>
      </c>
      <c r="AJ119" s="69">
        <v>401324</v>
      </c>
      <c r="AK119" s="69">
        <v>415316</v>
      </c>
      <c r="AL119" s="69">
        <v>425806</v>
      </c>
      <c r="AM119" s="69">
        <v>437825</v>
      </c>
      <c r="AN119" s="71">
        <v>431790</v>
      </c>
      <c r="AO119" s="72">
        <v>418200</v>
      </c>
      <c r="AP119" s="72">
        <v>408400</v>
      </c>
      <c r="AQ119" s="72">
        <v>397400</v>
      </c>
      <c r="AR119" s="72">
        <v>383300</v>
      </c>
      <c r="AS119" s="72">
        <v>372300</v>
      </c>
      <c r="AT119" s="72">
        <v>365100</v>
      </c>
      <c r="AU119" s="72">
        <v>355800</v>
      </c>
      <c r="AV119" s="72">
        <v>347000</v>
      </c>
      <c r="AW119" s="72">
        <v>336500</v>
      </c>
      <c r="AX119" s="72">
        <v>344700</v>
      </c>
      <c r="AY119" s="72">
        <v>341500</v>
      </c>
      <c r="AZ119" s="72">
        <v>335000</v>
      </c>
      <c r="BA119" s="72">
        <v>344200</v>
      </c>
      <c r="BB119" s="72">
        <v>355800</v>
      </c>
      <c r="BC119" s="72">
        <v>369600</v>
      </c>
      <c r="BD119" s="72">
        <v>401300</v>
      </c>
      <c r="BE119" s="72">
        <v>433900</v>
      </c>
      <c r="BF119" s="73">
        <v>351500</v>
      </c>
      <c r="BG119" s="72">
        <v>345000</v>
      </c>
      <c r="BH119" s="72">
        <v>338900</v>
      </c>
    </row>
    <row r="120" spans="1:60" ht="12.75" customHeight="1">
      <c r="A120" s="67">
        <v>18</v>
      </c>
      <c r="B120" s="68">
        <v>335493</v>
      </c>
      <c r="C120" s="68">
        <v>342704</v>
      </c>
      <c r="D120" s="68">
        <v>350201</v>
      </c>
      <c r="E120" s="68">
        <v>352441</v>
      </c>
      <c r="F120" s="69">
        <v>359255</v>
      </c>
      <c r="G120" s="69">
        <v>357965</v>
      </c>
      <c r="H120" s="69">
        <v>353039</v>
      </c>
      <c r="I120" s="69">
        <v>365013</v>
      </c>
      <c r="J120" s="69">
        <v>363483</v>
      </c>
      <c r="K120" s="69">
        <v>366877</v>
      </c>
      <c r="L120" s="69">
        <v>374527</v>
      </c>
      <c r="M120" s="69">
        <v>363162</v>
      </c>
      <c r="N120" s="69">
        <v>356040</v>
      </c>
      <c r="O120" s="69">
        <v>355625</v>
      </c>
      <c r="P120" s="69">
        <v>341392</v>
      </c>
      <c r="Q120" s="69">
        <v>344427</v>
      </c>
      <c r="R120" s="69">
        <v>348203</v>
      </c>
      <c r="S120" s="69">
        <v>334022</v>
      </c>
      <c r="T120" s="72">
        <v>321734</v>
      </c>
      <c r="U120" s="72">
        <v>317002</v>
      </c>
      <c r="V120" s="72">
        <v>322572</v>
      </c>
      <c r="W120" s="72">
        <v>324290</v>
      </c>
      <c r="X120" s="72">
        <v>313044</v>
      </c>
      <c r="Y120" s="72">
        <v>288257</v>
      </c>
      <c r="Z120" s="72">
        <v>284599</v>
      </c>
      <c r="AA120" s="72">
        <v>296809</v>
      </c>
      <c r="AB120" s="72">
        <v>310882</v>
      </c>
      <c r="AC120" s="72">
        <v>323829</v>
      </c>
      <c r="AD120" s="69">
        <v>349944</v>
      </c>
      <c r="AE120" s="69">
        <v>370634</v>
      </c>
      <c r="AF120" s="69">
        <v>384251</v>
      </c>
      <c r="AG120" s="69">
        <v>383053</v>
      </c>
      <c r="AH120" s="69">
        <v>396239</v>
      </c>
      <c r="AI120" s="69">
        <v>399691</v>
      </c>
      <c r="AJ120" s="69">
        <v>414057</v>
      </c>
      <c r="AK120" s="69">
        <v>418478</v>
      </c>
      <c r="AL120" s="69">
        <v>435094</v>
      </c>
      <c r="AM120" s="69">
        <v>432042</v>
      </c>
      <c r="AN120" s="71">
        <v>418691</v>
      </c>
      <c r="AO120" s="72">
        <v>409500</v>
      </c>
      <c r="AP120" s="72">
        <v>398800</v>
      </c>
      <c r="AQ120" s="72">
        <v>383700</v>
      </c>
      <c r="AR120" s="72">
        <v>373000</v>
      </c>
      <c r="AS120" s="72">
        <v>366400</v>
      </c>
      <c r="AT120" s="72">
        <v>356900</v>
      </c>
      <c r="AU120" s="72">
        <v>346300</v>
      </c>
      <c r="AV120" s="72">
        <v>335900</v>
      </c>
      <c r="AW120" s="72">
        <v>345700</v>
      </c>
      <c r="AX120" s="72">
        <v>341200</v>
      </c>
      <c r="AY120" s="72">
        <v>332200</v>
      </c>
      <c r="AZ120" s="72">
        <v>341900</v>
      </c>
      <c r="BA120" s="72">
        <v>352200</v>
      </c>
      <c r="BB120" s="72">
        <v>367400</v>
      </c>
      <c r="BC120" s="72">
        <v>392300</v>
      </c>
      <c r="BD120" s="72">
        <v>429900</v>
      </c>
      <c r="BE120" s="72">
        <v>345200</v>
      </c>
      <c r="BF120" s="73">
        <v>338700</v>
      </c>
      <c r="BG120" s="72">
        <v>339300</v>
      </c>
      <c r="BH120" s="72">
        <v>323500</v>
      </c>
    </row>
    <row r="121" spans="1:60" ht="12.75" customHeight="1">
      <c r="A121" s="67">
        <v>19</v>
      </c>
      <c r="B121" s="68">
        <v>349262</v>
      </c>
      <c r="C121" s="68">
        <v>357238</v>
      </c>
      <c r="D121" s="68">
        <v>357774</v>
      </c>
      <c r="E121" s="68">
        <v>366462</v>
      </c>
      <c r="F121" s="69">
        <v>364756</v>
      </c>
      <c r="G121" s="69">
        <v>359162</v>
      </c>
      <c r="H121" s="69">
        <v>368805</v>
      </c>
      <c r="I121" s="69">
        <v>367793</v>
      </c>
      <c r="J121" s="69">
        <v>374911</v>
      </c>
      <c r="K121" s="69">
        <v>382777</v>
      </c>
      <c r="L121" s="69">
        <v>369210</v>
      </c>
      <c r="M121" s="69">
        <v>360129</v>
      </c>
      <c r="N121" s="69">
        <v>361341</v>
      </c>
      <c r="O121" s="69">
        <v>347961</v>
      </c>
      <c r="P121" s="69">
        <v>348641</v>
      </c>
      <c r="Q121" s="69">
        <v>352695</v>
      </c>
      <c r="R121" s="69">
        <v>339550</v>
      </c>
      <c r="S121" s="69">
        <v>327621</v>
      </c>
      <c r="T121" s="72">
        <v>314519</v>
      </c>
      <c r="U121" s="72">
        <v>315290</v>
      </c>
      <c r="V121" s="72">
        <v>316198</v>
      </c>
      <c r="W121" s="72">
        <v>304292</v>
      </c>
      <c r="X121" s="72">
        <v>280979</v>
      </c>
      <c r="Y121" s="72">
        <v>278065</v>
      </c>
      <c r="Z121" s="72">
        <v>291929</v>
      </c>
      <c r="AA121" s="72">
        <v>305713</v>
      </c>
      <c r="AB121" s="72">
        <v>319644</v>
      </c>
      <c r="AC121" s="72">
        <v>346082</v>
      </c>
      <c r="AD121" s="69">
        <v>372163</v>
      </c>
      <c r="AE121" s="69">
        <v>385031</v>
      </c>
      <c r="AF121" s="69">
        <v>382689</v>
      </c>
      <c r="AG121" s="69">
        <v>396551</v>
      </c>
      <c r="AH121" s="69">
        <v>400158</v>
      </c>
      <c r="AI121" s="69">
        <v>413908</v>
      </c>
      <c r="AJ121" s="69">
        <v>418325</v>
      </c>
      <c r="AK121" s="69">
        <v>430564</v>
      </c>
      <c r="AL121" s="69">
        <v>433026</v>
      </c>
      <c r="AM121" s="69">
        <v>420187</v>
      </c>
      <c r="AN121" s="71">
        <v>410793</v>
      </c>
      <c r="AO121" s="72">
        <v>401100</v>
      </c>
      <c r="AP121" s="72">
        <v>385400</v>
      </c>
      <c r="AQ121" s="72">
        <v>373800</v>
      </c>
      <c r="AR121" s="72">
        <v>367400</v>
      </c>
      <c r="AS121" s="72">
        <v>359000</v>
      </c>
      <c r="AT121" s="72">
        <v>348500</v>
      </c>
      <c r="AU121" s="72">
        <v>336400</v>
      </c>
      <c r="AV121" s="72">
        <v>346400</v>
      </c>
      <c r="AW121" s="72">
        <v>343500</v>
      </c>
      <c r="AX121" s="72">
        <v>338100</v>
      </c>
      <c r="AY121" s="72">
        <v>342600</v>
      </c>
      <c r="AZ121" s="72">
        <v>349800</v>
      </c>
      <c r="BA121" s="72">
        <v>367000</v>
      </c>
      <c r="BB121" s="72">
        <v>391700</v>
      </c>
      <c r="BC121" s="72">
        <v>424900</v>
      </c>
      <c r="BD121" s="72">
        <v>340100</v>
      </c>
      <c r="BE121" s="72">
        <v>334900</v>
      </c>
      <c r="BF121" s="73">
        <v>335900</v>
      </c>
      <c r="BG121" s="72">
        <v>323200</v>
      </c>
      <c r="BH121" s="72">
        <v>291000</v>
      </c>
    </row>
    <row r="122" spans="1:60" ht="12.75" customHeight="1">
      <c r="A122" s="67">
        <v>20</v>
      </c>
      <c r="B122" s="68">
        <v>364369</v>
      </c>
      <c r="C122" s="68">
        <v>365272</v>
      </c>
      <c r="D122" s="68">
        <v>372227</v>
      </c>
      <c r="E122" s="68">
        <v>373173</v>
      </c>
      <c r="F122" s="69">
        <v>367210</v>
      </c>
      <c r="G122" s="69">
        <v>375776</v>
      </c>
      <c r="H122" s="69">
        <v>371910</v>
      </c>
      <c r="I122" s="69">
        <v>379105</v>
      </c>
      <c r="J122" s="69">
        <v>391614</v>
      </c>
      <c r="K122" s="69">
        <v>377378</v>
      </c>
      <c r="L122" s="69">
        <v>361547</v>
      </c>
      <c r="M122" s="69">
        <v>363396</v>
      </c>
      <c r="N122" s="69">
        <v>352192</v>
      </c>
      <c r="O122" s="69">
        <v>351999</v>
      </c>
      <c r="P122" s="69">
        <v>356820</v>
      </c>
      <c r="Q122" s="69">
        <v>343435</v>
      </c>
      <c r="R122" s="69">
        <v>329009</v>
      </c>
      <c r="S122" s="69">
        <v>317079</v>
      </c>
      <c r="T122" s="72">
        <v>326366</v>
      </c>
      <c r="U122" s="72">
        <v>327634</v>
      </c>
      <c r="V122" s="72">
        <v>315346</v>
      </c>
      <c r="W122" s="72">
        <v>294544</v>
      </c>
      <c r="X122" s="72">
        <v>289399</v>
      </c>
      <c r="Y122" s="72">
        <v>300513</v>
      </c>
      <c r="Z122" s="72">
        <v>312489</v>
      </c>
      <c r="AA122" s="72">
        <v>323803</v>
      </c>
      <c r="AB122" s="72">
        <v>348503</v>
      </c>
      <c r="AC122" s="72">
        <v>371128</v>
      </c>
      <c r="AD122" s="69">
        <v>383487</v>
      </c>
      <c r="AE122" s="69">
        <v>383003</v>
      </c>
      <c r="AF122" s="69">
        <v>395719</v>
      </c>
      <c r="AG122" s="69">
        <v>399252</v>
      </c>
      <c r="AH122" s="69">
        <v>413057</v>
      </c>
      <c r="AI122" s="69">
        <v>416862</v>
      </c>
      <c r="AJ122" s="69">
        <v>429404</v>
      </c>
      <c r="AK122" s="69">
        <v>430490</v>
      </c>
      <c r="AL122" s="69">
        <v>419417</v>
      </c>
      <c r="AM122" s="69">
        <v>409620</v>
      </c>
      <c r="AN122" s="71">
        <v>402799</v>
      </c>
      <c r="AO122" s="72">
        <v>387600</v>
      </c>
      <c r="AP122" s="72">
        <v>375000</v>
      </c>
      <c r="AQ122" s="72">
        <v>368400</v>
      </c>
      <c r="AR122" s="72">
        <v>360700</v>
      </c>
      <c r="AS122" s="72">
        <v>350500</v>
      </c>
      <c r="AT122" s="72">
        <v>338100</v>
      </c>
      <c r="AU122" s="72">
        <v>347000</v>
      </c>
      <c r="AV122" s="72">
        <v>344600</v>
      </c>
      <c r="AW122" s="72">
        <v>340000</v>
      </c>
      <c r="AX122" s="72">
        <v>347400</v>
      </c>
      <c r="AY122" s="72">
        <v>354100</v>
      </c>
      <c r="AZ122" s="72">
        <v>366100</v>
      </c>
      <c r="BA122" s="72">
        <v>389800</v>
      </c>
      <c r="BB122" s="72">
        <v>425500</v>
      </c>
      <c r="BC122" s="72">
        <v>341900</v>
      </c>
      <c r="BD122" s="72">
        <v>333400</v>
      </c>
      <c r="BE122" s="72">
        <v>335200</v>
      </c>
      <c r="BF122" s="73">
        <v>321000</v>
      </c>
      <c r="BG122" s="72">
        <v>294400</v>
      </c>
      <c r="BH122" s="72">
        <v>276300</v>
      </c>
    </row>
    <row r="123" spans="1:60" ht="12.75" customHeight="1">
      <c r="A123" s="67">
        <v>21</v>
      </c>
      <c r="B123" s="68">
        <v>371626</v>
      </c>
      <c r="C123" s="68">
        <v>379090</v>
      </c>
      <c r="D123" s="68">
        <v>378237</v>
      </c>
      <c r="E123" s="68">
        <v>374818</v>
      </c>
      <c r="F123" s="69">
        <v>383113</v>
      </c>
      <c r="G123" s="69">
        <v>378275</v>
      </c>
      <c r="H123" s="69">
        <v>382934</v>
      </c>
      <c r="I123" s="69">
        <v>395786</v>
      </c>
      <c r="J123" s="69">
        <v>387925</v>
      </c>
      <c r="K123" s="69">
        <v>371264</v>
      </c>
      <c r="L123" s="69">
        <v>364755</v>
      </c>
      <c r="M123" s="69">
        <v>354610</v>
      </c>
      <c r="N123" s="69">
        <v>360124</v>
      </c>
      <c r="O123" s="69">
        <v>362081</v>
      </c>
      <c r="P123" s="69">
        <v>349649</v>
      </c>
      <c r="Q123" s="69">
        <v>335933</v>
      </c>
      <c r="R123" s="69">
        <v>320737</v>
      </c>
      <c r="S123" s="69">
        <v>330054</v>
      </c>
      <c r="T123" s="72">
        <v>328247</v>
      </c>
      <c r="U123" s="72">
        <v>314415</v>
      </c>
      <c r="V123" s="72">
        <v>295413</v>
      </c>
      <c r="W123" s="72">
        <v>291021</v>
      </c>
      <c r="X123" s="72">
        <v>301561</v>
      </c>
      <c r="Y123" s="72">
        <v>312776</v>
      </c>
      <c r="Z123" s="72">
        <v>324108</v>
      </c>
      <c r="AA123" s="72">
        <v>347370</v>
      </c>
      <c r="AB123" s="72">
        <v>370499</v>
      </c>
      <c r="AC123" s="72">
        <v>382866</v>
      </c>
      <c r="AD123" s="69">
        <v>382670</v>
      </c>
      <c r="AE123" s="69">
        <v>396608</v>
      </c>
      <c r="AF123" s="69">
        <v>399972</v>
      </c>
      <c r="AG123" s="69">
        <v>413084</v>
      </c>
      <c r="AH123" s="69">
        <v>416998</v>
      </c>
      <c r="AI123" s="69">
        <v>428487</v>
      </c>
      <c r="AJ123" s="69">
        <v>430476</v>
      </c>
      <c r="AK123" s="69">
        <v>420256</v>
      </c>
      <c r="AL123" s="69">
        <v>408782</v>
      </c>
      <c r="AM123" s="69">
        <v>399713</v>
      </c>
      <c r="AN123" s="71">
        <v>389098</v>
      </c>
      <c r="AO123" s="72">
        <v>376200</v>
      </c>
      <c r="AP123" s="72">
        <v>369600</v>
      </c>
      <c r="AQ123" s="72">
        <v>361600</v>
      </c>
      <c r="AR123" s="72">
        <v>352000</v>
      </c>
      <c r="AS123" s="72">
        <v>340200</v>
      </c>
      <c r="AT123" s="72">
        <v>347800</v>
      </c>
      <c r="AU123" s="72">
        <v>345200</v>
      </c>
      <c r="AV123" s="72">
        <v>341300</v>
      </c>
      <c r="AW123" s="72">
        <v>348200</v>
      </c>
      <c r="AX123" s="72">
        <v>355500</v>
      </c>
      <c r="AY123" s="72">
        <v>369000</v>
      </c>
      <c r="AZ123" s="72">
        <v>391200</v>
      </c>
      <c r="BA123" s="72">
        <v>429100</v>
      </c>
      <c r="BB123" s="72">
        <v>342600</v>
      </c>
      <c r="BC123" s="72">
        <v>337800</v>
      </c>
      <c r="BD123" s="72">
        <v>337800</v>
      </c>
      <c r="BE123" s="72">
        <v>322600</v>
      </c>
      <c r="BF123" s="73">
        <v>292500</v>
      </c>
      <c r="BG123" s="72">
        <v>280100</v>
      </c>
      <c r="BH123" s="72">
        <v>284000</v>
      </c>
    </row>
    <row r="124" spans="1:60" ht="12.75" customHeight="1">
      <c r="A124" s="67">
        <v>22</v>
      </c>
      <c r="B124" s="68">
        <v>385032</v>
      </c>
      <c r="C124" s="68">
        <v>384953</v>
      </c>
      <c r="D124" s="68">
        <v>379254</v>
      </c>
      <c r="E124" s="68">
        <v>390705</v>
      </c>
      <c r="F124" s="69">
        <v>385653</v>
      </c>
      <c r="G124" s="69">
        <v>389014</v>
      </c>
      <c r="H124" s="69">
        <v>399816</v>
      </c>
      <c r="I124" s="69">
        <v>392853</v>
      </c>
      <c r="J124" s="69">
        <v>382973</v>
      </c>
      <c r="K124" s="69">
        <v>375503</v>
      </c>
      <c r="L124" s="69">
        <v>355441</v>
      </c>
      <c r="M124" s="69">
        <v>365381</v>
      </c>
      <c r="N124" s="69">
        <v>371861</v>
      </c>
      <c r="O124" s="69">
        <v>356323</v>
      </c>
      <c r="P124" s="69">
        <v>345101</v>
      </c>
      <c r="Q124" s="69">
        <v>330817</v>
      </c>
      <c r="R124" s="69">
        <v>334337</v>
      </c>
      <c r="S124" s="69">
        <v>333455</v>
      </c>
      <c r="T124" s="72">
        <v>317041</v>
      </c>
      <c r="U124" s="72">
        <v>297357</v>
      </c>
      <c r="V124" s="72">
        <v>293684</v>
      </c>
      <c r="W124" s="72">
        <v>303354</v>
      </c>
      <c r="X124" s="72">
        <v>313722</v>
      </c>
      <c r="Y124" s="72">
        <v>324954</v>
      </c>
      <c r="Z124" s="72">
        <v>348386</v>
      </c>
      <c r="AA124" s="72">
        <v>369772</v>
      </c>
      <c r="AB124" s="72">
        <v>382462</v>
      </c>
      <c r="AC124" s="72">
        <v>381827</v>
      </c>
      <c r="AD124" s="69">
        <v>395386</v>
      </c>
      <c r="AE124" s="69">
        <v>399759</v>
      </c>
      <c r="AF124" s="69">
        <v>412522</v>
      </c>
      <c r="AG124" s="69">
        <v>415704</v>
      </c>
      <c r="AH124" s="69">
        <v>427114</v>
      </c>
      <c r="AI124" s="69">
        <v>428461</v>
      </c>
      <c r="AJ124" s="69">
        <v>419703</v>
      </c>
      <c r="AK124" s="69">
        <v>409094</v>
      </c>
      <c r="AL124" s="69">
        <v>398272</v>
      </c>
      <c r="AM124" s="69">
        <v>383466</v>
      </c>
      <c r="AN124" s="71">
        <v>378399</v>
      </c>
      <c r="AO124" s="72">
        <v>370900</v>
      </c>
      <c r="AP124" s="72">
        <v>363000</v>
      </c>
      <c r="AQ124" s="72">
        <v>351500</v>
      </c>
      <c r="AR124" s="72">
        <v>341800</v>
      </c>
      <c r="AS124" s="72">
        <v>349200</v>
      </c>
      <c r="AT124" s="72">
        <v>345300</v>
      </c>
      <c r="AU124" s="72">
        <v>341800</v>
      </c>
      <c r="AV124" s="72">
        <v>348700</v>
      </c>
      <c r="AW124" s="72">
        <v>356400</v>
      </c>
      <c r="AX124" s="72">
        <v>369600</v>
      </c>
      <c r="AY124" s="72">
        <v>393100</v>
      </c>
      <c r="AZ124" s="72">
        <v>432500</v>
      </c>
      <c r="BA124" s="72">
        <v>343000</v>
      </c>
      <c r="BB124" s="72">
        <v>339400</v>
      </c>
      <c r="BC124" s="72">
        <v>339800</v>
      </c>
      <c r="BD124" s="72">
        <v>325000</v>
      </c>
      <c r="BE124" s="72">
        <v>294000</v>
      </c>
      <c r="BF124" s="73">
        <v>277900</v>
      </c>
      <c r="BG124" s="72">
        <v>286300</v>
      </c>
      <c r="BH124" s="72">
        <v>288100</v>
      </c>
    </row>
    <row r="125" spans="1:60" ht="12.75" customHeight="1">
      <c r="A125" s="67">
        <v>23</v>
      </c>
      <c r="B125" s="68">
        <v>389905</v>
      </c>
      <c r="C125" s="68">
        <v>385545</v>
      </c>
      <c r="D125" s="68">
        <v>394683</v>
      </c>
      <c r="E125" s="68">
        <v>393014</v>
      </c>
      <c r="F125" s="69">
        <v>395818</v>
      </c>
      <c r="G125" s="69">
        <v>405559</v>
      </c>
      <c r="H125" s="69">
        <v>396916</v>
      </c>
      <c r="I125" s="69">
        <v>387022</v>
      </c>
      <c r="J125" s="69">
        <v>386756</v>
      </c>
      <c r="K125" s="69">
        <v>365626</v>
      </c>
      <c r="L125" s="69">
        <v>368025</v>
      </c>
      <c r="M125" s="69">
        <v>377720</v>
      </c>
      <c r="N125" s="69">
        <v>366860</v>
      </c>
      <c r="O125" s="69">
        <v>353673</v>
      </c>
      <c r="P125" s="69">
        <v>342246</v>
      </c>
      <c r="Q125" s="69">
        <v>345278</v>
      </c>
      <c r="R125" s="69">
        <v>339045</v>
      </c>
      <c r="S125" s="69">
        <v>323222</v>
      </c>
      <c r="T125" s="72">
        <v>303075</v>
      </c>
      <c r="U125" s="72">
        <v>297420</v>
      </c>
      <c r="V125" s="72">
        <v>307029</v>
      </c>
      <c r="W125" s="72">
        <v>314903</v>
      </c>
      <c r="X125" s="72">
        <v>325967</v>
      </c>
      <c r="Y125" s="72">
        <v>349138</v>
      </c>
      <c r="Z125" s="72">
        <v>370650</v>
      </c>
      <c r="AA125" s="72">
        <v>381283</v>
      </c>
      <c r="AB125" s="72">
        <v>380705</v>
      </c>
      <c r="AC125" s="72">
        <v>394111</v>
      </c>
      <c r="AD125" s="69">
        <v>398597</v>
      </c>
      <c r="AE125" s="69">
        <v>411968</v>
      </c>
      <c r="AF125" s="69">
        <v>413654</v>
      </c>
      <c r="AG125" s="69">
        <v>425383</v>
      </c>
      <c r="AH125" s="69">
        <v>427253</v>
      </c>
      <c r="AI125" s="69">
        <v>418102</v>
      </c>
      <c r="AJ125" s="69">
        <v>408518</v>
      </c>
      <c r="AK125" s="69">
        <v>400373</v>
      </c>
      <c r="AL125" s="69">
        <v>380975</v>
      </c>
      <c r="AM125" s="69">
        <v>371671</v>
      </c>
      <c r="AN125" s="71">
        <v>369099</v>
      </c>
      <c r="AO125" s="72">
        <v>361100</v>
      </c>
      <c r="AP125" s="72">
        <v>351200</v>
      </c>
      <c r="AQ125" s="72">
        <v>340400</v>
      </c>
      <c r="AR125" s="72">
        <v>348900</v>
      </c>
      <c r="AS125" s="72">
        <v>346500</v>
      </c>
      <c r="AT125" s="72">
        <v>342300</v>
      </c>
      <c r="AU125" s="72">
        <v>348600</v>
      </c>
      <c r="AV125" s="72">
        <v>357500</v>
      </c>
      <c r="AW125" s="72">
        <v>370200</v>
      </c>
      <c r="AX125" s="72">
        <v>396200</v>
      </c>
      <c r="AY125" s="72">
        <v>433600</v>
      </c>
      <c r="AZ125" s="72">
        <v>344200</v>
      </c>
      <c r="BA125" s="72">
        <v>339500</v>
      </c>
      <c r="BB125" s="72">
        <v>342400</v>
      </c>
      <c r="BC125" s="72">
        <v>327800</v>
      </c>
      <c r="BD125" s="72">
        <v>296300</v>
      </c>
      <c r="BE125" s="72">
        <v>279300</v>
      </c>
      <c r="BF125" s="73">
        <v>291600</v>
      </c>
      <c r="BG125" s="72">
        <v>294900</v>
      </c>
      <c r="BH125" s="72">
        <v>292600</v>
      </c>
    </row>
    <row r="126" spans="1:60" ht="12.75" customHeight="1">
      <c r="A126" s="67">
        <v>24</v>
      </c>
      <c r="B126" s="68">
        <v>388132</v>
      </c>
      <c r="C126" s="68">
        <v>398777</v>
      </c>
      <c r="D126" s="68">
        <v>394783</v>
      </c>
      <c r="E126" s="68">
        <v>402062</v>
      </c>
      <c r="F126" s="69">
        <v>411283</v>
      </c>
      <c r="G126" s="69">
        <v>400763</v>
      </c>
      <c r="H126" s="69">
        <v>389408</v>
      </c>
      <c r="I126" s="69">
        <v>389328</v>
      </c>
      <c r="J126" s="69">
        <v>375340</v>
      </c>
      <c r="K126" s="69">
        <v>379524</v>
      </c>
      <c r="L126" s="69">
        <v>380328</v>
      </c>
      <c r="M126" s="69">
        <v>372506</v>
      </c>
      <c r="N126" s="69">
        <v>365413</v>
      </c>
      <c r="O126" s="69">
        <v>352170</v>
      </c>
      <c r="P126" s="69">
        <v>356763</v>
      </c>
      <c r="Q126" s="69">
        <v>350813</v>
      </c>
      <c r="R126" s="69">
        <v>329083</v>
      </c>
      <c r="S126" s="69">
        <v>308981</v>
      </c>
      <c r="T126" s="72">
        <v>304482</v>
      </c>
      <c r="U126" s="72">
        <v>310979</v>
      </c>
      <c r="V126" s="72">
        <v>318488</v>
      </c>
      <c r="W126" s="72">
        <v>326503</v>
      </c>
      <c r="X126" s="72">
        <v>349550</v>
      </c>
      <c r="Y126" s="72">
        <v>370881</v>
      </c>
      <c r="Z126" s="72">
        <v>381628</v>
      </c>
      <c r="AA126" s="72">
        <v>379101</v>
      </c>
      <c r="AB126" s="72">
        <v>392443</v>
      </c>
      <c r="AC126" s="72">
        <v>397213</v>
      </c>
      <c r="AD126" s="69">
        <v>410699</v>
      </c>
      <c r="AE126" s="69">
        <v>414861</v>
      </c>
      <c r="AF126" s="69">
        <v>422760</v>
      </c>
      <c r="AG126" s="69">
        <v>425466</v>
      </c>
      <c r="AH126" s="69">
        <v>416933</v>
      </c>
      <c r="AI126" s="69">
        <v>407278</v>
      </c>
      <c r="AJ126" s="69">
        <v>400643</v>
      </c>
      <c r="AK126" s="69">
        <v>383086</v>
      </c>
      <c r="AL126" s="69">
        <v>368588</v>
      </c>
      <c r="AM126" s="69">
        <v>362296</v>
      </c>
      <c r="AN126" s="71">
        <v>356999</v>
      </c>
      <c r="AO126" s="72">
        <v>350100</v>
      </c>
      <c r="AP126" s="72">
        <v>339900</v>
      </c>
      <c r="AQ126" s="72">
        <v>347900</v>
      </c>
      <c r="AR126" s="72">
        <v>345800</v>
      </c>
      <c r="AS126" s="72">
        <v>341900</v>
      </c>
      <c r="AT126" s="72">
        <v>347800</v>
      </c>
      <c r="AU126" s="72">
        <v>357600</v>
      </c>
      <c r="AV126" s="72">
        <v>369600</v>
      </c>
      <c r="AW126" s="72">
        <v>396800</v>
      </c>
      <c r="AX126" s="72">
        <v>435200</v>
      </c>
      <c r="AY126" s="72">
        <v>344300</v>
      </c>
      <c r="AZ126" s="72">
        <v>340100</v>
      </c>
      <c r="BA126" s="72">
        <v>343400</v>
      </c>
      <c r="BB126" s="72">
        <v>329800</v>
      </c>
      <c r="BC126" s="72">
        <v>299900</v>
      </c>
      <c r="BD126" s="72">
        <v>281600</v>
      </c>
      <c r="BE126" s="72">
        <v>297900</v>
      </c>
      <c r="BF126" s="73">
        <v>299700</v>
      </c>
      <c r="BG126" s="72">
        <v>300700</v>
      </c>
      <c r="BH126" s="72">
        <v>292000</v>
      </c>
    </row>
    <row r="127" spans="1:60" ht="12.75" customHeight="1">
      <c r="A127" s="67">
        <v>25</v>
      </c>
      <c r="B127" s="68">
        <v>401477</v>
      </c>
      <c r="C127" s="68">
        <v>398344</v>
      </c>
      <c r="D127" s="68">
        <v>404149</v>
      </c>
      <c r="E127" s="68">
        <v>417030</v>
      </c>
      <c r="F127" s="69">
        <v>405948</v>
      </c>
      <c r="G127" s="69">
        <v>393300</v>
      </c>
      <c r="H127" s="69">
        <v>391983</v>
      </c>
      <c r="I127" s="69">
        <v>378222</v>
      </c>
      <c r="J127" s="69">
        <v>385830</v>
      </c>
      <c r="K127" s="69">
        <v>382955</v>
      </c>
      <c r="L127" s="69">
        <v>372073</v>
      </c>
      <c r="M127" s="69">
        <v>372309</v>
      </c>
      <c r="N127" s="69">
        <v>361385</v>
      </c>
      <c r="O127" s="69">
        <v>363825</v>
      </c>
      <c r="P127" s="69">
        <v>360085</v>
      </c>
      <c r="Q127" s="69">
        <v>335086</v>
      </c>
      <c r="R127" s="69">
        <v>314522</v>
      </c>
      <c r="S127" s="69">
        <v>311594</v>
      </c>
      <c r="T127" s="72">
        <v>317573</v>
      </c>
      <c r="U127" s="72">
        <v>325109</v>
      </c>
      <c r="V127" s="72">
        <v>331249</v>
      </c>
      <c r="W127" s="72">
        <v>351102</v>
      </c>
      <c r="X127" s="72">
        <v>371715</v>
      </c>
      <c r="Y127" s="72">
        <v>383341</v>
      </c>
      <c r="Z127" s="72">
        <v>380858</v>
      </c>
      <c r="AA127" s="72">
        <v>391824</v>
      </c>
      <c r="AB127" s="72">
        <v>396651</v>
      </c>
      <c r="AC127" s="72">
        <v>410269</v>
      </c>
      <c r="AD127" s="69">
        <v>413096</v>
      </c>
      <c r="AE127" s="69">
        <v>424686</v>
      </c>
      <c r="AF127" s="69">
        <v>423827</v>
      </c>
      <c r="AG127" s="69">
        <v>415537</v>
      </c>
      <c r="AH127" s="69">
        <v>406569</v>
      </c>
      <c r="AI127" s="69">
        <v>400421</v>
      </c>
      <c r="AJ127" s="69">
        <v>383475</v>
      </c>
      <c r="AK127" s="69">
        <v>371049</v>
      </c>
      <c r="AL127" s="69">
        <v>359376</v>
      </c>
      <c r="AM127" s="69">
        <v>350295</v>
      </c>
      <c r="AN127" s="71">
        <v>347705</v>
      </c>
      <c r="AO127" s="72">
        <v>338400</v>
      </c>
      <c r="AP127" s="72">
        <v>347000</v>
      </c>
      <c r="AQ127" s="72">
        <v>344500</v>
      </c>
      <c r="AR127" s="72">
        <v>340300</v>
      </c>
      <c r="AS127" s="72">
        <v>347000</v>
      </c>
      <c r="AT127" s="72">
        <v>357200</v>
      </c>
      <c r="AU127" s="72">
        <v>369000</v>
      </c>
      <c r="AV127" s="72">
        <v>396300</v>
      </c>
      <c r="AW127" s="72">
        <v>435800</v>
      </c>
      <c r="AX127" s="72">
        <v>345800</v>
      </c>
      <c r="AY127" s="72">
        <v>339500</v>
      </c>
      <c r="AZ127" s="72">
        <v>342600</v>
      </c>
      <c r="BA127" s="72">
        <v>329400</v>
      </c>
      <c r="BB127" s="72">
        <v>302000</v>
      </c>
      <c r="BC127" s="72">
        <v>286700</v>
      </c>
      <c r="BD127" s="72">
        <v>300900</v>
      </c>
      <c r="BE127" s="72">
        <v>303500</v>
      </c>
      <c r="BF127" s="73">
        <v>302200</v>
      </c>
      <c r="BG127" s="72">
        <v>298800</v>
      </c>
      <c r="BH127" s="72">
        <v>291700</v>
      </c>
    </row>
    <row r="128" spans="1:60" ht="12.75" customHeight="1">
      <c r="A128" s="67">
        <v>26</v>
      </c>
      <c r="B128" s="68">
        <v>399460</v>
      </c>
      <c r="C128" s="68">
        <v>406516</v>
      </c>
      <c r="D128" s="68">
        <v>418059</v>
      </c>
      <c r="E128" s="68">
        <v>411124</v>
      </c>
      <c r="F128" s="69">
        <v>397787</v>
      </c>
      <c r="G128" s="69">
        <v>395587</v>
      </c>
      <c r="H128" s="69">
        <v>380756</v>
      </c>
      <c r="I128" s="69">
        <v>387569</v>
      </c>
      <c r="J128" s="69">
        <v>388744</v>
      </c>
      <c r="K128" s="69">
        <v>374388</v>
      </c>
      <c r="L128" s="69">
        <v>373041</v>
      </c>
      <c r="M128" s="69">
        <v>369315</v>
      </c>
      <c r="N128" s="69">
        <v>372470</v>
      </c>
      <c r="O128" s="69">
        <v>367605</v>
      </c>
      <c r="P128" s="69">
        <v>344005</v>
      </c>
      <c r="Q128" s="69">
        <v>319456</v>
      </c>
      <c r="R128" s="69">
        <v>317014</v>
      </c>
      <c r="S128" s="69">
        <v>323600</v>
      </c>
      <c r="T128" s="72">
        <v>331340</v>
      </c>
      <c r="U128" s="72">
        <v>336914</v>
      </c>
      <c r="V128" s="72">
        <v>355029</v>
      </c>
      <c r="W128" s="72">
        <v>372633</v>
      </c>
      <c r="X128" s="72">
        <v>383767</v>
      </c>
      <c r="Y128" s="72">
        <v>382103</v>
      </c>
      <c r="Z128" s="72">
        <v>393641</v>
      </c>
      <c r="AA128" s="72">
        <v>396082</v>
      </c>
      <c r="AB128" s="72">
        <v>409172</v>
      </c>
      <c r="AC128" s="72">
        <v>412078</v>
      </c>
      <c r="AD128" s="69">
        <v>421976</v>
      </c>
      <c r="AE128" s="69">
        <v>423778</v>
      </c>
      <c r="AF128" s="69">
        <v>414145</v>
      </c>
      <c r="AG128" s="69">
        <v>405024</v>
      </c>
      <c r="AH128" s="69">
        <v>400041</v>
      </c>
      <c r="AI128" s="69">
        <v>382668</v>
      </c>
      <c r="AJ128" s="69">
        <v>370905</v>
      </c>
      <c r="AK128" s="69">
        <v>361119</v>
      </c>
      <c r="AL128" s="69">
        <v>348163</v>
      </c>
      <c r="AM128" s="69">
        <v>342118</v>
      </c>
      <c r="AN128" s="71">
        <v>335804</v>
      </c>
      <c r="AO128" s="72">
        <v>344500</v>
      </c>
      <c r="AP128" s="72">
        <v>343700</v>
      </c>
      <c r="AQ128" s="72">
        <v>338900</v>
      </c>
      <c r="AR128" s="72">
        <v>345800</v>
      </c>
      <c r="AS128" s="72">
        <v>356900</v>
      </c>
      <c r="AT128" s="72">
        <v>368700</v>
      </c>
      <c r="AU128" s="72">
        <v>395500</v>
      </c>
      <c r="AV128" s="72">
        <v>434300</v>
      </c>
      <c r="AW128" s="72">
        <v>345000</v>
      </c>
      <c r="AX128" s="72">
        <v>340700</v>
      </c>
      <c r="AY128" s="72">
        <v>342800</v>
      </c>
      <c r="AZ128" s="72">
        <v>328500</v>
      </c>
      <c r="BA128" s="72">
        <v>300000</v>
      </c>
      <c r="BB128" s="72">
        <v>286700</v>
      </c>
      <c r="BC128" s="72">
        <v>303400</v>
      </c>
      <c r="BD128" s="72">
        <v>302700</v>
      </c>
      <c r="BE128" s="72">
        <v>302100</v>
      </c>
      <c r="BF128" s="73">
        <v>298700</v>
      </c>
      <c r="BG128" s="72">
        <v>295900</v>
      </c>
      <c r="BH128" s="72">
        <v>289200</v>
      </c>
    </row>
    <row r="129" spans="1:60" ht="12.75" customHeight="1">
      <c r="A129" s="67">
        <v>27</v>
      </c>
      <c r="B129" s="68">
        <v>407271</v>
      </c>
      <c r="C129" s="68">
        <v>419212</v>
      </c>
      <c r="D129" s="68">
        <v>411787</v>
      </c>
      <c r="E129" s="68">
        <v>402765</v>
      </c>
      <c r="F129" s="69">
        <v>399930</v>
      </c>
      <c r="G129" s="69">
        <v>383485</v>
      </c>
      <c r="H129" s="69">
        <v>389805</v>
      </c>
      <c r="I129" s="69">
        <v>390186</v>
      </c>
      <c r="J129" s="69">
        <v>379580</v>
      </c>
      <c r="K129" s="69">
        <v>376282</v>
      </c>
      <c r="L129" s="69">
        <v>371352</v>
      </c>
      <c r="M129" s="69">
        <v>380055</v>
      </c>
      <c r="N129" s="69">
        <v>376389</v>
      </c>
      <c r="O129" s="69">
        <v>351224</v>
      </c>
      <c r="P129" s="69">
        <v>326962</v>
      </c>
      <c r="Q129" s="69">
        <v>321618</v>
      </c>
      <c r="R129" s="69">
        <v>328392</v>
      </c>
      <c r="S129" s="69">
        <v>336643</v>
      </c>
      <c r="T129" s="72">
        <v>342807</v>
      </c>
      <c r="U129" s="72">
        <v>360360</v>
      </c>
      <c r="V129" s="72">
        <v>376256</v>
      </c>
      <c r="W129" s="72">
        <v>384705</v>
      </c>
      <c r="X129" s="72">
        <v>382514</v>
      </c>
      <c r="Y129" s="72">
        <v>394283</v>
      </c>
      <c r="Z129" s="72">
        <v>397640</v>
      </c>
      <c r="AA129" s="72">
        <v>408601</v>
      </c>
      <c r="AB129" s="72">
        <v>411066</v>
      </c>
      <c r="AC129" s="72">
        <v>419822</v>
      </c>
      <c r="AD129" s="69">
        <v>421759</v>
      </c>
      <c r="AE129" s="69">
        <v>413591</v>
      </c>
      <c r="AF129" s="69">
        <v>404148</v>
      </c>
      <c r="AG129" s="69">
        <v>399164</v>
      </c>
      <c r="AH129" s="69">
        <v>381992</v>
      </c>
      <c r="AI129" s="69">
        <v>370208</v>
      </c>
      <c r="AJ129" s="69">
        <v>361483</v>
      </c>
      <c r="AK129" s="69">
        <v>349633</v>
      </c>
      <c r="AL129" s="69">
        <v>341310</v>
      </c>
      <c r="AM129" s="69">
        <v>332086</v>
      </c>
      <c r="AN129" s="71">
        <v>341605</v>
      </c>
      <c r="AO129" s="72">
        <v>343100</v>
      </c>
      <c r="AP129" s="72">
        <v>338000</v>
      </c>
      <c r="AQ129" s="72">
        <v>344600</v>
      </c>
      <c r="AR129" s="72">
        <v>355700</v>
      </c>
      <c r="AS129" s="72">
        <v>368300</v>
      </c>
      <c r="AT129" s="72">
        <v>395500</v>
      </c>
      <c r="AU129" s="72">
        <v>433400</v>
      </c>
      <c r="AV129" s="72">
        <v>343800</v>
      </c>
      <c r="AW129" s="72">
        <v>341000</v>
      </c>
      <c r="AX129" s="72">
        <v>342800</v>
      </c>
      <c r="AY129" s="72">
        <v>327900</v>
      </c>
      <c r="AZ129" s="72">
        <v>298300</v>
      </c>
      <c r="BA129" s="72">
        <v>284100</v>
      </c>
      <c r="BB129" s="72">
        <v>303300</v>
      </c>
      <c r="BC129" s="72">
        <v>304900</v>
      </c>
      <c r="BD129" s="72">
        <v>301500</v>
      </c>
      <c r="BE129" s="72">
        <v>298700</v>
      </c>
      <c r="BF129" s="73">
        <v>295100</v>
      </c>
      <c r="BG129" s="72">
        <v>292500</v>
      </c>
      <c r="BH129" s="72">
        <v>282500</v>
      </c>
    </row>
    <row r="130" spans="1:60" ht="12.75" customHeight="1">
      <c r="A130" s="67">
        <v>28</v>
      </c>
      <c r="B130" s="68">
        <v>419256</v>
      </c>
      <c r="C130" s="68">
        <v>412432</v>
      </c>
      <c r="D130" s="68">
        <v>403210</v>
      </c>
      <c r="E130" s="68">
        <v>404393</v>
      </c>
      <c r="F130" s="69">
        <v>387025</v>
      </c>
      <c r="G130" s="69">
        <v>392176</v>
      </c>
      <c r="H130" s="69">
        <v>391796</v>
      </c>
      <c r="I130" s="69">
        <v>380237</v>
      </c>
      <c r="J130" s="69">
        <v>382535</v>
      </c>
      <c r="K130" s="69">
        <v>375988</v>
      </c>
      <c r="L130" s="69">
        <v>382088</v>
      </c>
      <c r="M130" s="69">
        <v>384633</v>
      </c>
      <c r="N130" s="69">
        <v>360047</v>
      </c>
      <c r="O130" s="69">
        <v>333402</v>
      </c>
      <c r="P130" s="69">
        <v>329247</v>
      </c>
      <c r="Q130" s="69">
        <v>332623</v>
      </c>
      <c r="R130" s="69">
        <v>341242</v>
      </c>
      <c r="S130" s="69">
        <v>348022</v>
      </c>
      <c r="T130" s="72">
        <v>365262</v>
      </c>
      <c r="U130" s="72">
        <v>380973</v>
      </c>
      <c r="V130" s="72">
        <v>387723</v>
      </c>
      <c r="W130" s="72">
        <v>383046</v>
      </c>
      <c r="X130" s="72">
        <v>394354</v>
      </c>
      <c r="Y130" s="72">
        <v>399112</v>
      </c>
      <c r="Z130" s="72">
        <v>410299</v>
      </c>
      <c r="AA130" s="72">
        <v>410491</v>
      </c>
      <c r="AB130" s="72">
        <v>417763</v>
      </c>
      <c r="AC130" s="72">
        <v>418678</v>
      </c>
      <c r="AD130" s="69">
        <v>412151</v>
      </c>
      <c r="AE130" s="69">
        <v>403784</v>
      </c>
      <c r="AF130" s="69">
        <v>398475</v>
      </c>
      <c r="AG130" s="69">
        <v>380784</v>
      </c>
      <c r="AH130" s="69">
        <v>369536</v>
      </c>
      <c r="AI130" s="69">
        <v>360945</v>
      </c>
      <c r="AJ130" s="69">
        <v>349800</v>
      </c>
      <c r="AK130" s="69">
        <v>342657</v>
      </c>
      <c r="AL130" s="69">
        <v>331744</v>
      </c>
      <c r="AM130" s="69">
        <v>338222</v>
      </c>
      <c r="AN130" s="71">
        <v>340805</v>
      </c>
      <c r="AO130" s="72">
        <v>336300</v>
      </c>
      <c r="AP130" s="72">
        <v>344100</v>
      </c>
      <c r="AQ130" s="72">
        <v>354800</v>
      </c>
      <c r="AR130" s="72">
        <v>366700</v>
      </c>
      <c r="AS130" s="72">
        <v>394700</v>
      </c>
      <c r="AT130" s="72">
        <v>433300</v>
      </c>
      <c r="AU130" s="72">
        <v>342600</v>
      </c>
      <c r="AV130" s="72">
        <v>340400</v>
      </c>
      <c r="AW130" s="72">
        <v>342100</v>
      </c>
      <c r="AX130" s="72">
        <v>326300</v>
      </c>
      <c r="AY130" s="72">
        <v>296700</v>
      </c>
      <c r="AZ130" s="72">
        <v>281500</v>
      </c>
      <c r="BA130" s="72">
        <v>301700</v>
      </c>
      <c r="BB130" s="72">
        <v>304600</v>
      </c>
      <c r="BC130" s="72">
        <v>303400</v>
      </c>
      <c r="BD130" s="72">
        <v>298000</v>
      </c>
      <c r="BE130" s="72">
        <v>294800</v>
      </c>
      <c r="BF130" s="73">
        <v>290700</v>
      </c>
      <c r="BG130" s="72">
        <v>285500</v>
      </c>
      <c r="BH130" s="72">
        <v>287300</v>
      </c>
    </row>
    <row r="131" spans="1:60" ht="12.75" customHeight="1">
      <c r="A131" s="67">
        <v>29</v>
      </c>
      <c r="B131" s="68">
        <v>412201</v>
      </c>
      <c r="C131" s="68">
        <v>404407</v>
      </c>
      <c r="D131" s="68">
        <v>405227</v>
      </c>
      <c r="E131" s="68">
        <v>391582</v>
      </c>
      <c r="F131" s="69">
        <v>396008</v>
      </c>
      <c r="G131" s="69">
        <v>394195</v>
      </c>
      <c r="H131" s="69">
        <v>382003</v>
      </c>
      <c r="I131" s="69">
        <v>383457</v>
      </c>
      <c r="J131" s="69">
        <v>383017</v>
      </c>
      <c r="K131" s="69">
        <v>386365</v>
      </c>
      <c r="L131" s="69">
        <v>387293</v>
      </c>
      <c r="M131" s="69">
        <v>367826</v>
      </c>
      <c r="N131" s="69">
        <v>340599</v>
      </c>
      <c r="O131" s="69">
        <v>335100</v>
      </c>
      <c r="P131" s="69">
        <v>339243</v>
      </c>
      <c r="Q131" s="69">
        <v>344845</v>
      </c>
      <c r="R131" s="69">
        <v>352349</v>
      </c>
      <c r="S131" s="69">
        <v>369781</v>
      </c>
      <c r="T131" s="72">
        <v>384910</v>
      </c>
      <c r="U131" s="72">
        <v>392258</v>
      </c>
      <c r="V131" s="72">
        <v>385889</v>
      </c>
      <c r="W131" s="72">
        <v>395124</v>
      </c>
      <c r="X131" s="72">
        <v>399581</v>
      </c>
      <c r="Y131" s="72">
        <v>411063</v>
      </c>
      <c r="Z131" s="72">
        <v>411861</v>
      </c>
      <c r="AA131" s="72">
        <v>417008</v>
      </c>
      <c r="AB131" s="72">
        <v>416712</v>
      </c>
      <c r="AC131" s="72">
        <v>410169</v>
      </c>
      <c r="AD131" s="69">
        <v>401832</v>
      </c>
      <c r="AE131" s="69">
        <v>398504</v>
      </c>
      <c r="AF131" s="69">
        <v>380340</v>
      </c>
      <c r="AG131" s="69">
        <v>368137</v>
      </c>
      <c r="AH131" s="69">
        <v>360324</v>
      </c>
      <c r="AI131" s="69">
        <v>349253</v>
      </c>
      <c r="AJ131" s="69">
        <v>342562</v>
      </c>
      <c r="AK131" s="69">
        <v>332852</v>
      </c>
      <c r="AL131" s="69">
        <v>337517</v>
      </c>
      <c r="AM131" s="69">
        <v>337355</v>
      </c>
      <c r="AN131" s="71">
        <v>334206</v>
      </c>
      <c r="AO131" s="72">
        <v>343100</v>
      </c>
      <c r="AP131" s="72">
        <v>354000</v>
      </c>
      <c r="AQ131" s="72">
        <v>365400</v>
      </c>
      <c r="AR131" s="72">
        <v>393300</v>
      </c>
      <c r="AS131" s="72">
        <v>432600</v>
      </c>
      <c r="AT131" s="72">
        <v>341900</v>
      </c>
      <c r="AU131" s="72">
        <v>338800</v>
      </c>
      <c r="AV131" s="72">
        <v>342100</v>
      </c>
      <c r="AW131" s="72">
        <v>325700</v>
      </c>
      <c r="AX131" s="72">
        <v>297900</v>
      </c>
      <c r="AY131" s="72">
        <v>279200</v>
      </c>
      <c r="AZ131" s="72">
        <v>299300</v>
      </c>
      <c r="BA131" s="72">
        <v>303500</v>
      </c>
      <c r="BB131" s="72">
        <v>302900</v>
      </c>
      <c r="BC131" s="72">
        <v>299700</v>
      </c>
      <c r="BD131" s="72">
        <v>293500</v>
      </c>
      <c r="BE131" s="72">
        <v>289800</v>
      </c>
      <c r="BF131" s="73">
        <v>283500</v>
      </c>
      <c r="BG131" s="72">
        <v>290300</v>
      </c>
      <c r="BH131" s="72">
        <v>295200</v>
      </c>
    </row>
    <row r="132" spans="1:60" ht="12.75" customHeight="1">
      <c r="A132" s="67">
        <v>30</v>
      </c>
      <c r="B132" s="68">
        <v>403707</v>
      </c>
      <c r="C132" s="68">
        <v>405599</v>
      </c>
      <c r="D132" s="68">
        <v>391180</v>
      </c>
      <c r="E132" s="68">
        <v>399290</v>
      </c>
      <c r="F132" s="69">
        <v>396594</v>
      </c>
      <c r="G132" s="69">
        <v>383515</v>
      </c>
      <c r="H132" s="69">
        <v>384615</v>
      </c>
      <c r="I132" s="69">
        <v>382785</v>
      </c>
      <c r="J132" s="69">
        <v>388036</v>
      </c>
      <c r="K132" s="69">
        <v>388308</v>
      </c>
      <c r="L132" s="69">
        <v>373022</v>
      </c>
      <c r="M132" s="69">
        <v>345684</v>
      </c>
      <c r="N132" s="69">
        <v>336893</v>
      </c>
      <c r="O132" s="69">
        <v>341378</v>
      </c>
      <c r="P132" s="69">
        <v>347723</v>
      </c>
      <c r="Q132" s="69">
        <v>353321</v>
      </c>
      <c r="R132" s="69">
        <v>370562</v>
      </c>
      <c r="S132" s="69">
        <v>385184</v>
      </c>
      <c r="T132" s="72">
        <v>395591</v>
      </c>
      <c r="U132" s="72">
        <v>389667</v>
      </c>
      <c r="V132" s="72">
        <v>397314</v>
      </c>
      <c r="W132" s="72">
        <v>399717</v>
      </c>
      <c r="X132" s="72">
        <v>411501</v>
      </c>
      <c r="Y132" s="72">
        <v>412975</v>
      </c>
      <c r="Z132" s="72">
        <v>417567</v>
      </c>
      <c r="AA132" s="72">
        <v>415220</v>
      </c>
      <c r="AB132" s="72">
        <v>408229</v>
      </c>
      <c r="AC132" s="72">
        <v>399833</v>
      </c>
      <c r="AD132" s="69">
        <v>398020</v>
      </c>
      <c r="AE132" s="69">
        <v>379493</v>
      </c>
      <c r="AF132" s="69">
        <v>368292</v>
      </c>
      <c r="AG132" s="69">
        <v>359730</v>
      </c>
      <c r="AH132" s="69">
        <v>348986</v>
      </c>
      <c r="AI132" s="69">
        <v>342373</v>
      </c>
      <c r="AJ132" s="69">
        <v>333123</v>
      </c>
      <c r="AK132" s="69">
        <v>338411</v>
      </c>
      <c r="AL132" s="69">
        <v>336284</v>
      </c>
      <c r="AM132" s="69">
        <v>330887</v>
      </c>
      <c r="AN132" s="71">
        <v>341119</v>
      </c>
      <c r="AO132" s="72">
        <v>352300</v>
      </c>
      <c r="AP132" s="72">
        <v>365300</v>
      </c>
      <c r="AQ132" s="72">
        <v>392100</v>
      </c>
      <c r="AR132" s="72">
        <v>431300</v>
      </c>
      <c r="AS132" s="72">
        <v>341100</v>
      </c>
      <c r="AT132" s="72">
        <v>337900</v>
      </c>
      <c r="AU132" s="72">
        <v>341000</v>
      </c>
      <c r="AV132" s="72">
        <v>325600</v>
      </c>
      <c r="AW132" s="72">
        <v>297700</v>
      </c>
      <c r="AX132" s="72">
        <v>279800</v>
      </c>
      <c r="AY132" s="72">
        <v>297700</v>
      </c>
      <c r="AZ132" s="72">
        <v>302400</v>
      </c>
      <c r="BA132" s="72">
        <v>302900</v>
      </c>
      <c r="BB132" s="72">
        <v>300400</v>
      </c>
      <c r="BC132" s="72">
        <v>297300</v>
      </c>
      <c r="BD132" s="72">
        <v>289400</v>
      </c>
      <c r="BE132" s="72">
        <v>283700</v>
      </c>
      <c r="BF132" s="73">
        <v>288400</v>
      </c>
      <c r="BG132" s="72">
        <v>299100</v>
      </c>
      <c r="BH132" s="72">
        <v>302200</v>
      </c>
    </row>
    <row r="133" spans="1:60" ht="12.75" customHeight="1">
      <c r="A133" s="67">
        <v>31</v>
      </c>
      <c r="B133" s="68">
        <v>404660</v>
      </c>
      <c r="C133" s="68">
        <v>391440</v>
      </c>
      <c r="D133" s="68">
        <v>399062</v>
      </c>
      <c r="E133" s="68">
        <v>399829</v>
      </c>
      <c r="F133" s="69">
        <v>386313</v>
      </c>
      <c r="G133" s="69">
        <v>386452</v>
      </c>
      <c r="H133" s="69">
        <v>383889</v>
      </c>
      <c r="I133" s="69">
        <v>387979</v>
      </c>
      <c r="J133" s="69">
        <v>390576</v>
      </c>
      <c r="K133" s="69">
        <v>374061</v>
      </c>
      <c r="L133" s="69">
        <v>349402</v>
      </c>
      <c r="M133" s="69">
        <v>341135</v>
      </c>
      <c r="N133" s="69">
        <v>342657</v>
      </c>
      <c r="O133" s="69">
        <v>349257</v>
      </c>
      <c r="P133" s="69">
        <v>355866</v>
      </c>
      <c r="Q133" s="69">
        <v>371690</v>
      </c>
      <c r="R133" s="69">
        <v>385969</v>
      </c>
      <c r="S133" s="69">
        <v>396108</v>
      </c>
      <c r="T133" s="72">
        <v>393097</v>
      </c>
      <c r="U133" s="72">
        <v>400734</v>
      </c>
      <c r="V133" s="72">
        <v>401848</v>
      </c>
      <c r="W133" s="72">
        <v>411806</v>
      </c>
      <c r="X133" s="72">
        <v>413229</v>
      </c>
      <c r="Y133" s="72">
        <v>417689</v>
      </c>
      <c r="Z133" s="72">
        <v>415196</v>
      </c>
      <c r="AA133" s="72">
        <v>407126</v>
      </c>
      <c r="AB133" s="72">
        <v>398133</v>
      </c>
      <c r="AC133" s="72">
        <v>395457</v>
      </c>
      <c r="AD133" s="69">
        <v>378627</v>
      </c>
      <c r="AE133" s="69">
        <v>366692</v>
      </c>
      <c r="AF133" s="69">
        <v>359533</v>
      </c>
      <c r="AG133" s="69">
        <v>348095</v>
      </c>
      <c r="AH133" s="69">
        <v>341922</v>
      </c>
      <c r="AI133" s="69">
        <v>332590</v>
      </c>
      <c r="AJ133" s="69">
        <v>338453</v>
      </c>
      <c r="AK133" s="69">
        <v>336413</v>
      </c>
      <c r="AL133" s="69">
        <v>329848</v>
      </c>
      <c r="AM133" s="69">
        <v>338240</v>
      </c>
      <c r="AN133" s="71">
        <v>350319</v>
      </c>
      <c r="AO133" s="72">
        <v>364200</v>
      </c>
      <c r="AP133" s="72">
        <v>391800</v>
      </c>
      <c r="AQ133" s="72">
        <v>430000</v>
      </c>
      <c r="AR133" s="72">
        <v>339800</v>
      </c>
      <c r="AS133" s="72">
        <v>336800</v>
      </c>
      <c r="AT133" s="72">
        <v>339800</v>
      </c>
      <c r="AU133" s="72">
        <v>324500</v>
      </c>
      <c r="AV133" s="72">
        <v>297400</v>
      </c>
      <c r="AW133" s="72">
        <v>279200</v>
      </c>
      <c r="AX133" s="72">
        <v>298400</v>
      </c>
      <c r="AY133" s="72">
        <v>300000</v>
      </c>
      <c r="AZ133" s="72">
        <v>301100</v>
      </c>
      <c r="BA133" s="72">
        <v>299300</v>
      </c>
      <c r="BB133" s="72">
        <v>296600</v>
      </c>
      <c r="BC133" s="72">
        <v>292800</v>
      </c>
      <c r="BD133" s="72">
        <v>282400</v>
      </c>
      <c r="BE133" s="72">
        <v>287200</v>
      </c>
      <c r="BF133" s="73">
        <v>297500</v>
      </c>
      <c r="BG133" s="72">
        <v>305000</v>
      </c>
      <c r="BH133" s="72">
        <v>298400</v>
      </c>
    </row>
    <row r="134" spans="1:60" ht="12.75" customHeight="1">
      <c r="A134" s="67">
        <v>32</v>
      </c>
      <c r="B134" s="68">
        <v>391092</v>
      </c>
      <c r="C134" s="68">
        <v>399827</v>
      </c>
      <c r="D134" s="68">
        <v>399643</v>
      </c>
      <c r="E134" s="68">
        <v>388869</v>
      </c>
      <c r="F134" s="69">
        <v>388578</v>
      </c>
      <c r="G134" s="69">
        <v>385095</v>
      </c>
      <c r="H134" s="69">
        <v>388526</v>
      </c>
      <c r="I134" s="69">
        <v>389892</v>
      </c>
      <c r="J134" s="69">
        <v>376381</v>
      </c>
      <c r="K134" s="69">
        <v>349817</v>
      </c>
      <c r="L134" s="69">
        <v>344890</v>
      </c>
      <c r="M134" s="69">
        <v>346425</v>
      </c>
      <c r="N134" s="69">
        <v>350291</v>
      </c>
      <c r="O134" s="69">
        <v>357456</v>
      </c>
      <c r="P134" s="69">
        <v>374208</v>
      </c>
      <c r="Q134" s="69">
        <v>386884</v>
      </c>
      <c r="R134" s="69">
        <v>397184</v>
      </c>
      <c r="S134" s="69">
        <v>393630</v>
      </c>
      <c r="T134" s="72">
        <v>403056</v>
      </c>
      <c r="U134" s="72">
        <v>404392</v>
      </c>
      <c r="V134" s="72">
        <v>413245</v>
      </c>
      <c r="W134" s="72">
        <v>413206</v>
      </c>
      <c r="X134" s="72">
        <v>417470</v>
      </c>
      <c r="Y134" s="72">
        <v>415302</v>
      </c>
      <c r="Z134" s="72">
        <v>407108</v>
      </c>
      <c r="AA134" s="72">
        <v>396893</v>
      </c>
      <c r="AB134" s="72">
        <v>393099</v>
      </c>
      <c r="AC134" s="72">
        <v>376952</v>
      </c>
      <c r="AD134" s="69">
        <v>366139</v>
      </c>
      <c r="AE134" s="69">
        <v>358840</v>
      </c>
      <c r="AF134" s="69">
        <v>348008</v>
      </c>
      <c r="AG134" s="69">
        <v>341063</v>
      </c>
      <c r="AH134" s="69">
        <v>332203</v>
      </c>
      <c r="AI134" s="69">
        <v>337993</v>
      </c>
      <c r="AJ134" s="69">
        <v>336382</v>
      </c>
      <c r="AK134" s="69">
        <v>329915</v>
      </c>
      <c r="AL134" s="69">
        <v>337254</v>
      </c>
      <c r="AM134" s="69">
        <v>347863</v>
      </c>
      <c r="AN134" s="71">
        <v>363219</v>
      </c>
      <c r="AO134" s="72">
        <v>390700</v>
      </c>
      <c r="AP134" s="72">
        <v>429700</v>
      </c>
      <c r="AQ134" s="72">
        <v>338600</v>
      </c>
      <c r="AR134" s="72">
        <v>335800</v>
      </c>
      <c r="AS134" s="72">
        <v>338800</v>
      </c>
      <c r="AT134" s="72">
        <v>323200</v>
      </c>
      <c r="AU134" s="72">
        <v>296300</v>
      </c>
      <c r="AV134" s="72">
        <v>278200</v>
      </c>
      <c r="AW134" s="72">
        <v>297300</v>
      </c>
      <c r="AX134" s="72">
        <v>300800</v>
      </c>
      <c r="AY134" s="72">
        <v>298600</v>
      </c>
      <c r="AZ134" s="72">
        <v>297700</v>
      </c>
      <c r="BA134" s="72">
        <v>294900</v>
      </c>
      <c r="BB134" s="72">
        <v>291800</v>
      </c>
      <c r="BC134" s="72">
        <v>285600</v>
      </c>
      <c r="BD134" s="72">
        <v>285600</v>
      </c>
      <c r="BE134" s="72">
        <v>296700</v>
      </c>
      <c r="BF134" s="73">
        <v>303500</v>
      </c>
      <c r="BG134" s="72">
        <v>301300</v>
      </c>
      <c r="BH134" s="72">
        <v>298000</v>
      </c>
    </row>
    <row r="135" spans="1:60" ht="12.75" customHeight="1">
      <c r="A135" s="67">
        <v>33</v>
      </c>
      <c r="B135" s="68">
        <v>399077</v>
      </c>
      <c r="C135" s="68">
        <v>399528</v>
      </c>
      <c r="D135" s="68">
        <v>388083</v>
      </c>
      <c r="E135" s="68">
        <v>390254</v>
      </c>
      <c r="F135" s="69">
        <v>386367</v>
      </c>
      <c r="G135" s="69">
        <v>389438</v>
      </c>
      <c r="H135" s="69">
        <v>389872</v>
      </c>
      <c r="I135" s="69">
        <v>375288</v>
      </c>
      <c r="J135" s="69">
        <v>351295</v>
      </c>
      <c r="K135" s="69">
        <v>345178</v>
      </c>
      <c r="L135" s="69">
        <v>349562</v>
      </c>
      <c r="M135" s="69">
        <v>353626</v>
      </c>
      <c r="N135" s="69">
        <v>358490</v>
      </c>
      <c r="O135" s="69">
        <v>375712</v>
      </c>
      <c r="P135" s="69">
        <v>388983</v>
      </c>
      <c r="Q135" s="69">
        <v>398050</v>
      </c>
      <c r="R135" s="69">
        <v>393848</v>
      </c>
      <c r="S135" s="69">
        <v>403126</v>
      </c>
      <c r="T135" s="72">
        <v>406759</v>
      </c>
      <c r="U135" s="72">
        <v>415842</v>
      </c>
      <c r="V135" s="72">
        <v>414369</v>
      </c>
      <c r="W135" s="72">
        <v>417222</v>
      </c>
      <c r="X135" s="72">
        <v>414821</v>
      </c>
      <c r="Y135" s="72">
        <v>407267</v>
      </c>
      <c r="Z135" s="72">
        <v>397042</v>
      </c>
      <c r="AA135" s="72">
        <v>391690</v>
      </c>
      <c r="AB135" s="72">
        <v>375733</v>
      </c>
      <c r="AC135" s="72">
        <v>365860</v>
      </c>
      <c r="AD135" s="69">
        <v>358581</v>
      </c>
      <c r="AE135" s="69">
        <v>347482</v>
      </c>
      <c r="AF135" s="69">
        <v>341387</v>
      </c>
      <c r="AG135" s="69">
        <v>331633</v>
      </c>
      <c r="AH135" s="69">
        <v>337746</v>
      </c>
      <c r="AI135" s="69">
        <v>336093</v>
      </c>
      <c r="AJ135" s="69">
        <v>330184</v>
      </c>
      <c r="AK135" s="69">
        <v>337396</v>
      </c>
      <c r="AL135" s="69">
        <v>347498</v>
      </c>
      <c r="AM135" s="69">
        <v>360875</v>
      </c>
      <c r="AN135" s="71">
        <v>388221</v>
      </c>
      <c r="AO135" s="72">
        <v>428600</v>
      </c>
      <c r="AP135" s="72">
        <v>338400</v>
      </c>
      <c r="AQ135" s="72">
        <v>334500</v>
      </c>
      <c r="AR135" s="72">
        <v>337700</v>
      </c>
      <c r="AS135" s="72">
        <v>321900</v>
      </c>
      <c r="AT135" s="72">
        <v>295200</v>
      </c>
      <c r="AU135" s="72">
        <v>276800</v>
      </c>
      <c r="AV135" s="72">
        <v>296800</v>
      </c>
      <c r="AW135" s="72">
        <v>299100</v>
      </c>
      <c r="AX135" s="72">
        <v>300100</v>
      </c>
      <c r="AY135" s="72">
        <v>295300</v>
      </c>
      <c r="AZ135" s="72">
        <v>293000</v>
      </c>
      <c r="BA135" s="72">
        <v>289400</v>
      </c>
      <c r="BB135" s="72">
        <v>284900</v>
      </c>
      <c r="BC135" s="72">
        <v>289600</v>
      </c>
      <c r="BD135" s="72">
        <v>295500</v>
      </c>
      <c r="BE135" s="72">
        <v>302900</v>
      </c>
      <c r="BF135" s="73">
        <v>300400</v>
      </c>
      <c r="BG135" s="72">
        <v>300100</v>
      </c>
      <c r="BH135" s="72">
        <v>296400</v>
      </c>
    </row>
    <row r="136" spans="1:60" ht="12.75" customHeight="1">
      <c r="A136" s="67">
        <v>34</v>
      </c>
      <c r="B136" s="68">
        <v>398283</v>
      </c>
      <c r="C136" s="68">
        <v>387477</v>
      </c>
      <c r="D136" s="68">
        <v>389410</v>
      </c>
      <c r="E136" s="68">
        <v>387989</v>
      </c>
      <c r="F136" s="69">
        <v>390743</v>
      </c>
      <c r="G136" s="69">
        <v>390681</v>
      </c>
      <c r="H136" s="69">
        <v>375438</v>
      </c>
      <c r="I136" s="69">
        <v>350572</v>
      </c>
      <c r="J136" s="69">
        <v>346680</v>
      </c>
      <c r="K136" s="69">
        <v>349679</v>
      </c>
      <c r="L136" s="69">
        <v>356390</v>
      </c>
      <c r="M136" s="69">
        <v>361619</v>
      </c>
      <c r="N136" s="69">
        <v>376780</v>
      </c>
      <c r="O136" s="69">
        <v>390295</v>
      </c>
      <c r="P136" s="69">
        <v>400234</v>
      </c>
      <c r="Q136" s="69">
        <v>394021</v>
      </c>
      <c r="R136" s="69">
        <v>403262</v>
      </c>
      <c r="S136" s="69">
        <v>406532</v>
      </c>
      <c r="T136" s="72">
        <v>417582</v>
      </c>
      <c r="U136" s="72">
        <v>416472</v>
      </c>
      <c r="V136" s="72">
        <v>417444</v>
      </c>
      <c r="W136" s="72">
        <v>413701</v>
      </c>
      <c r="X136" s="72">
        <v>406484</v>
      </c>
      <c r="Y136" s="72">
        <v>396970</v>
      </c>
      <c r="Z136" s="72">
        <v>390960</v>
      </c>
      <c r="AA136" s="72">
        <v>374668</v>
      </c>
      <c r="AB136" s="72">
        <v>365073</v>
      </c>
      <c r="AC136" s="72">
        <v>358702</v>
      </c>
      <c r="AD136" s="69">
        <v>347425</v>
      </c>
      <c r="AE136" s="69">
        <v>340660</v>
      </c>
      <c r="AF136" s="69">
        <v>331529</v>
      </c>
      <c r="AG136" s="69">
        <v>337062</v>
      </c>
      <c r="AH136" s="69">
        <v>335819</v>
      </c>
      <c r="AI136" s="69">
        <v>329729</v>
      </c>
      <c r="AJ136" s="69">
        <v>337698</v>
      </c>
      <c r="AK136" s="69">
        <v>347176</v>
      </c>
      <c r="AL136" s="69">
        <v>359724</v>
      </c>
      <c r="AM136" s="69">
        <v>385683</v>
      </c>
      <c r="AN136" s="71">
        <v>426222</v>
      </c>
      <c r="AO136" s="72">
        <v>337600</v>
      </c>
      <c r="AP136" s="72">
        <v>333900</v>
      </c>
      <c r="AQ136" s="72">
        <v>336700</v>
      </c>
      <c r="AR136" s="72">
        <v>320800</v>
      </c>
      <c r="AS136" s="72">
        <v>293700</v>
      </c>
      <c r="AT136" s="72">
        <v>275300</v>
      </c>
      <c r="AU136" s="72">
        <v>295700</v>
      </c>
      <c r="AV136" s="72">
        <v>298600</v>
      </c>
      <c r="AW136" s="72">
        <v>298900</v>
      </c>
      <c r="AX136" s="72">
        <v>296000</v>
      </c>
      <c r="AY136" s="72">
        <v>291000</v>
      </c>
      <c r="AZ136" s="72">
        <v>287400</v>
      </c>
      <c r="BA136" s="72">
        <v>282600</v>
      </c>
      <c r="BB136" s="72">
        <v>288700</v>
      </c>
      <c r="BC136" s="72">
        <v>298200</v>
      </c>
      <c r="BD136" s="72">
        <v>301600</v>
      </c>
      <c r="BE136" s="72">
        <v>300200</v>
      </c>
      <c r="BF136" s="73">
        <v>299600</v>
      </c>
      <c r="BG136" s="72">
        <v>298600</v>
      </c>
      <c r="BH136" s="72">
        <v>302000</v>
      </c>
    </row>
    <row r="137" spans="1:60" ht="12.75" customHeight="1">
      <c r="A137" s="67">
        <v>35</v>
      </c>
      <c r="B137" s="68">
        <v>385617</v>
      </c>
      <c r="C137" s="68">
        <v>388951</v>
      </c>
      <c r="D137" s="68">
        <v>387387</v>
      </c>
      <c r="E137" s="68">
        <v>391988</v>
      </c>
      <c r="F137" s="69">
        <v>391686</v>
      </c>
      <c r="G137" s="69">
        <v>375609</v>
      </c>
      <c r="H137" s="69">
        <v>350384</v>
      </c>
      <c r="I137" s="69">
        <v>345802</v>
      </c>
      <c r="J137" s="69">
        <v>350452</v>
      </c>
      <c r="K137" s="69">
        <v>356835</v>
      </c>
      <c r="L137" s="69">
        <v>361484</v>
      </c>
      <c r="M137" s="69">
        <v>377788</v>
      </c>
      <c r="N137" s="69">
        <v>393517</v>
      </c>
      <c r="O137" s="69">
        <v>402105</v>
      </c>
      <c r="P137" s="69">
        <v>397354</v>
      </c>
      <c r="Q137" s="69">
        <v>403570</v>
      </c>
      <c r="R137" s="69">
        <v>408023</v>
      </c>
      <c r="S137" s="69">
        <v>418007</v>
      </c>
      <c r="T137" s="72">
        <v>417048</v>
      </c>
      <c r="U137" s="72">
        <v>417746</v>
      </c>
      <c r="V137" s="72">
        <v>413540</v>
      </c>
      <c r="W137" s="72">
        <v>405531</v>
      </c>
      <c r="X137" s="72">
        <v>395811</v>
      </c>
      <c r="Y137" s="72">
        <v>389610</v>
      </c>
      <c r="Z137" s="72">
        <v>374016</v>
      </c>
      <c r="AA137" s="72">
        <v>364655</v>
      </c>
      <c r="AB137" s="72">
        <v>358450</v>
      </c>
      <c r="AC137" s="72">
        <v>347186</v>
      </c>
      <c r="AD137" s="69">
        <v>339842</v>
      </c>
      <c r="AE137" s="69">
        <v>330558</v>
      </c>
      <c r="AF137" s="69">
        <v>336641</v>
      </c>
      <c r="AG137" s="69">
        <v>334897</v>
      </c>
      <c r="AH137" s="69">
        <v>329176</v>
      </c>
      <c r="AI137" s="69">
        <v>337219</v>
      </c>
      <c r="AJ137" s="69">
        <v>347061</v>
      </c>
      <c r="AK137" s="69">
        <v>359979</v>
      </c>
      <c r="AL137" s="69">
        <v>384829</v>
      </c>
      <c r="AM137" s="69">
        <v>423202</v>
      </c>
      <c r="AN137" s="71">
        <v>334311</v>
      </c>
      <c r="AO137" s="72">
        <v>333000</v>
      </c>
      <c r="AP137" s="72">
        <v>336300</v>
      </c>
      <c r="AQ137" s="72">
        <v>320000</v>
      </c>
      <c r="AR137" s="72">
        <v>292700</v>
      </c>
      <c r="AS137" s="72">
        <v>273700</v>
      </c>
      <c r="AT137" s="72">
        <v>294200</v>
      </c>
      <c r="AU137" s="72">
        <v>297500</v>
      </c>
      <c r="AV137" s="72">
        <v>298100</v>
      </c>
      <c r="AW137" s="72">
        <v>295200</v>
      </c>
      <c r="AX137" s="72">
        <v>290200</v>
      </c>
      <c r="AY137" s="72">
        <v>285000</v>
      </c>
      <c r="AZ137" s="72">
        <v>279500</v>
      </c>
      <c r="BA137" s="72">
        <v>284800</v>
      </c>
      <c r="BB137" s="72">
        <v>296400</v>
      </c>
      <c r="BC137" s="72">
        <v>303200</v>
      </c>
      <c r="BD137" s="72">
        <v>299700</v>
      </c>
      <c r="BE137" s="72">
        <v>300100</v>
      </c>
      <c r="BF137" s="73">
        <v>299000</v>
      </c>
      <c r="BG137" s="72">
        <v>305100</v>
      </c>
      <c r="BH137" s="72">
        <v>309300</v>
      </c>
    </row>
    <row r="138" spans="1:60" ht="12.75" customHeight="1">
      <c r="A138" s="67">
        <v>36</v>
      </c>
      <c r="B138" s="68">
        <v>387931</v>
      </c>
      <c r="C138" s="68">
        <v>387242</v>
      </c>
      <c r="D138" s="68">
        <v>391861</v>
      </c>
      <c r="E138" s="68">
        <v>392781</v>
      </c>
      <c r="F138" s="69">
        <v>376282</v>
      </c>
      <c r="G138" s="69">
        <v>350437</v>
      </c>
      <c r="H138" s="69">
        <v>345608</v>
      </c>
      <c r="I138" s="69">
        <v>349719</v>
      </c>
      <c r="J138" s="69">
        <v>357400</v>
      </c>
      <c r="K138" s="69">
        <v>362088</v>
      </c>
      <c r="L138" s="69">
        <v>377751</v>
      </c>
      <c r="M138" s="69">
        <v>394358</v>
      </c>
      <c r="N138" s="69">
        <v>404942</v>
      </c>
      <c r="O138" s="69">
        <v>398275</v>
      </c>
      <c r="P138" s="69">
        <v>406323</v>
      </c>
      <c r="Q138" s="69">
        <v>407642</v>
      </c>
      <c r="R138" s="69">
        <v>419182</v>
      </c>
      <c r="S138" s="69">
        <v>417442</v>
      </c>
      <c r="T138" s="72">
        <v>417934</v>
      </c>
      <c r="U138" s="72">
        <v>413485</v>
      </c>
      <c r="V138" s="72">
        <v>405556</v>
      </c>
      <c r="W138" s="72">
        <v>394862</v>
      </c>
      <c r="X138" s="72">
        <v>388306</v>
      </c>
      <c r="Y138" s="72">
        <v>373499</v>
      </c>
      <c r="Z138" s="72">
        <v>364623</v>
      </c>
      <c r="AA138" s="72">
        <v>358310</v>
      </c>
      <c r="AB138" s="72">
        <v>346924</v>
      </c>
      <c r="AC138" s="72">
        <v>339139</v>
      </c>
      <c r="AD138" s="69">
        <v>330028</v>
      </c>
      <c r="AE138" s="69">
        <v>335621</v>
      </c>
      <c r="AF138" s="69">
        <v>334273</v>
      </c>
      <c r="AG138" s="69">
        <v>328276</v>
      </c>
      <c r="AH138" s="69">
        <v>336603</v>
      </c>
      <c r="AI138" s="69">
        <v>346474</v>
      </c>
      <c r="AJ138" s="69">
        <v>359779</v>
      </c>
      <c r="AK138" s="69">
        <v>385174</v>
      </c>
      <c r="AL138" s="69">
        <v>422435</v>
      </c>
      <c r="AM138" s="69">
        <v>332779</v>
      </c>
      <c r="AN138" s="71">
        <v>330911</v>
      </c>
      <c r="AO138" s="72">
        <v>335400</v>
      </c>
      <c r="AP138" s="72">
        <v>319700</v>
      </c>
      <c r="AQ138" s="72">
        <v>291900</v>
      </c>
      <c r="AR138" s="72">
        <v>272300</v>
      </c>
      <c r="AS138" s="72">
        <v>292700</v>
      </c>
      <c r="AT138" s="72">
        <v>295900</v>
      </c>
      <c r="AU138" s="72">
        <v>296900</v>
      </c>
      <c r="AV138" s="72">
        <v>294000</v>
      </c>
      <c r="AW138" s="72">
        <v>289500</v>
      </c>
      <c r="AX138" s="72">
        <v>287200</v>
      </c>
      <c r="AY138" s="72">
        <v>278100</v>
      </c>
      <c r="AZ138" s="72">
        <v>282300</v>
      </c>
      <c r="BA138" s="72">
        <v>293900</v>
      </c>
      <c r="BB138" s="72">
        <v>301700</v>
      </c>
      <c r="BC138" s="72">
        <v>299900</v>
      </c>
      <c r="BD138" s="72">
        <v>299000</v>
      </c>
      <c r="BE138" s="72">
        <v>298600</v>
      </c>
      <c r="BF138" s="73">
        <v>305100</v>
      </c>
      <c r="BG138" s="72">
        <v>311400</v>
      </c>
      <c r="BH138" s="72">
        <v>312900</v>
      </c>
    </row>
    <row r="139" spans="1:60" ht="12.75" customHeight="1">
      <c r="A139" s="67">
        <v>37</v>
      </c>
      <c r="B139" s="68">
        <v>386129</v>
      </c>
      <c r="C139" s="68">
        <v>391396</v>
      </c>
      <c r="D139" s="68">
        <v>392246</v>
      </c>
      <c r="E139" s="68">
        <v>377270</v>
      </c>
      <c r="F139" s="69">
        <v>351122</v>
      </c>
      <c r="G139" s="69">
        <v>345551</v>
      </c>
      <c r="H139" s="69">
        <v>349479</v>
      </c>
      <c r="I139" s="69">
        <v>356752</v>
      </c>
      <c r="J139" s="69">
        <v>362691</v>
      </c>
      <c r="K139" s="69">
        <v>378268</v>
      </c>
      <c r="L139" s="69">
        <v>394381</v>
      </c>
      <c r="M139" s="69">
        <v>406160</v>
      </c>
      <c r="N139" s="69">
        <v>400415</v>
      </c>
      <c r="O139" s="69">
        <v>407064</v>
      </c>
      <c r="P139" s="69">
        <v>409825</v>
      </c>
      <c r="Q139" s="69">
        <v>418758</v>
      </c>
      <c r="R139" s="69">
        <v>418437</v>
      </c>
      <c r="S139" s="69">
        <v>418196</v>
      </c>
      <c r="T139" s="72">
        <v>413528</v>
      </c>
      <c r="U139" s="72">
        <v>405801</v>
      </c>
      <c r="V139" s="72">
        <v>394984</v>
      </c>
      <c r="W139" s="72">
        <v>387311</v>
      </c>
      <c r="X139" s="72">
        <v>372737</v>
      </c>
      <c r="Y139" s="72">
        <v>364549</v>
      </c>
      <c r="Z139" s="72">
        <v>358425</v>
      </c>
      <c r="AA139" s="72">
        <v>346744</v>
      </c>
      <c r="AB139" s="72">
        <v>338282</v>
      </c>
      <c r="AC139" s="72">
        <v>329384</v>
      </c>
      <c r="AD139" s="69">
        <v>335168</v>
      </c>
      <c r="AE139" s="69">
        <v>333919</v>
      </c>
      <c r="AF139" s="69">
        <v>327308</v>
      </c>
      <c r="AG139" s="69">
        <v>335913</v>
      </c>
      <c r="AH139" s="69">
        <v>346030</v>
      </c>
      <c r="AI139" s="69">
        <v>359204</v>
      </c>
      <c r="AJ139" s="69">
        <v>384957</v>
      </c>
      <c r="AK139" s="69">
        <v>422532</v>
      </c>
      <c r="AL139" s="69">
        <v>331189</v>
      </c>
      <c r="AM139" s="69">
        <v>328733</v>
      </c>
      <c r="AN139" s="71">
        <v>333211</v>
      </c>
      <c r="AO139" s="72">
        <v>319600</v>
      </c>
      <c r="AP139" s="72">
        <v>291900</v>
      </c>
      <c r="AQ139" s="72">
        <v>271100</v>
      </c>
      <c r="AR139" s="72">
        <v>291400</v>
      </c>
      <c r="AS139" s="72">
        <v>293900</v>
      </c>
      <c r="AT139" s="72">
        <v>295500</v>
      </c>
      <c r="AU139" s="72">
        <v>292300</v>
      </c>
      <c r="AV139" s="72">
        <v>288600</v>
      </c>
      <c r="AW139" s="72">
        <v>286400</v>
      </c>
      <c r="AX139" s="72">
        <v>276900</v>
      </c>
      <c r="AY139" s="72">
        <v>280100</v>
      </c>
      <c r="AZ139" s="72">
        <v>291600</v>
      </c>
      <c r="BA139" s="72">
        <v>299100</v>
      </c>
      <c r="BB139" s="72">
        <v>298500</v>
      </c>
      <c r="BC139" s="72">
        <v>298800</v>
      </c>
      <c r="BD139" s="72">
        <v>297600</v>
      </c>
      <c r="BE139" s="72">
        <v>304600</v>
      </c>
      <c r="BF139" s="73">
        <v>311100</v>
      </c>
      <c r="BG139" s="72">
        <v>314700</v>
      </c>
      <c r="BH139" s="72">
        <v>317900</v>
      </c>
    </row>
    <row r="140" spans="1:60" ht="12.75" customHeight="1">
      <c r="A140" s="67">
        <v>38</v>
      </c>
      <c r="B140" s="68">
        <v>389897</v>
      </c>
      <c r="C140" s="68">
        <v>391859</v>
      </c>
      <c r="D140" s="68">
        <v>377387</v>
      </c>
      <c r="E140" s="68">
        <v>352172</v>
      </c>
      <c r="F140" s="69">
        <v>346302</v>
      </c>
      <c r="G140" s="69">
        <v>349753</v>
      </c>
      <c r="H140" s="69">
        <v>356870</v>
      </c>
      <c r="I140" s="69">
        <v>361989</v>
      </c>
      <c r="J140" s="69">
        <v>379017</v>
      </c>
      <c r="K140" s="69">
        <v>394828</v>
      </c>
      <c r="L140" s="69">
        <v>406342</v>
      </c>
      <c r="M140" s="69">
        <v>400716</v>
      </c>
      <c r="N140" s="69">
        <v>408689</v>
      </c>
      <c r="O140" s="69">
        <v>409885</v>
      </c>
      <c r="P140" s="69">
        <v>420409</v>
      </c>
      <c r="Q140" s="69">
        <v>417894</v>
      </c>
      <c r="R140" s="69">
        <v>419159</v>
      </c>
      <c r="S140" s="69">
        <v>413878</v>
      </c>
      <c r="T140" s="72">
        <v>405901</v>
      </c>
      <c r="U140" s="72">
        <v>395040</v>
      </c>
      <c r="V140" s="72">
        <v>387148</v>
      </c>
      <c r="W140" s="72">
        <v>372251</v>
      </c>
      <c r="X140" s="72">
        <v>364239</v>
      </c>
      <c r="Y140" s="72">
        <v>358740</v>
      </c>
      <c r="Z140" s="72">
        <v>347069</v>
      </c>
      <c r="AA140" s="72">
        <v>337695</v>
      </c>
      <c r="AB140" s="72">
        <v>328785</v>
      </c>
      <c r="AC140" s="72">
        <v>334224</v>
      </c>
      <c r="AD140" s="69">
        <v>333196</v>
      </c>
      <c r="AE140" s="69">
        <v>327267</v>
      </c>
      <c r="AF140" s="69">
        <v>335340</v>
      </c>
      <c r="AG140" s="69">
        <v>345538</v>
      </c>
      <c r="AH140" s="69">
        <v>358952</v>
      </c>
      <c r="AI140" s="69">
        <v>384509</v>
      </c>
      <c r="AJ140" s="69">
        <v>422376</v>
      </c>
      <c r="AK140" s="69">
        <v>331087</v>
      </c>
      <c r="AL140" s="69">
        <v>327596</v>
      </c>
      <c r="AM140" s="69">
        <v>331207</v>
      </c>
      <c r="AN140" s="71">
        <v>317710</v>
      </c>
      <c r="AO140" s="72">
        <v>291400</v>
      </c>
      <c r="AP140" s="72">
        <v>271000</v>
      </c>
      <c r="AQ140" s="72">
        <v>290100</v>
      </c>
      <c r="AR140" s="72">
        <v>292600</v>
      </c>
      <c r="AS140" s="72">
        <v>293700</v>
      </c>
      <c r="AT140" s="72">
        <v>291000</v>
      </c>
      <c r="AU140" s="72">
        <v>287000</v>
      </c>
      <c r="AV140" s="72">
        <v>285000</v>
      </c>
      <c r="AW140" s="72">
        <v>276100</v>
      </c>
      <c r="AX140" s="72">
        <v>280100</v>
      </c>
      <c r="AY140" s="72">
        <v>290100</v>
      </c>
      <c r="AZ140" s="72">
        <v>297100</v>
      </c>
      <c r="BA140" s="72">
        <v>296100</v>
      </c>
      <c r="BB140" s="72">
        <v>297500</v>
      </c>
      <c r="BC140" s="72">
        <v>296900</v>
      </c>
      <c r="BD140" s="72">
        <v>303800</v>
      </c>
      <c r="BE140" s="72">
        <v>310500</v>
      </c>
      <c r="BF140" s="73">
        <v>313400</v>
      </c>
      <c r="BG140" s="72">
        <v>318500</v>
      </c>
      <c r="BH140" s="72">
        <v>322300</v>
      </c>
    </row>
    <row r="141" spans="1:60" ht="12.75" customHeight="1">
      <c r="A141" s="67">
        <v>39</v>
      </c>
      <c r="B141" s="68">
        <v>390952</v>
      </c>
      <c r="C141" s="68">
        <v>377286</v>
      </c>
      <c r="D141" s="68">
        <v>352227</v>
      </c>
      <c r="E141" s="68">
        <v>346731</v>
      </c>
      <c r="F141" s="69">
        <v>349937</v>
      </c>
      <c r="G141" s="69">
        <v>356716</v>
      </c>
      <c r="H141" s="69">
        <v>362122</v>
      </c>
      <c r="I141" s="69">
        <v>378444</v>
      </c>
      <c r="J141" s="69">
        <v>395495</v>
      </c>
      <c r="K141" s="69">
        <v>406933</v>
      </c>
      <c r="L141" s="69">
        <v>400023</v>
      </c>
      <c r="M141" s="69">
        <v>408823</v>
      </c>
      <c r="N141" s="69">
        <v>410777</v>
      </c>
      <c r="O141" s="69">
        <v>420201</v>
      </c>
      <c r="P141" s="69">
        <v>419203</v>
      </c>
      <c r="Q141" s="69">
        <v>418627</v>
      </c>
      <c r="R141" s="69">
        <v>415206</v>
      </c>
      <c r="S141" s="69">
        <v>406753</v>
      </c>
      <c r="T141" s="72">
        <v>395276</v>
      </c>
      <c r="U141" s="72">
        <v>387034</v>
      </c>
      <c r="V141" s="72">
        <v>372819</v>
      </c>
      <c r="W141" s="72">
        <v>364292</v>
      </c>
      <c r="X141" s="72">
        <v>358815</v>
      </c>
      <c r="Y141" s="72">
        <v>347350</v>
      </c>
      <c r="Z141" s="72">
        <v>337723</v>
      </c>
      <c r="AA141" s="72">
        <v>328618</v>
      </c>
      <c r="AB141" s="72">
        <v>333676</v>
      </c>
      <c r="AC141" s="72">
        <v>332788</v>
      </c>
      <c r="AD141" s="69">
        <v>326953</v>
      </c>
      <c r="AE141" s="69">
        <v>335789</v>
      </c>
      <c r="AF141" s="69">
        <v>344771</v>
      </c>
      <c r="AG141" s="69">
        <v>358577</v>
      </c>
      <c r="AH141" s="69">
        <v>384459</v>
      </c>
      <c r="AI141" s="69">
        <v>422099</v>
      </c>
      <c r="AJ141" s="69">
        <v>330947</v>
      </c>
      <c r="AK141" s="69">
        <v>328210</v>
      </c>
      <c r="AL141" s="69">
        <v>329943</v>
      </c>
      <c r="AM141" s="69">
        <v>315624</v>
      </c>
      <c r="AN141" s="71">
        <v>289809</v>
      </c>
      <c r="AO141" s="72">
        <v>270500</v>
      </c>
      <c r="AP141" s="72">
        <v>290100</v>
      </c>
      <c r="AQ141" s="72">
        <v>291000</v>
      </c>
      <c r="AR141" s="72">
        <v>292600</v>
      </c>
      <c r="AS141" s="72">
        <v>289500</v>
      </c>
      <c r="AT141" s="72">
        <v>286300</v>
      </c>
      <c r="AU141" s="72">
        <v>283400</v>
      </c>
      <c r="AV141" s="72">
        <v>275900</v>
      </c>
      <c r="AW141" s="72">
        <v>278900</v>
      </c>
      <c r="AX141" s="72">
        <v>289900</v>
      </c>
      <c r="AY141" s="72">
        <v>295900</v>
      </c>
      <c r="AZ141" s="72">
        <v>294400</v>
      </c>
      <c r="BA141" s="72">
        <v>295300</v>
      </c>
      <c r="BB141" s="72">
        <v>295500</v>
      </c>
      <c r="BC141" s="72">
        <v>302700</v>
      </c>
      <c r="BD141" s="72">
        <v>309900</v>
      </c>
      <c r="BE141" s="72">
        <v>312100</v>
      </c>
      <c r="BF141" s="73">
        <v>316200</v>
      </c>
      <c r="BG141" s="72">
        <v>323100</v>
      </c>
      <c r="BH141" s="72">
        <v>342400</v>
      </c>
    </row>
    <row r="142" spans="1:60" ht="12.75" customHeight="1">
      <c r="A142" s="67">
        <v>40</v>
      </c>
      <c r="B142" s="68">
        <v>376940</v>
      </c>
      <c r="C142" s="68">
        <v>352101</v>
      </c>
      <c r="D142" s="68">
        <v>346452</v>
      </c>
      <c r="E142" s="68">
        <v>350339</v>
      </c>
      <c r="F142" s="69">
        <v>357070</v>
      </c>
      <c r="G142" s="69">
        <v>361909</v>
      </c>
      <c r="H142" s="69">
        <v>378605</v>
      </c>
      <c r="I142" s="69">
        <v>394462</v>
      </c>
      <c r="J142" s="69">
        <v>405691</v>
      </c>
      <c r="K142" s="69">
        <v>398083</v>
      </c>
      <c r="L142" s="69">
        <v>409583</v>
      </c>
      <c r="M142" s="69">
        <v>410123</v>
      </c>
      <c r="N142" s="69">
        <v>419348</v>
      </c>
      <c r="O142" s="69">
        <v>417521</v>
      </c>
      <c r="P142" s="69">
        <v>419564</v>
      </c>
      <c r="Q142" s="69">
        <v>413560</v>
      </c>
      <c r="R142" s="69">
        <v>406404</v>
      </c>
      <c r="S142" s="69">
        <v>397769</v>
      </c>
      <c r="T142" s="72">
        <v>385494</v>
      </c>
      <c r="U142" s="72">
        <v>372156</v>
      </c>
      <c r="V142" s="72">
        <v>364533</v>
      </c>
      <c r="W142" s="72">
        <v>358880</v>
      </c>
      <c r="X142" s="72">
        <v>347513</v>
      </c>
      <c r="Y142" s="72">
        <v>337505</v>
      </c>
      <c r="Z142" s="72">
        <v>328775</v>
      </c>
      <c r="AA142" s="72">
        <v>333076</v>
      </c>
      <c r="AB142" s="72">
        <v>331665</v>
      </c>
      <c r="AC142" s="72">
        <v>326539</v>
      </c>
      <c r="AD142" s="69">
        <v>335546</v>
      </c>
      <c r="AE142" s="69">
        <v>345508</v>
      </c>
      <c r="AF142" s="69">
        <v>357911</v>
      </c>
      <c r="AG142" s="69">
        <v>384054</v>
      </c>
      <c r="AH142" s="69">
        <v>422163</v>
      </c>
      <c r="AI142" s="69">
        <v>330735</v>
      </c>
      <c r="AJ142" s="69">
        <v>328138</v>
      </c>
      <c r="AK142" s="69">
        <v>330903</v>
      </c>
      <c r="AL142" s="69">
        <v>315779</v>
      </c>
      <c r="AM142" s="69">
        <v>289200</v>
      </c>
      <c r="AN142" s="71">
        <v>268893</v>
      </c>
      <c r="AO142" s="72">
        <v>288800</v>
      </c>
      <c r="AP142" s="72">
        <v>291100</v>
      </c>
      <c r="AQ142" s="72">
        <v>291500</v>
      </c>
      <c r="AR142" s="72">
        <v>288900</v>
      </c>
      <c r="AS142" s="72">
        <v>285300</v>
      </c>
      <c r="AT142" s="72">
        <v>282400</v>
      </c>
      <c r="AU142" s="72">
        <v>274700</v>
      </c>
      <c r="AV142" s="72">
        <v>278600</v>
      </c>
      <c r="AW142" s="72">
        <v>289600</v>
      </c>
      <c r="AX142" s="72">
        <v>293400</v>
      </c>
      <c r="AY142" s="72">
        <v>293400</v>
      </c>
      <c r="AZ142" s="72">
        <v>294100</v>
      </c>
      <c r="BA142" s="72">
        <v>294900</v>
      </c>
      <c r="BB142" s="72">
        <v>303100</v>
      </c>
      <c r="BC142" s="72">
        <v>309700</v>
      </c>
      <c r="BD142" s="72">
        <v>311300</v>
      </c>
      <c r="BE142" s="72">
        <v>315200</v>
      </c>
      <c r="BF142" s="73">
        <v>321700</v>
      </c>
      <c r="BG142" s="72">
        <v>343600</v>
      </c>
      <c r="BH142" s="72">
        <v>364600</v>
      </c>
    </row>
    <row r="143" spans="1:60" ht="12.75" customHeight="1">
      <c r="A143" s="67">
        <v>41</v>
      </c>
      <c r="B143" s="68">
        <v>351931</v>
      </c>
      <c r="C143" s="68">
        <v>346424</v>
      </c>
      <c r="D143" s="68">
        <v>350257</v>
      </c>
      <c r="E143" s="68">
        <v>357150</v>
      </c>
      <c r="F143" s="69">
        <v>361981</v>
      </c>
      <c r="G143" s="69">
        <v>378349</v>
      </c>
      <c r="H143" s="69">
        <v>394475</v>
      </c>
      <c r="I143" s="69">
        <v>404656</v>
      </c>
      <c r="J143" s="69">
        <v>396139</v>
      </c>
      <c r="K143" s="69">
        <v>407629</v>
      </c>
      <c r="L143" s="69">
        <v>410182</v>
      </c>
      <c r="M143" s="69">
        <v>418383</v>
      </c>
      <c r="N143" s="69">
        <v>416521</v>
      </c>
      <c r="O143" s="69">
        <v>417855</v>
      </c>
      <c r="P143" s="69">
        <v>414393</v>
      </c>
      <c r="Q143" s="69">
        <v>404791</v>
      </c>
      <c r="R143" s="69">
        <v>397689</v>
      </c>
      <c r="S143" s="69">
        <v>387363</v>
      </c>
      <c r="T143" s="72">
        <v>371967</v>
      </c>
      <c r="U143" s="72">
        <v>365000</v>
      </c>
      <c r="V143" s="72">
        <v>359522</v>
      </c>
      <c r="W143" s="72">
        <v>347381</v>
      </c>
      <c r="X143" s="72">
        <v>337116</v>
      </c>
      <c r="Y143" s="72">
        <v>328796</v>
      </c>
      <c r="Z143" s="72">
        <v>332863</v>
      </c>
      <c r="AA143" s="72">
        <v>331286</v>
      </c>
      <c r="AB143" s="72">
        <v>326181</v>
      </c>
      <c r="AC143" s="72">
        <v>334812</v>
      </c>
      <c r="AD143" s="69">
        <v>344874</v>
      </c>
      <c r="AE143" s="69">
        <v>358245</v>
      </c>
      <c r="AF143" s="69">
        <v>383851</v>
      </c>
      <c r="AG143" s="69">
        <v>421415</v>
      </c>
      <c r="AH143" s="69">
        <v>330071</v>
      </c>
      <c r="AI143" s="69">
        <v>327403</v>
      </c>
      <c r="AJ143" s="69">
        <v>330555</v>
      </c>
      <c r="AK143" s="69">
        <v>315304</v>
      </c>
      <c r="AL143" s="69">
        <v>288730</v>
      </c>
      <c r="AM143" s="69">
        <v>268347</v>
      </c>
      <c r="AN143" s="71">
        <v>287292</v>
      </c>
      <c r="AO143" s="72">
        <v>290200</v>
      </c>
      <c r="AP143" s="72">
        <v>291100</v>
      </c>
      <c r="AQ143" s="72">
        <v>288000</v>
      </c>
      <c r="AR143" s="72">
        <v>284900</v>
      </c>
      <c r="AS143" s="72">
        <v>281500</v>
      </c>
      <c r="AT143" s="72">
        <v>274100</v>
      </c>
      <c r="AU143" s="72">
        <v>277300</v>
      </c>
      <c r="AV143" s="72">
        <v>288400</v>
      </c>
      <c r="AW143" s="72">
        <v>293200</v>
      </c>
      <c r="AX143" s="72">
        <v>293400</v>
      </c>
      <c r="AY143" s="72">
        <v>292700</v>
      </c>
      <c r="AZ143" s="72">
        <v>292900</v>
      </c>
      <c r="BA143" s="72">
        <v>301900</v>
      </c>
      <c r="BB143" s="72">
        <v>308700</v>
      </c>
      <c r="BC143" s="72">
        <v>311200</v>
      </c>
      <c r="BD143" s="72">
        <v>313600</v>
      </c>
      <c r="BE143" s="72">
        <v>320100</v>
      </c>
      <c r="BF143" s="73">
        <v>341200</v>
      </c>
      <c r="BG143" s="72">
        <v>363800</v>
      </c>
      <c r="BH143" s="72">
        <v>351200</v>
      </c>
    </row>
    <row r="144" spans="1:60" ht="12.75" customHeight="1">
      <c r="A144" s="67">
        <v>42</v>
      </c>
      <c r="B144" s="68">
        <v>346480</v>
      </c>
      <c r="C144" s="68">
        <v>350575</v>
      </c>
      <c r="D144" s="68">
        <v>357502</v>
      </c>
      <c r="E144" s="68">
        <v>362762</v>
      </c>
      <c r="F144" s="69">
        <v>378828</v>
      </c>
      <c r="G144" s="69">
        <v>394397</v>
      </c>
      <c r="H144" s="69">
        <v>404688</v>
      </c>
      <c r="I144" s="69">
        <v>395357</v>
      </c>
      <c r="J144" s="69">
        <v>405713</v>
      </c>
      <c r="K144" s="69">
        <v>407789</v>
      </c>
      <c r="L144" s="69">
        <v>418115</v>
      </c>
      <c r="M144" s="69">
        <v>415342</v>
      </c>
      <c r="N144" s="69">
        <v>416866</v>
      </c>
      <c r="O144" s="69">
        <v>413199</v>
      </c>
      <c r="P144" s="69">
        <v>405591</v>
      </c>
      <c r="Q144" s="69">
        <v>396771</v>
      </c>
      <c r="R144" s="69">
        <v>387208</v>
      </c>
      <c r="S144" s="69">
        <v>373687</v>
      </c>
      <c r="T144" s="72">
        <v>364895</v>
      </c>
      <c r="U144" s="72">
        <v>360026</v>
      </c>
      <c r="V144" s="72">
        <v>347923</v>
      </c>
      <c r="W144" s="72">
        <v>336718</v>
      </c>
      <c r="X144" s="72">
        <v>328670</v>
      </c>
      <c r="Y144" s="72">
        <v>332797</v>
      </c>
      <c r="Z144" s="72">
        <v>330957</v>
      </c>
      <c r="AA144" s="72">
        <v>325853</v>
      </c>
      <c r="AB144" s="72">
        <v>333715</v>
      </c>
      <c r="AC144" s="72">
        <v>343785</v>
      </c>
      <c r="AD144" s="69">
        <v>357474</v>
      </c>
      <c r="AE144" s="69">
        <v>382819</v>
      </c>
      <c r="AF144" s="69">
        <v>421112</v>
      </c>
      <c r="AG144" s="69">
        <v>329161</v>
      </c>
      <c r="AH144" s="69">
        <v>326659</v>
      </c>
      <c r="AI144" s="69">
        <v>329904</v>
      </c>
      <c r="AJ144" s="69">
        <v>314703</v>
      </c>
      <c r="AK144" s="69">
        <v>288005</v>
      </c>
      <c r="AL144" s="69">
        <v>267323</v>
      </c>
      <c r="AM144" s="69">
        <v>286344</v>
      </c>
      <c r="AN144" s="71">
        <v>288292</v>
      </c>
      <c r="AO144" s="72">
        <v>290700</v>
      </c>
      <c r="AP144" s="72">
        <v>287200</v>
      </c>
      <c r="AQ144" s="72">
        <v>284000</v>
      </c>
      <c r="AR144" s="72">
        <v>280700</v>
      </c>
      <c r="AS144" s="72">
        <v>273100</v>
      </c>
      <c r="AT144" s="72">
        <v>275900</v>
      </c>
      <c r="AU144" s="72">
        <v>286900</v>
      </c>
      <c r="AV144" s="72">
        <v>292600</v>
      </c>
      <c r="AW144" s="72">
        <v>293200</v>
      </c>
      <c r="AX144" s="72">
        <v>291200</v>
      </c>
      <c r="AY144" s="72">
        <v>291500</v>
      </c>
      <c r="AZ144" s="72">
        <v>300000</v>
      </c>
      <c r="BA144" s="72">
        <v>307400</v>
      </c>
      <c r="BB144" s="72">
        <v>310400</v>
      </c>
      <c r="BC144" s="72">
        <v>313800</v>
      </c>
      <c r="BD144" s="72">
        <v>318500</v>
      </c>
      <c r="BE144" s="72">
        <v>339600</v>
      </c>
      <c r="BF144" s="73">
        <v>360000</v>
      </c>
      <c r="BG144" s="72">
        <v>359000</v>
      </c>
      <c r="BH144" s="72">
        <v>273100</v>
      </c>
    </row>
    <row r="145" spans="1:60" ht="12.75" customHeight="1">
      <c r="A145" s="67">
        <v>43</v>
      </c>
      <c r="B145" s="68">
        <v>350755</v>
      </c>
      <c r="C145" s="68">
        <v>357469</v>
      </c>
      <c r="D145" s="68">
        <v>362962</v>
      </c>
      <c r="E145" s="68">
        <v>379290</v>
      </c>
      <c r="F145" s="69">
        <v>394896</v>
      </c>
      <c r="G145" s="69">
        <v>404660</v>
      </c>
      <c r="H145" s="69">
        <v>395228</v>
      </c>
      <c r="I145" s="69">
        <v>404697</v>
      </c>
      <c r="J145" s="69">
        <v>405426</v>
      </c>
      <c r="K145" s="69">
        <v>415628</v>
      </c>
      <c r="L145" s="69">
        <v>414866</v>
      </c>
      <c r="M145" s="69">
        <v>415738</v>
      </c>
      <c r="N145" s="69">
        <v>412490</v>
      </c>
      <c r="O145" s="69">
        <v>404488</v>
      </c>
      <c r="P145" s="69">
        <v>397834</v>
      </c>
      <c r="Q145" s="69">
        <v>385828</v>
      </c>
      <c r="R145" s="69">
        <v>373474</v>
      </c>
      <c r="S145" s="69">
        <v>366354</v>
      </c>
      <c r="T145" s="72">
        <v>360201</v>
      </c>
      <c r="U145" s="72">
        <v>348749</v>
      </c>
      <c r="V145" s="72">
        <v>336825</v>
      </c>
      <c r="W145" s="72">
        <v>328499</v>
      </c>
      <c r="X145" s="72">
        <v>332323</v>
      </c>
      <c r="Y145" s="72">
        <v>330485</v>
      </c>
      <c r="Z145" s="72">
        <v>325840</v>
      </c>
      <c r="AA145" s="72">
        <v>332843</v>
      </c>
      <c r="AB145" s="72">
        <v>343017</v>
      </c>
      <c r="AC145" s="72">
        <v>356535</v>
      </c>
      <c r="AD145" s="69">
        <v>382195</v>
      </c>
      <c r="AE145" s="69">
        <v>419675</v>
      </c>
      <c r="AF145" s="69">
        <v>328529</v>
      </c>
      <c r="AG145" s="69">
        <v>325647</v>
      </c>
      <c r="AH145" s="69">
        <v>329161</v>
      </c>
      <c r="AI145" s="69">
        <v>313818</v>
      </c>
      <c r="AJ145" s="69">
        <v>287480</v>
      </c>
      <c r="AK145" s="69">
        <v>266449</v>
      </c>
      <c r="AL145" s="69">
        <v>285218</v>
      </c>
      <c r="AM145" s="69">
        <v>287244</v>
      </c>
      <c r="AN145" s="71">
        <v>288892</v>
      </c>
      <c r="AO145" s="72">
        <v>286500</v>
      </c>
      <c r="AP145" s="72">
        <v>283400</v>
      </c>
      <c r="AQ145" s="72">
        <v>280000</v>
      </c>
      <c r="AR145" s="72">
        <v>272700</v>
      </c>
      <c r="AS145" s="72">
        <v>274900</v>
      </c>
      <c r="AT145" s="72">
        <v>286100</v>
      </c>
      <c r="AU145" s="72">
        <v>291200</v>
      </c>
      <c r="AV145" s="72">
        <v>292300</v>
      </c>
      <c r="AW145" s="72">
        <v>290100</v>
      </c>
      <c r="AX145" s="72">
        <v>290800</v>
      </c>
      <c r="AY145" s="72">
        <v>298800</v>
      </c>
      <c r="AZ145" s="72">
        <v>305600</v>
      </c>
      <c r="BA145" s="72">
        <v>308600</v>
      </c>
      <c r="BB145" s="72">
        <v>312500</v>
      </c>
      <c r="BC145" s="72">
        <v>318300</v>
      </c>
      <c r="BD145" s="72">
        <v>337700</v>
      </c>
      <c r="BE145" s="72">
        <v>357100</v>
      </c>
      <c r="BF145" s="73">
        <v>362600</v>
      </c>
      <c r="BG145" s="72">
        <v>268200</v>
      </c>
      <c r="BH145" s="72">
        <v>252400</v>
      </c>
    </row>
    <row r="146" spans="1:60" ht="12.75" customHeight="1">
      <c r="A146" s="67">
        <v>44</v>
      </c>
      <c r="B146" s="68">
        <v>357752</v>
      </c>
      <c r="C146" s="68">
        <v>363192</v>
      </c>
      <c r="D146" s="68">
        <v>379709</v>
      </c>
      <c r="E146" s="68">
        <v>395756</v>
      </c>
      <c r="F146" s="69">
        <v>405438</v>
      </c>
      <c r="G146" s="69">
        <v>395330</v>
      </c>
      <c r="H146" s="69">
        <v>404613</v>
      </c>
      <c r="I146" s="69">
        <v>404505</v>
      </c>
      <c r="J146" s="69">
        <v>413171</v>
      </c>
      <c r="K146" s="69">
        <v>412373</v>
      </c>
      <c r="L146" s="69">
        <v>415295</v>
      </c>
      <c r="M146" s="69">
        <v>411754</v>
      </c>
      <c r="N146" s="69">
        <v>404101</v>
      </c>
      <c r="O146" s="69">
        <v>397219</v>
      </c>
      <c r="P146" s="69">
        <v>386460</v>
      </c>
      <c r="Q146" s="69">
        <v>372347</v>
      </c>
      <c r="R146" s="69">
        <v>366111</v>
      </c>
      <c r="S146" s="69">
        <v>361341</v>
      </c>
      <c r="T146" s="72">
        <v>348641</v>
      </c>
      <c r="U146" s="72">
        <v>336777</v>
      </c>
      <c r="V146" s="72">
        <v>328610</v>
      </c>
      <c r="W146" s="72">
        <v>331705</v>
      </c>
      <c r="X146" s="72">
        <v>330100</v>
      </c>
      <c r="Y146" s="72">
        <v>325820</v>
      </c>
      <c r="Z146" s="72">
        <v>332386</v>
      </c>
      <c r="AA146" s="72">
        <v>342323</v>
      </c>
      <c r="AB146" s="72">
        <v>355659</v>
      </c>
      <c r="AC146" s="72">
        <v>381468</v>
      </c>
      <c r="AD146" s="69">
        <v>419180</v>
      </c>
      <c r="AE146" s="69">
        <v>327566</v>
      </c>
      <c r="AF146" s="69">
        <v>324583</v>
      </c>
      <c r="AG146" s="69">
        <v>328030</v>
      </c>
      <c r="AH146" s="69">
        <v>312740</v>
      </c>
      <c r="AI146" s="69">
        <v>286735</v>
      </c>
      <c r="AJ146" s="69">
        <v>265668</v>
      </c>
      <c r="AK146" s="69">
        <v>284223</v>
      </c>
      <c r="AL146" s="69">
        <v>286118</v>
      </c>
      <c r="AM146" s="69">
        <v>287569</v>
      </c>
      <c r="AN146" s="71">
        <v>284594</v>
      </c>
      <c r="AO146" s="72">
        <v>282300</v>
      </c>
      <c r="AP146" s="72">
        <v>279100</v>
      </c>
      <c r="AQ146" s="72">
        <v>272300</v>
      </c>
      <c r="AR146" s="72">
        <v>274100</v>
      </c>
      <c r="AS146" s="72">
        <v>284700</v>
      </c>
      <c r="AT146" s="72">
        <v>290200</v>
      </c>
      <c r="AU146" s="72">
        <v>290700</v>
      </c>
      <c r="AV146" s="72">
        <v>289700</v>
      </c>
      <c r="AW146" s="72">
        <v>289600</v>
      </c>
      <c r="AX146" s="72">
        <v>298200</v>
      </c>
      <c r="AY146" s="72">
        <v>304200</v>
      </c>
      <c r="AZ146" s="72">
        <v>306400</v>
      </c>
      <c r="BA146" s="72">
        <v>310400</v>
      </c>
      <c r="BB146" s="72">
        <v>316900</v>
      </c>
      <c r="BC146" s="72">
        <v>337600</v>
      </c>
      <c r="BD146" s="72">
        <v>354400</v>
      </c>
      <c r="BE146" s="72">
        <v>364000</v>
      </c>
      <c r="BF146" s="73">
        <v>261100</v>
      </c>
      <c r="BG146" s="72">
        <v>251800</v>
      </c>
      <c r="BH146" s="72">
        <v>280500</v>
      </c>
    </row>
    <row r="147" spans="1:60" ht="12.75" customHeight="1">
      <c r="A147" s="67">
        <v>45</v>
      </c>
      <c r="B147" s="68">
        <v>362929</v>
      </c>
      <c r="C147" s="68">
        <v>379234</v>
      </c>
      <c r="D147" s="68">
        <v>395755</v>
      </c>
      <c r="E147" s="68">
        <v>405864</v>
      </c>
      <c r="F147" s="69">
        <v>395897</v>
      </c>
      <c r="G147" s="69">
        <v>404612</v>
      </c>
      <c r="H147" s="69">
        <v>404101</v>
      </c>
      <c r="I147" s="69">
        <v>412350</v>
      </c>
      <c r="J147" s="69">
        <v>411181</v>
      </c>
      <c r="K147" s="69">
        <v>415041</v>
      </c>
      <c r="L147" s="69">
        <v>411528</v>
      </c>
      <c r="M147" s="69">
        <v>403440</v>
      </c>
      <c r="N147" s="69">
        <v>395115</v>
      </c>
      <c r="O147" s="69">
        <v>386452</v>
      </c>
      <c r="P147" s="69">
        <v>371965</v>
      </c>
      <c r="Q147" s="69">
        <v>366017</v>
      </c>
      <c r="R147" s="69">
        <v>360873</v>
      </c>
      <c r="S147" s="69">
        <v>346222</v>
      </c>
      <c r="T147" s="72">
        <v>336262</v>
      </c>
      <c r="U147" s="72">
        <v>328065</v>
      </c>
      <c r="V147" s="72">
        <v>331276</v>
      </c>
      <c r="W147" s="72">
        <v>329188</v>
      </c>
      <c r="X147" s="72">
        <v>325231</v>
      </c>
      <c r="Y147" s="72">
        <v>331251</v>
      </c>
      <c r="Z147" s="72">
        <v>341437</v>
      </c>
      <c r="AA147" s="72">
        <v>354566</v>
      </c>
      <c r="AB147" s="72">
        <v>380550</v>
      </c>
      <c r="AC147" s="72">
        <v>416241</v>
      </c>
      <c r="AD147" s="69">
        <v>326544</v>
      </c>
      <c r="AE147" s="69">
        <v>323467</v>
      </c>
      <c r="AF147" s="69">
        <v>327470</v>
      </c>
      <c r="AG147" s="69">
        <v>311646</v>
      </c>
      <c r="AH147" s="69">
        <v>285797</v>
      </c>
      <c r="AI147" s="69">
        <v>264769</v>
      </c>
      <c r="AJ147" s="69">
        <v>283161</v>
      </c>
      <c r="AK147" s="69">
        <v>285358</v>
      </c>
      <c r="AL147" s="69">
        <v>286307</v>
      </c>
      <c r="AM147" s="69">
        <v>283114</v>
      </c>
      <c r="AN147" s="71">
        <v>280293</v>
      </c>
      <c r="AO147" s="72">
        <v>278300</v>
      </c>
      <c r="AP147" s="72">
        <v>271300</v>
      </c>
      <c r="AQ147" s="72">
        <v>273200</v>
      </c>
      <c r="AR147" s="72">
        <v>283600</v>
      </c>
      <c r="AS147" s="72">
        <v>289000</v>
      </c>
      <c r="AT147" s="72">
        <v>289600</v>
      </c>
      <c r="AU147" s="72">
        <v>288000</v>
      </c>
      <c r="AV147" s="72">
        <v>288900</v>
      </c>
      <c r="AW147" s="72">
        <v>296400</v>
      </c>
      <c r="AX147" s="72">
        <v>303900</v>
      </c>
      <c r="AY147" s="72">
        <v>304600</v>
      </c>
      <c r="AZ147" s="72">
        <v>308200</v>
      </c>
      <c r="BA147" s="72">
        <v>315000</v>
      </c>
      <c r="BB147" s="72">
        <v>335800</v>
      </c>
      <c r="BC147" s="72">
        <v>355600</v>
      </c>
      <c r="BD147" s="72">
        <v>367600</v>
      </c>
      <c r="BE147" s="72">
        <v>259400</v>
      </c>
      <c r="BF147" s="73">
        <v>249000</v>
      </c>
      <c r="BG147" s="72">
        <v>280400</v>
      </c>
      <c r="BH147" s="72">
        <v>295200</v>
      </c>
    </row>
    <row r="148" spans="1:60" ht="12.75" customHeight="1">
      <c r="A148" s="67">
        <v>46</v>
      </c>
      <c r="B148" s="68">
        <v>378695</v>
      </c>
      <c r="C148" s="68">
        <v>395517</v>
      </c>
      <c r="D148" s="68">
        <v>405783</v>
      </c>
      <c r="E148" s="68">
        <v>396365</v>
      </c>
      <c r="F148" s="69">
        <v>404902</v>
      </c>
      <c r="G148" s="69">
        <v>403988</v>
      </c>
      <c r="H148" s="69">
        <v>411749</v>
      </c>
      <c r="I148" s="69">
        <v>410463</v>
      </c>
      <c r="J148" s="69">
        <v>414054</v>
      </c>
      <c r="K148" s="69">
        <v>411547</v>
      </c>
      <c r="L148" s="69">
        <v>403243</v>
      </c>
      <c r="M148" s="69">
        <v>394935</v>
      </c>
      <c r="N148" s="69">
        <v>384214</v>
      </c>
      <c r="O148" s="69">
        <v>371988</v>
      </c>
      <c r="P148" s="69">
        <v>365463</v>
      </c>
      <c r="Q148" s="69">
        <v>360416</v>
      </c>
      <c r="R148" s="69">
        <v>345889</v>
      </c>
      <c r="S148" s="69">
        <v>333961</v>
      </c>
      <c r="T148" s="72">
        <v>327721</v>
      </c>
      <c r="U148" s="72">
        <v>330475</v>
      </c>
      <c r="V148" s="72">
        <v>328619</v>
      </c>
      <c r="W148" s="72">
        <v>324693</v>
      </c>
      <c r="X148" s="72">
        <v>330050</v>
      </c>
      <c r="Y148" s="72">
        <v>340432</v>
      </c>
      <c r="Z148" s="72">
        <v>353735</v>
      </c>
      <c r="AA148" s="72">
        <v>379902</v>
      </c>
      <c r="AB148" s="72">
        <v>413561</v>
      </c>
      <c r="AC148" s="72">
        <v>326460</v>
      </c>
      <c r="AD148" s="69">
        <v>322340</v>
      </c>
      <c r="AE148" s="69">
        <v>325989</v>
      </c>
      <c r="AF148" s="69">
        <v>310465</v>
      </c>
      <c r="AG148" s="69">
        <v>284614</v>
      </c>
      <c r="AH148" s="69">
        <v>263559</v>
      </c>
      <c r="AI148" s="69">
        <v>281816</v>
      </c>
      <c r="AJ148" s="69">
        <v>284399</v>
      </c>
      <c r="AK148" s="69">
        <v>285069</v>
      </c>
      <c r="AL148" s="69">
        <v>281746</v>
      </c>
      <c r="AM148" s="69">
        <v>278770</v>
      </c>
      <c r="AN148" s="71">
        <v>276093</v>
      </c>
      <c r="AO148" s="72">
        <v>269800</v>
      </c>
      <c r="AP148" s="72">
        <v>272200</v>
      </c>
      <c r="AQ148" s="72">
        <v>282400</v>
      </c>
      <c r="AR148" s="72">
        <v>287700</v>
      </c>
      <c r="AS148" s="72">
        <v>288100</v>
      </c>
      <c r="AT148" s="72">
        <v>287200</v>
      </c>
      <c r="AU148" s="72">
        <v>287000</v>
      </c>
      <c r="AV148" s="72">
        <v>294900</v>
      </c>
      <c r="AW148" s="72">
        <v>302800</v>
      </c>
      <c r="AX148" s="72">
        <v>304000</v>
      </c>
      <c r="AY148" s="72">
        <v>306200</v>
      </c>
      <c r="AZ148" s="72">
        <v>312700</v>
      </c>
      <c r="BA148" s="72">
        <v>333000</v>
      </c>
      <c r="BB148" s="72">
        <v>352700</v>
      </c>
      <c r="BC148" s="72">
        <v>365200</v>
      </c>
      <c r="BD148" s="72">
        <v>257300</v>
      </c>
      <c r="BE148" s="72">
        <v>247400</v>
      </c>
      <c r="BF148" s="73">
        <v>277900</v>
      </c>
      <c r="BG148" s="72">
        <v>295000</v>
      </c>
      <c r="BH148" s="72">
        <v>319300</v>
      </c>
    </row>
    <row r="149" spans="1:60" ht="12.75" customHeight="1">
      <c r="A149" s="67">
        <v>47</v>
      </c>
      <c r="B149" s="68">
        <v>394915</v>
      </c>
      <c r="C149" s="68">
        <v>405365</v>
      </c>
      <c r="D149" s="68">
        <v>396081</v>
      </c>
      <c r="E149" s="68">
        <v>405100</v>
      </c>
      <c r="F149" s="69">
        <v>404319</v>
      </c>
      <c r="G149" s="69">
        <v>411595</v>
      </c>
      <c r="H149" s="69">
        <v>409890</v>
      </c>
      <c r="I149" s="69">
        <v>413073</v>
      </c>
      <c r="J149" s="69">
        <v>410980</v>
      </c>
      <c r="K149" s="69">
        <v>403356</v>
      </c>
      <c r="L149" s="69">
        <v>395226</v>
      </c>
      <c r="M149" s="69">
        <v>383644</v>
      </c>
      <c r="N149" s="69">
        <v>370003</v>
      </c>
      <c r="O149" s="69">
        <v>365291</v>
      </c>
      <c r="P149" s="69">
        <v>359465</v>
      </c>
      <c r="Q149" s="69">
        <v>345348</v>
      </c>
      <c r="R149" s="69">
        <v>333616</v>
      </c>
      <c r="S149" s="69">
        <v>325078</v>
      </c>
      <c r="T149" s="72">
        <v>329911</v>
      </c>
      <c r="U149" s="72">
        <v>327702</v>
      </c>
      <c r="V149" s="72">
        <v>324404</v>
      </c>
      <c r="W149" s="72">
        <v>328977</v>
      </c>
      <c r="X149" s="72">
        <v>339407</v>
      </c>
      <c r="Y149" s="72">
        <v>352690</v>
      </c>
      <c r="Z149" s="72">
        <v>379200</v>
      </c>
      <c r="AA149" s="72">
        <v>411525</v>
      </c>
      <c r="AB149" s="72">
        <v>325975</v>
      </c>
      <c r="AC149" s="72">
        <v>321767</v>
      </c>
      <c r="AD149" s="69">
        <v>324844</v>
      </c>
      <c r="AE149" s="69">
        <v>308960</v>
      </c>
      <c r="AF149" s="69">
        <v>283616</v>
      </c>
      <c r="AG149" s="69">
        <v>262286</v>
      </c>
      <c r="AH149" s="69">
        <v>280415</v>
      </c>
      <c r="AI149" s="69">
        <v>283272</v>
      </c>
      <c r="AJ149" s="69">
        <v>283996</v>
      </c>
      <c r="AK149" s="69">
        <v>280547</v>
      </c>
      <c r="AL149" s="69">
        <v>277456</v>
      </c>
      <c r="AM149" s="69">
        <v>274571</v>
      </c>
      <c r="AN149" s="71">
        <v>267293</v>
      </c>
      <c r="AO149" s="72">
        <v>270700</v>
      </c>
      <c r="AP149" s="72">
        <v>281200</v>
      </c>
      <c r="AQ149" s="72">
        <v>286500</v>
      </c>
      <c r="AR149" s="72">
        <v>286700</v>
      </c>
      <c r="AS149" s="72">
        <v>285800</v>
      </c>
      <c r="AT149" s="72">
        <v>285800</v>
      </c>
      <c r="AU149" s="72">
        <v>292900</v>
      </c>
      <c r="AV149" s="72">
        <v>301300</v>
      </c>
      <c r="AW149" s="72">
        <v>302300</v>
      </c>
      <c r="AX149" s="72">
        <v>307300</v>
      </c>
      <c r="AY149" s="72">
        <v>310400</v>
      </c>
      <c r="AZ149" s="72">
        <v>330300</v>
      </c>
      <c r="BA149" s="72">
        <v>348600</v>
      </c>
      <c r="BB149" s="72">
        <v>363600</v>
      </c>
      <c r="BC149" s="72">
        <v>256700</v>
      </c>
      <c r="BD149" s="72">
        <v>245200</v>
      </c>
      <c r="BE149" s="72">
        <v>276200</v>
      </c>
      <c r="BF149" s="73">
        <v>293000</v>
      </c>
      <c r="BG149" s="72">
        <v>319300</v>
      </c>
      <c r="BH149" s="72">
        <v>324100</v>
      </c>
    </row>
    <row r="150" spans="1:60" ht="12.75" customHeight="1">
      <c r="A150" s="67">
        <v>48</v>
      </c>
      <c r="B150" s="68">
        <v>404794</v>
      </c>
      <c r="C150" s="68">
        <v>395535</v>
      </c>
      <c r="D150" s="68">
        <v>404785</v>
      </c>
      <c r="E150" s="68">
        <v>404496</v>
      </c>
      <c r="F150" s="69">
        <v>411737</v>
      </c>
      <c r="G150" s="69">
        <v>409558</v>
      </c>
      <c r="H150" s="69">
        <v>412294</v>
      </c>
      <c r="I150" s="69">
        <v>410012</v>
      </c>
      <c r="J150" s="69">
        <v>402826</v>
      </c>
      <c r="K150" s="69">
        <v>395704</v>
      </c>
      <c r="L150" s="69">
        <v>383490</v>
      </c>
      <c r="M150" s="69">
        <v>369522</v>
      </c>
      <c r="N150" s="69">
        <v>363091</v>
      </c>
      <c r="O150" s="69">
        <v>358886</v>
      </c>
      <c r="P150" s="69">
        <v>344460</v>
      </c>
      <c r="Q150" s="69">
        <v>333268</v>
      </c>
      <c r="R150" s="69">
        <v>324387</v>
      </c>
      <c r="S150" s="69">
        <v>327539</v>
      </c>
      <c r="T150" s="72">
        <v>326768</v>
      </c>
      <c r="U150" s="72">
        <v>323852</v>
      </c>
      <c r="V150" s="72">
        <v>328017</v>
      </c>
      <c r="W150" s="72">
        <v>338207</v>
      </c>
      <c r="X150" s="72">
        <v>351472</v>
      </c>
      <c r="Y150" s="72">
        <v>378374</v>
      </c>
      <c r="Z150" s="72">
        <v>409366</v>
      </c>
      <c r="AA150" s="72">
        <v>325434</v>
      </c>
      <c r="AB150" s="72">
        <v>321041</v>
      </c>
      <c r="AC150" s="72">
        <v>323167</v>
      </c>
      <c r="AD150" s="69">
        <v>307765</v>
      </c>
      <c r="AE150" s="69">
        <v>282429</v>
      </c>
      <c r="AF150" s="69">
        <v>261156</v>
      </c>
      <c r="AG150" s="69">
        <v>279016</v>
      </c>
      <c r="AH150" s="69">
        <v>281998</v>
      </c>
      <c r="AI150" s="69">
        <v>282748</v>
      </c>
      <c r="AJ150" s="69">
        <v>279393</v>
      </c>
      <c r="AK150" s="69">
        <v>276030</v>
      </c>
      <c r="AL150" s="69">
        <v>273160</v>
      </c>
      <c r="AM150" s="69">
        <v>265875</v>
      </c>
      <c r="AN150" s="71">
        <v>268493</v>
      </c>
      <c r="AO150" s="72">
        <v>279500</v>
      </c>
      <c r="AP150" s="72">
        <v>285300</v>
      </c>
      <c r="AQ150" s="72">
        <v>285100</v>
      </c>
      <c r="AR150" s="72">
        <v>284200</v>
      </c>
      <c r="AS150" s="72">
        <v>284100</v>
      </c>
      <c r="AT150" s="72">
        <v>291500</v>
      </c>
      <c r="AU150" s="72">
        <v>299500</v>
      </c>
      <c r="AV150" s="72">
        <v>300700</v>
      </c>
      <c r="AW150" s="72">
        <v>305300</v>
      </c>
      <c r="AX150" s="72">
        <v>307800</v>
      </c>
      <c r="AY150" s="72">
        <v>327700</v>
      </c>
      <c r="AZ150" s="72">
        <v>345100</v>
      </c>
      <c r="BA150" s="72">
        <v>362100</v>
      </c>
      <c r="BB150" s="72">
        <v>252800</v>
      </c>
      <c r="BC150" s="72">
        <v>244600</v>
      </c>
      <c r="BD150" s="72">
        <v>274400</v>
      </c>
      <c r="BE150" s="72">
        <v>291700</v>
      </c>
      <c r="BF150" s="73">
        <v>318700</v>
      </c>
      <c r="BG150" s="72">
        <v>323100</v>
      </c>
      <c r="BH150" s="72">
        <v>318400</v>
      </c>
    </row>
    <row r="151" spans="1:60" ht="12.75" customHeight="1">
      <c r="A151" s="67">
        <v>49</v>
      </c>
      <c r="B151" s="68">
        <v>394940</v>
      </c>
      <c r="C151" s="68">
        <v>404530</v>
      </c>
      <c r="D151" s="68">
        <v>404069</v>
      </c>
      <c r="E151" s="68">
        <v>412008</v>
      </c>
      <c r="F151" s="69">
        <v>409599</v>
      </c>
      <c r="G151" s="69">
        <v>412066</v>
      </c>
      <c r="H151" s="69">
        <v>409131</v>
      </c>
      <c r="I151" s="69">
        <v>401718</v>
      </c>
      <c r="J151" s="69">
        <v>395504</v>
      </c>
      <c r="K151" s="69">
        <v>383477</v>
      </c>
      <c r="L151" s="69">
        <v>369375</v>
      </c>
      <c r="M151" s="69">
        <v>362480</v>
      </c>
      <c r="N151" s="69">
        <v>356490</v>
      </c>
      <c r="O151" s="69">
        <v>343792</v>
      </c>
      <c r="P151" s="69">
        <v>332518</v>
      </c>
      <c r="Q151" s="69">
        <v>323517</v>
      </c>
      <c r="R151" s="69">
        <v>326871</v>
      </c>
      <c r="S151" s="69">
        <v>324806</v>
      </c>
      <c r="T151" s="72">
        <v>323232</v>
      </c>
      <c r="U151" s="72">
        <v>326839</v>
      </c>
      <c r="V151" s="72">
        <v>337341</v>
      </c>
      <c r="W151" s="72">
        <v>350321</v>
      </c>
      <c r="X151" s="72">
        <v>377230</v>
      </c>
      <c r="Y151" s="72">
        <v>407040</v>
      </c>
      <c r="Z151" s="72">
        <v>324754</v>
      </c>
      <c r="AA151" s="72">
        <v>320342</v>
      </c>
      <c r="AB151" s="72">
        <v>321551</v>
      </c>
      <c r="AC151" s="72">
        <v>306692</v>
      </c>
      <c r="AD151" s="69">
        <v>281382</v>
      </c>
      <c r="AE151" s="69">
        <v>260148</v>
      </c>
      <c r="AF151" s="69">
        <v>277442</v>
      </c>
      <c r="AG151" s="69">
        <v>280698</v>
      </c>
      <c r="AH151" s="69">
        <v>281314</v>
      </c>
      <c r="AI151" s="69">
        <v>278025</v>
      </c>
      <c r="AJ151" s="69">
        <v>274738</v>
      </c>
      <c r="AK151" s="69">
        <v>271978</v>
      </c>
      <c r="AL151" s="69">
        <v>264666</v>
      </c>
      <c r="AM151" s="69">
        <v>267156</v>
      </c>
      <c r="AN151" s="71">
        <v>277791</v>
      </c>
      <c r="AO151" s="72">
        <v>283700</v>
      </c>
      <c r="AP151" s="72">
        <v>283700</v>
      </c>
      <c r="AQ151" s="72">
        <v>282300</v>
      </c>
      <c r="AR151" s="72">
        <v>282100</v>
      </c>
      <c r="AS151" s="72">
        <v>289900</v>
      </c>
      <c r="AT151" s="72">
        <v>297800</v>
      </c>
      <c r="AU151" s="72">
        <v>299000</v>
      </c>
      <c r="AV151" s="72">
        <v>303900</v>
      </c>
      <c r="AW151" s="72">
        <v>306600</v>
      </c>
      <c r="AX151" s="72">
        <v>326900</v>
      </c>
      <c r="AY151" s="72">
        <v>341800</v>
      </c>
      <c r="AZ151" s="72">
        <v>361100</v>
      </c>
      <c r="BA151" s="72">
        <v>246600</v>
      </c>
      <c r="BB151" s="72">
        <v>241900</v>
      </c>
      <c r="BC151" s="72">
        <v>272700</v>
      </c>
      <c r="BD151" s="72">
        <v>290000</v>
      </c>
      <c r="BE151" s="72">
        <v>317900</v>
      </c>
      <c r="BF151" s="73">
        <v>320700</v>
      </c>
      <c r="BG151" s="72">
        <v>318500</v>
      </c>
      <c r="BH151" s="72">
        <v>314100</v>
      </c>
    </row>
    <row r="152" spans="1:60" ht="12.75" customHeight="1">
      <c r="A152" s="67">
        <v>50</v>
      </c>
      <c r="B152" s="68">
        <v>404023</v>
      </c>
      <c r="C152" s="68">
        <v>403737</v>
      </c>
      <c r="D152" s="68">
        <v>411482</v>
      </c>
      <c r="E152" s="68">
        <v>409622</v>
      </c>
      <c r="F152" s="69">
        <v>411852</v>
      </c>
      <c r="G152" s="69">
        <v>408716</v>
      </c>
      <c r="H152" s="69">
        <v>400964</v>
      </c>
      <c r="I152" s="69">
        <v>394601</v>
      </c>
      <c r="J152" s="69">
        <v>382183</v>
      </c>
      <c r="K152" s="69">
        <v>368268</v>
      </c>
      <c r="L152" s="69">
        <v>361987</v>
      </c>
      <c r="M152" s="69">
        <v>356250</v>
      </c>
      <c r="N152" s="69">
        <v>342685</v>
      </c>
      <c r="O152" s="69">
        <v>331427</v>
      </c>
      <c r="P152" s="69">
        <v>322881</v>
      </c>
      <c r="Q152" s="69">
        <v>325062</v>
      </c>
      <c r="R152" s="69">
        <v>324030</v>
      </c>
      <c r="S152" s="69">
        <v>322094</v>
      </c>
      <c r="T152" s="72">
        <v>324788</v>
      </c>
      <c r="U152" s="72">
        <v>336271</v>
      </c>
      <c r="V152" s="72">
        <v>348982</v>
      </c>
      <c r="W152" s="72">
        <v>376089</v>
      </c>
      <c r="X152" s="72">
        <v>404217</v>
      </c>
      <c r="Y152" s="72">
        <v>324259</v>
      </c>
      <c r="Z152" s="72">
        <v>319702</v>
      </c>
      <c r="AA152" s="72">
        <v>319675</v>
      </c>
      <c r="AB152" s="72">
        <v>305415</v>
      </c>
      <c r="AC152" s="72">
        <v>279676</v>
      </c>
      <c r="AD152" s="69">
        <v>258997</v>
      </c>
      <c r="AE152" s="69">
        <v>276274</v>
      </c>
      <c r="AF152" s="69">
        <v>279518</v>
      </c>
      <c r="AG152" s="69">
        <v>279874</v>
      </c>
      <c r="AH152" s="69">
        <v>276547</v>
      </c>
      <c r="AI152" s="69">
        <v>273492</v>
      </c>
      <c r="AJ152" s="69">
        <v>270697</v>
      </c>
      <c r="AK152" s="69">
        <v>263408</v>
      </c>
      <c r="AL152" s="69">
        <v>265929</v>
      </c>
      <c r="AM152" s="69">
        <v>276494</v>
      </c>
      <c r="AN152" s="71">
        <v>281894</v>
      </c>
      <c r="AO152" s="72">
        <v>281900</v>
      </c>
      <c r="AP152" s="72">
        <v>280700</v>
      </c>
      <c r="AQ152" s="72">
        <v>280100</v>
      </c>
      <c r="AR152" s="72">
        <v>287800</v>
      </c>
      <c r="AS152" s="72">
        <v>295600</v>
      </c>
      <c r="AT152" s="72">
        <v>296400</v>
      </c>
      <c r="AU152" s="72">
        <v>301800</v>
      </c>
      <c r="AV152" s="72">
        <v>305600</v>
      </c>
      <c r="AW152" s="72">
        <v>324800</v>
      </c>
      <c r="AX152" s="72">
        <v>340200</v>
      </c>
      <c r="AY152" s="72">
        <v>361900</v>
      </c>
      <c r="AZ152" s="72">
        <v>242800</v>
      </c>
      <c r="BA152" s="72">
        <v>239100</v>
      </c>
      <c r="BB152" s="72">
        <v>269900</v>
      </c>
      <c r="BC152" s="72">
        <v>287200</v>
      </c>
      <c r="BD152" s="72">
        <v>316000</v>
      </c>
      <c r="BE152" s="72">
        <v>319100</v>
      </c>
      <c r="BF152" s="73">
        <v>317700</v>
      </c>
      <c r="BG152" s="72">
        <v>313300</v>
      </c>
      <c r="BH152" s="72">
        <v>314300</v>
      </c>
    </row>
    <row r="153" spans="1:60" ht="12.75" customHeight="1">
      <c r="A153" s="67">
        <v>51</v>
      </c>
      <c r="B153" s="68">
        <v>403097</v>
      </c>
      <c r="C153" s="68">
        <v>410877</v>
      </c>
      <c r="D153" s="68">
        <v>408723</v>
      </c>
      <c r="E153" s="68">
        <v>411470</v>
      </c>
      <c r="F153" s="69">
        <v>408357</v>
      </c>
      <c r="G153" s="69">
        <v>400303</v>
      </c>
      <c r="H153" s="69">
        <v>393563</v>
      </c>
      <c r="I153" s="69">
        <v>381162</v>
      </c>
      <c r="J153" s="69">
        <v>367041</v>
      </c>
      <c r="K153" s="69">
        <v>360623</v>
      </c>
      <c r="L153" s="69">
        <v>355386</v>
      </c>
      <c r="M153" s="69">
        <v>342653</v>
      </c>
      <c r="N153" s="69">
        <v>330480</v>
      </c>
      <c r="O153" s="69">
        <v>321320</v>
      </c>
      <c r="P153" s="69">
        <v>324562</v>
      </c>
      <c r="Q153" s="69">
        <v>322491</v>
      </c>
      <c r="R153" s="69">
        <v>320718</v>
      </c>
      <c r="S153" s="69">
        <v>323733</v>
      </c>
      <c r="T153" s="72">
        <v>334543</v>
      </c>
      <c r="U153" s="72">
        <v>347910</v>
      </c>
      <c r="V153" s="72">
        <v>375081</v>
      </c>
      <c r="W153" s="72">
        <v>401509</v>
      </c>
      <c r="X153" s="72">
        <v>323373</v>
      </c>
      <c r="Y153" s="72">
        <v>318942</v>
      </c>
      <c r="Z153" s="72">
        <v>318172</v>
      </c>
      <c r="AA153" s="72">
        <v>304100</v>
      </c>
      <c r="AB153" s="72">
        <v>278099</v>
      </c>
      <c r="AC153" s="72">
        <v>258355</v>
      </c>
      <c r="AD153" s="69">
        <v>274873</v>
      </c>
      <c r="AE153" s="69">
        <v>278277</v>
      </c>
      <c r="AF153" s="69">
        <v>278415</v>
      </c>
      <c r="AG153" s="69">
        <v>274964</v>
      </c>
      <c r="AH153" s="69">
        <v>271880</v>
      </c>
      <c r="AI153" s="69">
        <v>269267</v>
      </c>
      <c r="AJ153" s="69">
        <v>262241</v>
      </c>
      <c r="AK153" s="69">
        <v>264249</v>
      </c>
      <c r="AL153" s="69">
        <v>274906</v>
      </c>
      <c r="AM153" s="69">
        <v>280256</v>
      </c>
      <c r="AN153" s="71">
        <v>280194</v>
      </c>
      <c r="AO153" s="72">
        <v>278900</v>
      </c>
      <c r="AP153" s="72">
        <v>278400</v>
      </c>
      <c r="AQ153" s="72">
        <v>285600</v>
      </c>
      <c r="AR153" s="72">
        <v>293200</v>
      </c>
      <c r="AS153" s="72">
        <v>294000</v>
      </c>
      <c r="AT153" s="72">
        <v>299100</v>
      </c>
      <c r="AU153" s="72">
        <v>303200</v>
      </c>
      <c r="AV153" s="72">
        <v>322900</v>
      </c>
      <c r="AW153" s="72">
        <v>337300</v>
      </c>
      <c r="AX153" s="72">
        <v>355800</v>
      </c>
      <c r="AY153" s="72">
        <v>238700</v>
      </c>
      <c r="AZ153" s="72">
        <v>236900</v>
      </c>
      <c r="BA153" s="72">
        <v>267000</v>
      </c>
      <c r="BB153" s="72">
        <v>284400</v>
      </c>
      <c r="BC153" s="72">
        <v>312000</v>
      </c>
      <c r="BD153" s="72">
        <v>316200</v>
      </c>
      <c r="BE153" s="72">
        <v>316500</v>
      </c>
      <c r="BF153" s="73">
        <v>311700</v>
      </c>
      <c r="BG153" s="72">
        <v>312700</v>
      </c>
      <c r="BH153" s="72">
        <v>314000</v>
      </c>
    </row>
    <row r="154" spans="1:60" ht="12.75" customHeight="1">
      <c r="A154" s="67">
        <v>52</v>
      </c>
      <c r="B154" s="68">
        <v>410430</v>
      </c>
      <c r="C154" s="68">
        <v>408088</v>
      </c>
      <c r="D154" s="68">
        <v>410685</v>
      </c>
      <c r="E154" s="68">
        <v>408082</v>
      </c>
      <c r="F154" s="69">
        <v>399787</v>
      </c>
      <c r="G154" s="69">
        <v>393040</v>
      </c>
      <c r="H154" s="69">
        <v>380153</v>
      </c>
      <c r="I154" s="69">
        <v>365826</v>
      </c>
      <c r="J154" s="69">
        <v>359204</v>
      </c>
      <c r="K154" s="69">
        <v>353500</v>
      </c>
      <c r="L154" s="69">
        <v>341750</v>
      </c>
      <c r="M154" s="69">
        <v>330564</v>
      </c>
      <c r="N154" s="69">
        <v>319933</v>
      </c>
      <c r="O154" s="69">
        <v>323042</v>
      </c>
      <c r="P154" s="69">
        <v>322151</v>
      </c>
      <c r="Q154" s="69">
        <v>318501</v>
      </c>
      <c r="R154" s="69">
        <v>322481</v>
      </c>
      <c r="S154" s="69">
        <v>333182</v>
      </c>
      <c r="T154" s="72">
        <v>346118</v>
      </c>
      <c r="U154" s="72">
        <v>374220</v>
      </c>
      <c r="V154" s="72">
        <v>399169</v>
      </c>
      <c r="W154" s="72">
        <v>322463</v>
      </c>
      <c r="X154" s="72">
        <v>317895</v>
      </c>
      <c r="Y154" s="72">
        <v>316501</v>
      </c>
      <c r="Z154" s="72">
        <v>302886</v>
      </c>
      <c r="AA154" s="72">
        <v>276484</v>
      </c>
      <c r="AB154" s="72">
        <v>257343</v>
      </c>
      <c r="AC154" s="72">
        <v>273423</v>
      </c>
      <c r="AD154" s="69">
        <v>276860</v>
      </c>
      <c r="AE154" s="69">
        <v>276998</v>
      </c>
      <c r="AF154" s="69">
        <v>273466</v>
      </c>
      <c r="AG154" s="69">
        <v>270305</v>
      </c>
      <c r="AH154" s="69">
        <v>267680</v>
      </c>
      <c r="AI154" s="69">
        <v>260796</v>
      </c>
      <c r="AJ154" s="69">
        <v>262832</v>
      </c>
      <c r="AK154" s="69">
        <v>273179</v>
      </c>
      <c r="AL154" s="69">
        <v>278529</v>
      </c>
      <c r="AM154" s="69">
        <v>278337</v>
      </c>
      <c r="AN154" s="71">
        <v>277194</v>
      </c>
      <c r="AO154" s="72">
        <v>276700</v>
      </c>
      <c r="AP154" s="72">
        <v>283500</v>
      </c>
      <c r="AQ154" s="72">
        <v>290700</v>
      </c>
      <c r="AR154" s="72">
        <v>291300</v>
      </c>
      <c r="AS154" s="72">
        <v>296300</v>
      </c>
      <c r="AT154" s="72">
        <v>300600</v>
      </c>
      <c r="AU154" s="72">
        <v>320100</v>
      </c>
      <c r="AV154" s="72">
        <v>334500</v>
      </c>
      <c r="AW154" s="72">
        <v>352800</v>
      </c>
      <c r="AX154" s="72">
        <v>241300</v>
      </c>
      <c r="AY154" s="72">
        <v>234100</v>
      </c>
      <c r="AZ154" s="72">
        <v>264800</v>
      </c>
      <c r="BA154" s="72">
        <v>281600</v>
      </c>
      <c r="BB154" s="72">
        <v>309100</v>
      </c>
      <c r="BC154" s="72">
        <v>313100</v>
      </c>
      <c r="BD154" s="72">
        <v>314100</v>
      </c>
      <c r="BE154" s="72">
        <v>309700</v>
      </c>
      <c r="BF154" s="73">
        <v>310700</v>
      </c>
      <c r="BG154" s="72">
        <v>312700</v>
      </c>
      <c r="BH154" s="72">
        <v>314800</v>
      </c>
    </row>
    <row r="155" spans="1:60" ht="12.75" customHeight="1">
      <c r="A155" s="67">
        <v>53</v>
      </c>
      <c r="B155" s="68">
        <v>407359</v>
      </c>
      <c r="C155" s="68">
        <v>410161</v>
      </c>
      <c r="D155" s="68">
        <v>407247</v>
      </c>
      <c r="E155" s="68">
        <v>399246</v>
      </c>
      <c r="F155" s="69">
        <v>392314</v>
      </c>
      <c r="G155" s="69">
        <v>379530</v>
      </c>
      <c r="H155" s="69">
        <v>364894</v>
      </c>
      <c r="I155" s="69">
        <v>358135</v>
      </c>
      <c r="J155" s="69">
        <v>351677</v>
      </c>
      <c r="K155" s="69">
        <v>340055</v>
      </c>
      <c r="L155" s="69">
        <v>329930</v>
      </c>
      <c r="M155" s="69">
        <v>319610</v>
      </c>
      <c r="N155" s="69">
        <v>321757</v>
      </c>
      <c r="O155" s="69">
        <v>320883</v>
      </c>
      <c r="P155" s="69">
        <v>317588</v>
      </c>
      <c r="Q155" s="69">
        <v>320479</v>
      </c>
      <c r="R155" s="69">
        <v>331499</v>
      </c>
      <c r="S155" s="69">
        <v>344498</v>
      </c>
      <c r="T155" s="72">
        <v>372400</v>
      </c>
      <c r="U155" s="72">
        <v>396612</v>
      </c>
      <c r="V155" s="72">
        <v>321531</v>
      </c>
      <c r="W155" s="72">
        <v>316619</v>
      </c>
      <c r="X155" s="72">
        <v>314591</v>
      </c>
      <c r="Y155" s="72">
        <v>301470</v>
      </c>
      <c r="Z155" s="72">
        <v>274901</v>
      </c>
      <c r="AA155" s="72">
        <v>256297</v>
      </c>
      <c r="AB155" s="72">
        <v>271792</v>
      </c>
      <c r="AC155" s="72">
        <v>275266</v>
      </c>
      <c r="AD155" s="69">
        <v>275374</v>
      </c>
      <c r="AE155" s="69">
        <v>271877</v>
      </c>
      <c r="AF155" s="69">
        <v>268554</v>
      </c>
      <c r="AG155" s="69">
        <v>265896</v>
      </c>
      <c r="AH155" s="69">
        <v>258881</v>
      </c>
      <c r="AI155" s="69">
        <v>261011</v>
      </c>
      <c r="AJ155" s="69">
        <v>271451</v>
      </c>
      <c r="AK155" s="69">
        <v>276431</v>
      </c>
      <c r="AL155" s="69">
        <v>275990</v>
      </c>
      <c r="AM155" s="69">
        <v>274623</v>
      </c>
      <c r="AN155" s="71">
        <v>275094</v>
      </c>
      <c r="AO155" s="72">
        <v>281300</v>
      </c>
      <c r="AP155" s="72">
        <v>288100</v>
      </c>
      <c r="AQ155" s="72">
        <v>288700</v>
      </c>
      <c r="AR155" s="72">
        <v>293300</v>
      </c>
      <c r="AS155" s="72">
        <v>297400</v>
      </c>
      <c r="AT155" s="72">
        <v>317000</v>
      </c>
      <c r="AU155" s="72">
        <v>331200</v>
      </c>
      <c r="AV155" s="72">
        <v>349400</v>
      </c>
      <c r="AW155" s="72">
        <v>238900</v>
      </c>
      <c r="AX155" s="72">
        <v>231600</v>
      </c>
      <c r="AY155" s="72">
        <v>261700</v>
      </c>
      <c r="AZ155" s="72">
        <v>279400</v>
      </c>
      <c r="BA155" s="72">
        <v>306800</v>
      </c>
      <c r="BB155" s="72">
        <v>309400</v>
      </c>
      <c r="BC155" s="72">
        <v>309100</v>
      </c>
      <c r="BD155" s="72">
        <v>306600</v>
      </c>
      <c r="BE155" s="72">
        <v>308100</v>
      </c>
      <c r="BF155" s="73">
        <v>310800</v>
      </c>
      <c r="BG155" s="72">
        <v>313300</v>
      </c>
      <c r="BH155" s="72">
        <v>312500</v>
      </c>
    </row>
    <row r="156" spans="1:60" ht="12.75" customHeight="1">
      <c r="A156" s="67">
        <v>54</v>
      </c>
      <c r="B156" s="68">
        <v>409311</v>
      </c>
      <c r="C156" s="68">
        <v>406510</v>
      </c>
      <c r="D156" s="68">
        <v>398115</v>
      </c>
      <c r="E156" s="68">
        <v>391494</v>
      </c>
      <c r="F156" s="69">
        <v>378702</v>
      </c>
      <c r="G156" s="69">
        <v>364115</v>
      </c>
      <c r="H156" s="69">
        <v>356922</v>
      </c>
      <c r="I156" s="69">
        <v>350379</v>
      </c>
      <c r="J156" s="69">
        <v>338310</v>
      </c>
      <c r="K156" s="69">
        <v>328389</v>
      </c>
      <c r="L156" s="69">
        <v>318474</v>
      </c>
      <c r="M156" s="69">
        <v>321370</v>
      </c>
      <c r="N156" s="69">
        <v>319799</v>
      </c>
      <c r="O156" s="69">
        <v>315592</v>
      </c>
      <c r="P156" s="69">
        <v>319715</v>
      </c>
      <c r="Q156" s="69">
        <v>329006</v>
      </c>
      <c r="R156" s="69">
        <v>342664</v>
      </c>
      <c r="S156" s="69">
        <v>370101</v>
      </c>
      <c r="T156" s="72">
        <v>393046</v>
      </c>
      <c r="U156" s="72">
        <v>320930</v>
      </c>
      <c r="V156" s="72">
        <v>315734</v>
      </c>
      <c r="W156" s="72">
        <v>312344</v>
      </c>
      <c r="X156" s="72">
        <v>299827</v>
      </c>
      <c r="Y156" s="72">
        <v>273046</v>
      </c>
      <c r="Z156" s="72">
        <v>255402</v>
      </c>
      <c r="AA156" s="72">
        <v>270306</v>
      </c>
      <c r="AB156" s="72">
        <v>273678</v>
      </c>
      <c r="AC156" s="72">
        <v>273937</v>
      </c>
      <c r="AD156" s="69">
        <v>270148</v>
      </c>
      <c r="AE156" s="69">
        <v>266931</v>
      </c>
      <c r="AF156" s="69">
        <v>264085</v>
      </c>
      <c r="AG156" s="69">
        <v>257197</v>
      </c>
      <c r="AH156" s="69">
        <v>258845</v>
      </c>
      <c r="AI156" s="69">
        <v>269411</v>
      </c>
      <c r="AJ156" s="69">
        <v>274417</v>
      </c>
      <c r="AK156" s="69">
        <v>273867</v>
      </c>
      <c r="AL156" s="69">
        <v>272163</v>
      </c>
      <c r="AM156" s="69">
        <v>272461</v>
      </c>
      <c r="AN156" s="71">
        <v>279393</v>
      </c>
      <c r="AO156" s="72">
        <v>285300</v>
      </c>
      <c r="AP156" s="72">
        <v>285900</v>
      </c>
      <c r="AQ156" s="72">
        <v>290400</v>
      </c>
      <c r="AR156" s="72">
        <v>294400</v>
      </c>
      <c r="AS156" s="72">
        <v>313400</v>
      </c>
      <c r="AT156" s="72">
        <v>328300</v>
      </c>
      <c r="AU156" s="72">
        <v>345800</v>
      </c>
      <c r="AV156" s="72">
        <v>236500</v>
      </c>
      <c r="AW156" s="72">
        <v>228500</v>
      </c>
      <c r="AX156" s="72">
        <v>258600</v>
      </c>
      <c r="AY156" s="72">
        <v>276200</v>
      </c>
      <c r="AZ156" s="72">
        <v>304400</v>
      </c>
      <c r="BA156" s="72">
        <v>306000</v>
      </c>
      <c r="BB156" s="72">
        <v>305700</v>
      </c>
      <c r="BC156" s="72">
        <v>302100</v>
      </c>
      <c r="BD156" s="72">
        <v>304600</v>
      </c>
      <c r="BE156" s="72">
        <v>308100</v>
      </c>
      <c r="BF156" s="73">
        <v>310700</v>
      </c>
      <c r="BG156" s="72">
        <v>310100</v>
      </c>
      <c r="BH156" s="72">
        <v>304200</v>
      </c>
    </row>
    <row r="157" spans="1:60" ht="12.75" customHeight="1">
      <c r="A157" s="67">
        <v>55</v>
      </c>
      <c r="B157" s="68">
        <v>405400</v>
      </c>
      <c r="C157" s="68">
        <v>396937</v>
      </c>
      <c r="D157" s="68">
        <v>390196</v>
      </c>
      <c r="E157" s="68">
        <v>377767</v>
      </c>
      <c r="F157" s="69">
        <v>363081</v>
      </c>
      <c r="G157" s="69">
        <v>355810</v>
      </c>
      <c r="H157" s="69">
        <v>349091</v>
      </c>
      <c r="I157" s="69">
        <v>337129</v>
      </c>
      <c r="J157" s="69">
        <v>327115</v>
      </c>
      <c r="K157" s="69">
        <v>316973</v>
      </c>
      <c r="L157" s="69">
        <v>319953</v>
      </c>
      <c r="M157" s="69">
        <v>317906</v>
      </c>
      <c r="N157" s="69">
        <v>313202</v>
      </c>
      <c r="O157" s="69">
        <v>317903</v>
      </c>
      <c r="P157" s="69">
        <v>327499</v>
      </c>
      <c r="Q157" s="69">
        <v>340397</v>
      </c>
      <c r="R157" s="69">
        <v>366732</v>
      </c>
      <c r="S157" s="69">
        <v>391421</v>
      </c>
      <c r="T157" s="72">
        <v>319684</v>
      </c>
      <c r="U157" s="72">
        <v>314421</v>
      </c>
      <c r="V157" s="72">
        <v>310369</v>
      </c>
      <c r="W157" s="72">
        <v>298040</v>
      </c>
      <c r="X157" s="72">
        <v>271121</v>
      </c>
      <c r="Y157" s="72">
        <v>254108</v>
      </c>
      <c r="Z157" s="72">
        <v>268517</v>
      </c>
      <c r="AA157" s="72">
        <v>271992</v>
      </c>
      <c r="AB157" s="72">
        <v>272258</v>
      </c>
      <c r="AC157" s="72">
        <v>268476</v>
      </c>
      <c r="AD157" s="69">
        <v>264732</v>
      </c>
      <c r="AE157" s="69">
        <v>262125</v>
      </c>
      <c r="AF157" s="69">
        <v>255300</v>
      </c>
      <c r="AG157" s="69">
        <v>256666</v>
      </c>
      <c r="AH157" s="69">
        <v>266780</v>
      </c>
      <c r="AI157" s="69">
        <v>272108</v>
      </c>
      <c r="AJ157" s="69">
        <v>271469</v>
      </c>
      <c r="AK157" s="69">
        <v>269824</v>
      </c>
      <c r="AL157" s="69">
        <v>269861</v>
      </c>
      <c r="AM157" s="69">
        <v>276415</v>
      </c>
      <c r="AN157" s="71">
        <v>282606</v>
      </c>
      <c r="AO157" s="72">
        <v>283200</v>
      </c>
      <c r="AP157" s="72">
        <v>287300</v>
      </c>
      <c r="AQ157" s="72">
        <v>291200</v>
      </c>
      <c r="AR157" s="72">
        <v>309700</v>
      </c>
      <c r="AS157" s="72">
        <v>324800</v>
      </c>
      <c r="AT157" s="72">
        <v>341900</v>
      </c>
      <c r="AU157" s="72">
        <v>233500</v>
      </c>
      <c r="AV157" s="72">
        <v>226100</v>
      </c>
      <c r="AW157" s="72">
        <v>255300</v>
      </c>
      <c r="AX157" s="72">
        <v>275400</v>
      </c>
      <c r="AY157" s="72">
        <v>300000</v>
      </c>
      <c r="AZ157" s="72">
        <v>303000</v>
      </c>
      <c r="BA157" s="72">
        <v>303100</v>
      </c>
      <c r="BB157" s="72">
        <v>298900</v>
      </c>
      <c r="BC157" s="72">
        <v>301500</v>
      </c>
      <c r="BD157" s="72">
        <v>305000</v>
      </c>
      <c r="BE157" s="72">
        <v>308000</v>
      </c>
      <c r="BF157" s="73">
        <v>306700</v>
      </c>
      <c r="BG157" s="72">
        <v>301400</v>
      </c>
      <c r="BH157" s="72">
        <v>295700</v>
      </c>
    </row>
    <row r="158" spans="1:60" ht="12.75" customHeight="1">
      <c r="A158" s="67">
        <v>56</v>
      </c>
      <c r="B158" s="68">
        <v>395372</v>
      </c>
      <c r="C158" s="68">
        <v>388635</v>
      </c>
      <c r="D158" s="68">
        <v>376135</v>
      </c>
      <c r="E158" s="68">
        <v>361717</v>
      </c>
      <c r="F158" s="69">
        <v>354517</v>
      </c>
      <c r="G158" s="69">
        <v>347888</v>
      </c>
      <c r="H158" s="69">
        <v>335740</v>
      </c>
      <c r="I158" s="69">
        <v>325676</v>
      </c>
      <c r="J158" s="69">
        <v>315134</v>
      </c>
      <c r="K158" s="69">
        <v>318239</v>
      </c>
      <c r="L158" s="69">
        <v>316552</v>
      </c>
      <c r="M158" s="69">
        <v>310651</v>
      </c>
      <c r="N158" s="69">
        <v>315427</v>
      </c>
      <c r="O158" s="69">
        <v>325112</v>
      </c>
      <c r="P158" s="69">
        <v>338425</v>
      </c>
      <c r="Q158" s="69">
        <v>363627</v>
      </c>
      <c r="R158" s="69">
        <v>389192</v>
      </c>
      <c r="S158" s="69">
        <v>316798</v>
      </c>
      <c r="T158" s="72">
        <v>312635</v>
      </c>
      <c r="U158" s="72">
        <v>308080</v>
      </c>
      <c r="V158" s="72">
        <v>296264</v>
      </c>
      <c r="W158" s="72">
        <v>269082</v>
      </c>
      <c r="X158" s="72">
        <v>252449</v>
      </c>
      <c r="Y158" s="72">
        <v>266715</v>
      </c>
      <c r="Z158" s="72">
        <v>270099</v>
      </c>
      <c r="AA158" s="72">
        <v>270279</v>
      </c>
      <c r="AB158" s="72">
        <v>266393</v>
      </c>
      <c r="AC158" s="72">
        <v>262583</v>
      </c>
      <c r="AD158" s="69">
        <v>259811</v>
      </c>
      <c r="AE158" s="69">
        <v>253097</v>
      </c>
      <c r="AF158" s="69">
        <v>254295</v>
      </c>
      <c r="AG158" s="69">
        <v>264217</v>
      </c>
      <c r="AH158" s="69">
        <v>269300</v>
      </c>
      <c r="AI158" s="69">
        <v>268668</v>
      </c>
      <c r="AJ158" s="69">
        <v>267058</v>
      </c>
      <c r="AK158" s="69">
        <v>266992</v>
      </c>
      <c r="AL158" s="69">
        <v>273429</v>
      </c>
      <c r="AM158" s="69">
        <v>279358</v>
      </c>
      <c r="AN158" s="71">
        <v>280106</v>
      </c>
      <c r="AO158" s="72">
        <v>283500</v>
      </c>
      <c r="AP158" s="72">
        <v>287600</v>
      </c>
      <c r="AQ158" s="72">
        <v>305800</v>
      </c>
      <c r="AR158" s="72">
        <v>320400</v>
      </c>
      <c r="AS158" s="72">
        <v>338100</v>
      </c>
      <c r="AT158" s="72">
        <v>230700</v>
      </c>
      <c r="AU158" s="72">
        <v>222900</v>
      </c>
      <c r="AV158" s="72">
        <v>252200</v>
      </c>
      <c r="AW158" s="72">
        <v>271900</v>
      </c>
      <c r="AX158" s="72">
        <v>293100</v>
      </c>
      <c r="AY158" s="72">
        <v>297800</v>
      </c>
      <c r="AZ158" s="72">
        <v>299500</v>
      </c>
      <c r="BA158" s="72">
        <v>295200</v>
      </c>
      <c r="BB158" s="72">
        <v>297700</v>
      </c>
      <c r="BC158" s="72">
        <v>301000</v>
      </c>
      <c r="BD158" s="72">
        <v>304600</v>
      </c>
      <c r="BE158" s="72">
        <v>303100</v>
      </c>
      <c r="BF158" s="73">
        <v>297700</v>
      </c>
      <c r="BG158" s="72">
        <v>293200</v>
      </c>
      <c r="BH158" s="72">
        <v>290200</v>
      </c>
    </row>
    <row r="159" spans="1:60" ht="12.75" customHeight="1">
      <c r="A159" s="67">
        <v>57</v>
      </c>
      <c r="B159" s="68">
        <v>386992</v>
      </c>
      <c r="C159" s="68">
        <v>374426</v>
      </c>
      <c r="D159" s="68">
        <v>360087</v>
      </c>
      <c r="E159" s="68">
        <v>353194</v>
      </c>
      <c r="F159" s="69">
        <v>346705</v>
      </c>
      <c r="G159" s="69">
        <v>334470</v>
      </c>
      <c r="H159" s="69">
        <v>324098</v>
      </c>
      <c r="I159" s="69">
        <v>313644</v>
      </c>
      <c r="J159" s="69">
        <v>316474</v>
      </c>
      <c r="K159" s="69">
        <v>315146</v>
      </c>
      <c r="L159" s="69">
        <v>308782</v>
      </c>
      <c r="M159" s="69">
        <v>313059</v>
      </c>
      <c r="N159" s="69">
        <v>322545</v>
      </c>
      <c r="O159" s="69">
        <v>335989</v>
      </c>
      <c r="P159" s="69">
        <v>360903</v>
      </c>
      <c r="Q159" s="69">
        <v>387349</v>
      </c>
      <c r="R159" s="69">
        <v>313515</v>
      </c>
      <c r="S159" s="69">
        <v>309694</v>
      </c>
      <c r="T159" s="72">
        <v>305725</v>
      </c>
      <c r="U159" s="72">
        <v>294097</v>
      </c>
      <c r="V159" s="72">
        <v>267061</v>
      </c>
      <c r="W159" s="72">
        <v>250691</v>
      </c>
      <c r="X159" s="72">
        <v>264672</v>
      </c>
      <c r="Y159" s="72">
        <v>268001</v>
      </c>
      <c r="Z159" s="72">
        <v>268103</v>
      </c>
      <c r="AA159" s="72">
        <v>264293</v>
      </c>
      <c r="AB159" s="72">
        <v>260308</v>
      </c>
      <c r="AC159" s="72">
        <v>257467</v>
      </c>
      <c r="AD159" s="69">
        <v>250683</v>
      </c>
      <c r="AE159" s="69">
        <v>251740</v>
      </c>
      <c r="AF159" s="69">
        <v>261498</v>
      </c>
      <c r="AG159" s="69">
        <v>266404</v>
      </c>
      <c r="AH159" s="69">
        <v>265480</v>
      </c>
      <c r="AI159" s="69">
        <v>263939</v>
      </c>
      <c r="AJ159" s="69">
        <v>264054</v>
      </c>
      <c r="AK159" s="69">
        <v>270150</v>
      </c>
      <c r="AL159" s="69">
        <v>276215</v>
      </c>
      <c r="AM159" s="69">
        <v>276277</v>
      </c>
      <c r="AN159" s="71">
        <v>280206</v>
      </c>
      <c r="AO159" s="72">
        <v>283500</v>
      </c>
      <c r="AP159" s="72">
        <v>301700</v>
      </c>
      <c r="AQ159" s="72">
        <v>315900</v>
      </c>
      <c r="AR159" s="72">
        <v>333400</v>
      </c>
      <c r="AS159" s="72">
        <v>227400</v>
      </c>
      <c r="AT159" s="72">
        <v>219800</v>
      </c>
      <c r="AU159" s="72">
        <v>248400</v>
      </c>
      <c r="AV159" s="72">
        <v>268600</v>
      </c>
      <c r="AW159" s="72">
        <v>288800</v>
      </c>
      <c r="AX159" s="72">
        <v>294600</v>
      </c>
      <c r="AY159" s="72">
        <v>294700</v>
      </c>
      <c r="AZ159" s="72">
        <v>291300</v>
      </c>
      <c r="BA159" s="72">
        <v>293300</v>
      </c>
      <c r="BB159" s="72">
        <v>296700</v>
      </c>
      <c r="BC159" s="72">
        <v>299600</v>
      </c>
      <c r="BD159" s="72">
        <v>298900</v>
      </c>
      <c r="BE159" s="72">
        <v>293800</v>
      </c>
      <c r="BF159" s="73">
        <v>290200</v>
      </c>
      <c r="BG159" s="72">
        <v>287000</v>
      </c>
      <c r="BH159" s="72">
        <v>285100</v>
      </c>
    </row>
    <row r="160" spans="1:60" ht="12.75" customHeight="1">
      <c r="A160" s="67">
        <v>58</v>
      </c>
      <c r="B160" s="68">
        <v>372260</v>
      </c>
      <c r="C160" s="68">
        <v>357968</v>
      </c>
      <c r="D160" s="68">
        <v>351191</v>
      </c>
      <c r="E160" s="68">
        <v>345189</v>
      </c>
      <c r="F160" s="69">
        <v>333033</v>
      </c>
      <c r="G160" s="69">
        <v>322384</v>
      </c>
      <c r="H160" s="69">
        <v>311644</v>
      </c>
      <c r="I160" s="69">
        <v>314333</v>
      </c>
      <c r="J160" s="69">
        <v>313535</v>
      </c>
      <c r="K160" s="69">
        <v>306648</v>
      </c>
      <c r="L160" s="69">
        <v>311206</v>
      </c>
      <c r="M160" s="69">
        <v>319871</v>
      </c>
      <c r="N160" s="69">
        <v>333094</v>
      </c>
      <c r="O160" s="69">
        <v>357834</v>
      </c>
      <c r="P160" s="69">
        <v>385885</v>
      </c>
      <c r="Q160" s="69">
        <v>310600</v>
      </c>
      <c r="R160" s="69">
        <v>306471</v>
      </c>
      <c r="S160" s="69">
        <v>303510</v>
      </c>
      <c r="T160" s="72">
        <v>291858</v>
      </c>
      <c r="U160" s="72">
        <v>264620</v>
      </c>
      <c r="V160" s="72">
        <v>249193</v>
      </c>
      <c r="W160" s="72">
        <v>262391</v>
      </c>
      <c r="X160" s="72">
        <v>265769</v>
      </c>
      <c r="Y160" s="72">
        <v>266067</v>
      </c>
      <c r="Z160" s="72">
        <v>262139</v>
      </c>
      <c r="AA160" s="72">
        <v>257905</v>
      </c>
      <c r="AB160" s="72">
        <v>254989</v>
      </c>
      <c r="AC160" s="72">
        <v>248125</v>
      </c>
      <c r="AD160" s="69">
        <v>248977</v>
      </c>
      <c r="AE160" s="69">
        <v>258593</v>
      </c>
      <c r="AF160" s="69">
        <v>263509</v>
      </c>
      <c r="AG160" s="69">
        <v>262244</v>
      </c>
      <c r="AH160" s="69">
        <v>260082</v>
      </c>
      <c r="AI160" s="69">
        <v>260801</v>
      </c>
      <c r="AJ160" s="69">
        <v>266679</v>
      </c>
      <c r="AK160" s="69">
        <v>272843</v>
      </c>
      <c r="AL160" s="69">
        <v>272454</v>
      </c>
      <c r="AM160" s="69">
        <v>276059</v>
      </c>
      <c r="AN160" s="71">
        <v>279406</v>
      </c>
      <c r="AO160" s="72">
        <v>297300</v>
      </c>
      <c r="AP160" s="72">
        <v>311200</v>
      </c>
      <c r="AQ160" s="72">
        <v>327800</v>
      </c>
      <c r="AR160" s="72">
        <v>223800</v>
      </c>
      <c r="AS160" s="72">
        <v>216000</v>
      </c>
      <c r="AT160" s="72">
        <v>244300</v>
      </c>
      <c r="AU160" s="72">
        <v>264300</v>
      </c>
      <c r="AV160" s="72">
        <v>284400</v>
      </c>
      <c r="AW160" s="72">
        <v>290500</v>
      </c>
      <c r="AX160" s="72">
        <v>290900</v>
      </c>
      <c r="AY160" s="72">
        <v>285900</v>
      </c>
      <c r="AZ160" s="72">
        <v>288700</v>
      </c>
      <c r="BA160" s="72">
        <v>291900</v>
      </c>
      <c r="BB160" s="72">
        <v>295200</v>
      </c>
      <c r="BC160" s="72">
        <v>294000</v>
      </c>
      <c r="BD160" s="72">
        <v>289500</v>
      </c>
      <c r="BE160" s="72">
        <v>286200</v>
      </c>
      <c r="BF160" s="73">
        <v>283300</v>
      </c>
      <c r="BG160" s="72">
        <v>280900</v>
      </c>
      <c r="BH160" s="72">
        <v>277100</v>
      </c>
    </row>
    <row r="161" spans="1:60" ht="12.75" customHeight="1">
      <c r="A161" s="67">
        <v>59</v>
      </c>
      <c r="B161" s="68">
        <v>355455</v>
      </c>
      <c r="C161" s="68">
        <v>348931</v>
      </c>
      <c r="D161" s="68">
        <v>343250</v>
      </c>
      <c r="E161" s="68">
        <v>331589</v>
      </c>
      <c r="F161" s="69">
        <v>320716</v>
      </c>
      <c r="G161" s="69">
        <v>309897</v>
      </c>
      <c r="H161" s="69">
        <v>312148</v>
      </c>
      <c r="I161" s="69">
        <v>311378</v>
      </c>
      <c r="J161" s="69">
        <v>304309</v>
      </c>
      <c r="K161" s="69">
        <v>309190</v>
      </c>
      <c r="L161" s="69">
        <v>317593</v>
      </c>
      <c r="M161" s="69">
        <v>330051</v>
      </c>
      <c r="N161" s="69">
        <v>354190</v>
      </c>
      <c r="O161" s="69">
        <v>384002</v>
      </c>
      <c r="P161" s="69">
        <v>307913</v>
      </c>
      <c r="Q161" s="69">
        <v>303486</v>
      </c>
      <c r="R161" s="69">
        <v>301078</v>
      </c>
      <c r="S161" s="69">
        <v>289006</v>
      </c>
      <c r="T161" s="72">
        <v>262092</v>
      </c>
      <c r="U161" s="72">
        <v>247493</v>
      </c>
      <c r="V161" s="72">
        <v>260145</v>
      </c>
      <c r="W161" s="72">
        <v>263314</v>
      </c>
      <c r="X161" s="72">
        <v>263816</v>
      </c>
      <c r="Y161" s="72">
        <v>259949</v>
      </c>
      <c r="Z161" s="72">
        <v>255451</v>
      </c>
      <c r="AA161" s="72">
        <v>252249</v>
      </c>
      <c r="AB161" s="72">
        <v>245387</v>
      </c>
      <c r="AC161" s="72">
        <v>246573</v>
      </c>
      <c r="AD161" s="69">
        <v>255486</v>
      </c>
      <c r="AE161" s="69">
        <v>260394</v>
      </c>
      <c r="AF161" s="69">
        <v>258977</v>
      </c>
      <c r="AG161" s="69">
        <v>256487</v>
      </c>
      <c r="AH161" s="69">
        <v>256688</v>
      </c>
      <c r="AI161" s="69">
        <v>262859</v>
      </c>
      <c r="AJ161" s="69">
        <v>269317</v>
      </c>
      <c r="AK161" s="69">
        <v>268605</v>
      </c>
      <c r="AL161" s="69">
        <v>271819</v>
      </c>
      <c r="AM161" s="69">
        <v>274944</v>
      </c>
      <c r="AN161" s="71">
        <v>292209</v>
      </c>
      <c r="AO161" s="72">
        <v>306200</v>
      </c>
      <c r="AP161" s="72">
        <v>322700</v>
      </c>
      <c r="AQ161" s="72">
        <v>219800</v>
      </c>
      <c r="AR161" s="72">
        <v>212300</v>
      </c>
      <c r="AS161" s="72">
        <v>240000</v>
      </c>
      <c r="AT161" s="72">
        <v>259800</v>
      </c>
      <c r="AU161" s="72">
        <v>279400</v>
      </c>
      <c r="AV161" s="72">
        <v>286100</v>
      </c>
      <c r="AW161" s="72">
        <v>285700</v>
      </c>
      <c r="AX161" s="72">
        <v>282500</v>
      </c>
      <c r="AY161" s="72">
        <v>282800</v>
      </c>
      <c r="AZ161" s="72">
        <v>287000</v>
      </c>
      <c r="BA161" s="72">
        <v>289500</v>
      </c>
      <c r="BB161" s="72">
        <v>288400</v>
      </c>
      <c r="BC161" s="72">
        <v>283500</v>
      </c>
      <c r="BD161" s="72">
        <v>281700</v>
      </c>
      <c r="BE161" s="72">
        <v>279000</v>
      </c>
      <c r="BF161" s="73">
        <v>275500</v>
      </c>
      <c r="BG161" s="72">
        <v>272800</v>
      </c>
      <c r="BH161" s="72">
        <v>267300</v>
      </c>
    </row>
    <row r="162" spans="1:60" ht="12.75" customHeight="1">
      <c r="A162" s="67">
        <v>60</v>
      </c>
      <c r="B162" s="68">
        <v>346521</v>
      </c>
      <c r="C162" s="68">
        <v>341131</v>
      </c>
      <c r="D162" s="68">
        <v>329565</v>
      </c>
      <c r="E162" s="68">
        <v>319153</v>
      </c>
      <c r="F162" s="69">
        <v>308234</v>
      </c>
      <c r="G162" s="69">
        <v>310034</v>
      </c>
      <c r="H162" s="69">
        <v>309038</v>
      </c>
      <c r="I162" s="69">
        <v>301948</v>
      </c>
      <c r="J162" s="69">
        <v>306833</v>
      </c>
      <c r="K162" s="69">
        <v>315565</v>
      </c>
      <c r="L162" s="69">
        <v>327495</v>
      </c>
      <c r="M162" s="69">
        <v>350980</v>
      </c>
      <c r="N162" s="69">
        <v>379685</v>
      </c>
      <c r="O162" s="69">
        <v>304158</v>
      </c>
      <c r="P162" s="69">
        <v>300034</v>
      </c>
      <c r="Q162" s="69">
        <v>298443</v>
      </c>
      <c r="R162" s="69">
        <v>286036</v>
      </c>
      <c r="S162" s="69">
        <v>259489</v>
      </c>
      <c r="T162" s="72">
        <v>245115</v>
      </c>
      <c r="U162" s="72">
        <v>257592</v>
      </c>
      <c r="V162" s="72">
        <v>260701</v>
      </c>
      <c r="W162" s="72">
        <v>261028</v>
      </c>
      <c r="X162" s="72">
        <v>257305</v>
      </c>
      <c r="Y162" s="72">
        <v>252657</v>
      </c>
      <c r="Z162" s="72">
        <v>249314</v>
      </c>
      <c r="AA162" s="72">
        <v>242500</v>
      </c>
      <c r="AB162" s="72">
        <v>243512</v>
      </c>
      <c r="AC162" s="72">
        <v>251965</v>
      </c>
      <c r="AD162" s="69">
        <v>257061</v>
      </c>
      <c r="AE162" s="69">
        <v>255440</v>
      </c>
      <c r="AF162" s="69">
        <v>252833</v>
      </c>
      <c r="AG162" s="69">
        <v>252919</v>
      </c>
      <c r="AH162" s="69">
        <v>258382</v>
      </c>
      <c r="AI162" s="69">
        <v>265255</v>
      </c>
      <c r="AJ162" s="69">
        <v>264343</v>
      </c>
      <c r="AK162" s="69">
        <v>267571</v>
      </c>
      <c r="AL162" s="69">
        <v>270388</v>
      </c>
      <c r="AM162" s="69">
        <v>286980</v>
      </c>
      <c r="AN162" s="71">
        <v>301098</v>
      </c>
      <c r="AO162" s="72">
        <v>317400</v>
      </c>
      <c r="AP162" s="72">
        <v>216000</v>
      </c>
      <c r="AQ162" s="72">
        <v>208000</v>
      </c>
      <c r="AR162" s="72">
        <v>235400</v>
      </c>
      <c r="AS162" s="72">
        <v>254700</v>
      </c>
      <c r="AT162" s="72">
        <v>274000</v>
      </c>
      <c r="AU162" s="72">
        <v>280400</v>
      </c>
      <c r="AV162" s="72">
        <v>280400</v>
      </c>
      <c r="AW162" s="72">
        <v>277100</v>
      </c>
      <c r="AX162" s="72">
        <v>276700</v>
      </c>
      <c r="AY162" s="72">
        <v>281400</v>
      </c>
      <c r="AZ162" s="72">
        <v>284400</v>
      </c>
      <c r="BA162" s="72">
        <v>282400</v>
      </c>
      <c r="BB162" s="72">
        <v>278300</v>
      </c>
      <c r="BC162" s="72">
        <v>273200</v>
      </c>
      <c r="BD162" s="72">
        <v>274000</v>
      </c>
      <c r="BE162" s="72">
        <v>270500</v>
      </c>
      <c r="BF162" s="73">
        <v>267600</v>
      </c>
      <c r="BG162" s="72">
        <v>261400</v>
      </c>
      <c r="BH162" s="72">
        <v>255900</v>
      </c>
    </row>
    <row r="163" spans="1:60" ht="12.75" customHeight="1">
      <c r="A163" s="67">
        <v>61</v>
      </c>
      <c r="B163" s="68">
        <v>338742</v>
      </c>
      <c r="C163" s="68">
        <v>327219</v>
      </c>
      <c r="D163" s="68">
        <v>316966</v>
      </c>
      <c r="E163" s="68">
        <v>306384</v>
      </c>
      <c r="F163" s="69">
        <v>308188</v>
      </c>
      <c r="G163" s="69">
        <v>306940</v>
      </c>
      <c r="H163" s="69">
        <v>299450</v>
      </c>
      <c r="I163" s="69">
        <v>304215</v>
      </c>
      <c r="J163" s="69">
        <v>312732</v>
      </c>
      <c r="K163" s="69">
        <v>325086</v>
      </c>
      <c r="L163" s="69">
        <v>347736</v>
      </c>
      <c r="M163" s="69">
        <v>377626</v>
      </c>
      <c r="N163" s="69">
        <v>298977</v>
      </c>
      <c r="O163" s="69">
        <v>296256</v>
      </c>
      <c r="P163" s="69">
        <v>295650</v>
      </c>
      <c r="Q163" s="69">
        <v>282765</v>
      </c>
      <c r="R163" s="69">
        <v>256582</v>
      </c>
      <c r="S163" s="69">
        <v>242059</v>
      </c>
      <c r="T163" s="72">
        <v>254742</v>
      </c>
      <c r="U163" s="72">
        <v>258011</v>
      </c>
      <c r="V163" s="72">
        <v>258543</v>
      </c>
      <c r="W163" s="72">
        <v>254696</v>
      </c>
      <c r="X163" s="72">
        <v>249726</v>
      </c>
      <c r="Y163" s="72">
        <v>246393</v>
      </c>
      <c r="Z163" s="72">
        <v>239550</v>
      </c>
      <c r="AA163" s="72">
        <v>240795</v>
      </c>
      <c r="AB163" s="72">
        <v>248292</v>
      </c>
      <c r="AC163" s="72">
        <v>253195</v>
      </c>
      <c r="AD163" s="69">
        <v>251524</v>
      </c>
      <c r="AE163" s="69">
        <v>248913</v>
      </c>
      <c r="AF163" s="69">
        <v>248991</v>
      </c>
      <c r="AG163" s="69">
        <v>254200</v>
      </c>
      <c r="AH163" s="69">
        <v>260478</v>
      </c>
      <c r="AI163" s="69">
        <v>259721</v>
      </c>
      <c r="AJ163" s="69">
        <v>262964</v>
      </c>
      <c r="AK163" s="69">
        <v>265835</v>
      </c>
      <c r="AL163" s="69">
        <v>281960</v>
      </c>
      <c r="AM163" s="69">
        <v>295273</v>
      </c>
      <c r="AN163" s="71">
        <v>311398</v>
      </c>
      <c r="AO163" s="72">
        <v>212100</v>
      </c>
      <c r="AP163" s="72">
        <v>204000</v>
      </c>
      <c r="AQ163" s="72">
        <v>230300</v>
      </c>
      <c r="AR163" s="72">
        <v>249900</v>
      </c>
      <c r="AS163" s="72">
        <v>268300</v>
      </c>
      <c r="AT163" s="72">
        <v>274400</v>
      </c>
      <c r="AU163" s="72">
        <v>274500</v>
      </c>
      <c r="AV163" s="72">
        <v>271400</v>
      </c>
      <c r="AW163" s="72">
        <v>270600</v>
      </c>
      <c r="AX163" s="72">
        <v>276100</v>
      </c>
      <c r="AY163" s="72">
        <v>277900</v>
      </c>
      <c r="AZ163" s="72">
        <v>276200</v>
      </c>
      <c r="BA163" s="72">
        <v>272100</v>
      </c>
      <c r="BB163" s="72">
        <v>267400</v>
      </c>
      <c r="BC163" s="72">
        <v>264900</v>
      </c>
      <c r="BD163" s="72">
        <v>264400</v>
      </c>
      <c r="BE163" s="72">
        <v>261800</v>
      </c>
      <c r="BF163" s="73">
        <v>255000</v>
      </c>
      <c r="BG163" s="72">
        <v>250100</v>
      </c>
      <c r="BH163" s="72">
        <v>240100</v>
      </c>
    </row>
    <row r="164" spans="1:60" ht="12.75" customHeight="1">
      <c r="A164" s="67">
        <v>62</v>
      </c>
      <c r="B164" s="68">
        <v>324648</v>
      </c>
      <c r="C164" s="68">
        <v>314633</v>
      </c>
      <c r="D164" s="68">
        <v>304096</v>
      </c>
      <c r="E164" s="68">
        <v>306127</v>
      </c>
      <c r="F164" s="69">
        <v>304930</v>
      </c>
      <c r="G164" s="69">
        <v>297110</v>
      </c>
      <c r="H164" s="69">
        <v>301456</v>
      </c>
      <c r="I164" s="69">
        <v>309976</v>
      </c>
      <c r="J164" s="69">
        <v>322062</v>
      </c>
      <c r="K164" s="69">
        <v>344496</v>
      </c>
      <c r="L164" s="69">
        <v>375483</v>
      </c>
      <c r="M164" s="69">
        <v>295633</v>
      </c>
      <c r="N164" s="69">
        <v>291305</v>
      </c>
      <c r="O164" s="69">
        <v>292677</v>
      </c>
      <c r="P164" s="69">
        <v>279413</v>
      </c>
      <c r="Q164" s="69">
        <v>253345</v>
      </c>
      <c r="R164" s="69">
        <v>238608</v>
      </c>
      <c r="S164" s="69">
        <v>251564</v>
      </c>
      <c r="T164" s="72">
        <v>254696</v>
      </c>
      <c r="U164" s="72">
        <v>255503</v>
      </c>
      <c r="V164" s="72">
        <v>251662</v>
      </c>
      <c r="W164" s="72">
        <v>246444</v>
      </c>
      <c r="X164" s="72">
        <v>243020</v>
      </c>
      <c r="Y164" s="72">
        <v>236136</v>
      </c>
      <c r="Z164" s="72">
        <v>237308</v>
      </c>
      <c r="AA164" s="72">
        <v>244412</v>
      </c>
      <c r="AB164" s="72">
        <v>248928</v>
      </c>
      <c r="AC164" s="72">
        <v>247283</v>
      </c>
      <c r="AD164" s="69">
        <v>244746</v>
      </c>
      <c r="AE164" s="69">
        <v>244818</v>
      </c>
      <c r="AF164" s="69">
        <v>249825</v>
      </c>
      <c r="AG164" s="69">
        <v>255892</v>
      </c>
      <c r="AH164" s="69">
        <v>254476</v>
      </c>
      <c r="AI164" s="69">
        <v>257767</v>
      </c>
      <c r="AJ164" s="69">
        <v>260802</v>
      </c>
      <c r="AK164" s="69">
        <v>276471</v>
      </c>
      <c r="AL164" s="69">
        <v>289246</v>
      </c>
      <c r="AM164" s="69">
        <v>304766</v>
      </c>
      <c r="AN164" s="71">
        <v>206098</v>
      </c>
      <c r="AO164" s="72">
        <v>199700</v>
      </c>
      <c r="AP164" s="72">
        <v>225300</v>
      </c>
      <c r="AQ164" s="72">
        <v>244300</v>
      </c>
      <c r="AR164" s="72">
        <v>262500</v>
      </c>
      <c r="AS164" s="72">
        <v>268100</v>
      </c>
      <c r="AT164" s="72">
        <v>268200</v>
      </c>
      <c r="AU164" s="72">
        <v>265000</v>
      </c>
      <c r="AV164" s="72">
        <v>264300</v>
      </c>
      <c r="AW164" s="72">
        <v>269300</v>
      </c>
      <c r="AX164" s="72">
        <v>271200</v>
      </c>
      <c r="AY164" s="72">
        <v>269100</v>
      </c>
      <c r="AZ164" s="72">
        <v>265400</v>
      </c>
      <c r="BA164" s="72">
        <v>261300</v>
      </c>
      <c r="BB164" s="72">
        <v>258700</v>
      </c>
      <c r="BC164" s="72">
        <v>256100</v>
      </c>
      <c r="BD164" s="72">
        <v>255600</v>
      </c>
      <c r="BE164" s="72">
        <v>248600</v>
      </c>
      <c r="BF164" s="73">
        <v>243600</v>
      </c>
      <c r="BG164" s="72">
        <v>234000</v>
      </c>
      <c r="BH164" s="72">
        <v>215900</v>
      </c>
    </row>
    <row r="165" spans="1:60" ht="12.75" customHeight="1">
      <c r="A165" s="67">
        <v>63</v>
      </c>
      <c r="B165" s="68">
        <v>312135</v>
      </c>
      <c r="C165" s="68">
        <v>301744</v>
      </c>
      <c r="D165" s="68">
        <v>303501</v>
      </c>
      <c r="E165" s="68">
        <v>302639</v>
      </c>
      <c r="F165" s="69">
        <v>294950</v>
      </c>
      <c r="G165" s="69">
        <v>299244</v>
      </c>
      <c r="H165" s="69">
        <v>307226</v>
      </c>
      <c r="I165" s="69">
        <v>319163</v>
      </c>
      <c r="J165" s="69">
        <v>340526</v>
      </c>
      <c r="K165" s="69">
        <v>373340</v>
      </c>
      <c r="L165" s="69">
        <v>292423</v>
      </c>
      <c r="M165" s="69">
        <v>287979</v>
      </c>
      <c r="N165" s="69">
        <v>288381</v>
      </c>
      <c r="O165" s="69">
        <v>275676</v>
      </c>
      <c r="P165" s="69">
        <v>250000</v>
      </c>
      <c r="Q165" s="69">
        <v>234830</v>
      </c>
      <c r="R165" s="69">
        <v>247984</v>
      </c>
      <c r="S165" s="69">
        <v>251326</v>
      </c>
      <c r="T165" s="72">
        <v>252130</v>
      </c>
      <c r="U165" s="72">
        <v>248498</v>
      </c>
      <c r="V165" s="72">
        <v>243124</v>
      </c>
      <c r="W165" s="72">
        <v>239482</v>
      </c>
      <c r="X165" s="72">
        <v>232575</v>
      </c>
      <c r="Y165" s="72">
        <v>233691</v>
      </c>
      <c r="Z165" s="72">
        <v>240436</v>
      </c>
      <c r="AA165" s="72">
        <v>244599</v>
      </c>
      <c r="AB165" s="72">
        <v>242713</v>
      </c>
      <c r="AC165" s="72">
        <v>240369</v>
      </c>
      <c r="AD165" s="69">
        <v>240338</v>
      </c>
      <c r="AE165" s="69">
        <v>245131</v>
      </c>
      <c r="AF165" s="69">
        <v>251335</v>
      </c>
      <c r="AG165" s="69">
        <v>249279</v>
      </c>
      <c r="AH165" s="69">
        <v>251868</v>
      </c>
      <c r="AI165" s="69">
        <v>255355</v>
      </c>
      <c r="AJ165" s="69">
        <v>270702</v>
      </c>
      <c r="AK165" s="69">
        <v>282638</v>
      </c>
      <c r="AL165" s="69">
        <v>297731</v>
      </c>
      <c r="AM165" s="69">
        <v>201426</v>
      </c>
      <c r="AN165" s="71">
        <v>193998</v>
      </c>
      <c r="AO165" s="72">
        <v>220200</v>
      </c>
      <c r="AP165" s="72">
        <v>238500</v>
      </c>
      <c r="AQ165" s="72">
        <v>256000</v>
      </c>
      <c r="AR165" s="72">
        <v>261500</v>
      </c>
      <c r="AS165" s="72">
        <v>261300</v>
      </c>
      <c r="AT165" s="72">
        <v>258600</v>
      </c>
      <c r="AU165" s="72">
        <v>257400</v>
      </c>
      <c r="AV165" s="72">
        <v>262500</v>
      </c>
      <c r="AW165" s="72">
        <v>263900</v>
      </c>
      <c r="AX165" s="72">
        <v>262500</v>
      </c>
      <c r="AY165" s="72">
        <v>258000</v>
      </c>
      <c r="AZ165" s="72">
        <v>254500</v>
      </c>
      <c r="BA165" s="72">
        <v>252000</v>
      </c>
      <c r="BB165" s="72">
        <v>248800</v>
      </c>
      <c r="BC165" s="72">
        <v>246500</v>
      </c>
      <c r="BD165" s="72">
        <v>241500</v>
      </c>
      <c r="BE165" s="72">
        <v>236800</v>
      </c>
      <c r="BF165" s="73">
        <v>227000</v>
      </c>
      <c r="BG165" s="72">
        <v>210100</v>
      </c>
      <c r="BH165" s="72">
        <v>201600</v>
      </c>
    </row>
    <row r="166" spans="1:60" ht="12.75" customHeight="1">
      <c r="A166" s="67">
        <v>64</v>
      </c>
      <c r="B166" s="68">
        <v>299092</v>
      </c>
      <c r="C166" s="68">
        <v>300853</v>
      </c>
      <c r="D166" s="68">
        <v>299835</v>
      </c>
      <c r="E166" s="68">
        <v>292301</v>
      </c>
      <c r="F166" s="69">
        <v>296646</v>
      </c>
      <c r="G166" s="69">
        <v>304443</v>
      </c>
      <c r="H166" s="69">
        <v>316060</v>
      </c>
      <c r="I166" s="69">
        <v>337027</v>
      </c>
      <c r="J166" s="69">
        <v>370535</v>
      </c>
      <c r="K166" s="69">
        <v>289249</v>
      </c>
      <c r="L166" s="69">
        <v>284431</v>
      </c>
      <c r="M166" s="69">
        <v>285693</v>
      </c>
      <c r="N166" s="69">
        <v>270859</v>
      </c>
      <c r="O166" s="69">
        <v>246429</v>
      </c>
      <c r="P166" s="69">
        <v>230879</v>
      </c>
      <c r="Q166" s="69">
        <v>244035</v>
      </c>
      <c r="R166" s="69">
        <v>247568</v>
      </c>
      <c r="S166" s="69">
        <v>248545</v>
      </c>
      <c r="T166" s="72">
        <v>245047</v>
      </c>
      <c r="U166" s="72">
        <v>239557</v>
      </c>
      <c r="V166" s="72">
        <v>235826</v>
      </c>
      <c r="W166" s="72">
        <v>228844</v>
      </c>
      <c r="X166" s="72">
        <v>229851</v>
      </c>
      <c r="Y166" s="72">
        <v>236076</v>
      </c>
      <c r="Z166" s="72">
        <v>240080</v>
      </c>
      <c r="AA166" s="72">
        <v>238129</v>
      </c>
      <c r="AB166" s="72">
        <v>235628</v>
      </c>
      <c r="AC166" s="72">
        <v>235323</v>
      </c>
      <c r="AD166" s="69">
        <v>240166</v>
      </c>
      <c r="AE166" s="69">
        <v>246280</v>
      </c>
      <c r="AF166" s="69">
        <v>244107</v>
      </c>
      <c r="AG166" s="69">
        <v>246170</v>
      </c>
      <c r="AH166" s="69">
        <v>248735</v>
      </c>
      <c r="AI166" s="69">
        <v>264389</v>
      </c>
      <c r="AJ166" s="69">
        <v>275582</v>
      </c>
      <c r="AK166" s="69">
        <v>290238</v>
      </c>
      <c r="AL166" s="69">
        <v>196551</v>
      </c>
      <c r="AM166" s="69">
        <v>189294</v>
      </c>
      <c r="AN166" s="71">
        <v>214198</v>
      </c>
      <c r="AO166" s="72">
        <v>232700</v>
      </c>
      <c r="AP166" s="72">
        <v>249300</v>
      </c>
      <c r="AQ166" s="72">
        <v>254300</v>
      </c>
      <c r="AR166" s="72">
        <v>254400</v>
      </c>
      <c r="AS166" s="72">
        <v>251100</v>
      </c>
      <c r="AT166" s="72">
        <v>250300</v>
      </c>
      <c r="AU166" s="72">
        <v>255000</v>
      </c>
      <c r="AV166" s="72">
        <v>256400</v>
      </c>
      <c r="AW166" s="72">
        <v>254900</v>
      </c>
      <c r="AX166" s="72">
        <v>250500</v>
      </c>
      <c r="AY166" s="72">
        <v>246700</v>
      </c>
      <c r="AZ166" s="72">
        <v>244500</v>
      </c>
      <c r="BA166" s="72">
        <v>241100</v>
      </c>
      <c r="BB166" s="72">
        <v>238900</v>
      </c>
      <c r="BC166" s="72">
        <v>232900</v>
      </c>
      <c r="BD166" s="72">
        <v>229700</v>
      </c>
      <c r="BE166" s="72">
        <v>220300</v>
      </c>
      <c r="BF166" s="73">
        <v>203600</v>
      </c>
      <c r="BG166" s="72">
        <v>195300</v>
      </c>
      <c r="BH166" s="72">
        <v>192500</v>
      </c>
    </row>
    <row r="167" spans="1:60" ht="12.75" customHeight="1">
      <c r="A167" s="67">
        <v>65</v>
      </c>
      <c r="B167" s="68">
        <v>297830</v>
      </c>
      <c r="C167" s="68">
        <v>296655</v>
      </c>
      <c r="D167" s="68">
        <v>288956</v>
      </c>
      <c r="E167" s="68">
        <v>293444</v>
      </c>
      <c r="F167" s="69">
        <v>301356</v>
      </c>
      <c r="G167" s="69">
        <v>312914</v>
      </c>
      <c r="H167" s="69">
        <v>333363</v>
      </c>
      <c r="I167" s="69">
        <v>366461</v>
      </c>
      <c r="J167" s="69">
        <v>285263</v>
      </c>
      <c r="K167" s="69">
        <v>281409</v>
      </c>
      <c r="L167" s="69">
        <v>282923</v>
      </c>
      <c r="M167" s="69">
        <v>267698</v>
      </c>
      <c r="N167" s="69">
        <v>242570</v>
      </c>
      <c r="O167" s="69">
        <v>226195</v>
      </c>
      <c r="P167" s="69">
        <v>239858</v>
      </c>
      <c r="Q167" s="69">
        <v>242803</v>
      </c>
      <c r="R167" s="69">
        <v>243800</v>
      </c>
      <c r="S167" s="69">
        <v>240664</v>
      </c>
      <c r="T167" s="72">
        <v>236230</v>
      </c>
      <c r="U167" s="72">
        <v>231989</v>
      </c>
      <c r="V167" s="72">
        <v>225129</v>
      </c>
      <c r="W167" s="72">
        <v>226062</v>
      </c>
      <c r="X167" s="72">
        <v>231404</v>
      </c>
      <c r="Y167" s="72">
        <v>235192</v>
      </c>
      <c r="Z167" s="72">
        <v>233245</v>
      </c>
      <c r="AA167" s="72">
        <v>230594</v>
      </c>
      <c r="AB167" s="72">
        <v>230003</v>
      </c>
      <c r="AC167" s="72">
        <v>234746</v>
      </c>
      <c r="AD167" s="69">
        <v>240779</v>
      </c>
      <c r="AE167" s="69">
        <v>238269</v>
      </c>
      <c r="AF167" s="69">
        <v>240249</v>
      </c>
      <c r="AG167" s="69">
        <v>242474</v>
      </c>
      <c r="AH167" s="69">
        <v>256678</v>
      </c>
      <c r="AI167" s="69">
        <v>268079</v>
      </c>
      <c r="AJ167" s="69">
        <v>282104</v>
      </c>
      <c r="AK167" s="69">
        <v>191482</v>
      </c>
      <c r="AL167" s="69">
        <v>184088</v>
      </c>
      <c r="AM167" s="69">
        <v>208235</v>
      </c>
      <c r="AN167" s="71">
        <v>226505</v>
      </c>
      <c r="AO167" s="72">
        <v>242300</v>
      </c>
      <c r="AP167" s="72">
        <v>247000</v>
      </c>
      <c r="AQ167" s="72">
        <v>246800</v>
      </c>
      <c r="AR167" s="72">
        <v>243400</v>
      </c>
      <c r="AS167" s="72">
        <v>242500</v>
      </c>
      <c r="AT167" s="72">
        <v>246900</v>
      </c>
      <c r="AU167" s="72">
        <v>248100</v>
      </c>
      <c r="AV167" s="72">
        <v>246600</v>
      </c>
      <c r="AW167" s="72">
        <v>242000</v>
      </c>
      <c r="AX167" s="72">
        <v>239000</v>
      </c>
      <c r="AY167" s="72">
        <v>236500</v>
      </c>
      <c r="AZ167" s="72">
        <v>233300</v>
      </c>
      <c r="BA167" s="72">
        <v>230600</v>
      </c>
      <c r="BB167" s="72">
        <v>225000</v>
      </c>
      <c r="BC167" s="72">
        <v>219500</v>
      </c>
      <c r="BD167" s="72">
        <v>212400</v>
      </c>
      <c r="BE167" s="72">
        <v>196500</v>
      </c>
      <c r="BF167" s="73">
        <v>188500</v>
      </c>
      <c r="BG167" s="72">
        <v>185800</v>
      </c>
      <c r="BH167" s="72">
        <v>179200</v>
      </c>
    </row>
    <row r="168" spans="1:60" ht="12.75" customHeight="1">
      <c r="A168" s="67">
        <v>66</v>
      </c>
      <c r="B168" s="68">
        <v>293332</v>
      </c>
      <c r="C168" s="68">
        <v>285760</v>
      </c>
      <c r="D168" s="68">
        <v>289965</v>
      </c>
      <c r="E168" s="68">
        <v>298042</v>
      </c>
      <c r="F168" s="69">
        <v>309482</v>
      </c>
      <c r="G168" s="69">
        <v>329910</v>
      </c>
      <c r="H168" s="69">
        <v>362289</v>
      </c>
      <c r="I168" s="69">
        <v>281872</v>
      </c>
      <c r="J168" s="69">
        <v>277372</v>
      </c>
      <c r="K168" s="69">
        <v>280346</v>
      </c>
      <c r="L168" s="69">
        <v>264120</v>
      </c>
      <c r="M168" s="69">
        <v>239422</v>
      </c>
      <c r="N168" s="69">
        <v>221991</v>
      </c>
      <c r="O168" s="69">
        <v>235276</v>
      </c>
      <c r="P168" s="69">
        <v>238510</v>
      </c>
      <c r="Q168" s="69">
        <v>238980</v>
      </c>
      <c r="R168" s="69">
        <v>235621</v>
      </c>
      <c r="S168" s="69">
        <v>231667</v>
      </c>
      <c r="T168" s="72">
        <v>228182</v>
      </c>
      <c r="U168" s="72">
        <v>220813</v>
      </c>
      <c r="V168" s="72">
        <v>221825</v>
      </c>
      <c r="W168" s="72">
        <v>226751</v>
      </c>
      <c r="X168" s="72">
        <v>230076</v>
      </c>
      <c r="Y168" s="72">
        <v>228143</v>
      </c>
      <c r="Z168" s="72">
        <v>225319</v>
      </c>
      <c r="AA168" s="72">
        <v>224499</v>
      </c>
      <c r="AB168" s="72">
        <v>228942</v>
      </c>
      <c r="AC168" s="72">
        <v>234310</v>
      </c>
      <c r="AD168" s="69">
        <v>232118</v>
      </c>
      <c r="AE168" s="69">
        <v>233848</v>
      </c>
      <c r="AF168" s="69">
        <v>236202</v>
      </c>
      <c r="AG168" s="69">
        <v>249624</v>
      </c>
      <c r="AH168" s="69">
        <v>262385</v>
      </c>
      <c r="AI168" s="69">
        <v>273606</v>
      </c>
      <c r="AJ168" s="69">
        <v>186072</v>
      </c>
      <c r="AK168" s="69">
        <v>178918</v>
      </c>
      <c r="AL168" s="69">
        <v>202170</v>
      </c>
      <c r="AM168" s="69">
        <v>219678</v>
      </c>
      <c r="AN168" s="71">
        <v>235006</v>
      </c>
      <c r="AO168" s="72">
        <v>239400</v>
      </c>
      <c r="AP168" s="72">
        <v>238900</v>
      </c>
      <c r="AQ168" s="72">
        <v>235500</v>
      </c>
      <c r="AR168" s="72">
        <v>234400</v>
      </c>
      <c r="AS168" s="72">
        <v>238400</v>
      </c>
      <c r="AT168" s="72">
        <v>239100</v>
      </c>
      <c r="AU168" s="72">
        <v>237900</v>
      </c>
      <c r="AV168" s="72">
        <v>233600</v>
      </c>
      <c r="AW168" s="72">
        <v>230200</v>
      </c>
      <c r="AX168" s="72">
        <v>228500</v>
      </c>
      <c r="AY168" s="72">
        <v>224000</v>
      </c>
      <c r="AZ168" s="72">
        <v>222600</v>
      </c>
      <c r="BA168" s="72">
        <v>215800</v>
      </c>
      <c r="BB168" s="72">
        <v>211400</v>
      </c>
      <c r="BC168" s="72">
        <v>202700</v>
      </c>
      <c r="BD168" s="72">
        <v>189900</v>
      </c>
      <c r="BE168" s="72">
        <v>181100</v>
      </c>
      <c r="BF168" s="73">
        <v>178600</v>
      </c>
      <c r="BG168" s="72">
        <v>172700</v>
      </c>
      <c r="BH168" s="72">
        <v>171500</v>
      </c>
    </row>
    <row r="169" spans="1:60" ht="12.75" customHeight="1">
      <c r="A169" s="67">
        <v>67</v>
      </c>
      <c r="B169" s="68">
        <v>282145</v>
      </c>
      <c r="C169" s="68">
        <v>286256</v>
      </c>
      <c r="D169" s="68">
        <v>294012</v>
      </c>
      <c r="E169" s="68">
        <v>305838</v>
      </c>
      <c r="F169" s="69">
        <v>325837</v>
      </c>
      <c r="G169" s="69">
        <v>358049</v>
      </c>
      <c r="H169" s="69">
        <v>278365</v>
      </c>
      <c r="I169" s="69">
        <v>273717</v>
      </c>
      <c r="J169" s="69">
        <v>276947</v>
      </c>
      <c r="K169" s="69">
        <v>260731</v>
      </c>
      <c r="L169" s="69">
        <v>235913</v>
      </c>
      <c r="M169" s="69">
        <v>218153</v>
      </c>
      <c r="N169" s="69">
        <v>231014</v>
      </c>
      <c r="O169" s="69">
        <v>233894</v>
      </c>
      <c r="P169" s="69">
        <v>234488</v>
      </c>
      <c r="Q169" s="69">
        <v>230650</v>
      </c>
      <c r="R169" s="69">
        <v>226713</v>
      </c>
      <c r="S169" s="69">
        <v>223530</v>
      </c>
      <c r="T169" s="72">
        <v>216647</v>
      </c>
      <c r="U169" s="72">
        <v>217392</v>
      </c>
      <c r="V169" s="72">
        <v>221531</v>
      </c>
      <c r="W169" s="72">
        <v>224736</v>
      </c>
      <c r="X169" s="72">
        <v>222694</v>
      </c>
      <c r="Y169" s="72">
        <v>219690</v>
      </c>
      <c r="Z169" s="72">
        <v>218714</v>
      </c>
      <c r="AA169" s="72">
        <v>222782</v>
      </c>
      <c r="AB169" s="72">
        <v>227410</v>
      </c>
      <c r="AC169" s="72">
        <v>225377</v>
      </c>
      <c r="AD169" s="69">
        <v>227191</v>
      </c>
      <c r="AE169" s="69">
        <v>229454</v>
      </c>
      <c r="AF169" s="69">
        <v>242196</v>
      </c>
      <c r="AG169" s="69">
        <v>254277</v>
      </c>
      <c r="AH169" s="69">
        <v>267480</v>
      </c>
      <c r="AI169" s="69">
        <v>180293</v>
      </c>
      <c r="AJ169" s="69">
        <v>173433</v>
      </c>
      <c r="AK169" s="69">
        <v>195926</v>
      </c>
      <c r="AL169" s="69">
        <v>212657</v>
      </c>
      <c r="AM169" s="69">
        <v>227018</v>
      </c>
      <c r="AN169" s="71">
        <v>230906</v>
      </c>
      <c r="AO169" s="72">
        <v>230800</v>
      </c>
      <c r="AP169" s="72">
        <v>227100</v>
      </c>
      <c r="AQ169" s="72">
        <v>226000</v>
      </c>
      <c r="AR169" s="72">
        <v>229700</v>
      </c>
      <c r="AS169" s="72">
        <v>229900</v>
      </c>
      <c r="AT169" s="72">
        <v>229100</v>
      </c>
      <c r="AU169" s="72">
        <v>224600</v>
      </c>
      <c r="AV169" s="72">
        <v>221200</v>
      </c>
      <c r="AW169" s="72">
        <v>219000</v>
      </c>
      <c r="AX169" s="72">
        <v>215500</v>
      </c>
      <c r="AY169" s="72">
        <v>213300</v>
      </c>
      <c r="AZ169" s="72">
        <v>207200</v>
      </c>
      <c r="BA169" s="72">
        <v>202300</v>
      </c>
      <c r="BB169" s="72">
        <v>194600</v>
      </c>
      <c r="BC169" s="72">
        <v>180400</v>
      </c>
      <c r="BD169" s="72">
        <v>174200</v>
      </c>
      <c r="BE169" s="72">
        <v>171200</v>
      </c>
      <c r="BF169" s="73">
        <v>165900</v>
      </c>
      <c r="BG169" s="72">
        <v>165000</v>
      </c>
      <c r="BH169" s="72">
        <v>164000</v>
      </c>
    </row>
    <row r="170" spans="1:60" ht="12.75" customHeight="1">
      <c r="A170" s="67">
        <v>68</v>
      </c>
      <c r="B170" s="68">
        <v>282360</v>
      </c>
      <c r="C170" s="68">
        <v>290138</v>
      </c>
      <c r="D170" s="68">
        <v>301731</v>
      </c>
      <c r="E170" s="68">
        <v>321579</v>
      </c>
      <c r="F170" s="69">
        <v>353348</v>
      </c>
      <c r="G170" s="69">
        <v>274541</v>
      </c>
      <c r="H170" s="69">
        <v>269719</v>
      </c>
      <c r="I170" s="69">
        <v>272892</v>
      </c>
      <c r="J170" s="69">
        <v>256753</v>
      </c>
      <c r="K170" s="69">
        <v>232593</v>
      </c>
      <c r="L170" s="69">
        <v>213979</v>
      </c>
      <c r="M170" s="69">
        <v>226990</v>
      </c>
      <c r="N170" s="69">
        <v>229352</v>
      </c>
      <c r="O170" s="69">
        <v>229669</v>
      </c>
      <c r="P170" s="69">
        <v>225744</v>
      </c>
      <c r="Q170" s="69">
        <v>221517</v>
      </c>
      <c r="R170" s="69">
        <v>218516</v>
      </c>
      <c r="S170" s="69">
        <v>211757</v>
      </c>
      <c r="T170" s="72">
        <v>212719</v>
      </c>
      <c r="U170" s="72">
        <v>216191</v>
      </c>
      <c r="V170" s="72">
        <v>219229</v>
      </c>
      <c r="W170" s="72">
        <v>217072</v>
      </c>
      <c r="X170" s="72">
        <v>213856</v>
      </c>
      <c r="Y170" s="72">
        <v>212676</v>
      </c>
      <c r="Z170" s="72">
        <v>216441</v>
      </c>
      <c r="AA170" s="72">
        <v>220530</v>
      </c>
      <c r="AB170" s="72">
        <v>218470</v>
      </c>
      <c r="AC170" s="72">
        <v>220139</v>
      </c>
      <c r="AD170" s="69">
        <v>222378</v>
      </c>
      <c r="AE170" s="69">
        <v>234446</v>
      </c>
      <c r="AF170" s="69">
        <v>246011</v>
      </c>
      <c r="AG170" s="69">
        <v>258317</v>
      </c>
      <c r="AH170" s="69">
        <v>173280</v>
      </c>
      <c r="AI170" s="69">
        <v>167438</v>
      </c>
      <c r="AJ170" s="69">
        <v>189265</v>
      </c>
      <c r="AK170" s="69">
        <v>205198</v>
      </c>
      <c r="AL170" s="69">
        <v>218735</v>
      </c>
      <c r="AM170" s="69">
        <v>222043</v>
      </c>
      <c r="AN170" s="71">
        <v>222205</v>
      </c>
      <c r="AO170" s="72">
        <v>218600</v>
      </c>
      <c r="AP170" s="72">
        <v>217300</v>
      </c>
      <c r="AQ170" s="72">
        <v>220700</v>
      </c>
      <c r="AR170" s="72">
        <v>220600</v>
      </c>
      <c r="AS170" s="72">
        <v>219500</v>
      </c>
      <c r="AT170" s="72">
        <v>215400</v>
      </c>
      <c r="AU170" s="72">
        <v>211700</v>
      </c>
      <c r="AV170" s="72">
        <v>209600</v>
      </c>
      <c r="AW170" s="72">
        <v>206100</v>
      </c>
      <c r="AX170" s="72">
        <v>203900</v>
      </c>
      <c r="AY170" s="72">
        <v>197100</v>
      </c>
      <c r="AZ170" s="72">
        <v>193300</v>
      </c>
      <c r="BA170" s="72">
        <v>185200</v>
      </c>
      <c r="BB170" s="72">
        <v>172800</v>
      </c>
      <c r="BC170" s="72">
        <v>164900</v>
      </c>
      <c r="BD170" s="72">
        <v>163800</v>
      </c>
      <c r="BE170" s="72">
        <v>158500</v>
      </c>
      <c r="BF170" s="73">
        <v>158000</v>
      </c>
      <c r="BG170" s="72">
        <v>156100</v>
      </c>
      <c r="BH170" s="72">
        <v>157600</v>
      </c>
    </row>
    <row r="171" spans="1:60" ht="12.75" customHeight="1">
      <c r="A171" s="67">
        <v>69</v>
      </c>
      <c r="B171" s="68">
        <v>285697</v>
      </c>
      <c r="C171" s="68">
        <v>297174</v>
      </c>
      <c r="D171" s="68">
        <v>316721</v>
      </c>
      <c r="E171" s="68">
        <v>348241</v>
      </c>
      <c r="F171" s="69">
        <v>270523</v>
      </c>
      <c r="G171" s="69">
        <v>265492</v>
      </c>
      <c r="H171" s="69">
        <v>268449</v>
      </c>
      <c r="I171" s="69">
        <v>252346</v>
      </c>
      <c r="J171" s="69">
        <v>228564</v>
      </c>
      <c r="K171" s="69">
        <v>209951</v>
      </c>
      <c r="L171" s="69">
        <v>222655</v>
      </c>
      <c r="M171" s="69">
        <v>225085</v>
      </c>
      <c r="N171" s="69">
        <v>224771</v>
      </c>
      <c r="O171" s="69">
        <v>220440</v>
      </c>
      <c r="P171" s="69">
        <v>216427</v>
      </c>
      <c r="Q171" s="69">
        <v>212989</v>
      </c>
      <c r="R171" s="69">
        <v>206247</v>
      </c>
      <c r="S171" s="69">
        <v>207344</v>
      </c>
      <c r="T171" s="72">
        <v>211081</v>
      </c>
      <c r="U171" s="72">
        <v>213363</v>
      </c>
      <c r="V171" s="72">
        <v>211126</v>
      </c>
      <c r="W171" s="72">
        <v>207932</v>
      </c>
      <c r="X171" s="72">
        <v>206355</v>
      </c>
      <c r="Y171" s="72">
        <v>209938</v>
      </c>
      <c r="Z171" s="72">
        <v>213409</v>
      </c>
      <c r="AA171" s="72">
        <v>211390</v>
      </c>
      <c r="AB171" s="72">
        <v>212714</v>
      </c>
      <c r="AC171" s="72">
        <v>214678</v>
      </c>
      <c r="AD171" s="69">
        <v>226409</v>
      </c>
      <c r="AE171" s="69">
        <v>237182</v>
      </c>
      <c r="AF171" s="69">
        <v>248929</v>
      </c>
      <c r="AG171" s="69">
        <v>166836</v>
      </c>
      <c r="AH171" s="69">
        <v>159782</v>
      </c>
      <c r="AI171" s="69">
        <v>182040</v>
      </c>
      <c r="AJ171" s="69">
        <v>197320</v>
      </c>
      <c r="AK171" s="69">
        <v>210213</v>
      </c>
      <c r="AL171" s="69">
        <v>213185</v>
      </c>
      <c r="AM171" s="69">
        <v>212992</v>
      </c>
      <c r="AN171" s="71">
        <v>209806</v>
      </c>
      <c r="AO171" s="72">
        <v>208800</v>
      </c>
      <c r="AP171" s="72">
        <v>211400</v>
      </c>
      <c r="AQ171" s="72">
        <v>211100</v>
      </c>
      <c r="AR171" s="72">
        <v>209900</v>
      </c>
      <c r="AS171" s="72">
        <v>205500</v>
      </c>
      <c r="AT171" s="72">
        <v>201800</v>
      </c>
      <c r="AU171" s="72">
        <v>199700</v>
      </c>
      <c r="AV171" s="72">
        <v>196500</v>
      </c>
      <c r="AW171" s="72">
        <v>194100</v>
      </c>
      <c r="AX171" s="72">
        <v>188900</v>
      </c>
      <c r="AY171" s="72">
        <v>183100</v>
      </c>
      <c r="AZ171" s="72">
        <v>176500</v>
      </c>
      <c r="BA171" s="72">
        <v>164200</v>
      </c>
      <c r="BB171" s="72">
        <v>157300</v>
      </c>
      <c r="BC171" s="72">
        <v>154700</v>
      </c>
      <c r="BD171" s="72">
        <v>151300</v>
      </c>
      <c r="BE171" s="72">
        <v>150900</v>
      </c>
      <c r="BF171" s="73">
        <v>148200</v>
      </c>
      <c r="BG171" s="72">
        <v>150200</v>
      </c>
      <c r="BH171" s="72">
        <v>147800</v>
      </c>
    </row>
    <row r="172" spans="1:60" ht="12.75" customHeight="1">
      <c r="A172" s="67">
        <v>70</v>
      </c>
      <c r="B172" s="68">
        <v>292274</v>
      </c>
      <c r="C172" s="68">
        <v>311407</v>
      </c>
      <c r="D172" s="68">
        <v>342389</v>
      </c>
      <c r="E172" s="68">
        <v>265988</v>
      </c>
      <c r="F172" s="69">
        <v>261077</v>
      </c>
      <c r="G172" s="69">
        <v>263763</v>
      </c>
      <c r="H172" s="69">
        <v>247788</v>
      </c>
      <c r="I172" s="69">
        <v>224297</v>
      </c>
      <c r="J172" s="69">
        <v>205293</v>
      </c>
      <c r="K172" s="69">
        <v>218362</v>
      </c>
      <c r="L172" s="69">
        <v>220470</v>
      </c>
      <c r="M172" s="69">
        <v>220151</v>
      </c>
      <c r="N172" s="69">
        <v>215511</v>
      </c>
      <c r="O172" s="69">
        <v>211213</v>
      </c>
      <c r="P172" s="69">
        <v>207837</v>
      </c>
      <c r="Q172" s="69">
        <v>200775</v>
      </c>
      <c r="R172" s="69">
        <v>201562</v>
      </c>
      <c r="S172" s="69">
        <v>205381</v>
      </c>
      <c r="T172" s="72">
        <v>207508</v>
      </c>
      <c r="U172" s="72">
        <v>204830</v>
      </c>
      <c r="V172" s="72">
        <v>201648</v>
      </c>
      <c r="W172" s="72">
        <v>199802</v>
      </c>
      <c r="X172" s="72">
        <v>203033</v>
      </c>
      <c r="Y172" s="72">
        <v>205840</v>
      </c>
      <c r="Z172" s="72">
        <v>204130</v>
      </c>
      <c r="AA172" s="72">
        <v>204896</v>
      </c>
      <c r="AB172" s="72">
        <v>206707</v>
      </c>
      <c r="AC172" s="72">
        <v>218002</v>
      </c>
      <c r="AD172" s="69">
        <v>227783</v>
      </c>
      <c r="AE172" s="69">
        <v>239021</v>
      </c>
      <c r="AF172" s="69">
        <v>160254</v>
      </c>
      <c r="AG172" s="69">
        <v>153439</v>
      </c>
      <c r="AH172" s="69">
        <v>173257</v>
      </c>
      <c r="AI172" s="69">
        <v>189273</v>
      </c>
      <c r="AJ172" s="69">
        <v>201278</v>
      </c>
      <c r="AK172" s="69">
        <v>204167</v>
      </c>
      <c r="AL172" s="69">
        <v>203484</v>
      </c>
      <c r="AM172" s="69">
        <v>200406</v>
      </c>
      <c r="AN172" s="71">
        <v>199109</v>
      </c>
      <c r="AO172" s="72">
        <v>202100</v>
      </c>
      <c r="AP172" s="72">
        <v>201600</v>
      </c>
      <c r="AQ172" s="72">
        <v>199900</v>
      </c>
      <c r="AR172" s="72">
        <v>195500</v>
      </c>
      <c r="AS172" s="72">
        <v>191900</v>
      </c>
      <c r="AT172" s="72">
        <v>189900</v>
      </c>
      <c r="AU172" s="72">
        <v>186500</v>
      </c>
      <c r="AV172" s="72">
        <v>184100</v>
      </c>
      <c r="AW172" s="72">
        <v>178700</v>
      </c>
      <c r="AX172" s="72">
        <v>174000</v>
      </c>
      <c r="AY172" s="72">
        <v>165900</v>
      </c>
      <c r="AZ172" s="72">
        <v>155200</v>
      </c>
      <c r="BA172" s="72">
        <v>148700</v>
      </c>
      <c r="BB172" s="72">
        <v>147400</v>
      </c>
      <c r="BC172" s="72">
        <v>142300</v>
      </c>
      <c r="BD172" s="72">
        <v>143800</v>
      </c>
      <c r="BE172" s="72">
        <v>140400</v>
      </c>
      <c r="BF172" s="73">
        <v>142200</v>
      </c>
      <c r="BG172" s="72">
        <v>140000</v>
      </c>
      <c r="BH172" s="72">
        <v>137100</v>
      </c>
    </row>
    <row r="173" spans="1:60" ht="12.75" customHeight="1">
      <c r="A173" s="67">
        <v>71</v>
      </c>
      <c r="B173" s="68">
        <v>305799</v>
      </c>
      <c r="C173" s="68">
        <v>336190</v>
      </c>
      <c r="D173" s="68">
        <v>261018</v>
      </c>
      <c r="E173" s="68">
        <v>256203</v>
      </c>
      <c r="F173" s="69">
        <v>258815</v>
      </c>
      <c r="G173" s="69">
        <v>242951</v>
      </c>
      <c r="H173" s="69">
        <v>219739</v>
      </c>
      <c r="I173" s="69">
        <v>200748</v>
      </c>
      <c r="J173" s="69">
        <v>213326</v>
      </c>
      <c r="K173" s="69">
        <v>215878</v>
      </c>
      <c r="L173" s="69">
        <v>215268</v>
      </c>
      <c r="M173" s="69">
        <v>210482</v>
      </c>
      <c r="N173" s="69">
        <v>205955</v>
      </c>
      <c r="O173" s="69">
        <v>202399</v>
      </c>
      <c r="P173" s="69">
        <v>195198</v>
      </c>
      <c r="Q173" s="69">
        <v>195551</v>
      </c>
      <c r="R173" s="69">
        <v>199280</v>
      </c>
      <c r="S173" s="69">
        <v>200991</v>
      </c>
      <c r="T173" s="72">
        <v>198637</v>
      </c>
      <c r="U173" s="72">
        <v>195125</v>
      </c>
      <c r="V173" s="72">
        <v>192870</v>
      </c>
      <c r="W173" s="72">
        <v>196140</v>
      </c>
      <c r="X173" s="72">
        <v>198249</v>
      </c>
      <c r="Y173" s="72">
        <v>196331</v>
      </c>
      <c r="Z173" s="72">
        <v>197066</v>
      </c>
      <c r="AA173" s="72">
        <v>198647</v>
      </c>
      <c r="AB173" s="72">
        <v>209244</v>
      </c>
      <c r="AC173" s="72">
        <v>218433</v>
      </c>
      <c r="AD173" s="69">
        <v>228781</v>
      </c>
      <c r="AE173" s="69">
        <v>153274</v>
      </c>
      <c r="AF173" s="69">
        <v>146998</v>
      </c>
      <c r="AG173" s="69">
        <v>165815</v>
      </c>
      <c r="AH173" s="69">
        <v>179836</v>
      </c>
      <c r="AI173" s="69">
        <v>191904</v>
      </c>
      <c r="AJ173" s="69">
        <v>194669</v>
      </c>
      <c r="AK173" s="69">
        <v>194036</v>
      </c>
      <c r="AL173" s="69">
        <v>190812</v>
      </c>
      <c r="AM173" s="69">
        <v>189284</v>
      </c>
      <c r="AN173" s="71">
        <v>192709</v>
      </c>
      <c r="AO173" s="72">
        <v>191900</v>
      </c>
      <c r="AP173" s="72">
        <v>189800</v>
      </c>
      <c r="AQ173" s="72">
        <v>185200</v>
      </c>
      <c r="AR173" s="72">
        <v>181900</v>
      </c>
      <c r="AS173" s="72">
        <v>179500</v>
      </c>
      <c r="AT173" s="72">
        <v>176400</v>
      </c>
      <c r="AU173" s="72">
        <v>173800</v>
      </c>
      <c r="AV173" s="72">
        <v>168600</v>
      </c>
      <c r="AW173" s="72">
        <v>163900</v>
      </c>
      <c r="AX173" s="72">
        <v>158900</v>
      </c>
      <c r="AY173" s="72">
        <v>146600</v>
      </c>
      <c r="AZ173" s="72">
        <v>139600</v>
      </c>
      <c r="BA173" s="72">
        <v>138300</v>
      </c>
      <c r="BB173" s="72">
        <v>134700</v>
      </c>
      <c r="BC173" s="72">
        <v>133900</v>
      </c>
      <c r="BD173" s="72">
        <v>132700</v>
      </c>
      <c r="BE173" s="72">
        <v>134600</v>
      </c>
      <c r="BF173" s="73">
        <v>131600</v>
      </c>
      <c r="BG173" s="72">
        <v>130000</v>
      </c>
      <c r="BH173" s="72">
        <v>128300</v>
      </c>
    </row>
    <row r="174" spans="1:60" ht="12.75" customHeight="1">
      <c r="A174" s="67">
        <v>72</v>
      </c>
      <c r="B174" s="68">
        <v>329666</v>
      </c>
      <c r="C174" s="68">
        <v>255554</v>
      </c>
      <c r="D174" s="68">
        <v>250823</v>
      </c>
      <c r="E174" s="68">
        <v>253538</v>
      </c>
      <c r="F174" s="69">
        <v>237729</v>
      </c>
      <c r="G174" s="69">
        <v>214787</v>
      </c>
      <c r="H174" s="69">
        <v>196033</v>
      </c>
      <c r="I174" s="69">
        <v>208210</v>
      </c>
      <c r="J174" s="69">
        <v>210743</v>
      </c>
      <c r="K174" s="69">
        <v>210306</v>
      </c>
      <c r="L174" s="69">
        <v>205043</v>
      </c>
      <c r="M174" s="69">
        <v>200678</v>
      </c>
      <c r="N174" s="69">
        <v>196974</v>
      </c>
      <c r="O174" s="69">
        <v>189324</v>
      </c>
      <c r="P174" s="69">
        <v>189534</v>
      </c>
      <c r="Q174" s="69">
        <v>192798</v>
      </c>
      <c r="R174" s="69">
        <v>194064</v>
      </c>
      <c r="S174" s="69">
        <v>191897</v>
      </c>
      <c r="T174" s="72">
        <v>188619</v>
      </c>
      <c r="U174" s="72">
        <v>185725</v>
      </c>
      <c r="V174" s="72">
        <v>188691</v>
      </c>
      <c r="W174" s="72">
        <v>190404</v>
      </c>
      <c r="X174" s="72">
        <v>188453</v>
      </c>
      <c r="Y174" s="72">
        <v>188735</v>
      </c>
      <c r="Z174" s="72">
        <v>190344</v>
      </c>
      <c r="AA174" s="72">
        <v>199986</v>
      </c>
      <c r="AB174" s="72">
        <v>208855</v>
      </c>
      <c r="AC174" s="72">
        <v>218191</v>
      </c>
      <c r="AD174" s="69">
        <v>146082</v>
      </c>
      <c r="AE174" s="69">
        <v>140241</v>
      </c>
      <c r="AF174" s="69">
        <v>158456</v>
      </c>
      <c r="AG174" s="69">
        <v>171300</v>
      </c>
      <c r="AH174" s="69">
        <v>182059</v>
      </c>
      <c r="AI174" s="69">
        <v>184671</v>
      </c>
      <c r="AJ174" s="69">
        <v>184151</v>
      </c>
      <c r="AK174" s="69">
        <v>181127</v>
      </c>
      <c r="AL174" s="69">
        <v>179266</v>
      </c>
      <c r="AM174" s="69">
        <v>181963</v>
      </c>
      <c r="AN174" s="71">
        <v>181408</v>
      </c>
      <c r="AO174" s="72">
        <v>179500</v>
      </c>
      <c r="AP174" s="72">
        <v>174900</v>
      </c>
      <c r="AQ174" s="72">
        <v>171500</v>
      </c>
      <c r="AR174" s="72">
        <v>169100</v>
      </c>
      <c r="AS174" s="72">
        <v>165900</v>
      </c>
      <c r="AT174" s="72">
        <v>163300</v>
      </c>
      <c r="AU174" s="72">
        <v>158200</v>
      </c>
      <c r="AV174" s="72">
        <v>153800</v>
      </c>
      <c r="AW174" s="72">
        <v>148600</v>
      </c>
      <c r="AX174" s="72">
        <v>135100</v>
      </c>
      <c r="AY174" s="72">
        <v>130700</v>
      </c>
      <c r="AZ174" s="72">
        <v>129100</v>
      </c>
      <c r="BA174" s="72">
        <v>126000</v>
      </c>
      <c r="BB174" s="72">
        <v>126500</v>
      </c>
      <c r="BC174" s="72">
        <v>124000</v>
      </c>
      <c r="BD174" s="72">
        <v>126700</v>
      </c>
      <c r="BE174" s="72">
        <v>123900</v>
      </c>
      <c r="BF174" s="73">
        <v>122100</v>
      </c>
      <c r="BG174" s="72">
        <v>120600</v>
      </c>
      <c r="BH174" s="72">
        <v>120300</v>
      </c>
    </row>
    <row r="175" spans="1:60" ht="12.75" customHeight="1">
      <c r="A175" s="67">
        <v>73</v>
      </c>
      <c r="B175" s="68">
        <v>249941</v>
      </c>
      <c r="C175" s="68">
        <v>245020</v>
      </c>
      <c r="D175" s="68">
        <v>247530</v>
      </c>
      <c r="E175" s="68">
        <v>232113</v>
      </c>
      <c r="F175" s="69">
        <v>209777</v>
      </c>
      <c r="G175" s="69">
        <v>191355</v>
      </c>
      <c r="H175" s="69">
        <v>202883</v>
      </c>
      <c r="I175" s="69">
        <v>205492</v>
      </c>
      <c r="J175" s="69">
        <v>204846</v>
      </c>
      <c r="K175" s="69">
        <v>199612</v>
      </c>
      <c r="L175" s="69">
        <v>195002</v>
      </c>
      <c r="M175" s="69">
        <v>191519</v>
      </c>
      <c r="N175" s="69">
        <v>183727</v>
      </c>
      <c r="O175" s="69">
        <v>183274</v>
      </c>
      <c r="P175" s="69">
        <v>186380</v>
      </c>
      <c r="Q175" s="69">
        <v>187068</v>
      </c>
      <c r="R175" s="69">
        <v>184709</v>
      </c>
      <c r="S175" s="69">
        <v>181466</v>
      </c>
      <c r="T175" s="72">
        <v>178649</v>
      </c>
      <c r="U175" s="72">
        <v>180903</v>
      </c>
      <c r="V175" s="72">
        <v>182328</v>
      </c>
      <c r="W175" s="72">
        <v>180406</v>
      </c>
      <c r="X175" s="72">
        <v>180301</v>
      </c>
      <c r="Y175" s="72">
        <v>181587</v>
      </c>
      <c r="Z175" s="72">
        <v>190747</v>
      </c>
      <c r="AA175" s="72">
        <v>199106</v>
      </c>
      <c r="AB175" s="72">
        <v>207521</v>
      </c>
      <c r="AC175" s="72">
        <v>139699</v>
      </c>
      <c r="AD175" s="69">
        <v>133355</v>
      </c>
      <c r="AE175" s="69">
        <v>150536</v>
      </c>
      <c r="AF175" s="69">
        <v>162767</v>
      </c>
      <c r="AG175" s="69">
        <v>172199</v>
      </c>
      <c r="AH175" s="69">
        <v>174808</v>
      </c>
      <c r="AI175" s="69">
        <v>173801</v>
      </c>
      <c r="AJ175" s="69">
        <v>171072</v>
      </c>
      <c r="AK175" s="69">
        <v>169024</v>
      </c>
      <c r="AL175" s="69">
        <v>171027</v>
      </c>
      <c r="AM175" s="69">
        <v>170183</v>
      </c>
      <c r="AN175" s="71">
        <v>169108</v>
      </c>
      <c r="AO175" s="72">
        <v>164400</v>
      </c>
      <c r="AP175" s="72">
        <v>161000</v>
      </c>
      <c r="AQ175" s="72">
        <v>158300</v>
      </c>
      <c r="AR175" s="72">
        <v>155400</v>
      </c>
      <c r="AS175" s="72">
        <v>152800</v>
      </c>
      <c r="AT175" s="72">
        <v>148000</v>
      </c>
      <c r="AU175" s="72">
        <v>142800</v>
      </c>
      <c r="AV175" s="72">
        <v>138400</v>
      </c>
      <c r="AW175" s="72">
        <v>125600</v>
      </c>
      <c r="AX175" s="72">
        <v>122300</v>
      </c>
      <c r="AY175" s="72">
        <v>119900</v>
      </c>
      <c r="AZ175" s="72">
        <v>117100</v>
      </c>
      <c r="BA175" s="72">
        <v>118000</v>
      </c>
      <c r="BB175" s="72">
        <v>115900</v>
      </c>
      <c r="BC175" s="72">
        <v>117200</v>
      </c>
      <c r="BD175" s="72">
        <v>115500</v>
      </c>
      <c r="BE175" s="72">
        <v>114800</v>
      </c>
      <c r="BF175" s="73">
        <v>112300</v>
      </c>
      <c r="BG175" s="72">
        <v>112500</v>
      </c>
      <c r="BH175" s="72">
        <v>112000</v>
      </c>
    </row>
    <row r="176" spans="1:60" ht="12.75" customHeight="1">
      <c r="A176" s="67">
        <v>74</v>
      </c>
      <c r="B176" s="68">
        <v>239106</v>
      </c>
      <c r="C176" s="68">
        <v>241234</v>
      </c>
      <c r="D176" s="68">
        <v>226153</v>
      </c>
      <c r="E176" s="68">
        <v>204353</v>
      </c>
      <c r="F176" s="69">
        <v>186225</v>
      </c>
      <c r="G176" s="69">
        <v>197747</v>
      </c>
      <c r="H176" s="69">
        <v>199948</v>
      </c>
      <c r="I176" s="69">
        <v>199403</v>
      </c>
      <c r="J176" s="69">
        <v>193751</v>
      </c>
      <c r="K176" s="69">
        <v>189149</v>
      </c>
      <c r="L176" s="69">
        <v>185674</v>
      </c>
      <c r="M176" s="69">
        <v>178003</v>
      </c>
      <c r="N176" s="69">
        <v>177131</v>
      </c>
      <c r="O176" s="69">
        <v>179695</v>
      </c>
      <c r="P176" s="69">
        <v>180201</v>
      </c>
      <c r="Q176" s="69">
        <v>177346</v>
      </c>
      <c r="R176" s="69">
        <v>173905</v>
      </c>
      <c r="S176" s="69">
        <v>171154</v>
      </c>
      <c r="T176" s="72">
        <v>173347</v>
      </c>
      <c r="U176" s="72">
        <v>173877</v>
      </c>
      <c r="V176" s="72">
        <v>171980</v>
      </c>
      <c r="W176" s="72">
        <v>171841</v>
      </c>
      <c r="X176" s="72">
        <v>172798</v>
      </c>
      <c r="Y176" s="72">
        <v>181100</v>
      </c>
      <c r="Z176" s="72">
        <v>189017</v>
      </c>
      <c r="AA176" s="72">
        <v>196098</v>
      </c>
      <c r="AB176" s="72">
        <v>133032</v>
      </c>
      <c r="AC176" s="72">
        <v>126261</v>
      </c>
      <c r="AD176" s="69">
        <v>142501</v>
      </c>
      <c r="AE176" s="69">
        <v>153737</v>
      </c>
      <c r="AF176" s="69">
        <v>162451</v>
      </c>
      <c r="AG176" s="69">
        <v>164843</v>
      </c>
      <c r="AH176" s="69">
        <v>163638</v>
      </c>
      <c r="AI176" s="69">
        <v>160688</v>
      </c>
      <c r="AJ176" s="69">
        <v>158502</v>
      </c>
      <c r="AK176" s="69">
        <v>160249</v>
      </c>
      <c r="AL176" s="69">
        <v>159164</v>
      </c>
      <c r="AM176" s="69">
        <v>157817</v>
      </c>
      <c r="AN176" s="71">
        <v>153107</v>
      </c>
      <c r="AO176" s="72">
        <v>150600</v>
      </c>
      <c r="AP176" s="72">
        <v>147200</v>
      </c>
      <c r="AQ176" s="72">
        <v>144700</v>
      </c>
      <c r="AR176" s="72">
        <v>142000</v>
      </c>
      <c r="AS176" s="72">
        <v>137200</v>
      </c>
      <c r="AT176" s="72">
        <v>132300</v>
      </c>
      <c r="AU176" s="72">
        <v>127900</v>
      </c>
      <c r="AV176" s="72">
        <v>116200</v>
      </c>
      <c r="AW176" s="72">
        <v>113200</v>
      </c>
      <c r="AX176" s="72">
        <v>111800</v>
      </c>
      <c r="AY176" s="72">
        <v>108000</v>
      </c>
      <c r="AZ176" s="72">
        <v>109000</v>
      </c>
      <c r="BA176" s="72">
        <v>106500</v>
      </c>
      <c r="BB176" s="72">
        <v>109000</v>
      </c>
      <c r="BC176" s="72">
        <v>106900</v>
      </c>
      <c r="BD176" s="72">
        <v>106800</v>
      </c>
      <c r="BE176" s="72">
        <v>104900</v>
      </c>
      <c r="BF176" s="73">
        <v>104300</v>
      </c>
      <c r="BG176" s="72">
        <v>103600</v>
      </c>
      <c r="BH176" s="72">
        <v>102900</v>
      </c>
    </row>
    <row r="177" spans="1:60" ht="12.75" customHeight="1">
      <c r="A177" s="67">
        <v>75</v>
      </c>
      <c r="B177" s="68">
        <v>234760</v>
      </c>
      <c r="C177" s="68">
        <v>219625</v>
      </c>
      <c r="D177" s="68">
        <v>198416</v>
      </c>
      <c r="E177" s="68">
        <v>180829</v>
      </c>
      <c r="F177" s="69">
        <v>191900</v>
      </c>
      <c r="G177" s="69">
        <v>194301</v>
      </c>
      <c r="H177" s="69">
        <v>193453</v>
      </c>
      <c r="I177" s="69">
        <v>187953</v>
      </c>
      <c r="J177" s="69">
        <v>183057</v>
      </c>
      <c r="K177" s="69">
        <v>179778</v>
      </c>
      <c r="L177" s="69">
        <v>171994</v>
      </c>
      <c r="M177" s="69">
        <v>170751</v>
      </c>
      <c r="N177" s="69">
        <v>173180</v>
      </c>
      <c r="O177" s="69">
        <v>173077</v>
      </c>
      <c r="P177" s="69">
        <v>170327</v>
      </c>
      <c r="Q177" s="69">
        <v>166314</v>
      </c>
      <c r="R177" s="69">
        <v>163385</v>
      </c>
      <c r="S177" s="69">
        <v>165258</v>
      </c>
      <c r="T177" s="72">
        <v>165622</v>
      </c>
      <c r="U177" s="72">
        <v>163238</v>
      </c>
      <c r="V177" s="72">
        <v>162843</v>
      </c>
      <c r="W177" s="72">
        <v>163777</v>
      </c>
      <c r="X177" s="72">
        <v>171323</v>
      </c>
      <c r="Y177" s="72">
        <v>178728</v>
      </c>
      <c r="Z177" s="72">
        <v>184904</v>
      </c>
      <c r="AA177" s="72">
        <v>125915</v>
      </c>
      <c r="AB177" s="72">
        <v>119018</v>
      </c>
      <c r="AC177" s="72">
        <v>134096</v>
      </c>
      <c r="AD177" s="69">
        <v>144722</v>
      </c>
      <c r="AE177" s="69">
        <v>152451</v>
      </c>
      <c r="AF177" s="69">
        <v>154908</v>
      </c>
      <c r="AG177" s="69">
        <v>153269</v>
      </c>
      <c r="AH177" s="69">
        <v>149984</v>
      </c>
      <c r="AI177" s="69">
        <v>147710</v>
      </c>
      <c r="AJ177" s="69">
        <v>149388</v>
      </c>
      <c r="AK177" s="69">
        <v>148251</v>
      </c>
      <c r="AL177" s="69">
        <v>146533</v>
      </c>
      <c r="AM177" s="69">
        <v>142096</v>
      </c>
      <c r="AN177" s="71">
        <v>138481</v>
      </c>
      <c r="AO177" s="72">
        <v>136700</v>
      </c>
      <c r="AP177" s="72">
        <v>133900</v>
      </c>
      <c r="AQ177" s="72">
        <v>131200</v>
      </c>
      <c r="AR177" s="72">
        <v>126800</v>
      </c>
      <c r="AS177" s="72">
        <v>122000</v>
      </c>
      <c r="AT177" s="72">
        <v>117700</v>
      </c>
      <c r="AU177" s="72">
        <v>106900</v>
      </c>
      <c r="AV177" s="72">
        <v>104100</v>
      </c>
      <c r="AW177" s="72">
        <v>102800</v>
      </c>
      <c r="AX177" s="72">
        <v>101100</v>
      </c>
      <c r="AY177" s="72">
        <v>100600</v>
      </c>
      <c r="AZ177" s="72">
        <v>98000</v>
      </c>
      <c r="BA177" s="72">
        <v>99800</v>
      </c>
      <c r="BB177" s="72">
        <v>98400</v>
      </c>
      <c r="BC177" s="72">
        <v>97000</v>
      </c>
      <c r="BD177" s="72">
        <v>96700</v>
      </c>
      <c r="BE177" s="72">
        <v>96600</v>
      </c>
      <c r="BF177" s="73">
        <v>95300</v>
      </c>
      <c r="BG177" s="72">
        <v>94300</v>
      </c>
      <c r="BH177" s="72">
        <v>94700</v>
      </c>
    </row>
    <row r="178" spans="1:60" ht="12.75" customHeight="1">
      <c r="A178" s="67">
        <v>76</v>
      </c>
      <c r="B178" s="68">
        <v>212840</v>
      </c>
      <c r="C178" s="68">
        <v>192021</v>
      </c>
      <c r="D178" s="68">
        <v>175091</v>
      </c>
      <c r="E178" s="68">
        <v>185826</v>
      </c>
      <c r="F178" s="69">
        <v>187969</v>
      </c>
      <c r="G178" s="69">
        <v>187466</v>
      </c>
      <c r="H178" s="69">
        <v>181474</v>
      </c>
      <c r="I178" s="69">
        <v>176899</v>
      </c>
      <c r="J178" s="69">
        <v>173479</v>
      </c>
      <c r="K178" s="69">
        <v>165735</v>
      </c>
      <c r="L178" s="69">
        <v>164076</v>
      </c>
      <c r="M178" s="69">
        <v>166362</v>
      </c>
      <c r="N178" s="69">
        <v>165914</v>
      </c>
      <c r="O178" s="69">
        <v>162894</v>
      </c>
      <c r="P178" s="69">
        <v>158593</v>
      </c>
      <c r="Q178" s="69">
        <v>155486</v>
      </c>
      <c r="R178" s="69">
        <v>156858</v>
      </c>
      <c r="S178" s="69">
        <v>157080</v>
      </c>
      <c r="T178" s="72">
        <v>154920</v>
      </c>
      <c r="U178" s="72">
        <v>153875</v>
      </c>
      <c r="V178" s="72">
        <v>154628</v>
      </c>
      <c r="W178" s="72">
        <v>161797</v>
      </c>
      <c r="X178" s="72">
        <v>168285</v>
      </c>
      <c r="Y178" s="72">
        <v>173377</v>
      </c>
      <c r="Z178" s="72">
        <v>119014</v>
      </c>
      <c r="AA178" s="72">
        <v>111354</v>
      </c>
      <c r="AB178" s="72">
        <v>125741</v>
      </c>
      <c r="AC178" s="72">
        <v>135499</v>
      </c>
      <c r="AD178" s="69">
        <v>142647</v>
      </c>
      <c r="AE178" s="69">
        <v>144504</v>
      </c>
      <c r="AF178" s="69">
        <v>143048</v>
      </c>
      <c r="AG178" s="69">
        <v>139612</v>
      </c>
      <c r="AH178" s="69">
        <v>137118</v>
      </c>
      <c r="AI178" s="69">
        <v>138016</v>
      </c>
      <c r="AJ178" s="69">
        <v>137137</v>
      </c>
      <c r="AK178" s="69">
        <v>135552</v>
      </c>
      <c r="AL178" s="69">
        <v>131291</v>
      </c>
      <c r="AM178" s="69">
        <v>127636</v>
      </c>
      <c r="AN178" s="71">
        <v>126683</v>
      </c>
      <c r="AO178" s="72">
        <v>123700</v>
      </c>
      <c r="AP178" s="72">
        <v>120400</v>
      </c>
      <c r="AQ178" s="72">
        <v>116300</v>
      </c>
      <c r="AR178" s="72">
        <v>111700</v>
      </c>
      <c r="AS178" s="72">
        <v>107800</v>
      </c>
      <c r="AT178" s="72">
        <v>97500</v>
      </c>
      <c r="AU178" s="72">
        <v>95100</v>
      </c>
      <c r="AV178" s="72">
        <v>93900</v>
      </c>
      <c r="AW178" s="72">
        <v>92300</v>
      </c>
      <c r="AX178" s="72">
        <v>92500</v>
      </c>
      <c r="AY178" s="72">
        <v>89300</v>
      </c>
      <c r="AZ178" s="72">
        <v>91500</v>
      </c>
      <c r="BA178" s="72">
        <v>89500</v>
      </c>
      <c r="BB178" s="72">
        <v>89200</v>
      </c>
      <c r="BC178" s="72">
        <v>87500</v>
      </c>
      <c r="BD178" s="72">
        <v>89000</v>
      </c>
      <c r="BE178" s="72">
        <v>87500</v>
      </c>
      <c r="BF178" s="73">
        <v>85600</v>
      </c>
      <c r="BG178" s="72">
        <v>88300</v>
      </c>
      <c r="BH178" s="72">
        <v>86000</v>
      </c>
    </row>
    <row r="179" spans="1:60" ht="12.75" customHeight="1">
      <c r="A179" s="67">
        <v>77</v>
      </c>
      <c r="B179" s="68">
        <v>185570</v>
      </c>
      <c r="C179" s="68">
        <v>168807</v>
      </c>
      <c r="D179" s="68">
        <v>179249</v>
      </c>
      <c r="E179" s="68">
        <v>181256</v>
      </c>
      <c r="F179" s="69">
        <v>180530</v>
      </c>
      <c r="G179" s="69">
        <v>175147</v>
      </c>
      <c r="H179" s="69">
        <v>170323</v>
      </c>
      <c r="I179" s="69">
        <v>166896</v>
      </c>
      <c r="J179" s="69">
        <v>159253</v>
      </c>
      <c r="K179" s="69">
        <v>157163</v>
      </c>
      <c r="L179" s="69">
        <v>159196</v>
      </c>
      <c r="M179" s="69">
        <v>158531</v>
      </c>
      <c r="N179" s="69">
        <v>155321</v>
      </c>
      <c r="O179" s="69">
        <v>150991</v>
      </c>
      <c r="P179" s="69">
        <v>147594</v>
      </c>
      <c r="Q179" s="69">
        <v>148367</v>
      </c>
      <c r="R179" s="69">
        <v>148230</v>
      </c>
      <c r="S179" s="69">
        <v>145953</v>
      </c>
      <c r="T179" s="72">
        <v>145303</v>
      </c>
      <c r="U179" s="72">
        <v>145232</v>
      </c>
      <c r="V179" s="72">
        <v>151793</v>
      </c>
      <c r="W179" s="72">
        <v>158048</v>
      </c>
      <c r="X179" s="72">
        <v>161732</v>
      </c>
      <c r="Y179" s="72">
        <v>111948</v>
      </c>
      <c r="Z179" s="72">
        <v>103859</v>
      </c>
      <c r="AA179" s="72">
        <v>116891</v>
      </c>
      <c r="AB179" s="72">
        <v>125512</v>
      </c>
      <c r="AC179" s="72">
        <v>132433</v>
      </c>
      <c r="AD179" s="69">
        <v>134293</v>
      </c>
      <c r="AE179" s="69">
        <v>132552</v>
      </c>
      <c r="AF179" s="69">
        <v>129476</v>
      </c>
      <c r="AG179" s="69">
        <v>126685</v>
      </c>
      <c r="AH179" s="69">
        <v>127544</v>
      </c>
      <c r="AI179" s="69">
        <v>125809</v>
      </c>
      <c r="AJ179" s="69">
        <v>124514</v>
      </c>
      <c r="AK179" s="69">
        <v>120572</v>
      </c>
      <c r="AL179" s="69">
        <v>116970</v>
      </c>
      <c r="AM179" s="69">
        <v>116017</v>
      </c>
      <c r="AN179" s="71">
        <v>112685</v>
      </c>
      <c r="AO179" s="72">
        <v>110200</v>
      </c>
      <c r="AP179" s="72">
        <v>105800</v>
      </c>
      <c r="AQ179" s="72">
        <v>101500</v>
      </c>
      <c r="AR179" s="72">
        <v>98000</v>
      </c>
      <c r="AS179" s="72">
        <v>88600</v>
      </c>
      <c r="AT179" s="72">
        <v>86600</v>
      </c>
      <c r="AU179" s="72">
        <v>85300</v>
      </c>
      <c r="AV179" s="72">
        <v>83500</v>
      </c>
      <c r="AW179" s="72">
        <v>84300</v>
      </c>
      <c r="AX179" s="72">
        <v>82300</v>
      </c>
      <c r="AY179" s="72">
        <v>82800</v>
      </c>
      <c r="AZ179" s="72">
        <v>81400</v>
      </c>
      <c r="BA179" s="72">
        <v>81200</v>
      </c>
      <c r="BB179" s="72">
        <v>80000</v>
      </c>
      <c r="BC179" s="72">
        <v>79400</v>
      </c>
      <c r="BD179" s="72">
        <v>79700</v>
      </c>
      <c r="BE179" s="72">
        <v>77800</v>
      </c>
      <c r="BF179" s="73">
        <v>82900</v>
      </c>
      <c r="BG179" s="72">
        <v>77300</v>
      </c>
      <c r="BH179" s="72">
        <v>77700</v>
      </c>
    </row>
    <row r="180" spans="1:60" ht="12.75" customHeight="1">
      <c r="A180" s="67">
        <v>78</v>
      </c>
      <c r="B180" s="68">
        <v>162379</v>
      </c>
      <c r="C180" s="68">
        <v>172046</v>
      </c>
      <c r="D180" s="68">
        <v>173997</v>
      </c>
      <c r="E180" s="68">
        <v>173197</v>
      </c>
      <c r="F180" s="69">
        <v>168014</v>
      </c>
      <c r="G180" s="69">
        <v>163634</v>
      </c>
      <c r="H180" s="69">
        <v>159936</v>
      </c>
      <c r="I180" s="69">
        <v>152591</v>
      </c>
      <c r="J180" s="69">
        <v>150085</v>
      </c>
      <c r="K180" s="69">
        <v>152185</v>
      </c>
      <c r="L180" s="69">
        <v>150985</v>
      </c>
      <c r="M180" s="69">
        <v>147670</v>
      </c>
      <c r="N180" s="69">
        <v>143167</v>
      </c>
      <c r="O180" s="69">
        <v>139570</v>
      </c>
      <c r="P180" s="69">
        <v>139816</v>
      </c>
      <c r="Q180" s="69">
        <v>139499</v>
      </c>
      <c r="R180" s="69">
        <v>136965</v>
      </c>
      <c r="S180" s="69">
        <v>136242</v>
      </c>
      <c r="T180" s="72">
        <v>136230</v>
      </c>
      <c r="U180" s="72">
        <v>141519</v>
      </c>
      <c r="V180" s="72">
        <v>147510</v>
      </c>
      <c r="W180" s="72">
        <v>150434</v>
      </c>
      <c r="X180" s="72">
        <v>104951</v>
      </c>
      <c r="Y180" s="72">
        <v>96199</v>
      </c>
      <c r="Z180" s="72">
        <v>108334</v>
      </c>
      <c r="AA180" s="72">
        <v>116257</v>
      </c>
      <c r="AB180" s="72">
        <v>122234</v>
      </c>
      <c r="AC180" s="72">
        <v>123753</v>
      </c>
      <c r="AD180" s="69">
        <v>122225</v>
      </c>
      <c r="AE180" s="69">
        <v>119165</v>
      </c>
      <c r="AF180" s="69">
        <v>116376</v>
      </c>
      <c r="AG180" s="69">
        <v>117017</v>
      </c>
      <c r="AH180" s="69">
        <v>115545</v>
      </c>
      <c r="AI180" s="69">
        <v>113419</v>
      </c>
      <c r="AJ180" s="69">
        <v>109965</v>
      </c>
      <c r="AK180" s="69">
        <v>106471</v>
      </c>
      <c r="AL180" s="69">
        <v>105234</v>
      </c>
      <c r="AM180" s="69">
        <v>102195</v>
      </c>
      <c r="AN180" s="71">
        <v>100086</v>
      </c>
      <c r="AO180" s="72">
        <v>96100</v>
      </c>
      <c r="AP180" s="72">
        <v>91700</v>
      </c>
      <c r="AQ180" s="72">
        <v>88300</v>
      </c>
      <c r="AR180" s="72">
        <v>80100</v>
      </c>
      <c r="AS180" s="72">
        <v>77800</v>
      </c>
      <c r="AT180" s="72">
        <v>76800</v>
      </c>
      <c r="AU180" s="72">
        <v>75100</v>
      </c>
      <c r="AV180" s="72">
        <v>75900</v>
      </c>
      <c r="AW180" s="72">
        <v>74100</v>
      </c>
      <c r="AX180" s="72">
        <v>74800</v>
      </c>
      <c r="AY180" s="72">
        <v>73000</v>
      </c>
      <c r="AZ180" s="72">
        <v>73600</v>
      </c>
      <c r="BA180" s="72">
        <v>71800</v>
      </c>
      <c r="BB180" s="72">
        <v>72300</v>
      </c>
      <c r="BC180" s="72">
        <v>71100</v>
      </c>
      <c r="BD180" s="72">
        <v>70200</v>
      </c>
      <c r="BE180" s="72">
        <v>78100</v>
      </c>
      <c r="BF180" s="73">
        <v>68800</v>
      </c>
      <c r="BG180" s="72">
        <v>69400</v>
      </c>
      <c r="BH180" s="72">
        <v>69700</v>
      </c>
    </row>
    <row r="181" spans="1:60" ht="12.75" customHeight="1">
      <c r="A181" s="67">
        <v>79</v>
      </c>
      <c r="B181" s="68">
        <v>164663</v>
      </c>
      <c r="C181" s="68">
        <v>166392</v>
      </c>
      <c r="D181" s="68">
        <v>165480</v>
      </c>
      <c r="E181" s="68">
        <v>160674</v>
      </c>
      <c r="F181" s="69">
        <v>156098</v>
      </c>
      <c r="G181" s="69">
        <v>152992</v>
      </c>
      <c r="H181" s="69">
        <v>145477</v>
      </c>
      <c r="I181" s="69">
        <v>143232</v>
      </c>
      <c r="J181" s="69">
        <v>144716</v>
      </c>
      <c r="K181" s="69">
        <v>143291</v>
      </c>
      <c r="L181" s="69">
        <v>139686</v>
      </c>
      <c r="M181" s="69">
        <v>135242</v>
      </c>
      <c r="N181" s="69">
        <v>131641</v>
      </c>
      <c r="O181" s="69">
        <v>131501</v>
      </c>
      <c r="P181" s="69">
        <v>130563</v>
      </c>
      <c r="Q181" s="69">
        <v>127982</v>
      </c>
      <c r="R181" s="69">
        <v>127002</v>
      </c>
      <c r="S181" s="69">
        <v>126959</v>
      </c>
      <c r="T181" s="72">
        <v>131977</v>
      </c>
      <c r="U181" s="72">
        <v>136997</v>
      </c>
      <c r="V181" s="72">
        <v>138666</v>
      </c>
      <c r="W181" s="72">
        <v>98315</v>
      </c>
      <c r="X181" s="72">
        <v>88775</v>
      </c>
      <c r="Y181" s="72">
        <v>99646</v>
      </c>
      <c r="Z181" s="72">
        <v>106867</v>
      </c>
      <c r="AA181" s="72">
        <v>112302</v>
      </c>
      <c r="AB181" s="72">
        <v>113668</v>
      </c>
      <c r="AC181" s="72">
        <v>112081</v>
      </c>
      <c r="AD181" s="69">
        <v>108863</v>
      </c>
      <c r="AE181" s="69">
        <v>106148</v>
      </c>
      <c r="AF181" s="69">
        <v>106810</v>
      </c>
      <c r="AG181" s="69">
        <v>105319</v>
      </c>
      <c r="AH181" s="69">
        <v>103550</v>
      </c>
      <c r="AI181" s="69">
        <v>99177</v>
      </c>
      <c r="AJ181" s="69">
        <v>96257</v>
      </c>
      <c r="AK181" s="69">
        <v>95067</v>
      </c>
      <c r="AL181" s="69">
        <v>92090</v>
      </c>
      <c r="AM181" s="69">
        <v>90066</v>
      </c>
      <c r="AN181" s="71">
        <v>86686</v>
      </c>
      <c r="AO181" s="72">
        <v>82200</v>
      </c>
      <c r="AP181" s="72">
        <v>78900</v>
      </c>
      <c r="AQ181" s="72">
        <v>71700</v>
      </c>
      <c r="AR181" s="72">
        <v>69800</v>
      </c>
      <c r="AS181" s="72">
        <v>68600</v>
      </c>
      <c r="AT181" s="72">
        <v>67000</v>
      </c>
      <c r="AU181" s="72">
        <v>68000</v>
      </c>
      <c r="AV181" s="72">
        <v>66000</v>
      </c>
      <c r="AW181" s="72">
        <v>66800</v>
      </c>
      <c r="AX181" s="72">
        <v>65400</v>
      </c>
      <c r="AY181" s="72">
        <v>66000</v>
      </c>
      <c r="AZ181" s="72">
        <v>64500</v>
      </c>
      <c r="BA181" s="72">
        <v>64500</v>
      </c>
      <c r="BB181" s="72">
        <v>63700</v>
      </c>
      <c r="BC181" s="72">
        <v>59800</v>
      </c>
      <c r="BD181" s="72">
        <v>71600</v>
      </c>
      <c r="BE181" s="72">
        <v>61400</v>
      </c>
      <c r="BF181" s="73">
        <v>61100</v>
      </c>
      <c r="BG181" s="72">
        <v>62000</v>
      </c>
      <c r="BH181" s="72">
        <v>61800</v>
      </c>
    </row>
    <row r="182" spans="1:60" ht="12.75" customHeight="1">
      <c r="A182" s="67">
        <v>80</v>
      </c>
      <c r="B182" s="68">
        <v>158350</v>
      </c>
      <c r="C182" s="68">
        <v>157065</v>
      </c>
      <c r="D182" s="68">
        <v>152568</v>
      </c>
      <c r="E182" s="68">
        <v>148374</v>
      </c>
      <c r="F182" s="69">
        <v>145013</v>
      </c>
      <c r="G182" s="69">
        <v>138252</v>
      </c>
      <c r="H182" s="69">
        <v>135686</v>
      </c>
      <c r="I182" s="69">
        <v>137073</v>
      </c>
      <c r="J182" s="69">
        <v>135438</v>
      </c>
      <c r="K182" s="69">
        <v>131885</v>
      </c>
      <c r="L182" s="69">
        <v>127093</v>
      </c>
      <c r="M182" s="69">
        <v>123397</v>
      </c>
      <c r="N182" s="69">
        <v>123013</v>
      </c>
      <c r="O182" s="69">
        <v>121930</v>
      </c>
      <c r="P182" s="69">
        <v>119192</v>
      </c>
      <c r="Q182" s="69">
        <v>117695</v>
      </c>
      <c r="R182" s="69">
        <v>117548</v>
      </c>
      <c r="S182" s="69">
        <v>121847</v>
      </c>
      <c r="T182" s="72">
        <v>126947</v>
      </c>
      <c r="U182" s="72">
        <v>126970</v>
      </c>
      <c r="V182" s="72">
        <v>91498</v>
      </c>
      <c r="W182" s="72">
        <v>81591</v>
      </c>
      <c r="X182" s="72">
        <v>91157</v>
      </c>
      <c r="Y182" s="72">
        <v>97237</v>
      </c>
      <c r="Z182" s="72">
        <v>102481</v>
      </c>
      <c r="AA182" s="72">
        <v>103036</v>
      </c>
      <c r="AB182" s="72">
        <v>102136</v>
      </c>
      <c r="AC182" s="72">
        <v>98826</v>
      </c>
      <c r="AD182" s="69">
        <v>96000</v>
      </c>
      <c r="AE182" s="69">
        <v>96322</v>
      </c>
      <c r="AF182" s="69">
        <v>95122</v>
      </c>
      <c r="AG182" s="69">
        <v>93150</v>
      </c>
      <c r="AH182" s="69">
        <v>90007</v>
      </c>
      <c r="AI182" s="69">
        <v>86593</v>
      </c>
      <c r="AJ182" s="69">
        <v>85538</v>
      </c>
      <c r="AK182" s="69">
        <v>82969</v>
      </c>
      <c r="AL182" s="69">
        <v>80730</v>
      </c>
      <c r="AM182" s="69">
        <v>77125</v>
      </c>
      <c r="AN182" s="71">
        <v>73982</v>
      </c>
      <c r="AO182" s="72">
        <v>70200</v>
      </c>
      <c r="AP182" s="72">
        <v>63500</v>
      </c>
      <c r="AQ182" s="72">
        <v>61800</v>
      </c>
      <c r="AR182" s="72">
        <v>60900</v>
      </c>
      <c r="AS182" s="72">
        <v>59000</v>
      </c>
      <c r="AT182" s="72">
        <v>60300</v>
      </c>
      <c r="AU182" s="72">
        <v>58600</v>
      </c>
      <c r="AV182" s="72">
        <v>58900</v>
      </c>
      <c r="AW182" s="72">
        <v>57900</v>
      </c>
      <c r="AX182" s="72">
        <v>58500</v>
      </c>
      <c r="AY182" s="72">
        <v>57300</v>
      </c>
      <c r="AZ182" s="72">
        <v>57600</v>
      </c>
      <c r="BA182" s="72">
        <v>56400</v>
      </c>
      <c r="BB182" s="72">
        <v>55000</v>
      </c>
      <c r="BC182" s="72">
        <v>61200</v>
      </c>
      <c r="BD182" s="72">
        <v>54200</v>
      </c>
      <c r="BE182" s="72">
        <v>54300</v>
      </c>
      <c r="BF182" s="73">
        <v>53900</v>
      </c>
      <c r="BG182" s="72">
        <v>54400</v>
      </c>
      <c r="BH182" s="72">
        <v>54300</v>
      </c>
    </row>
    <row r="183" spans="1:60" ht="12.75" customHeight="1">
      <c r="A183" s="67">
        <v>81</v>
      </c>
      <c r="B183" s="68">
        <v>148761</v>
      </c>
      <c r="C183" s="68">
        <v>143896</v>
      </c>
      <c r="D183" s="68">
        <v>140113</v>
      </c>
      <c r="E183" s="68">
        <v>136877</v>
      </c>
      <c r="F183" s="69">
        <v>130225</v>
      </c>
      <c r="G183" s="69">
        <v>128138</v>
      </c>
      <c r="H183" s="69">
        <v>129033</v>
      </c>
      <c r="I183" s="69">
        <v>127378</v>
      </c>
      <c r="J183" s="69">
        <v>123733</v>
      </c>
      <c r="K183" s="69">
        <v>118886</v>
      </c>
      <c r="L183" s="69">
        <v>114936</v>
      </c>
      <c r="M183" s="69">
        <v>114524</v>
      </c>
      <c r="N183" s="69">
        <v>113320</v>
      </c>
      <c r="O183" s="69">
        <v>110367</v>
      </c>
      <c r="P183" s="69">
        <v>108627</v>
      </c>
      <c r="Q183" s="69">
        <v>108018</v>
      </c>
      <c r="R183" s="69">
        <v>111865</v>
      </c>
      <c r="S183" s="69">
        <v>116146</v>
      </c>
      <c r="T183" s="72">
        <v>116052</v>
      </c>
      <c r="U183" s="72">
        <v>84821</v>
      </c>
      <c r="V183" s="72">
        <v>74417</v>
      </c>
      <c r="W183" s="72">
        <v>82863</v>
      </c>
      <c r="X183" s="72">
        <v>87881</v>
      </c>
      <c r="Y183" s="72">
        <v>92547</v>
      </c>
      <c r="Z183" s="72">
        <v>93184</v>
      </c>
      <c r="AA183" s="72">
        <v>91604</v>
      </c>
      <c r="AB183" s="72">
        <v>89293</v>
      </c>
      <c r="AC183" s="72">
        <v>86460</v>
      </c>
      <c r="AD183" s="69">
        <v>86419</v>
      </c>
      <c r="AE183" s="69">
        <v>84885</v>
      </c>
      <c r="AF183" s="69">
        <v>83357</v>
      </c>
      <c r="AG183" s="69">
        <v>80212</v>
      </c>
      <c r="AH183" s="69">
        <v>77047</v>
      </c>
      <c r="AI183" s="69">
        <v>75973</v>
      </c>
      <c r="AJ183" s="69">
        <v>73601</v>
      </c>
      <c r="AK183" s="69">
        <v>71719</v>
      </c>
      <c r="AL183" s="69">
        <v>68170</v>
      </c>
      <c r="AM183" s="69">
        <v>65426</v>
      </c>
      <c r="AN183" s="71">
        <v>62685</v>
      </c>
      <c r="AO183" s="72">
        <v>55900</v>
      </c>
      <c r="AP183" s="72">
        <v>54300</v>
      </c>
      <c r="AQ183" s="72">
        <v>53300</v>
      </c>
      <c r="AR183" s="72">
        <v>52000</v>
      </c>
      <c r="AS183" s="72">
        <v>52800</v>
      </c>
      <c r="AT183" s="72">
        <v>51400</v>
      </c>
      <c r="AU183" s="72">
        <v>51600</v>
      </c>
      <c r="AV183" s="72">
        <v>50600</v>
      </c>
      <c r="AW183" s="72">
        <v>51500</v>
      </c>
      <c r="AX183" s="72">
        <v>50500</v>
      </c>
      <c r="AY183" s="72">
        <v>50500</v>
      </c>
      <c r="AZ183" s="72">
        <v>49500</v>
      </c>
      <c r="BA183" s="72">
        <v>47900</v>
      </c>
      <c r="BB183" s="72">
        <v>56000</v>
      </c>
      <c r="BC183" s="72">
        <v>46600</v>
      </c>
      <c r="BD183" s="72">
        <v>47600</v>
      </c>
      <c r="BE183" s="72">
        <v>47500</v>
      </c>
      <c r="BF183" s="73">
        <v>46800</v>
      </c>
      <c r="BG183" s="72">
        <v>47200</v>
      </c>
      <c r="BH183" s="72">
        <v>47000</v>
      </c>
    </row>
    <row r="184" spans="1:60" ht="12.75" customHeight="1">
      <c r="A184" s="67">
        <v>82</v>
      </c>
      <c r="B184" s="68">
        <v>135371</v>
      </c>
      <c r="C184" s="68">
        <v>131207</v>
      </c>
      <c r="D184" s="68">
        <v>128259</v>
      </c>
      <c r="E184" s="68">
        <v>122069</v>
      </c>
      <c r="F184" s="69">
        <v>119702</v>
      </c>
      <c r="G184" s="69">
        <v>120922</v>
      </c>
      <c r="H184" s="69">
        <v>118670</v>
      </c>
      <c r="I184" s="69">
        <v>115420</v>
      </c>
      <c r="J184" s="69">
        <v>110662</v>
      </c>
      <c r="K184" s="69">
        <v>106689</v>
      </c>
      <c r="L184" s="69">
        <v>105755</v>
      </c>
      <c r="M184" s="69">
        <v>104481</v>
      </c>
      <c r="N184" s="69">
        <v>101577</v>
      </c>
      <c r="O184" s="69">
        <v>99712</v>
      </c>
      <c r="P184" s="69">
        <v>98925</v>
      </c>
      <c r="Q184" s="69">
        <v>101965</v>
      </c>
      <c r="R184" s="69">
        <v>105378</v>
      </c>
      <c r="S184" s="69">
        <v>104892</v>
      </c>
      <c r="T184" s="72">
        <v>78615</v>
      </c>
      <c r="U184" s="72">
        <v>67263</v>
      </c>
      <c r="V184" s="72">
        <v>74643</v>
      </c>
      <c r="W184" s="72">
        <v>79316</v>
      </c>
      <c r="X184" s="72">
        <v>83151</v>
      </c>
      <c r="Y184" s="72">
        <v>83278</v>
      </c>
      <c r="Z184" s="72">
        <v>82025</v>
      </c>
      <c r="AA184" s="72">
        <v>79598</v>
      </c>
      <c r="AB184" s="72">
        <v>77191</v>
      </c>
      <c r="AC184" s="72">
        <v>77037</v>
      </c>
      <c r="AD184" s="69">
        <v>75507</v>
      </c>
      <c r="AE184" s="69">
        <v>73765</v>
      </c>
      <c r="AF184" s="69">
        <v>71311</v>
      </c>
      <c r="AG184" s="69">
        <v>68171</v>
      </c>
      <c r="AH184" s="69">
        <v>67174</v>
      </c>
      <c r="AI184" s="69">
        <v>64628</v>
      </c>
      <c r="AJ184" s="69">
        <v>63038</v>
      </c>
      <c r="AK184" s="69">
        <v>59852</v>
      </c>
      <c r="AL184" s="69">
        <v>57244</v>
      </c>
      <c r="AM184" s="69">
        <v>54643</v>
      </c>
      <c r="AN184" s="71">
        <v>49088</v>
      </c>
      <c r="AO184" s="72">
        <v>47400</v>
      </c>
      <c r="AP184" s="72">
        <v>46400</v>
      </c>
      <c r="AQ184" s="72">
        <v>45400</v>
      </c>
      <c r="AR184" s="72">
        <v>46100</v>
      </c>
      <c r="AS184" s="72">
        <v>44400</v>
      </c>
      <c r="AT184" s="72">
        <v>44700</v>
      </c>
      <c r="AU184" s="72">
        <v>43900</v>
      </c>
      <c r="AV184" s="72">
        <v>44700</v>
      </c>
      <c r="AW184" s="72">
        <v>43900</v>
      </c>
      <c r="AX184" s="72">
        <v>44100</v>
      </c>
      <c r="AY184" s="72">
        <v>42900</v>
      </c>
      <c r="AZ184" s="72">
        <v>41500</v>
      </c>
      <c r="BA184" s="72">
        <v>52100</v>
      </c>
      <c r="BB184" s="72">
        <v>40600</v>
      </c>
      <c r="BC184" s="72">
        <v>40600</v>
      </c>
      <c r="BD184" s="72">
        <v>41300</v>
      </c>
      <c r="BE184" s="72">
        <v>40600</v>
      </c>
      <c r="BF184" s="73">
        <v>40000</v>
      </c>
      <c r="BG184" s="72">
        <v>40200</v>
      </c>
      <c r="BH184" s="72">
        <v>40400</v>
      </c>
    </row>
    <row r="185" spans="1:60" ht="12.75" customHeight="1">
      <c r="A185" s="67">
        <v>83</v>
      </c>
      <c r="B185" s="68">
        <v>122422</v>
      </c>
      <c r="C185" s="68">
        <v>119193</v>
      </c>
      <c r="D185" s="68">
        <v>113427</v>
      </c>
      <c r="E185" s="68">
        <v>111164</v>
      </c>
      <c r="F185" s="69">
        <v>111789</v>
      </c>
      <c r="G185" s="69">
        <v>110308</v>
      </c>
      <c r="H185" s="69">
        <v>106712</v>
      </c>
      <c r="I185" s="69">
        <v>102320</v>
      </c>
      <c r="J185" s="69">
        <v>98416</v>
      </c>
      <c r="K185" s="69">
        <v>97404</v>
      </c>
      <c r="L185" s="69">
        <v>95885</v>
      </c>
      <c r="M185" s="69">
        <v>92902</v>
      </c>
      <c r="N185" s="69">
        <v>90974</v>
      </c>
      <c r="O185" s="69">
        <v>89958</v>
      </c>
      <c r="P185" s="69">
        <v>92381</v>
      </c>
      <c r="Q185" s="69">
        <v>94801</v>
      </c>
      <c r="R185" s="69">
        <v>94015</v>
      </c>
      <c r="S185" s="69">
        <v>71367</v>
      </c>
      <c r="T185" s="72">
        <v>60454</v>
      </c>
      <c r="U185" s="72">
        <v>66522</v>
      </c>
      <c r="V185" s="72">
        <v>70514</v>
      </c>
      <c r="W185" s="72">
        <v>74147</v>
      </c>
      <c r="X185" s="72">
        <v>73897</v>
      </c>
      <c r="Y185" s="72">
        <v>72586</v>
      </c>
      <c r="Z185" s="72">
        <v>70509</v>
      </c>
      <c r="AA185" s="72">
        <v>68242</v>
      </c>
      <c r="AB185" s="72">
        <v>68232</v>
      </c>
      <c r="AC185" s="72">
        <v>66613</v>
      </c>
      <c r="AD185" s="69">
        <v>64871</v>
      </c>
      <c r="AE185" s="69">
        <v>62126</v>
      </c>
      <c r="AF185" s="69">
        <v>59767</v>
      </c>
      <c r="AG185" s="69">
        <v>58822</v>
      </c>
      <c r="AH185" s="69">
        <v>56380</v>
      </c>
      <c r="AI185" s="69">
        <v>54758</v>
      </c>
      <c r="AJ185" s="69">
        <v>51892</v>
      </c>
      <c r="AK185" s="69">
        <v>49723</v>
      </c>
      <c r="AL185" s="69">
        <v>47116</v>
      </c>
      <c r="AM185" s="69">
        <v>42392</v>
      </c>
      <c r="AN185" s="71">
        <v>40390</v>
      </c>
      <c r="AO185" s="72">
        <v>39900</v>
      </c>
      <c r="AP185" s="72">
        <v>38900</v>
      </c>
      <c r="AQ185" s="72">
        <v>39700</v>
      </c>
      <c r="AR185" s="72">
        <v>38100</v>
      </c>
      <c r="AS185" s="72">
        <v>38200</v>
      </c>
      <c r="AT185" s="72">
        <v>37300</v>
      </c>
      <c r="AU185" s="72">
        <v>38400</v>
      </c>
      <c r="AV185" s="72">
        <v>37400</v>
      </c>
      <c r="AW185" s="72">
        <v>37900</v>
      </c>
      <c r="AX185" s="72">
        <v>37000</v>
      </c>
      <c r="AY185" s="72">
        <v>35600</v>
      </c>
      <c r="AZ185" s="72">
        <v>48000</v>
      </c>
      <c r="BA185" s="72">
        <v>34200</v>
      </c>
      <c r="BB185" s="72">
        <v>34800</v>
      </c>
      <c r="BC185" s="72">
        <v>34700</v>
      </c>
      <c r="BD185" s="72">
        <v>34700</v>
      </c>
      <c r="BE185" s="72">
        <v>33900</v>
      </c>
      <c r="BF185" s="73">
        <v>33200</v>
      </c>
      <c r="BG185" s="72">
        <v>34000</v>
      </c>
      <c r="BH185" s="72">
        <v>34600</v>
      </c>
    </row>
    <row r="186" spans="1:60" ht="12.75" customHeight="1">
      <c r="A186" s="67">
        <v>84</v>
      </c>
      <c r="B186" s="68">
        <v>110254</v>
      </c>
      <c r="C186" s="68">
        <v>104143</v>
      </c>
      <c r="D186" s="68">
        <v>102221</v>
      </c>
      <c r="E186" s="68">
        <v>102861</v>
      </c>
      <c r="F186" s="69">
        <v>101110</v>
      </c>
      <c r="G186" s="69">
        <v>98281</v>
      </c>
      <c r="H186" s="69">
        <v>93454</v>
      </c>
      <c r="I186" s="69">
        <v>89814</v>
      </c>
      <c r="J186" s="69">
        <v>88954</v>
      </c>
      <c r="K186" s="69">
        <v>87457</v>
      </c>
      <c r="L186" s="69">
        <v>84036</v>
      </c>
      <c r="M186" s="69">
        <v>82478</v>
      </c>
      <c r="N186" s="69">
        <v>81297</v>
      </c>
      <c r="O186" s="69">
        <v>83284</v>
      </c>
      <c r="P186" s="69">
        <v>84541</v>
      </c>
      <c r="Q186" s="69">
        <v>83249</v>
      </c>
      <c r="R186" s="69">
        <v>64322</v>
      </c>
      <c r="S186" s="69">
        <v>53849</v>
      </c>
      <c r="T186" s="72">
        <v>59199</v>
      </c>
      <c r="U186" s="72">
        <v>61979</v>
      </c>
      <c r="V186" s="72">
        <v>65261</v>
      </c>
      <c r="W186" s="72">
        <v>65143</v>
      </c>
      <c r="X186" s="72">
        <v>63832</v>
      </c>
      <c r="Y186" s="72">
        <v>61682</v>
      </c>
      <c r="Z186" s="72">
        <v>59740</v>
      </c>
      <c r="AA186" s="72">
        <v>59377</v>
      </c>
      <c r="AB186" s="72">
        <v>58254</v>
      </c>
      <c r="AC186" s="72">
        <v>56529</v>
      </c>
      <c r="AD186" s="69">
        <v>53842</v>
      </c>
      <c r="AE186" s="69">
        <v>51510</v>
      </c>
      <c r="AF186" s="69">
        <v>50960</v>
      </c>
      <c r="AG186" s="69">
        <v>48750</v>
      </c>
      <c r="AH186" s="69">
        <v>47340</v>
      </c>
      <c r="AI186" s="69">
        <v>44446</v>
      </c>
      <c r="AJ186" s="69">
        <v>42639</v>
      </c>
      <c r="AK186" s="69">
        <v>40355</v>
      </c>
      <c r="AL186" s="69">
        <v>36184</v>
      </c>
      <c r="AM186" s="69">
        <v>34627</v>
      </c>
      <c r="AN186" s="71">
        <v>33891</v>
      </c>
      <c r="AO186" s="72">
        <v>33100</v>
      </c>
      <c r="AP186" s="72">
        <v>33800</v>
      </c>
      <c r="AQ186" s="72">
        <v>32300</v>
      </c>
      <c r="AR186" s="72">
        <v>32300</v>
      </c>
      <c r="AS186" s="72">
        <v>31100</v>
      </c>
      <c r="AT186" s="72">
        <v>32400</v>
      </c>
      <c r="AU186" s="72">
        <v>31500</v>
      </c>
      <c r="AV186" s="72">
        <v>32100</v>
      </c>
      <c r="AW186" s="72">
        <v>31400</v>
      </c>
      <c r="AX186" s="72">
        <v>30400</v>
      </c>
      <c r="AY186" s="72">
        <v>43800</v>
      </c>
      <c r="AZ186" s="72">
        <v>28400</v>
      </c>
      <c r="BA186" s="72">
        <v>28600</v>
      </c>
      <c r="BB186" s="72">
        <v>29600</v>
      </c>
      <c r="BC186" s="72">
        <v>29100</v>
      </c>
      <c r="BD186" s="72">
        <v>28500</v>
      </c>
      <c r="BE186" s="72">
        <v>27800</v>
      </c>
      <c r="BF186" s="73">
        <v>27900</v>
      </c>
      <c r="BG186" s="72">
        <v>28300</v>
      </c>
      <c r="BH186" s="72">
        <v>28800</v>
      </c>
    </row>
    <row r="187" spans="1:60" ht="12.75" customHeight="1">
      <c r="A187" s="67">
        <v>85</v>
      </c>
      <c r="B187" s="68">
        <v>95281</v>
      </c>
      <c r="C187" s="68">
        <v>93055</v>
      </c>
      <c r="D187" s="68">
        <v>93358</v>
      </c>
      <c r="E187" s="68">
        <v>92014</v>
      </c>
      <c r="F187" s="69">
        <v>88973</v>
      </c>
      <c r="G187" s="69">
        <v>85165</v>
      </c>
      <c r="H187" s="69">
        <v>81130</v>
      </c>
      <c r="I187" s="69">
        <v>80654</v>
      </c>
      <c r="J187" s="69">
        <v>78972</v>
      </c>
      <c r="K187" s="69">
        <v>75660</v>
      </c>
      <c r="L187" s="69">
        <v>73853</v>
      </c>
      <c r="M187" s="69">
        <v>72626</v>
      </c>
      <c r="N187" s="69">
        <v>74430</v>
      </c>
      <c r="O187" s="69">
        <v>74799</v>
      </c>
      <c r="P187" s="69">
        <v>73063</v>
      </c>
      <c r="Q187" s="69">
        <v>57517</v>
      </c>
      <c r="R187" s="69">
        <v>47185</v>
      </c>
      <c r="S187" s="69">
        <v>51887</v>
      </c>
      <c r="T187" s="72">
        <v>54061</v>
      </c>
      <c r="U187" s="72">
        <v>56832</v>
      </c>
      <c r="V187" s="72">
        <v>56520</v>
      </c>
      <c r="W187" s="72">
        <v>55630</v>
      </c>
      <c r="X187" s="72">
        <v>53562</v>
      </c>
      <c r="Y187" s="72">
        <v>51529</v>
      </c>
      <c r="Z187" s="72">
        <v>51351</v>
      </c>
      <c r="AA187" s="72">
        <v>49805</v>
      </c>
      <c r="AB187" s="72">
        <v>48941</v>
      </c>
      <c r="AC187" s="72">
        <v>46219</v>
      </c>
      <c r="AD187" s="69">
        <v>43924</v>
      </c>
      <c r="AE187" s="69">
        <v>43222</v>
      </c>
      <c r="AF187" s="69">
        <v>41735</v>
      </c>
      <c r="AG187" s="69">
        <v>40292</v>
      </c>
      <c r="AH187" s="69">
        <v>37866</v>
      </c>
      <c r="AI187" s="69">
        <v>36048</v>
      </c>
      <c r="AJ187" s="69">
        <v>34123</v>
      </c>
      <c r="AK187" s="69">
        <v>30587</v>
      </c>
      <c r="AL187" s="69">
        <v>29313</v>
      </c>
      <c r="AM187" s="69">
        <v>28715</v>
      </c>
      <c r="AN187" s="71">
        <v>27792</v>
      </c>
      <c r="AO187" s="72">
        <v>28600</v>
      </c>
      <c r="AP187" s="72">
        <v>27000</v>
      </c>
      <c r="AQ187" s="72">
        <v>27000</v>
      </c>
      <c r="AR187" s="72">
        <v>25800</v>
      </c>
      <c r="AS187" s="72">
        <v>27100</v>
      </c>
      <c r="AT187" s="72">
        <v>26300</v>
      </c>
      <c r="AU187" s="72">
        <v>26800</v>
      </c>
      <c r="AV187" s="72">
        <v>26100</v>
      </c>
      <c r="AW187" s="72">
        <v>25200</v>
      </c>
      <c r="AX187" s="72">
        <v>25600</v>
      </c>
      <c r="AY187" s="72">
        <v>103100</v>
      </c>
      <c r="AZ187" s="72">
        <v>102600</v>
      </c>
      <c r="BA187" s="72">
        <v>101500</v>
      </c>
      <c r="BB187" s="72">
        <v>102000</v>
      </c>
      <c r="BC187" s="72">
        <v>99400</v>
      </c>
      <c r="BD187" s="72">
        <v>99600</v>
      </c>
      <c r="BE187" s="72">
        <v>97500</v>
      </c>
      <c r="BF187" s="73">
        <v>94300</v>
      </c>
      <c r="BG187" s="72">
        <v>94300</v>
      </c>
      <c r="BH187" s="72">
        <v>92200</v>
      </c>
    </row>
    <row r="188" spans="1:60" ht="12.75" customHeight="1">
      <c r="A188" s="67">
        <v>86</v>
      </c>
      <c r="B188" s="68">
        <v>84226</v>
      </c>
      <c r="C188" s="68">
        <v>83798</v>
      </c>
      <c r="D188" s="68">
        <v>82872</v>
      </c>
      <c r="E188" s="68">
        <v>79992</v>
      </c>
      <c r="F188" s="69">
        <v>76067</v>
      </c>
      <c r="G188" s="69">
        <v>73233</v>
      </c>
      <c r="H188" s="69">
        <v>72014</v>
      </c>
      <c r="I188" s="69">
        <v>70579</v>
      </c>
      <c r="J188" s="69">
        <v>67585</v>
      </c>
      <c r="K188" s="69">
        <v>65780</v>
      </c>
      <c r="L188" s="69">
        <v>64209</v>
      </c>
      <c r="M188" s="69">
        <v>65715</v>
      </c>
      <c r="N188" s="69">
        <v>65337</v>
      </c>
      <c r="O188" s="69">
        <v>63608</v>
      </c>
      <c r="P188" s="69">
        <v>50935</v>
      </c>
      <c r="Q188" s="69">
        <v>40755</v>
      </c>
      <c r="R188" s="69">
        <v>45142</v>
      </c>
      <c r="S188" s="69">
        <v>46689</v>
      </c>
      <c r="T188" s="72">
        <v>49285</v>
      </c>
      <c r="U188" s="72">
        <v>48505</v>
      </c>
      <c r="V188" s="72">
        <v>47806</v>
      </c>
      <c r="W188" s="72">
        <v>46081</v>
      </c>
      <c r="X188" s="72">
        <v>44016</v>
      </c>
      <c r="Y188" s="72">
        <v>43770</v>
      </c>
      <c r="Z188" s="72">
        <v>42604</v>
      </c>
      <c r="AA188" s="72">
        <v>41323</v>
      </c>
      <c r="AB188" s="72">
        <v>39571</v>
      </c>
      <c r="AC188" s="72">
        <v>37383</v>
      </c>
      <c r="AD188" s="69">
        <v>36623</v>
      </c>
      <c r="AE188" s="69">
        <v>34931</v>
      </c>
      <c r="AF188" s="69">
        <v>33944</v>
      </c>
      <c r="AG188" s="69">
        <v>31732</v>
      </c>
      <c r="AH188" s="69">
        <v>30284</v>
      </c>
      <c r="AI188" s="69">
        <v>28354</v>
      </c>
      <c r="AJ188" s="69">
        <v>25479</v>
      </c>
      <c r="AK188" s="69">
        <v>24605</v>
      </c>
      <c r="AL188" s="69">
        <v>24005</v>
      </c>
      <c r="AM188" s="69">
        <v>23238</v>
      </c>
      <c r="AN188" s="71">
        <v>22893</v>
      </c>
      <c r="AO188" s="72">
        <v>22200</v>
      </c>
      <c r="AP188" s="72">
        <v>22400</v>
      </c>
      <c r="AQ188" s="72">
        <v>21200</v>
      </c>
      <c r="AR188" s="72">
        <v>22400</v>
      </c>
      <c r="AS188" s="72">
        <v>21500</v>
      </c>
      <c r="AT188" s="72">
        <v>22100</v>
      </c>
      <c r="AU188" s="72">
        <v>21400</v>
      </c>
      <c r="AV188" s="72">
        <v>20500</v>
      </c>
      <c r="AW188" s="72">
        <v>21000</v>
      </c>
      <c r="AX188" s="72">
        <v>20900</v>
      </c>
      <c r="AY188" s="69" t="s">
        <v>75</v>
      </c>
      <c r="AZ188" s="69" t="s">
        <v>75</v>
      </c>
      <c r="BA188" s="69" t="s">
        <v>75</v>
      </c>
      <c r="BB188" s="69" t="s">
        <v>75</v>
      </c>
      <c r="BC188" s="69" t="s">
        <v>75</v>
      </c>
      <c r="BD188" s="69" t="s">
        <v>75</v>
      </c>
      <c r="BE188" s="69" t="s">
        <v>75</v>
      </c>
      <c r="BF188" s="69" t="s">
        <v>75</v>
      </c>
      <c r="BG188" s="69" t="s">
        <v>75</v>
      </c>
      <c r="BH188" s="69" t="s">
        <v>75</v>
      </c>
    </row>
    <row r="189" spans="1:60" ht="12.75" customHeight="1">
      <c r="A189" s="67">
        <v>87</v>
      </c>
      <c r="B189" s="68">
        <v>74839</v>
      </c>
      <c r="C189" s="68">
        <v>73224</v>
      </c>
      <c r="D189" s="68">
        <v>70929</v>
      </c>
      <c r="E189" s="68">
        <v>67545</v>
      </c>
      <c r="F189" s="69">
        <v>64428</v>
      </c>
      <c r="G189" s="69">
        <v>64114</v>
      </c>
      <c r="H189" s="69">
        <v>62142</v>
      </c>
      <c r="I189" s="69">
        <v>59787</v>
      </c>
      <c r="J189" s="69">
        <v>57954</v>
      </c>
      <c r="K189" s="69">
        <v>56443</v>
      </c>
      <c r="L189" s="69">
        <v>57228</v>
      </c>
      <c r="M189" s="69">
        <v>56600</v>
      </c>
      <c r="N189" s="69">
        <v>54563</v>
      </c>
      <c r="O189" s="69">
        <v>44842</v>
      </c>
      <c r="P189" s="69">
        <v>34913</v>
      </c>
      <c r="Q189" s="69">
        <v>38536</v>
      </c>
      <c r="R189" s="69">
        <v>39709</v>
      </c>
      <c r="S189" s="69">
        <v>42129</v>
      </c>
      <c r="T189" s="72">
        <v>41456</v>
      </c>
      <c r="U189" s="72">
        <v>40518</v>
      </c>
      <c r="V189" s="72">
        <v>39065</v>
      </c>
      <c r="W189" s="72">
        <v>37358</v>
      </c>
      <c r="X189" s="72">
        <v>36867</v>
      </c>
      <c r="Y189" s="72">
        <v>35729</v>
      </c>
      <c r="Z189" s="72">
        <v>34958</v>
      </c>
      <c r="AA189" s="72">
        <v>32926</v>
      </c>
      <c r="AB189" s="72">
        <v>31514</v>
      </c>
      <c r="AC189" s="72">
        <v>30751</v>
      </c>
      <c r="AD189" s="69">
        <v>28860</v>
      </c>
      <c r="AE189" s="69">
        <v>27968</v>
      </c>
      <c r="AF189" s="69">
        <v>26460</v>
      </c>
      <c r="AG189" s="69">
        <v>24969</v>
      </c>
      <c r="AH189" s="69">
        <v>23439</v>
      </c>
      <c r="AI189" s="69">
        <v>20919</v>
      </c>
      <c r="AJ189" s="69">
        <v>20386</v>
      </c>
      <c r="AK189" s="69">
        <v>19867</v>
      </c>
      <c r="AL189" s="69">
        <v>19165</v>
      </c>
      <c r="AM189" s="69">
        <v>18779</v>
      </c>
      <c r="AN189" s="71">
        <v>17895</v>
      </c>
      <c r="AO189" s="72">
        <v>18300</v>
      </c>
      <c r="AP189" s="72">
        <v>17000</v>
      </c>
      <c r="AQ189" s="72">
        <v>18400</v>
      </c>
      <c r="AR189" s="72">
        <v>17600</v>
      </c>
      <c r="AS189" s="72">
        <v>17900</v>
      </c>
      <c r="AT189" s="72">
        <v>17300</v>
      </c>
      <c r="AU189" s="72">
        <v>16700</v>
      </c>
      <c r="AV189" s="72">
        <v>16900</v>
      </c>
      <c r="AW189" s="72">
        <v>16900</v>
      </c>
      <c r="AX189" s="72">
        <v>16400</v>
      </c>
      <c r="AY189" s="69" t="s">
        <v>75</v>
      </c>
      <c r="AZ189" s="69" t="s">
        <v>75</v>
      </c>
      <c r="BA189" s="69" t="s">
        <v>75</v>
      </c>
      <c r="BB189" s="69" t="s">
        <v>75</v>
      </c>
      <c r="BC189" s="69" t="s">
        <v>75</v>
      </c>
      <c r="BD189" s="69" t="s">
        <v>75</v>
      </c>
      <c r="BE189" s="69" t="s">
        <v>75</v>
      </c>
      <c r="BF189" s="69" t="s">
        <v>75</v>
      </c>
      <c r="BG189" s="69" t="s">
        <v>75</v>
      </c>
      <c r="BH189" s="69" t="s">
        <v>75</v>
      </c>
    </row>
    <row r="190" spans="1:60" ht="12.75" customHeight="1">
      <c r="A190" s="67">
        <v>88</v>
      </c>
      <c r="B190" s="68">
        <v>64453</v>
      </c>
      <c r="C190" s="68">
        <v>61794</v>
      </c>
      <c r="D190" s="68">
        <v>58978</v>
      </c>
      <c r="E190" s="68">
        <v>56304</v>
      </c>
      <c r="F190" s="69">
        <v>55604</v>
      </c>
      <c r="G190" s="69">
        <v>54423</v>
      </c>
      <c r="H190" s="69">
        <v>51868</v>
      </c>
      <c r="I190" s="69">
        <v>50523</v>
      </c>
      <c r="J190" s="69">
        <v>48965</v>
      </c>
      <c r="K190" s="69">
        <v>49569</v>
      </c>
      <c r="L190" s="69">
        <v>47966</v>
      </c>
      <c r="M190" s="69">
        <v>45835</v>
      </c>
      <c r="N190" s="69">
        <v>39263</v>
      </c>
      <c r="O190" s="69">
        <v>29625</v>
      </c>
      <c r="P190" s="69">
        <v>32483</v>
      </c>
      <c r="Q190" s="69">
        <v>33242</v>
      </c>
      <c r="R190" s="69">
        <v>35609</v>
      </c>
      <c r="S190" s="69">
        <v>34934</v>
      </c>
      <c r="T190" s="72">
        <v>34012</v>
      </c>
      <c r="U190" s="72">
        <v>32619</v>
      </c>
      <c r="V190" s="72">
        <v>31012</v>
      </c>
      <c r="W190" s="72">
        <v>30779</v>
      </c>
      <c r="X190" s="72">
        <v>29628</v>
      </c>
      <c r="Y190" s="72">
        <v>28770</v>
      </c>
      <c r="Z190" s="72">
        <v>27299</v>
      </c>
      <c r="AA190" s="72">
        <v>25727</v>
      </c>
      <c r="AB190" s="72">
        <v>25477</v>
      </c>
      <c r="AC190" s="72">
        <v>23749</v>
      </c>
      <c r="AD190" s="69">
        <v>22834</v>
      </c>
      <c r="AE190" s="69">
        <v>21517</v>
      </c>
      <c r="AF190" s="69">
        <v>20377</v>
      </c>
      <c r="AG190" s="69">
        <v>19127</v>
      </c>
      <c r="AH190" s="69">
        <v>17100</v>
      </c>
      <c r="AI190" s="69">
        <v>16613</v>
      </c>
      <c r="AJ190" s="69">
        <v>16229</v>
      </c>
      <c r="AK190" s="69">
        <v>15697</v>
      </c>
      <c r="AL190" s="69">
        <v>15200</v>
      </c>
      <c r="AM190" s="69">
        <v>14503</v>
      </c>
      <c r="AN190" s="71">
        <v>14595</v>
      </c>
      <c r="AO190" s="72">
        <v>13500</v>
      </c>
      <c r="AP190" s="72">
        <v>14800</v>
      </c>
      <c r="AQ190" s="72">
        <v>14100</v>
      </c>
      <c r="AR190" s="72">
        <v>14400</v>
      </c>
      <c r="AS190" s="72">
        <v>13800</v>
      </c>
      <c r="AT190" s="72">
        <v>13300</v>
      </c>
      <c r="AU190" s="72">
        <v>13400</v>
      </c>
      <c r="AV190" s="72">
        <v>13400</v>
      </c>
      <c r="AW190" s="72">
        <v>13000</v>
      </c>
      <c r="AX190" s="72">
        <v>13100</v>
      </c>
      <c r="AY190" s="69" t="s">
        <v>75</v>
      </c>
      <c r="AZ190" s="69" t="s">
        <v>75</v>
      </c>
      <c r="BA190" s="69" t="s">
        <v>75</v>
      </c>
      <c r="BB190" s="69" t="s">
        <v>75</v>
      </c>
      <c r="BC190" s="69" t="s">
        <v>75</v>
      </c>
      <c r="BD190" s="69" t="s">
        <v>75</v>
      </c>
      <c r="BE190" s="69" t="s">
        <v>75</v>
      </c>
      <c r="BF190" s="69" t="s">
        <v>75</v>
      </c>
      <c r="BG190" s="69" t="s">
        <v>75</v>
      </c>
      <c r="BH190" s="69" t="s">
        <v>75</v>
      </c>
    </row>
    <row r="191" spans="1:60" ht="12.75" customHeight="1">
      <c r="A191" s="67">
        <v>89</v>
      </c>
      <c r="B191" s="68">
        <v>53447</v>
      </c>
      <c r="C191" s="68">
        <v>50297</v>
      </c>
      <c r="D191" s="68">
        <v>48438</v>
      </c>
      <c r="E191" s="68">
        <v>47810</v>
      </c>
      <c r="F191" s="69">
        <v>46368</v>
      </c>
      <c r="G191" s="69">
        <v>44771</v>
      </c>
      <c r="H191" s="69">
        <v>42983</v>
      </c>
      <c r="I191" s="69">
        <v>41810</v>
      </c>
      <c r="J191" s="69">
        <v>42204</v>
      </c>
      <c r="K191" s="69">
        <v>40226</v>
      </c>
      <c r="L191" s="69">
        <v>37898</v>
      </c>
      <c r="M191" s="69">
        <v>34116</v>
      </c>
      <c r="N191" s="69">
        <v>24761</v>
      </c>
      <c r="O191" s="69">
        <v>27149</v>
      </c>
      <c r="P191" s="69">
        <v>27434</v>
      </c>
      <c r="Q191" s="69">
        <v>29567</v>
      </c>
      <c r="R191" s="69">
        <v>28895</v>
      </c>
      <c r="S191" s="69">
        <v>28025</v>
      </c>
      <c r="T191" s="72">
        <v>27030</v>
      </c>
      <c r="U191" s="72">
        <v>25475</v>
      </c>
      <c r="V191" s="72">
        <v>25105</v>
      </c>
      <c r="W191" s="72">
        <v>24402</v>
      </c>
      <c r="X191" s="72">
        <v>23470</v>
      </c>
      <c r="Y191" s="72">
        <v>22161</v>
      </c>
      <c r="Z191" s="72">
        <v>21155</v>
      </c>
      <c r="AA191" s="72">
        <v>20587</v>
      </c>
      <c r="AB191" s="72">
        <v>19525</v>
      </c>
      <c r="AC191" s="72">
        <v>18459</v>
      </c>
      <c r="AD191" s="69">
        <v>17308</v>
      </c>
      <c r="AE191" s="69">
        <v>16084</v>
      </c>
      <c r="AF191" s="69">
        <v>15289</v>
      </c>
      <c r="AG191" s="69">
        <v>13758</v>
      </c>
      <c r="AH191" s="69">
        <v>13402</v>
      </c>
      <c r="AI191" s="69">
        <v>13012</v>
      </c>
      <c r="AJ191" s="69">
        <v>12666</v>
      </c>
      <c r="AK191" s="69">
        <v>12220</v>
      </c>
      <c r="AL191" s="69">
        <v>11579</v>
      </c>
      <c r="AM191" s="69">
        <v>11633</v>
      </c>
      <c r="AN191" s="71">
        <v>11195</v>
      </c>
      <c r="AO191" s="72">
        <v>12000</v>
      </c>
      <c r="AP191" s="72">
        <v>11100</v>
      </c>
      <c r="AQ191" s="72">
        <v>11400</v>
      </c>
      <c r="AR191" s="72">
        <v>10900</v>
      </c>
      <c r="AS191" s="72">
        <v>10300</v>
      </c>
      <c r="AT191" s="72">
        <v>10400</v>
      </c>
      <c r="AU191" s="72">
        <v>10500</v>
      </c>
      <c r="AV191" s="72">
        <v>10100</v>
      </c>
      <c r="AW191" s="72">
        <v>10400</v>
      </c>
      <c r="AX191" s="72">
        <v>10200</v>
      </c>
      <c r="AY191" s="69" t="s">
        <v>75</v>
      </c>
      <c r="AZ191" s="69" t="s">
        <v>75</v>
      </c>
      <c r="BA191" s="69" t="s">
        <v>75</v>
      </c>
      <c r="BB191" s="69" t="s">
        <v>75</v>
      </c>
      <c r="BC191" s="69" t="s">
        <v>75</v>
      </c>
      <c r="BD191" s="69" t="s">
        <v>75</v>
      </c>
      <c r="BE191" s="69" t="s">
        <v>75</v>
      </c>
      <c r="BF191" s="69" t="s">
        <v>75</v>
      </c>
      <c r="BG191" s="69" t="s">
        <v>75</v>
      </c>
      <c r="BH191" s="69" t="s">
        <v>75</v>
      </c>
    </row>
    <row r="192" spans="1:60" ht="12.75" customHeight="1">
      <c r="A192" s="67" t="s">
        <v>76</v>
      </c>
      <c r="B192" s="68">
        <v>175925</v>
      </c>
      <c r="C192" s="68">
        <v>167009</v>
      </c>
      <c r="D192" s="68">
        <v>162323</v>
      </c>
      <c r="E192" s="68">
        <v>156127</v>
      </c>
      <c r="F192" s="69">
        <v>148630</v>
      </c>
      <c r="G192" s="69">
        <v>143536</v>
      </c>
      <c r="H192" s="69">
        <v>134797</v>
      </c>
      <c r="I192" s="69">
        <v>128429</v>
      </c>
      <c r="J192" s="69">
        <v>118399</v>
      </c>
      <c r="K192" s="69">
        <v>109830</v>
      </c>
      <c r="L192" s="69">
        <v>100838</v>
      </c>
      <c r="M192" s="69">
        <v>93683</v>
      </c>
      <c r="N192" s="69">
        <v>95481</v>
      </c>
      <c r="O192" s="69">
        <v>94156</v>
      </c>
      <c r="P192" s="69">
        <v>92593</v>
      </c>
      <c r="Q192" s="69">
        <v>88930</v>
      </c>
      <c r="R192" s="69">
        <v>84866</v>
      </c>
      <c r="S192" s="69">
        <v>81129</v>
      </c>
      <c r="T192" s="72">
        <v>77108</v>
      </c>
      <c r="U192" s="69">
        <v>73065</v>
      </c>
      <c r="V192" s="69">
        <v>69760</v>
      </c>
      <c r="W192" s="69">
        <v>66290</v>
      </c>
      <c r="X192" s="69">
        <v>61733</v>
      </c>
      <c r="Y192" s="69">
        <v>58554</v>
      </c>
      <c r="Z192" s="69">
        <v>55715</v>
      </c>
      <c r="AA192" s="69">
        <v>51946</v>
      </c>
      <c r="AB192" s="69">
        <v>49429</v>
      </c>
      <c r="AC192" s="69">
        <v>45128</v>
      </c>
      <c r="AD192" s="69">
        <v>41791</v>
      </c>
      <c r="AE192" s="69">
        <v>40078</v>
      </c>
      <c r="AF192" s="69">
        <v>38973</v>
      </c>
      <c r="AG192" s="69">
        <v>37595</v>
      </c>
      <c r="AH192" s="69">
        <v>36364</v>
      </c>
      <c r="AI192" s="69">
        <v>34526</v>
      </c>
      <c r="AJ192" s="69">
        <v>33367</v>
      </c>
      <c r="AK192" s="69">
        <v>32410</v>
      </c>
      <c r="AL192" s="69">
        <v>31832</v>
      </c>
      <c r="AM192" s="69">
        <v>31417</v>
      </c>
      <c r="AN192" s="71">
        <v>31589</v>
      </c>
      <c r="AO192" s="72">
        <v>32000</v>
      </c>
      <c r="AP192" s="72">
        <v>31000</v>
      </c>
      <c r="AQ192" s="72">
        <v>29800</v>
      </c>
      <c r="AR192" s="72">
        <v>29000</v>
      </c>
      <c r="AS192" s="72">
        <v>28600</v>
      </c>
      <c r="AT192" s="72">
        <v>28300</v>
      </c>
      <c r="AU192" s="72">
        <v>27800</v>
      </c>
      <c r="AV192" s="72">
        <v>27500</v>
      </c>
      <c r="AW192" s="72">
        <v>27200</v>
      </c>
      <c r="AX192" s="72">
        <v>26200</v>
      </c>
      <c r="AY192" s="69" t="s">
        <v>75</v>
      </c>
      <c r="AZ192" s="69" t="s">
        <v>75</v>
      </c>
      <c r="BA192" s="69" t="s">
        <v>75</v>
      </c>
      <c r="BB192" s="69" t="s">
        <v>75</v>
      </c>
      <c r="BC192" s="69" t="s">
        <v>75</v>
      </c>
      <c r="BD192" s="69" t="s">
        <v>75</v>
      </c>
      <c r="BE192" s="69" t="s">
        <v>75</v>
      </c>
      <c r="BF192" s="69" t="s">
        <v>75</v>
      </c>
      <c r="BG192" s="69" t="s">
        <v>75</v>
      </c>
      <c r="BH192" s="69" t="s">
        <v>75</v>
      </c>
    </row>
    <row r="193" spans="1:60" ht="12.75" customHeight="1">
      <c r="A193" s="75"/>
      <c r="B193" s="75"/>
      <c r="C193" s="75"/>
      <c r="F193" s="76"/>
      <c r="G193" s="76"/>
      <c r="H193" s="77"/>
      <c r="I193" s="77"/>
      <c r="J193" s="77"/>
      <c r="K193" s="77"/>
      <c r="L193" s="77"/>
      <c r="M193" s="77"/>
      <c r="N193" s="77"/>
      <c r="O193" s="77"/>
      <c r="P193" s="77"/>
      <c r="Q193" s="77"/>
      <c r="R193" s="77"/>
      <c r="S193" s="77"/>
      <c r="T193" s="77"/>
      <c r="U193" s="77"/>
      <c r="V193" s="77"/>
      <c r="W193" s="77"/>
      <c r="X193" s="77"/>
      <c r="Y193" s="77"/>
      <c r="Z193" s="77"/>
      <c r="AA193" s="77"/>
      <c r="AB193" s="77"/>
      <c r="AC193" s="77"/>
      <c r="AD193" s="77"/>
      <c r="AE193" s="77"/>
      <c r="AF193" s="77"/>
      <c r="AG193" s="77"/>
      <c r="AH193" s="77"/>
      <c r="AI193" s="77"/>
      <c r="AJ193" s="77"/>
      <c r="AK193" s="77"/>
      <c r="AL193" s="77"/>
      <c r="AM193" s="77"/>
      <c r="AN193" s="77"/>
      <c r="AO193" s="77"/>
      <c r="AP193" s="77"/>
      <c r="AQ193" s="77"/>
      <c r="AR193" s="77"/>
      <c r="AS193" s="77"/>
      <c r="AT193" s="77"/>
      <c r="AU193" s="77"/>
      <c r="AV193" s="77"/>
      <c r="AW193" s="77"/>
      <c r="AX193" s="77"/>
      <c r="AY193" s="77"/>
      <c r="AZ193" s="77"/>
      <c r="BA193" s="77"/>
      <c r="BB193" s="77"/>
      <c r="BC193" s="77"/>
      <c r="BD193" s="77"/>
      <c r="BE193" s="77"/>
      <c r="BF193" s="77"/>
      <c r="BG193" s="77"/>
      <c r="BH193" s="77"/>
    </row>
    <row r="194" spans="1:60" ht="12.75" customHeight="1">
      <c r="A194" s="65" t="s">
        <v>78</v>
      </c>
      <c r="B194" s="65"/>
      <c r="C194" s="65"/>
      <c r="F194" s="61"/>
      <c r="G194" s="61"/>
      <c r="H194" s="61"/>
      <c r="I194" s="61"/>
      <c r="J194" s="61"/>
      <c r="K194" s="61"/>
      <c r="L194" s="61"/>
      <c r="M194" s="61"/>
      <c r="N194" s="61"/>
      <c r="O194" s="61"/>
      <c r="P194" s="61"/>
      <c r="AY194" s="75"/>
      <c r="AZ194" s="75"/>
      <c r="BA194" s="75"/>
      <c r="BB194" s="75"/>
      <c r="BC194" s="75"/>
      <c r="BD194" s="75"/>
      <c r="BE194" s="75"/>
      <c r="BF194" s="78"/>
      <c r="BG194" s="75"/>
      <c r="BH194" s="75"/>
    </row>
    <row r="195" spans="1:60" ht="12.75" customHeight="1">
      <c r="A195" s="67" t="s">
        <v>74</v>
      </c>
      <c r="B195" s="161">
        <v>30057331</v>
      </c>
      <c r="C195" s="161">
        <v>29900558</v>
      </c>
      <c r="D195" s="162">
        <v>29723342</v>
      </c>
      <c r="E195" s="162">
        <v>29546259</v>
      </c>
      <c r="F195" s="163">
        <v>29330566</v>
      </c>
      <c r="G195" s="69">
        <v>29114143</v>
      </c>
      <c r="H195" s="69">
        <v>28899033</v>
      </c>
      <c r="I195" s="69">
        <v>28724412</v>
      </c>
      <c r="J195" s="69">
        <v>28533290</v>
      </c>
      <c r="K195" s="69">
        <v>28319686</v>
      </c>
      <c r="L195" s="69">
        <v>28113573</v>
      </c>
      <c r="M195" s="69">
        <v>27927399</v>
      </c>
      <c r="N195" s="69">
        <v>27718324</v>
      </c>
      <c r="O195" s="69">
        <v>27517504</v>
      </c>
      <c r="P195" s="69">
        <v>27340945</v>
      </c>
      <c r="Q195" s="69">
        <v>27139907</v>
      </c>
      <c r="R195" s="69">
        <v>27009129</v>
      </c>
      <c r="S195" s="69">
        <v>26894025</v>
      </c>
      <c r="T195" s="72">
        <v>26785720</v>
      </c>
      <c r="U195" s="69">
        <v>26702135</v>
      </c>
      <c r="V195" s="69">
        <v>26610030</v>
      </c>
      <c r="W195" s="69">
        <v>26519404</v>
      </c>
      <c r="X195" s="69">
        <v>26446454</v>
      </c>
      <c r="Y195" s="69">
        <v>26380656</v>
      </c>
      <c r="Z195" s="69">
        <v>26325644</v>
      </c>
      <c r="AA195" s="69">
        <v>26263185</v>
      </c>
      <c r="AB195" s="69">
        <v>26193235</v>
      </c>
      <c r="AC195" s="69">
        <v>26136186</v>
      </c>
      <c r="AD195" s="69">
        <v>26066696</v>
      </c>
      <c r="AE195" s="69">
        <v>25963838</v>
      </c>
      <c r="AF195" s="69">
        <v>25898094</v>
      </c>
      <c r="AG195" s="69">
        <v>25820043</v>
      </c>
      <c r="AH195" s="69">
        <v>25752377</v>
      </c>
      <c r="AI195" s="69">
        <v>25687346</v>
      </c>
      <c r="AJ195" s="69">
        <v>25606367</v>
      </c>
      <c r="AK195" s="69">
        <v>25528436</v>
      </c>
      <c r="AL195" s="69">
        <v>25483656</v>
      </c>
      <c r="AM195" s="69">
        <v>25462127</v>
      </c>
      <c r="AN195" s="71">
        <v>25474200</v>
      </c>
      <c r="AO195" s="72">
        <v>25447500</v>
      </c>
      <c r="AP195" s="72">
        <v>25395100</v>
      </c>
      <c r="AQ195" s="72">
        <v>25375200</v>
      </c>
      <c r="AR195" s="72">
        <v>25364200</v>
      </c>
      <c r="AS195" s="72">
        <v>25370100</v>
      </c>
      <c r="AT195" s="72">
        <v>25378400</v>
      </c>
      <c r="AU195" s="72">
        <v>25393400</v>
      </c>
      <c r="AV195" s="72">
        <v>25398500</v>
      </c>
      <c r="AW195" s="72">
        <v>25338500</v>
      </c>
      <c r="AX195" s="72">
        <v>25255000</v>
      </c>
      <c r="AY195" s="72">
        <v>25153000</v>
      </c>
      <c r="AZ195" s="72">
        <v>25071800</v>
      </c>
      <c r="BA195" s="72">
        <v>24957200</v>
      </c>
      <c r="BB195" s="72">
        <v>24820800</v>
      </c>
      <c r="BC195" s="72">
        <v>24670700</v>
      </c>
      <c r="BD195" s="72">
        <v>24520700</v>
      </c>
      <c r="BE195" s="72">
        <v>24345800</v>
      </c>
      <c r="BF195" s="73">
        <v>24186400</v>
      </c>
      <c r="BG195" s="72">
        <v>24026000</v>
      </c>
      <c r="BH195" s="72">
        <v>23849200</v>
      </c>
    </row>
    <row r="196" spans="1:60" ht="12.75" customHeight="1">
      <c r="A196" s="67">
        <v>0</v>
      </c>
      <c r="B196" s="68">
        <v>315623</v>
      </c>
      <c r="C196" s="68">
        <v>326155</v>
      </c>
      <c r="D196" s="68">
        <v>334380</v>
      </c>
      <c r="E196" s="68">
        <v>342251</v>
      </c>
      <c r="F196" s="69">
        <v>339138</v>
      </c>
      <c r="G196" s="69">
        <v>340169</v>
      </c>
      <c r="H196" s="69">
        <v>345969</v>
      </c>
      <c r="I196" s="69">
        <v>357066</v>
      </c>
      <c r="J196" s="69">
        <v>348918</v>
      </c>
      <c r="K196" s="69">
        <v>345180</v>
      </c>
      <c r="L196" s="69">
        <v>340700</v>
      </c>
      <c r="M196" s="69">
        <v>343308</v>
      </c>
      <c r="N196" s="69">
        <v>329804</v>
      </c>
      <c r="O196" s="69">
        <v>320619</v>
      </c>
      <c r="P196" s="69">
        <v>312113</v>
      </c>
      <c r="Q196" s="69">
        <v>306222</v>
      </c>
      <c r="R196" s="69">
        <v>295008</v>
      </c>
      <c r="S196" s="69">
        <v>287641</v>
      </c>
      <c r="T196" s="72">
        <v>288138</v>
      </c>
      <c r="U196" s="72">
        <v>296031</v>
      </c>
      <c r="V196" s="72">
        <v>304489</v>
      </c>
      <c r="W196" s="72">
        <v>308020</v>
      </c>
      <c r="X196" s="72">
        <v>316340</v>
      </c>
      <c r="Y196" s="72">
        <v>309831</v>
      </c>
      <c r="Z196" s="72">
        <v>315589</v>
      </c>
      <c r="AA196" s="72">
        <v>325118</v>
      </c>
      <c r="AB196" s="72">
        <v>325791</v>
      </c>
      <c r="AC196" s="72">
        <v>337749</v>
      </c>
      <c r="AD196" s="69">
        <v>342391</v>
      </c>
      <c r="AE196" s="69">
        <v>334609</v>
      </c>
      <c r="AF196" s="69">
        <v>332039</v>
      </c>
      <c r="AG196" s="69">
        <v>334607</v>
      </c>
      <c r="AH196" s="69">
        <v>324388</v>
      </c>
      <c r="AI196" s="69">
        <v>318772</v>
      </c>
      <c r="AJ196" s="69">
        <v>316485</v>
      </c>
      <c r="AK196" s="69">
        <v>303838</v>
      </c>
      <c r="AL196" s="69">
        <v>303600</v>
      </c>
      <c r="AM196" s="69">
        <v>302100</v>
      </c>
      <c r="AN196" s="71">
        <v>309599</v>
      </c>
      <c r="AO196" s="72">
        <v>311000</v>
      </c>
      <c r="AP196" s="72">
        <v>300100</v>
      </c>
      <c r="AQ196" s="72">
        <v>276500</v>
      </c>
      <c r="AR196" s="72">
        <v>271800</v>
      </c>
      <c r="AS196" s="72">
        <v>284600</v>
      </c>
      <c r="AT196" s="72">
        <v>297700</v>
      </c>
      <c r="AU196" s="72">
        <v>309600</v>
      </c>
      <c r="AV196" s="72">
        <v>334000</v>
      </c>
      <c r="AW196" s="72">
        <v>358200</v>
      </c>
      <c r="AX196" s="72">
        <v>380100</v>
      </c>
      <c r="AY196" s="72">
        <v>373100</v>
      </c>
      <c r="AZ196" s="72">
        <v>393600</v>
      </c>
      <c r="BA196" s="72">
        <v>395500</v>
      </c>
      <c r="BB196" s="72">
        <v>403400</v>
      </c>
      <c r="BC196" s="72">
        <v>408900</v>
      </c>
      <c r="BD196" s="72">
        <v>414900</v>
      </c>
      <c r="BE196" s="72">
        <v>411900</v>
      </c>
      <c r="BF196" s="73">
        <v>405800</v>
      </c>
      <c r="BG196" s="72">
        <v>397000</v>
      </c>
      <c r="BH196" s="72">
        <v>380400</v>
      </c>
    </row>
    <row r="197" spans="1:60" ht="12.75" customHeight="1">
      <c r="A197" s="67">
        <v>1</v>
      </c>
      <c r="B197" s="68">
        <v>329379</v>
      </c>
      <c r="C197" s="68">
        <v>337670</v>
      </c>
      <c r="D197" s="68">
        <v>345349</v>
      </c>
      <c r="E197" s="68">
        <v>342669</v>
      </c>
      <c r="F197" s="69">
        <v>343625</v>
      </c>
      <c r="G197" s="69">
        <v>349252</v>
      </c>
      <c r="H197" s="69">
        <v>359516</v>
      </c>
      <c r="I197" s="69">
        <v>351517</v>
      </c>
      <c r="J197" s="69">
        <v>344644</v>
      </c>
      <c r="K197" s="69">
        <v>340131</v>
      </c>
      <c r="L197" s="69">
        <v>343405</v>
      </c>
      <c r="M197" s="69">
        <v>330347</v>
      </c>
      <c r="N197" s="69">
        <v>322027</v>
      </c>
      <c r="O197" s="69">
        <v>312098</v>
      </c>
      <c r="P197" s="69">
        <v>306584</v>
      </c>
      <c r="Q197" s="69">
        <v>294420</v>
      </c>
      <c r="R197" s="69">
        <v>287867</v>
      </c>
      <c r="S197" s="69">
        <v>289486</v>
      </c>
      <c r="T197" s="72">
        <v>294539</v>
      </c>
      <c r="U197" s="72">
        <v>303676</v>
      </c>
      <c r="V197" s="72">
        <v>308545</v>
      </c>
      <c r="W197" s="72">
        <v>315770</v>
      </c>
      <c r="X197" s="72">
        <v>309841</v>
      </c>
      <c r="Y197" s="72">
        <v>314717</v>
      </c>
      <c r="Z197" s="72">
        <v>324643</v>
      </c>
      <c r="AA197" s="72">
        <v>324726</v>
      </c>
      <c r="AB197" s="72">
        <v>336634</v>
      </c>
      <c r="AC197" s="72">
        <v>341396</v>
      </c>
      <c r="AD197" s="69">
        <v>333971</v>
      </c>
      <c r="AE197" s="69">
        <v>331307</v>
      </c>
      <c r="AF197" s="69">
        <v>334281</v>
      </c>
      <c r="AG197" s="69">
        <v>323483</v>
      </c>
      <c r="AH197" s="69">
        <v>318296</v>
      </c>
      <c r="AI197" s="69">
        <v>317075</v>
      </c>
      <c r="AJ197" s="69">
        <v>303543</v>
      </c>
      <c r="AK197" s="69">
        <v>303706</v>
      </c>
      <c r="AL197" s="69">
        <v>301201</v>
      </c>
      <c r="AM197" s="69">
        <v>307245</v>
      </c>
      <c r="AN197" s="71">
        <v>310410</v>
      </c>
      <c r="AO197" s="72">
        <v>299300</v>
      </c>
      <c r="AP197" s="72">
        <v>276000</v>
      </c>
      <c r="AQ197" s="72">
        <v>271400</v>
      </c>
      <c r="AR197" s="72">
        <v>282900</v>
      </c>
      <c r="AS197" s="72">
        <v>296400</v>
      </c>
      <c r="AT197" s="72">
        <v>308200</v>
      </c>
      <c r="AU197" s="72">
        <v>332200</v>
      </c>
      <c r="AV197" s="72">
        <v>355800</v>
      </c>
      <c r="AW197" s="72">
        <v>378700</v>
      </c>
      <c r="AX197" s="72">
        <v>368500</v>
      </c>
      <c r="AY197" s="72">
        <v>391000</v>
      </c>
      <c r="AZ197" s="72">
        <v>394800</v>
      </c>
      <c r="BA197" s="72">
        <v>405700</v>
      </c>
      <c r="BB197" s="72">
        <v>408100</v>
      </c>
      <c r="BC197" s="72">
        <v>413300</v>
      </c>
      <c r="BD197" s="72">
        <v>411900</v>
      </c>
      <c r="BE197" s="72">
        <v>404900</v>
      </c>
      <c r="BF197" s="73">
        <v>396500</v>
      </c>
      <c r="BG197" s="72">
        <v>379900</v>
      </c>
      <c r="BH197" s="72">
        <v>361700</v>
      </c>
    </row>
    <row r="198" spans="1:60" ht="12.75" customHeight="1">
      <c r="A198" s="67">
        <v>2</v>
      </c>
      <c r="B198" s="68">
        <v>340628</v>
      </c>
      <c r="C198" s="68">
        <v>348591</v>
      </c>
      <c r="D198" s="68">
        <v>345424</v>
      </c>
      <c r="E198" s="68">
        <v>347055</v>
      </c>
      <c r="F198" s="69">
        <v>352575</v>
      </c>
      <c r="G198" s="69">
        <v>362591</v>
      </c>
      <c r="H198" s="69">
        <v>353840</v>
      </c>
      <c r="I198" s="69">
        <v>346966</v>
      </c>
      <c r="J198" s="69">
        <v>340637</v>
      </c>
      <c r="K198" s="69">
        <v>343449</v>
      </c>
      <c r="L198" s="69">
        <v>331196</v>
      </c>
      <c r="M198" s="69">
        <v>323593</v>
      </c>
      <c r="N198" s="69">
        <v>312422</v>
      </c>
      <c r="O198" s="69">
        <v>306616</v>
      </c>
      <c r="P198" s="69">
        <v>295324</v>
      </c>
      <c r="Q198" s="69">
        <v>287723</v>
      </c>
      <c r="R198" s="69">
        <v>290608</v>
      </c>
      <c r="S198" s="69">
        <v>296328</v>
      </c>
      <c r="T198" s="72">
        <v>302174</v>
      </c>
      <c r="U198" s="72">
        <v>308575</v>
      </c>
      <c r="V198" s="72">
        <v>316425</v>
      </c>
      <c r="W198" s="72">
        <v>310359</v>
      </c>
      <c r="X198" s="72">
        <v>314370</v>
      </c>
      <c r="Y198" s="72">
        <v>324105</v>
      </c>
      <c r="Z198" s="72">
        <v>324966</v>
      </c>
      <c r="AA198" s="72">
        <v>336446</v>
      </c>
      <c r="AB198" s="72">
        <v>341064</v>
      </c>
      <c r="AC198" s="72">
        <v>334019</v>
      </c>
      <c r="AD198" s="69">
        <v>331693</v>
      </c>
      <c r="AE198" s="69">
        <v>334222</v>
      </c>
      <c r="AF198" s="69">
        <v>323855</v>
      </c>
      <c r="AG198" s="69">
        <v>318680</v>
      </c>
      <c r="AH198" s="69">
        <v>317512</v>
      </c>
      <c r="AI198" s="69">
        <v>303856</v>
      </c>
      <c r="AJ198" s="69">
        <v>303859</v>
      </c>
      <c r="AK198" s="69">
        <v>301537</v>
      </c>
      <c r="AL198" s="69">
        <v>306790</v>
      </c>
      <c r="AM198" s="69">
        <v>309935</v>
      </c>
      <c r="AN198" s="71">
        <v>298810</v>
      </c>
      <c r="AO198" s="72">
        <v>275600</v>
      </c>
      <c r="AP198" s="72">
        <v>271200</v>
      </c>
      <c r="AQ198" s="72">
        <v>282800</v>
      </c>
      <c r="AR198" s="72">
        <v>294700</v>
      </c>
      <c r="AS198" s="72">
        <v>307200</v>
      </c>
      <c r="AT198" s="72">
        <v>330800</v>
      </c>
      <c r="AU198" s="72">
        <v>354000</v>
      </c>
      <c r="AV198" s="72">
        <v>377800</v>
      </c>
      <c r="AW198" s="72">
        <v>367600</v>
      </c>
      <c r="AX198" s="72">
        <v>386700</v>
      </c>
      <c r="AY198" s="72">
        <v>392800</v>
      </c>
      <c r="AZ198" s="72">
        <v>405700</v>
      </c>
      <c r="BA198" s="72">
        <v>409200</v>
      </c>
      <c r="BB198" s="72">
        <v>412500</v>
      </c>
      <c r="BC198" s="72">
        <v>410300</v>
      </c>
      <c r="BD198" s="72">
        <v>404200</v>
      </c>
      <c r="BE198" s="72">
        <v>396300</v>
      </c>
      <c r="BF198" s="73">
        <v>380100</v>
      </c>
      <c r="BG198" s="72">
        <v>362100</v>
      </c>
      <c r="BH198" s="72">
        <v>354900</v>
      </c>
    </row>
    <row r="199" spans="1:60" ht="12.75" customHeight="1">
      <c r="A199" s="67">
        <v>3</v>
      </c>
      <c r="B199" s="68">
        <v>351125</v>
      </c>
      <c r="C199" s="68">
        <v>348453</v>
      </c>
      <c r="D199" s="68">
        <v>349544</v>
      </c>
      <c r="E199" s="68">
        <v>355629</v>
      </c>
      <c r="F199" s="69">
        <v>365514</v>
      </c>
      <c r="G199" s="69">
        <v>356577</v>
      </c>
      <c r="H199" s="69">
        <v>348767</v>
      </c>
      <c r="I199" s="69">
        <v>342586</v>
      </c>
      <c r="J199" s="69">
        <v>344380</v>
      </c>
      <c r="K199" s="69">
        <v>331808</v>
      </c>
      <c r="L199" s="69">
        <v>325200</v>
      </c>
      <c r="M199" s="69">
        <v>312672</v>
      </c>
      <c r="N199" s="69">
        <v>306918</v>
      </c>
      <c r="O199" s="69">
        <v>295689</v>
      </c>
      <c r="P199" s="69">
        <v>288721</v>
      </c>
      <c r="Q199" s="69">
        <v>291443</v>
      </c>
      <c r="R199" s="69">
        <v>297596</v>
      </c>
      <c r="S199" s="69">
        <v>304234</v>
      </c>
      <c r="T199" s="72">
        <v>307905</v>
      </c>
      <c r="U199" s="72">
        <v>316599</v>
      </c>
      <c r="V199" s="72">
        <v>311519</v>
      </c>
      <c r="W199" s="72">
        <v>314242</v>
      </c>
      <c r="X199" s="72">
        <v>323647</v>
      </c>
      <c r="Y199" s="72">
        <v>325045</v>
      </c>
      <c r="Z199" s="72">
        <v>336364</v>
      </c>
      <c r="AA199" s="72">
        <v>341159</v>
      </c>
      <c r="AB199" s="72">
        <v>334165</v>
      </c>
      <c r="AC199" s="72">
        <v>331991</v>
      </c>
      <c r="AD199" s="69">
        <v>335793</v>
      </c>
      <c r="AE199" s="69">
        <v>325081</v>
      </c>
      <c r="AF199" s="69">
        <v>320177</v>
      </c>
      <c r="AG199" s="69">
        <v>318842</v>
      </c>
      <c r="AH199" s="69">
        <v>305308</v>
      </c>
      <c r="AI199" s="69">
        <v>305321</v>
      </c>
      <c r="AJ199" s="69">
        <v>302597</v>
      </c>
      <c r="AK199" s="69">
        <v>307304</v>
      </c>
      <c r="AL199" s="69">
        <v>309571</v>
      </c>
      <c r="AM199" s="69">
        <v>298226</v>
      </c>
      <c r="AN199" s="71">
        <v>274909</v>
      </c>
      <c r="AO199" s="72">
        <v>270300</v>
      </c>
      <c r="AP199" s="72">
        <v>282600</v>
      </c>
      <c r="AQ199" s="72">
        <v>294500</v>
      </c>
      <c r="AR199" s="72">
        <v>305400</v>
      </c>
      <c r="AS199" s="72">
        <v>329600</v>
      </c>
      <c r="AT199" s="72">
        <v>352100</v>
      </c>
      <c r="AU199" s="72">
        <v>376400</v>
      </c>
      <c r="AV199" s="72">
        <v>367100</v>
      </c>
      <c r="AW199" s="72">
        <v>385500</v>
      </c>
      <c r="AX199" s="72">
        <v>388600</v>
      </c>
      <c r="AY199" s="72">
        <v>404000</v>
      </c>
      <c r="AZ199" s="72">
        <v>409100</v>
      </c>
      <c r="BA199" s="72">
        <v>413700</v>
      </c>
      <c r="BB199" s="72">
        <v>409700</v>
      </c>
      <c r="BC199" s="72">
        <v>402800</v>
      </c>
      <c r="BD199" s="72">
        <v>395500</v>
      </c>
      <c r="BE199" s="72">
        <v>380100</v>
      </c>
      <c r="BF199" s="73">
        <v>362300</v>
      </c>
      <c r="BG199" s="72">
        <v>355600</v>
      </c>
      <c r="BH199" s="72">
        <v>347200</v>
      </c>
    </row>
    <row r="200" spans="1:60" ht="12.75" customHeight="1">
      <c r="A200" s="67">
        <v>4</v>
      </c>
      <c r="B200" s="68">
        <v>350512</v>
      </c>
      <c r="C200" s="68">
        <v>352034</v>
      </c>
      <c r="D200" s="68">
        <v>358092</v>
      </c>
      <c r="E200" s="68">
        <v>368375</v>
      </c>
      <c r="F200" s="69">
        <v>359284</v>
      </c>
      <c r="G200" s="69">
        <v>351224</v>
      </c>
      <c r="H200" s="69">
        <v>344304</v>
      </c>
      <c r="I200" s="69">
        <v>345998</v>
      </c>
      <c r="J200" s="69">
        <v>333299</v>
      </c>
      <c r="K200" s="69">
        <v>326462</v>
      </c>
      <c r="L200" s="69">
        <v>312877</v>
      </c>
      <c r="M200" s="69">
        <v>307051</v>
      </c>
      <c r="N200" s="69">
        <v>296145</v>
      </c>
      <c r="O200" s="69">
        <v>289264</v>
      </c>
      <c r="P200" s="69">
        <v>293177</v>
      </c>
      <c r="Q200" s="69">
        <v>298703</v>
      </c>
      <c r="R200" s="69">
        <v>305966</v>
      </c>
      <c r="S200" s="69">
        <v>309955</v>
      </c>
      <c r="T200" s="72">
        <v>315802</v>
      </c>
      <c r="U200" s="72">
        <v>312475</v>
      </c>
      <c r="V200" s="72">
        <v>314659</v>
      </c>
      <c r="W200" s="72">
        <v>323246</v>
      </c>
      <c r="X200" s="72">
        <v>325113</v>
      </c>
      <c r="Y200" s="72">
        <v>336432</v>
      </c>
      <c r="Z200" s="72">
        <v>341298</v>
      </c>
      <c r="AA200" s="72">
        <v>334429</v>
      </c>
      <c r="AB200" s="72">
        <v>331746</v>
      </c>
      <c r="AC200" s="72">
        <v>335506</v>
      </c>
      <c r="AD200" s="69">
        <v>326068</v>
      </c>
      <c r="AE200" s="69">
        <v>320781</v>
      </c>
      <c r="AF200" s="69">
        <v>319385</v>
      </c>
      <c r="AG200" s="69">
        <v>305780</v>
      </c>
      <c r="AH200" s="69">
        <v>305980</v>
      </c>
      <c r="AI200" s="69">
        <v>304592</v>
      </c>
      <c r="AJ200" s="69">
        <v>308424</v>
      </c>
      <c r="AK200" s="69">
        <v>310010</v>
      </c>
      <c r="AL200" s="69">
        <v>297952</v>
      </c>
      <c r="AM200" s="69">
        <v>274155</v>
      </c>
      <c r="AN200" s="71">
        <v>269808</v>
      </c>
      <c r="AO200" s="72">
        <v>282400</v>
      </c>
      <c r="AP200" s="72">
        <v>294300</v>
      </c>
      <c r="AQ200" s="72">
        <v>305100</v>
      </c>
      <c r="AR200" s="72">
        <v>328300</v>
      </c>
      <c r="AS200" s="72">
        <v>350800</v>
      </c>
      <c r="AT200" s="72">
        <v>374700</v>
      </c>
      <c r="AU200" s="72">
        <v>366300</v>
      </c>
      <c r="AV200" s="72">
        <v>384800</v>
      </c>
      <c r="AW200" s="72">
        <v>387300</v>
      </c>
      <c r="AX200" s="72">
        <v>399900</v>
      </c>
      <c r="AY200" s="72">
        <v>407500</v>
      </c>
      <c r="AZ200" s="72">
        <v>413800</v>
      </c>
      <c r="BA200" s="72">
        <v>411000</v>
      </c>
      <c r="BB200" s="72">
        <v>402400</v>
      </c>
      <c r="BC200" s="72">
        <v>394200</v>
      </c>
      <c r="BD200" s="72">
        <v>379400</v>
      </c>
      <c r="BE200" s="72">
        <v>362300</v>
      </c>
      <c r="BF200" s="73">
        <v>355900</v>
      </c>
      <c r="BG200" s="72">
        <v>347900</v>
      </c>
      <c r="BH200" s="72">
        <v>334000</v>
      </c>
    </row>
    <row r="201" spans="1:60" ht="12.75" customHeight="1">
      <c r="A201" s="67">
        <v>5</v>
      </c>
      <c r="B201" s="68">
        <v>353992</v>
      </c>
      <c r="C201" s="68">
        <v>360147</v>
      </c>
      <c r="D201" s="68">
        <v>370461</v>
      </c>
      <c r="E201" s="68">
        <v>361760</v>
      </c>
      <c r="F201" s="69">
        <v>353652</v>
      </c>
      <c r="G201" s="69">
        <v>346558</v>
      </c>
      <c r="H201" s="69">
        <v>347543</v>
      </c>
      <c r="I201" s="69">
        <v>334764</v>
      </c>
      <c r="J201" s="69">
        <v>327583</v>
      </c>
      <c r="K201" s="69">
        <v>313698</v>
      </c>
      <c r="L201" s="69">
        <v>307539</v>
      </c>
      <c r="M201" s="69">
        <v>296443</v>
      </c>
      <c r="N201" s="69">
        <v>290111</v>
      </c>
      <c r="O201" s="69">
        <v>293944</v>
      </c>
      <c r="P201" s="69">
        <v>299492</v>
      </c>
      <c r="Q201" s="69">
        <v>308009</v>
      </c>
      <c r="R201" s="69">
        <v>311936</v>
      </c>
      <c r="S201" s="69">
        <v>317423</v>
      </c>
      <c r="T201" s="72">
        <v>313333</v>
      </c>
      <c r="U201" s="72">
        <v>313716</v>
      </c>
      <c r="V201" s="72">
        <v>322883</v>
      </c>
      <c r="W201" s="72">
        <v>325113</v>
      </c>
      <c r="X201" s="72">
        <v>336136</v>
      </c>
      <c r="Y201" s="72">
        <v>341195</v>
      </c>
      <c r="Z201" s="72">
        <v>334285</v>
      </c>
      <c r="AA201" s="72">
        <v>331581</v>
      </c>
      <c r="AB201" s="72">
        <v>335221</v>
      </c>
      <c r="AC201" s="72">
        <v>325840</v>
      </c>
      <c r="AD201" s="69">
        <v>321431</v>
      </c>
      <c r="AE201" s="69">
        <v>319742</v>
      </c>
      <c r="AF201" s="69">
        <v>306117</v>
      </c>
      <c r="AG201" s="69">
        <v>306288</v>
      </c>
      <c r="AH201" s="69">
        <v>305204</v>
      </c>
      <c r="AI201" s="69">
        <v>309889</v>
      </c>
      <c r="AJ201" s="69">
        <v>311170</v>
      </c>
      <c r="AK201" s="69">
        <v>298290</v>
      </c>
      <c r="AL201" s="69">
        <v>273910</v>
      </c>
      <c r="AM201" s="69">
        <v>269292</v>
      </c>
      <c r="AN201" s="71">
        <v>281900</v>
      </c>
      <c r="AO201" s="72">
        <v>293900</v>
      </c>
      <c r="AP201" s="72">
        <v>304600</v>
      </c>
      <c r="AQ201" s="72">
        <v>327800</v>
      </c>
      <c r="AR201" s="72">
        <v>349500</v>
      </c>
      <c r="AS201" s="72">
        <v>373500</v>
      </c>
      <c r="AT201" s="72">
        <v>365400</v>
      </c>
      <c r="AU201" s="72">
        <v>383400</v>
      </c>
      <c r="AV201" s="72">
        <v>385900</v>
      </c>
      <c r="AW201" s="72">
        <v>398900</v>
      </c>
      <c r="AX201" s="72">
        <v>395700</v>
      </c>
      <c r="AY201" s="72">
        <v>409900</v>
      </c>
      <c r="AZ201" s="72">
        <v>409200</v>
      </c>
      <c r="BA201" s="72">
        <v>402300</v>
      </c>
      <c r="BB201" s="72">
        <v>393300</v>
      </c>
      <c r="BC201" s="72">
        <v>377800</v>
      </c>
      <c r="BD201" s="72">
        <v>360800</v>
      </c>
      <c r="BE201" s="72">
        <v>355000</v>
      </c>
      <c r="BF201" s="73">
        <v>347800</v>
      </c>
      <c r="BG201" s="72">
        <v>334600</v>
      </c>
      <c r="BH201" s="72">
        <v>322000</v>
      </c>
    </row>
    <row r="202" spans="1:60" ht="12.75" customHeight="1">
      <c r="A202" s="67">
        <v>6</v>
      </c>
      <c r="B202" s="68">
        <v>361919</v>
      </c>
      <c r="C202" s="68">
        <v>372335</v>
      </c>
      <c r="D202" s="68">
        <v>363485</v>
      </c>
      <c r="E202" s="68">
        <v>355597</v>
      </c>
      <c r="F202" s="69">
        <v>348529</v>
      </c>
      <c r="G202" s="69">
        <v>349466</v>
      </c>
      <c r="H202" s="69">
        <v>336116</v>
      </c>
      <c r="I202" s="69">
        <v>328786</v>
      </c>
      <c r="J202" s="69">
        <v>313502</v>
      </c>
      <c r="K202" s="69">
        <v>308135</v>
      </c>
      <c r="L202" s="69">
        <v>297100</v>
      </c>
      <c r="M202" s="69">
        <v>290629</v>
      </c>
      <c r="N202" s="69">
        <v>295538</v>
      </c>
      <c r="O202" s="69">
        <v>300425</v>
      </c>
      <c r="P202" s="69">
        <v>309025</v>
      </c>
      <c r="Q202" s="69">
        <v>313586</v>
      </c>
      <c r="R202" s="69">
        <v>319453</v>
      </c>
      <c r="S202" s="69">
        <v>314679</v>
      </c>
      <c r="T202" s="72">
        <v>313980</v>
      </c>
      <c r="U202" s="72">
        <v>322294</v>
      </c>
      <c r="V202" s="72">
        <v>325972</v>
      </c>
      <c r="W202" s="72">
        <v>336392</v>
      </c>
      <c r="X202" s="72">
        <v>341329</v>
      </c>
      <c r="Y202" s="72">
        <v>334959</v>
      </c>
      <c r="Z202" s="72">
        <v>332107</v>
      </c>
      <c r="AA202" s="72">
        <v>335362</v>
      </c>
      <c r="AB202" s="72">
        <v>326092</v>
      </c>
      <c r="AC202" s="72">
        <v>321580</v>
      </c>
      <c r="AD202" s="69">
        <v>320703</v>
      </c>
      <c r="AE202" s="69">
        <v>306936</v>
      </c>
      <c r="AF202" s="69">
        <v>307193</v>
      </c>
      <c r="AG202" s="69">
        <v>305692</v>
      </c>
      <c r="AH202" s="69">
        <v>310611</v>
      </c>
      <c r="AI202" s="69">
        <v>312410</v>
      </c>
      <c r="AJ202" s="69">
        <v>299221</v>
      </c>
      <c r="AK202" s="69">
        <v>274317</v>
      </c>
      <c r="AL202" s="69">
        <v>269084</v>
      </c>
      <c r="AM202" s="69">
        <v>281377</v>
      </c>
      <c r="AN202" s="71">
        <v>293600</v>
      </c>
      <c r="AO202" s="72">
        <v>304700</v>
      </c>
      <c r="AP202" s="72">
        <v>327300</v>
      </c>
      <c r="AQ202" s="72">
        <v>348800</v>
      </c>
      <c r="AR202" s="72">
        <v>372800</v>
      </c>
      <c r="AS202" s="72">
        <v>364800</v>
      </c>
      <c r="AT202" s="72">
        <v>382200</v>
      </c>
      <c r="AU202" s="72">
        <v>384300</v>
      </c>
      <c r="AV202" s="72">
        <v>398300</v>
      </c>
      <c r="AW202" s="72">
        <v>395600</v>
      </c>
      <c r="AX202" s="72">
        <v>402800</v>
      </c>
      <c r="AY202" s="72">
        <v>407400</v>
      </c>
      <c r="AZ202" s="72">
        <v>401800</v>
      </c>
      <c r="BA202" s="72">
        <v>393800</v>
      </c>
      <c r="BB202" s="72">
        <v>377200</v>
      </c>
      <c r="BC202" s="72">
        <v>360100</v>
      </c>
      <c r="BD202" s="72">
        <v>354100</v>
      </c>
      <c r="BE202" s="72">
        <v>347300</v>
      </c>
      <c r="BF202" s="73">
        <v>334500</v>
      </c>
      <c r="BG202" s="72">
        <v>322700</v>
      </c>
      <c r="BH202" s="72">
        <v>315400</v>
      </c>
    </row>
    <row r="203" spans="1:60" ht="12.75" customHeight="1">
      <c r="A203" s="67">
        <v>7</v>
      </c>
      <c r="B203" s="68">
        <v>373679</v>
      </c>
      <c r="C203" s="68">
        <v>365100</v>
      </c>
      <c r="D203" s="68">
        <v>357105</v>
      </c>
      <c r="E203" s="68">
        <v>350334</v>
      </c>
      <c r="F203" s="69">
        <v>351313</v>
      </c>
      <c r="G203" s="69">
        <v>337853</v>
      </c>
      <c r="H203" s="69">
        <v>330043</v>
      </c>
      <c r="I203" s="69">
        <v>314879</v>
      </c>
      <c r="J203" s="69">
        <v>307763</v>
      </c>
      <c r="K203" s="69">
        <v>297974</v>
      </c>
      <c r="L203" s="69">
        <v>291523</v>
      </c>
      <c r="M203" s="69">
        <v>296941</v>
      </c>
      <c r="N203" s="69">
        <v>302237</v>
      </c>
      <c r="O203" s="69">
        <v>310150</v>
      </c>
      <c r="P203" s="69">
        <v>314468</v>
      </c>
      <c r="Q203" s="69">
        <v>321400</v>
      </c>
      <c r="R203" s="69">
        <v>316694</v>
      </c>
      <c r="S203" s="69">
        <v>315285</v>
      </c>
      <c r="T203" s="72">
        <v>322044</v>
      </c>
      <c r="U203" s="72">
        <v>325593</v>
      </c>
      <c r="V203" s="72">
        <v>336678</v>
      </c>
      <c r="W203" s="72">
        <v>341303</v>
      </c>
      <c r="X203" s="72">
        <v>334983</v>
      </c>
      <c r="Y203" s="72">
        <v>332228</v>
      </c>
      <c r="Z203" s="72">
        <v>335492</v>
      </c>
      <c r="AA203" s="72">
        <v>326320</v>
      </c>
      <c r="AB203" s="72">
        <v>321412</v>
      </c>
      <c r="AC203" s="72">
        <v>320743</v>
      </c>
      <c r="AD203" s="69">
        <v>307667</v>
      </c>
      <c r="AE203" s="69">
        <v>307495</v>
      </c>
      <c r="AF203" s="69">
        <v>306086</v>
      </c>
      <c r="AG203" s="69">
        <v>311136</v>
      </c>
      <c r="AH203" s="69">
        <v>313224</v>
      </c>
      <c r="AI203" s="69">
        <v>300136</v>
      </c>
      <c r="AJ203" s="69">
        <v>275184</v>
      </c>
      <c r="AK203" s="69">
        <v>269494</v>
      </c>
      <c r="AL203" s="69">
        <v>281255</v>
      </c>
      <c r="AM203" s="69">
        <v>293110</v>
      </c>
      <c r="AN203" s="71">
        <v>304300</v>
      </c>
      <c r="AO203" s="72">
        <v>327300</v>
      </c>
      <c r="AP203" s="72">
        <v>348200</v>
      </c>
      <c r="AQ203" s="72">
        <v>372800</v>
      </c>
      <c r="AR203" s="72">
        <v>364700</v>
      </c>
      <c r="AS203" s="72">
        <v>381200</v>
      </c>
      <c r="AT203" s="72">
        <v>383100</v>
      </c>
      <c r="AU203" s="72">
        <v>396800</v>
      </c>
      <c r="AV203" s="72">
        <v>395700</v>
      </c>
      <c r="AW203" s="72">
        <v>403100</v>
      </c>
      <c r="AX203" s="72">
        <v>400800</v>
      </c>
      <c r="AY203" s="72">
        <v>400200</v>
      </c>
      <c r="AZ203" s="72">
        <v>393000</v>
      </c>
      <c r="BA203" s="72">
        <v>377800</v>
      </c>
      <c r="BB203" s="72">
        <v>359500</v>
      </c>
      <c r="BC203" s="72">
        <v>353200</v>
      </c>
      <c r="BD203" s="72">
        <v>346600</v>
      </c>
      <c r="BE203" s="72">
        <v>334100</v>
      </c>
      <c r="BF203" s="73">
        <v>322600</v>
      </c>
      <c r="BG203" s="72">
        <v>316000</v>
      </c>
      <c r="BH203" s="72">
        <v>320800</v>
      </c>
    </row>
    <row r="204" spans="1:60" ht="12.75" customHeight="1">
      <c r="A204" s="67">
        <v>8</v>
      </c>
      <c r="B204" s="68">
        <v>365717</v>
      </c>
      <c r="C204" s="68">
        <v>358982</v>
      </c>
      <c r="D204" s="68">
        <v>351737</v>
      </c>
      <c r="E204" s="68">
        <v>353002</v>
      </c>
      <c r="F204" s="69">
        <v>339461</v>
      </c>
      <c r="G204" s="69">
        <v>331648</v>
      </c>
      <c r="H204" s="69">
        <v>316165</v>
      </c>
      <c r="I204" s="69">
        <v>309015</v>
      </c>
      <c r="J204" s="69">
        <v>297864</v>
      </c>
      <c r="K204" s="69">
        <v>292551</v>
      </c>
      <c r="L204" s="69">
        <v>298565</v>
      </c>
      <c r="M204" s="69">
        <v>303833</v>
      </c>
      <c r="N204" s="69">
        <v>312176</v>
      </c>
      <c r="O204" s="69">
        <v>315488</v>
      </c>
      <c r="P204" s="69">
        <v>322453</v>
      </c>
      <c r="Q204" s="69">
        <v>318500</v>
      </c>
      <c r="R204" s="69">
        <v>317207</v>
      </c>
      <c r="S204" s="69">
        <v>323732</v>
      </c>
      <c r="T204" s="72">
        <v>326117</v>
      </c>
      <c r="U204" s="72">
        <v>336305</v>
      </c>
      <c r="V204" s="72">
        <v>341888</v>
      </c>
      <c r="W204" s="72">
        <v>335247</v>
      </c>
      <c r="X204" s="72">
        <v>332301</v>
      </c>
      <c r="Y204" s="72">
        <v>335569</v>
      </c>
      <c r="Z204" s="72">
        <v>326641</v>
      </c>
      <c r="AA204" s="72">
        <v>321516</v>
      </c>
      <c r="AB204" s="72">
        <v>320850</v>
      </c>
      <c r="AC204" s="72">
        <v>307930</v>
      </c>
      <c r="AD204" s="69">
        <v>308217</v>
      </c>
      <c r="AE204" s="69">
        <v>306718</v>
      </c>
      <c r="AF204" s="69">
        <v>312006</v>
      </c>
      <c r="AG204" s="69">
        <v>313641</v>
      </c>
      <c r="AH204" s="69">
        <v>300749</v>
      </c>
      <c r="AI204" s="69">
        <v>276107</v>
      </c>
      <c r="AJ204" s="69">
        <v>270503</v>
      </c>
      <c r="AK204" s="69">
        <v>281772</v>
      </c>
      <c r="AL204" s="69">
        <v>293120</v>
      </c>
      <c r="AM204" s="69">
        <v>303851</v>
      </c>
      <c r="AN204" s="71">
        <v>326800</v>
      </c>
      <c r="AO204" s="72">
        <v>348000</v>
      </c>
      <c r="AP204" s="72">
        <v>372300</v>
      </c>
      <c r="AQ204" s="72">
        <v>365200</v>
      </c>
      <c r="AR204" s="72">
        <v>380800</v>
      </c>
      <c r="AS204" s="72">
        <v>381900</v>
      </c>
      <c r="AT204" s="72">
        <v>395200</v>
      </c>
      <c r="AU204" s="72">
        <v>395100</v>
      </c>
      <c r="AV204" s="72">
        <v>403600</v>
      </c>
      <c r="AW204" s="72">
        <v>401000</v>
      </c>
      <c r="AX204" s="72">
        <v>390900</v>
      </c>
      <c r="AY204" s="72">
        <v>391800</v>
      </c>
      <c r="AZ204" s="72">
        <v>377200</v>
      </c>
      <c r="BA204" s="72">
        <v>359900</v>
      </c>
      <c r="BB204" s="72">
        <v>352600</v>
      </c>
      <c r="BC204" s="72">
        <v>345600</v>
      </c>
      <c r="BD204" s="72">
        <v>333400</v>
      </c>
      <c r="BE204" s="72">
        <v>322200</v>
      </c>
      <c r="BF204" s="73">
        <v>316000</v>
      </c>
      <c r="BG204" s="72">
        <v>321400</v>
      </c>
      <c r="BH204" s="72">
        <v>317400</v>
      </c>
    </row>
    <row r="205" spans="1:60" ht="12.75" customHeight="1">
      <c r="A205" s="67">
        <v>9</v>
      </c>
      <c r="B205" s="68">
        <v>360005</v>
      </c>
      <c r="C205" s="68">
        <v>353272</v>
      </c>
      <c r="D205" s="68">
        <v>354309</v>
      </c>
      <c r="E205" s="68">
        <v>341024</v>
      </c>
      <c r="F205" s="69">
        <v>333250</v>
      </c>
      <c r="G205" s="69">
        <v>317719</v>
      </c>
      <c r="H205" s="69">
        <v>310395</v>
      </c>
      <c r="I205" s="69">
        <v>299318</v>
      </c>
      <c r="J205" s="69">
        <v>292669</v>
      </c>
      <c r="K205" s="69">
        <v>300341</v>
      </c>
      <c r="L205" s="69">
        <v>305565</v>
      </c>
      <c r="M205" s="69">
        <v>313883</v>
      </c>
      <c r="N205" s="69">
        <v>317238</v>
      </c>
      <c r="O205" s="69">
        <v>323650</v>
      </c>
      <c r="P205" s="69">
        <v>319439</v>
      </c>
      <c r="Q205" s="69">
        <v>318919</v>
      </c>
      <c r="R205" s="69">
        <v>325734</v>
      </c>
      <c r="S205" s="69">
        <v>327317</v>
      </c>
      <c r="T205" s="72">
        <v>336791</v>
      </c>
      <c r="U205" s="72">
        <v>341808</v>
      </c>
      <c r="V205" s="72">
        <v>336167</v>
      </c>
      <c r="W205" s="72">
        <v>332617</v>
      </c>
      <c r="X205" s="72">
        <v>335673</v>
      </c>
      <c r="Y205" s="72">
        <v>327051</v>
      </c>
      <c r="Z205" s="72">
        <v>321576</v>
      </c>
      <c r="AA205" s="72">
        <v>321232</v>
      </c>
      <c r="AB205" s="72">
        <v>308279</v>
      </c>
      <c r="AC205" s="72">
        <v>308409</v>
      </c>
      <c r="AD205" s="69">
        <v>307553</v>
      </c>
      <c r="AE205" s="69">
        <v>312278</v>
      </c>
      <c r="AF205" s="69">
        <v>313865</v>
      </c>
      <c r="AG205" s="69">
        <v>301213</v>
      </c>
      <c r="AH205" s="69">
        <v>276736</v>
      </c>
      <c r="AI205" s="69">
        <v>271544</v>
      </c>
      <c r="AJ205" s="69">
        <v>282581</v>
      </c>
      <c r="AK205" s="69">
        <v>293584</v>
      </c>
      <c r="AL205" s="69">
        <v>303801</v>
      </c>
      <c r="AM205" s="69">
        <v>326379</v>
      </c>
      <c r="AN205" s="71">
        <v>347700</v>
      </c>
      <c r="AO205" s="72">
        <v>372400</v>
      </c>
      <c r="AP205" s="72">
        <v>365300</v>
      </c>
      <c r="AQ205" s="72">
        <v>380600</v>
      </c>
      <c r="AR205" s="72">
        <v>381700</v>
      </c>
      <c r="AS205" s="72">
        <v>393700</v>
      </c>
      <c r="AT205" s="72">
        <v>394100</v>
      </c>
      <c r="AU205" s="72">
        <v>403000</v>
      </c>
      <c r="AV205" s="72">
        <v>401700</v>
      </c>
      <c r="AW205" s="72">
        <v>391100</v>
      </c>
      <c r="AX205" s="72">
        <v>386500</v>
      </c>
      <c r="AY205" s="72">
        <v>376200</v>
      </c>
      <c r="AZ205" s="72">
        <v>359300</v>
      </c>
      <c r="BA205" s="72">
        <v>353400</v>
      </c>
      <c r="BB205" s="72">
        <v>345100</v>
      </c>
      <c r="BC205" s="72">
        <v>332300</v>
      </c>
      <c r="BD205" s="72">
        <v>321600</v>
      </c>
      <c r="BE205" s="72">
        <v>315600</v>
      </c>
      <c r="BF205" s="73">
        <v>321400</v>
      </c>
      <c r="BG205" s="72">
        <v>318100</v>
      </c>
      <c r="BH205" s="72">
        <v>316500</v>
      </c>
    </row>
    <row r="206" spans="1:60" ht="12.75" customHeight="1">
      <c r="A206" s="67">
        <v>10</v>
      </c>
      <c r="B206" s="68">
        <v>354261</v>
      </c>
      <c r="C206" s="68">
        <v>356173</v>
      </c>
      <c r="D206" s="68">
        <v>342432</v>
      </c>
      <c r="E206" s="68">
        <v>334884</v>
      </c>
      <c r="F206" s="69">
        <v>319355</v>
      </c>
      <c r="G206" s="69">
        <v>312032</v>
      </c>
      <c r="H206" s="69">
        <v>300721</v>
      </c>
      <c r="I206" s="69">
        <v>294107</v>
      </c>
      <c r="J206" s="69">
        <v>301342</v>
      </c>
      <c r="K206" s="69">
        <v>307372</v>
      </c>
      <c r="L206" s="69">
        <v>315079</v>
      </c>
      <c r="M206" s="69">
        <v>318513</v>
      </c>
      <c r="N206" s="69">
        <v>325906</v>
      </c>
      <c r="O206" s="69">
        <v>321111</v>
      </c>
      <c r="P206" s="69">
        <v>319867</v>
      </c>
      <c r="Q206" s="69">
        <v>326342</v>
      </c>
      <c r="R206" s="69">
        <v>328553</v>
      </c>
      <c r="S206" s="69">
        <v>338444</v>
      </c>
      <c r="T206" s="72">
        <v>341420</v>
      </c>
      <c r="U206" s="72">
        <v>335715</v>
      </c>
      <c r="V206" s="72">
        <v>333102</v>
      </c>
      <c r="W206" s="72">
        <v>335592</v>
      </c>
      <c r="X206" s="72">
        <v>327079</v>
      </c>
      <c r="Y206" s="72">
        <v>321641</v>
      </c>
      <c r="Z206" s="72">
        <v>321425</v>
      </c>
      <c r="AA206" s="72">
        <v>308597</v>
      </c>
      <c r="AB206" s="72">
        <v>308191</v>
      </c>
      <c r="AC206" s="72">
        <v>307204</v>
      </c>
      <c r="AD206" s="69">
        <v>312845</v>
      </c>
      <c r="AE206" s="69">
        <v>314608</v>
      </c>
      <c r="AF206" s="69">
        <v>301530</v>
      </c>
      <c r="AG206" s="69">
        <v>276912</v>
      </c>
      <c r="AH206" s="69">
        <v>271883</v>
      </c>
      <c r="AI206" s="69">
        <v>283253</v>
      </c>
      <c r="AJ206" s="69">
        <v>294526</v>
      </c>
      <c r="AK206" s="69">
        <v>304106</v>
      </c>
      <c r="AL206" s="69">
        <v>326058</v>
      </c>
      <c r="AM206" s="69">
        <v>347211</v>
      </c>
      <c r="AN206" s="71">
        <v>372097</v>
      </c>
      <c r="AO206" s="72">
        <v>365900</v>
      </c>
      <c r="AP206" s="72">
        <v>380100</v>
      </c>
      <c r="AQ206" s="72">
        <v>381600</v>
      </c>
      <c r="AR206" s="72">
        <v>393200</v>
      </c>
      <c r="AS206" s="72">
        <v>394000</v>
      </c>
      <c r="AT206" s="72">
        <v>402700</v>
      </c>
      <c r="AU206" s="72">
        <v>401700</v>
      </c>
      <c r="AV206" s="72">
        <v>391900</v>
      </c>
      <c r="AW206" s="72">
        <v>387000</v>
      </c>
      <c r="AX206" s="72">
        <v>377500</v>
      </c>
      <c r="AY206" s="72">
        <v>357600</v>
      </c>
      <c r="AZ206" s="72">
        <v>351200</v>
      </c>
      <c r="BA206" s="72">
        <v>345100</v>
      </c>
      <c r="BB206" s="72">
        <v>332100</v>
      </c>
      <c r="BC206" s="72">
        <v>320900</v>
      </c>
      <c r="BD206" s="72">
        <v>316800</v>
      </c>
      <c r="BE206" s="72">
        <v>322200</v>
      </c>
      <c r="BF206" s="73">
        <v>318800</v>
      </c>
      <c r="BG206" s="72">
        <v>317100</v>
      </c>
      <c r="BH206" s="72">
        <v>322700</v>
      </c>
    </row>
    <row r="207" spans="1:60" ht="12.75" customHeight="1">
      <c r="A207" s="67">
        <v>11</v>
      </c>
      <c r="B207" s="68">
        <v>357185</v>
      </c>
      <c r="C207" s="68">
        <v>344031</v>
      </c>
      <c r="D207" s="68">
        <v>336432</v>
      </c>
      <c r="E207" s="68">
        <v>321212</v>
      </c>
      <c r="F207" s="69">
        <v>313887</v>
      </c>
      <c r="G207" s="69">
        <v>302458</v>
      </c>
      <c r="H207" s="69">
        <v>295664</v>
      </c>
      <c r="I207" s="69">
        <v>302954</v>
      </c>
      <c r="J207" s="69">
        <v>308567</v>
      </c>
      <c r="K207" s="69">
        <v>317126</v>
      </c>
      <c r="L207" s="69">
        <v>319602</v>
      </c>
      <c r="M207" s="69">
        <v>327332</v>
      </c>
      <c r="N207" s="69">
        <v>323080</v>
      </c>
      <c r="O207" s="69">
        <v>321658</v>
      </c>
      <c r="P207" s="69">
        <v>327640</v>
      </c>
      <c r="Q207" s="69">
        <v>328890</v>
      </c>
      <c r="R207" s="69">
        <v>339853</v>
      </c>
      <c r="S207" s="69">
        <v>343047</v>
      </c>
      <c r="T207" s="72">
        <v>335915</v>
      </c>
      <c r="U207" s="72">
        <v>332886</v>
      </c>
      <c r="V207" s="72">
        <v>336442</v>
      </c>
      <c r="W207" s="72">
        <v>327635</v>
      </c>
      <c r="X207" s="72">
        <v>321937</v>
      </c>
      <c r="Y207" s="72">
        <v>322091</v>
      </c>
      <c r="Z207" s="72">
        <v>309256</v>
      </c>
      <c r="AA207" s="72">
        <v>308568</v>
      </c>
      <c r="AB207" s="72">
        <v>307687</v>
      </c>
      <c r="AC207" s="72">
        <v>313562</v>
      </c>
      <c r="AD207" s="69">
        <v>315534</v>
      </c>
      <c r="AE207" s="69">
        <v>302275</v>
      </c>
      <c r="AF207" s="69">
        <v>277723</v>
      </c>
      <c r="AG207" s="69">
        <v>272496</v>
      </c>
      <c r="AH207" s="69">
        <v>284132</v>
      </c>
      <c r="AI207" s="69">
        <v>295972</v>
      </c>
      <c r="AJ207" s="69">
        <v>305270</v>
      </c>
      <c r="AK207" s="69">
        <v>326361</v>
      </c>
      <c r="AL207" s="69">
        <v>347021</v>
      </c>
      <c r="AM207" s="69">
        <v>371233</v>
      </c>
      <c r="AN207" s="71">
        <v>366097</v>
      </c>
      <c r="AO207" s="72">
        <v>380100</v>
      </c>
      <c r="AP207" s="72">
        <v>381300</v>
      </c>
      <c r="AQ207" s="72">
        <v>392800</v>
      </c>
      <c r="AR207" s="72">
        <v>394600</v>
      </c>
      <c r="AS207" s="72">
        <v>403200</v>
      </c>
      <c r="AT207" s="72">
        <v>402000</v>
      </c>
      <c r="AU207" s="72">
        <v>392100</v>
      </c>
      <c r="AV207" s="72">
        <v>387700</v>
      </c>
      <c r="AW207" s="72">
        <v>378400</v>
      </c>
      <c r="AX207" s="72">
        <v>362900</v>
      </c>
      <c r="AY207" s="72">
        <v>351400</v>
      </c>
      <c r="AZ207" s="72">
        <v>344100</v>
      </c>
      <c r="BA207" s="72">
        <v>332100</v>
      </c>
      <c r="BB207" s="72">
        <v>319500</v>
      </c>
      <c r="BC207" s="72">
        <v>315400</v>
      </c>
      <c r="BD207" s="72">
        <v>322400</v>
      </c>
      <c r="BE207" s="72">
        <v>319000</v>
      </c>
      <c r="BF207" s="73">
        <v>317900</v>
      </c>
      <c r="BG207" s="72">
        <v>323300</v>
      </c>
      <c r="BH207" s="72">
        <v>336000</v>
      </c>
    </row>
    <row r="208" spans="1:60" ht="12.75" customHeight="1">
      <c r="A208" s="67">
        <v>12</v>
      </c>
      <c r="B208" s="68">
        <v>345303</v>
      </c>
      <c r="C208" s="68">
        <v>338357</v>
      </c>
      <c r="D208" s="68">
        <v>323003</v>
      </c>
      <c r="E208" s="68">
        <v>315838</v>
      </c>
      <c r="F208" s="69">
        <v>304380</v>
      </c>
      <c r="G208" s="69">
        <v>297573</v>
      </c>
      <c r="H208" s="69">
        <v>304533</v>
      </c>
      <c r="I208" s="69">
        <v>310179</v>
      </c>
      <c r="J208" s="69">
        <v>318436</v>
      </c>
      <c r="K208" s="69">
        <v>321389</v>
      </c>
      <c r="L208" s="69">
        <v>328587</v>
      </c>
      <c r="M208" s="69">
        <v>324353</v>
      </c>
      <c r="N208" s="69">
        <v>323558</v>
      </c>
      <c r="O208" s="69">
        <v>329457</v>
      </c>
      <c r="P208" s="69">
        <v>329679</v>
      </c>
      <c r="Q208" s="69">
        <v>340033</v>
      </c>
      <c r="R208" s="69">
        <v>344353</v>
      </c>
      <c r="S208" s="69">
        <v>336216</v>
      </c>
      <c r="T208" s="72">
        <v>332741</v>
      </c>
      <c r="U208" s="72">
        <v>336038</v>
      </c>
      <c r="V208" s="72">
        <v>328354</v>
      </c>
      <c r="W208" s="72">
        <v>322037</v>
      </c>
      <c r="X208" s="72">
        <v>322269</v>
      </c>
      <c r="Y208" s="72">
        <v>309764</v>
      </c>
      <c r="Z208" s="72">
        <v>308706</v>
      </c>
      <c r="AA208" s="72">
        <v>307944</v>
      </c>
      <c r="AB208" s="72">
        <v>313850</v>
      </c>
      <c r="AC208" s="72">
        <v>315622</v>
      </c>
      <c r="AD208" s="69">
        <v>302920</v>
      </c>
      <c r="AE208" s="69">
        <v>278159</v>
      </c>
      <c r="AF208" s="69">
        <v>272955</v>
      </c>
      <c r="AG208" s="69">
        <v>284595</v>
      </c>
      <c r="AH208" s="69">
        <v>296451</v>
      </c>
      <c r="AI208" s="69">
        <v>306060</v>
      </c>
      <c r="AJ208" s="69">
        <v>327056</v>
      </c>
      <c r="AK208" s="69">
        <v>347173</v>
      </c>
      <c r="AL208" s="69">
        <v>370467</v>
      </c>
      <c r="AM208" s="69">
        <v>365449</v>
      </c>
      <c r="AN208" s="71">
        <v>379897</v>
      </c>
      <c r="AO208" s="72">
        <v>381600</v>
      </c>
      <c r="AP208" s="72">
        <v>392800</v>
      </c>
      <c r="AQ208" s="72">
        <v>396000</v>
      </c>
      <c r="AR208" s="72">
        <v>403700</v>
      </c>
      <c r="AS208" s="72">
        <v>402100</v>
      </c>
      <c r="AT208" s="72">
        <v>392600</v>
      </c>
      <c r="AU208" s="72">
        <v>387900</v>
      </c>
      <c r="AV208" s="72">
        <v>379500</v>
      </c>
      <c r="AW208" s="72">
        <v>363500</v>
      </c>
      <c r="AX208" s="72">
        <v>353300</v>
      </c>
      <c r="AY208" s="72">
        <v>344600</v>
      </c>
      <c r="AZ208" s="72">
        <v>331400</v>
      </c>
      <c r="BA208" s="72">
        <v>319600</v>
      </c>
      <c r="BB208" s="72">
        <v>314400</v>
      </c>
      <c r="BC208" s="72">
        <v>321300</v>
      </c>
      <c r="BD208" s="72">
        <v>319200</v>
      </c>
      <c r="BE208" s="72">
        <v>318100</v>
      </c>
      <c r="BF208" s="73">
        <v>324200</v>
      </c>
      <c r="BG208" s="72">
        <v>336600</v>
      </c>
      <c r="BH208" s="72">
        <v>350300</v>
      </c>
    </row>
    <row r="209" spans="1:60" ht="12.75" customHeight="1">
      <c r="A209" s="67">
        <v>13</v>
      </c>
      <c r="B209" s="68">
        <v>339871</v>
      </c>
      <c r="C209" s="68">
        <v>324828</v>
      </c>
      <c r="D209" s="68">
        <v>317425</v>
      </c>
      <c r="E209" s="68">
        <v>306263</v>
      </c>
      <c r="F209" s="69">
        <v>299498</v>
      </c>
      <c r="G209" s="69">
        <v>306343</v>
      </c>
      <c r="H209" s="69">
        <v>311591</v>
      </c>
      <c r="I209" s="69">
        <v>319951</v>
      </c>
      <c r="J209" s="69">
        <v>322702</v>
      </c>
      <c r="K209" s="69">
        <v>330585</v>
      </c>
      <c r="L209" s="69">
        <v>325516</v>
      </c>
      <c r="M209" s="69">
        <v>324933</v>
      </c>
      <c r="N209" s="69">
        <v>331655</v>
      </c>
      <c r="O209" s="69">
        <v>331141</v>
      </c>
      <c r="P209" s="69">
        <v>340835</v>
      </c>
      <c r="Q209" s="69">
        <v>344275</v>
      </c>
      <c r="R209" s="69">
        <v>336657</v>
      </c>
      <c r="S209" s="69">
        <v>333000</v>
      </c>
      <c r="T209" s="72">
        <v>336345</v>
      </c>
      <c r="U209" s="72">
        <v>328529</v>
      </c>
      <c r="V209" s="72">
        <v>323026</v>
      </c>
      <c r="W209" s="72">
        <v>322867</v>
      </c>
      <c r="X209" s="72">
        <v>310285</v>
      </c>
      <c r="Y209" s="72">
        <v>309337</v>
      </c>
      <c r="Z209" s="72">
        <v>308516</v>
      </c>
      <c r="AA209" s="72">
        <v>314366</v>
      </c>
      <c r="AB209" s="72">
        <v>315971</v>
      </c>
      <c r="AC209" s="72">
        <v>303409</v>
      </c>
      <c r="AD209" s="69">
        <v>278976</v>
      </c>
      <c r="AE209" s="69">
        <v>273674</v>
      </c>
      <c r="AF209" s="69">
        <v>285088</v>
      </c>
      <c r="AG209" s="69">
        <v>297052</v>
      </c>
      <c r="AH209" s="69">
        <v>306797</v>
      </c>
      <c r="AI209" s="69">
        <v>327893</v>
      </c>
      <c r="AJ209" s="69">
        <v>348074</v>
      </c>
      <c r="AK209" s="69">
        <v>370268</v>
      </c>
      <c r="AL209" s="69">
        <v>364998</v>
      </c>
      <c r="AM209" s="69">
        <v>379447</v>
      </c>
      <c r="AN209" s="71">
        <v>381197</v>
      </c>
      <c r="AO209" s="72">
        <v>393000</v>
      </c>
      <c r="AP209" s="72">
        <v>397000</v>
      </c>
      <c r="AQ209" s="72">
        <v>404900</v>
      </c>
      <c r="AR209" s="72">
        <v>402700</v>
      </c>
      <c r="AS209" s="72">
        <v>392800</v>
      </c>
      <c r="AT209" s="72">
        <v>388400</v>
      </c>
      <c r="AU209" s="72">
        <v>379800</v>
      </c>
      <c r="AV209" s="72">
        <v>364300</v>
      </c>
      <c r="AW209" s="72">
        <v>353600</v>
      </c>
      <c r="AX209" s="72">
        <v>343300</v>
      </c>
      <c r="AY209" s="72">
        <v>332000</v>
      </c>
      <c r="AZ209" s="72">
        <v>319300</v>
      </c>
      <c r="BA209" s="72">
        <v>314900</v>
      </c>
      <c r="BB209" s="72">
        <v>320300</v>
      </c>
      <c r="BC209" s="72">
        <v>318400</v>
      </c>
      <c r="BD209" s="72">
        <v>318500</v>
      </c>
      <c r="BE209" s="72">
        <v>324400</v>
      </c>
      <c r="BF209" s="73">
        <v>337600</v>
      </c>
      <c r="BG209" s="72">
        <v>351100</v>
      </c>
      <c r="BH209" s="72">
        <v>382900</v>
      </c>
    </row>
    <row r="210" spans="1:60" ht="12.75" customHeight="1">
      <c r="A210" s="67">
        <v>14</v>
      </c>
      <c r="B210" s="68">
        <v>326276</v>
      </c>
      <c r="C210" s="68">
        <v>319249</v>
      </c>
      <c r="D210" s="68">
        <v>307789</v>
      </c>
      <c r="E210" s="68">
        <v>301097</v>
      </c>
      <c r="F210" s="69">
        <v>308136</v>
      </c>
      <c r="G210" s="69">
        <v>313310</v>
      </c>
      <c r="H210" s="69">
        <v>321383</v>
      </c>
      <c r="I210" s="69">
        <v>324096</v>
      </c>
      <c r="J210" s="69">
        <v>332026</v>
      </c>
      <c r="K210" s="69">
        <v>327260</v>
      </c>
      <c r="L210" s="69">
        <v>325993</v>
      </c>
      <c r="M210" s="69">
        <v>333120</v>
      </c>
      <c r="N210" s="69">
        <v>332798</v>
      </c>
      <c r="O210" s="69">
        <v>342226</v>
      </c>
      <c r="P210" s="69">
        <v>344872</v>
      </c>
      <c r="Q210" s="69">
        <v>335540</v>
      </c>
      <c r="R210" s="69">
        <v>333848</v>
      </c>
      <c r="S210" s="69">
        <v>336636</v>
      </c>
      <c r="T210" s="72">
        <v>328464</v>
      </c>
      <c r="U210" s="72">
        <v>322646</v>
      </c>
      <c r="V210" s="72">
        <v>323466</v>
      </c>
      <c r="W210" s="72">
        <v>310624</v>
      </c>
      <c r="X210" s="72">
        <v>309287</v>
      </c>
      <c r="Y210" s="72">
        <v>308788</v>
      </c>
      <c r="Z210" s="72">
        <v>314726</v>
      </c>
      <c r="AA210" s="72">
        <v>316296</v>
      </c>
      <c r="AB210" s="72">
        <v>303676</v>
      </c>
      <c r="AC210" s="72">
        <v>279403</v>
      </c>
      <c r="AD210" s="69">
        <v>274443</v>
      </c>
      <c r="AE210" s="69">
        <v>286047</v>
      </c>
      <c r="AF210" s="69">
        <v>297424</v>
      </c>
      <c r="AG210" s="69">
        <v>307323</v>
      </c>
      <c r="AH210" s="69">
        <v>328481</v>
      </c>
      <c r="AI210" s="69">
        <v>349099</v>
      </c>
      <c r="AJ210" s="69">
        <v>370643</v>
      </c>
      <c r="AK210" s="69">
        <v>364753</v>
      </c>
      <c r="AL210" s="69">
        <v>379394</v>
      </c>
      <c r="AM210" s="69">
        <v>381118</v>
      </c>
      <c r="AN210" s="71">
        <v>392797</v>
      </c>
      <c r="AO210" s="72">
        <v>398100</v>
      </c>
      <c r="AP210" s="72">
        <v>406000</v>
      </c>
      <c r="AQ210" s="72">
        <v>403700</v>
      </c>
      <c r="AR210" s="72">
        <v>393500</v>
      </c>
      <c r="AS210" s="72">
        <v>388700</v>
      </c>
      <c r="AT210" s="72">
        <v>380000</v>
      </c>
      <c r="AU210" s="72">
        <v>364700</v>
      </c>
      <c r="AV210" s="72">
        <v>354400</v>
      </c>
      <c r="AW210" s="72">
        <v>344100</v>
      </c>
      <c r="AX210" s="72">
        <v>334800</v>
      </c>
      <c r="AY210" s="72">
        <v>320400</v>
      </c>
      <c r="AZ210" s="72">
        <v>314700</v>
      </c>
      <c r="BA210" s="72">
        <v>321100</v>
      </c>
      <c r="BB210" s="72">
        <v>317700</v>
      </c>
      <c r="BC210" s="72">
        <v>317900</v>
      </c>
      <c r="BD210" s="72">
        <v>324900</v>
      </c>
      <c r="BE210" s="72">
        <v>337700</v>
      </c>
      <c r="BF210" s="73">
        <v>352000</v>
      </c>
      <c r="BG210" s="72">
        <v>383700</v>
      </c>
      <c r="BH210" s="72">
        <v>407100</v>
      </c>
    </row>
    <row r="211" spans="1:60" ht="12.75" customHeight="1">
      <c r="A211" s="67">
        <v>15</v>
      </c>
      <c r="B211" s="68">
        <v>320916</v>
      </c>
      <c r="C211" s="68">
        <v>309669</v>
      </c>
      <c r="D211" s="68">
        <v>302881</v>
      </c>
      <c r="E211" s="68">
        <v>310133</v>
      </c>
      <c r="F211" s="69">
        <v>315218</v>
      </c>
      <c r="G211" s="69">
        <v>323175</v>
      </c>
      <c r="H211" s="69">
        <v>325305</v>
      </c>
      <c r="I211" s="69">
        <v>333278</v>
      </c>
      <c r="J211" s="69">
        <v>330039</v>
      </c>
      <c r="K211" s="69">
        <v>328203</v>
      </c>
      <c r="L211" s="69">
        <v>336284</v>
      </c>
      <c r="M211" s="69">
        <v>335471</v>
      </c>
      <c r="N211" s="69">
        <v>344640</v>
      </c>
      <c r="O211" s="69">
        <v>346443</v>
      </c>
      <c r="P211" s="69">
        <v>337062</v>
      </c>
      <c r="Q211" s="69">
        <v>334962</v>
      </c>
      <c r="R211" s="69">
        <v>338426</v>
      </c>
      <c r="S211" s="69">
        <v>328518</v>
      </c>
      <c r="T211" s="72">
        <v>323443</v>
      </c>
      <c r="U211" s="72">
        <v>322353</v>
      </c>
      <c r="V211" s="72">
        <v>311084</v>
      </c>
      <c r="W211" s="72">
        <v>309541</v>
      </c>
      <c r="X211" s="72">
        <v>309492</v>
      </c>
      <c r="Y211" s="72">
        <v>315436</v>
      </c>
      <c r="Z211" s="72">
        <v>317218</v>
      </c>
      <c r="AA211" s="72">
        <v>304364</v>
      </c>
      <c r="AB211" s="72">
        <v>280036</v>
      </c>
      <c r="AC211" s="72">
        <v>275081</v>
      </c>
      <c r="AD211" s="69">
        <v>286924</v>
      </c>
      <c r="AE211" s="69">
        <v>298433</v>
      </c>
      <c r="AF211" s="69">
        <v>308036</v>
      </c>
      <c r="AG211" s="69">
        <v>328989</v>
      </c>
      <c r="AH211" s="69">
        <v>349681</v>
      </c>
      <c r="AI211" s="69">
        <v>371396</v>
      </c>
      <c r="AJ211" s="69">
        <v>365484</v>
      </c>
      <c r="AK211" s="69">
        <v>379709</v>
      </c>
      <c r="AL211" s="69">
        <v>381506</v>
      </c>
      <c r="AM211" s="69">
        <v>393000</v>
      </c>
      <c r="AN211" s="71">
        <v>399297</v>
      </c>
      <c r="AO211" s="72">
        <v>407300</v>
      </c>
      <c r="AP211" s="72">
        <v>405200</v>
      </c>
      <c r="AQ211" s="72">
        <v>394600</v>
      </c>
      <c r="AR211" s="72">
        <v>389700</v>
      </c>
      <c r="AS211" s="72">
        <v>381000</v>
      </c>
      <c r="AT211" s="72">
        <v>365400</v>
      </c>
      <c r="AU211" s="72">
        <v>355900</v>
      </c>
      <c r="AV211" s="72">
        <v>346200</v>
      </c>
      <c r="AW211" s="72">
        <v>336000</v>
      </c>
      <c r="AX211" s="72">
        <v>328100</v>
      </c>
      <c r="AY211" s="72">
        <v>319800</v>
      </c>
      <c r="AZ211" s="72">
        <v>323500</v>
      </c>
      <c r="BA211" s="72">
        <v>322900</v>
      </c>
      <c r="BB211" s="72">
        <v>319800</v>
      </c>
      <c r="BC211" s="72">
        <v>327200</v>
      </c>
      <c r="BD211" s="72">
        <v>339500</v>
      </c>
      <c r="BE211" s="72">
        <v>353100</v>
      </c>
      <c r="BF211" s="73">
        <v>384900</v>
      </c>
      <c r="BG211" s="72">
        <v>408000</v>
      </c>
      <c r="BH211" s="72">
        <v>333900</v>
      </c>
    </row>
    <row r="212" spans="1:60" ht="12.75" customHeight="1">
      <c r="A212" s="67">
        <v>16</v>
      </c>
      <c r="B212" s="68">
        <v>311260</v>
      </c>
      <c r="C212" s="68">
        <v>304705</v>
      </c>
      <c r="D212" s="68">
        <v>311994</v>
      </c>
      <c r="E212" s="68">
        <v>317338</v>
      </c>
      <c r="F212" s="69">
        <v>325073</v>
      </c>
      <c r="G212" s="69">
        <v>327259</v>
      </c>
      <c r="H212" s="69">
        <v>334321</v>
      </c>
      <c r="I212" s="69">
        <v>330984</v>
      </c>
      <c r="J212" s="69">
        <v>331588</v>
      </c>
      <c r="K212" s="69">
        <v>339119</v>
      </c>
      <c r="L212" s="69">
        <v>338891</v>
      </c>
      <c r="M212" s="69">
        <v>348053</v>
      </c>
      <c r="N212" s="69">
        <v>349300</v>
      </c>
      <c r="O212" s="69">
        <v>337877</v>
      </c>
      <c r="P212" s="69">
        <v>337345</v>
      </c>
      <c r="Q212" s="69">
        <v>340503</v>
      </c>
      <c r="R212" s="69">
        <v>331098</v>
      </c>
      <c r="S212" s="69">
        <v>323405</v>
      </c>
      <c r="T212" s="72">
        <v>324331</v>
      </c>
      <c r="U212" s="72">
        <v>310789</v>
      </c>
      <c r="V212" s="72">
        <v>309895</v>
      </c>
      <c r="W212" s="72">
        <v>309904</v>
      </c>
      <c r="X212" s="72">
        <v>316086</v>
      </c>
      <c r="Y212" s="72">
        <v>317604</v>
      </c>
      <c r="Z212" s="72">
        <v>305085</v>
      </c>
      <c r="AA212" s="72">
        <v>280575</v>
      </c>
      <c r="AB212" s="72">
        <v>275530</v>
      </c>
      <c r="AC212" s="72">
        <v>287405</v>
      </c>
      <c r="AD212" s="69">
        <v>299695</v>
      </c>
      <c r="AE212" s="69">
        <v>308955</v>
      </c>
      <c r="AF212" s="69">
        <v>329846</v>
      </c>
      <c r="AG212" s="69">
        <v>350303</v>
      </c>
      <c r="AH212" s="69">
        <v>371762</v>
      </c>
      <c r="AI212" s="69">
        <v>366397</v>
      </c>
      <c r="AJ212" s="69">
        <v>380659</v>
      </c>
      <c r="AK212" s="69">
        <v>382381</v>
      </c>
      <c r="AL212" s="69">
        <v>393714</v>
      </c>
      <c r="AM212" s="69">
        <v>399844</v>
      </c>
      <c r="AN212" s="71">
        <v>408696</v>
      </c>
      <c r="AO212" s="72">
        <v>406700</v>
      </c>
      <c r="AP212" s="72">
        <v>396400</v>
      </c>
      <c r="AQ212" s="72">
        <v>391200</v>
      </c>
      <c r="AR212" s="72">
        <v>382300</v>
      </c>
      <c r="AS212" s="72">
        <v>366700</v>
      </c>
      <c r="AT212" s="72">
        <v>356800</v>
      </c>
      <c r="AU212" s="72">
        <v>347600</v>
      </c>
      <c r="AV212" s="72">
        <v>337400</v>
      </c>
      <c r="AW212" s="72">
        <v>329300</v>
      </c>
      <c r="AX212" s="72">
        <v>319800</v>
      </c>
      <c r="AY212" s="72">
        <v>327700</v>
      </c>
      <c r="AZ212" s="72">
        <v>323500</v>
      </c>
      <c r="BA212" s="72">
        <v>318700</v>
      </c>
      <c r="BB212" s="72">
        <v>327700</v>
      </c>
      <c r="BC212" s="72">
        <v>338500</v>
      </c>
      <c r="BD212" s="72">
        <v>348600</v>
      </c>
      <c r="BE212" s="72">
        <v>380300</v>
      </c>
      <c r="BF212" s="73">
        <v>410200</v>
      </c>
      <c r="BG212" s="72">
        <v>332800</v>
      </c>
      <c r="BH212" s="72">
        <v>330300</v>
      </c>
    </row>
    <row r="213" spans="1:60" ht="12.75" customHeight="1">
      <c r="A213" s="67">
        <v>17</v>
      </c>
      <c r="B213" s="68">
        <v>306835</v>
      </c>
      <c r="C213" s="68">
        <v>315248</v>
      </c>
      <c r="D213" s="68">
        <v>319674</v>
      </c>
      <c r="E213" s="68">
        <v>327868</v>
      </c>
      <c r="F213" s="69">
        <v>329987</v>
      </c>
      <c r="G213" s="69">
        <v>336676</v>
      </c>
      <c r="H213" s="69">
        <v>332213</v>
      </c>
      <c r="I213" s="69">
        <v>332862</v>
      </c>
      <c r="J213" s="69">
        <v>343404</v>
      </c>
      <c r="K213" s="69">
        <v>341644</v>
      </c>
      <c r="L213" s="69">
        <v>352261</v>
      </c>
      <c r="M213" s="69">
        <v>353203</v>
      </c>
      <c r="N213" s="69">
        <v>340202</v>
      </c>
      <c r="O213" s="69">
        <v>338441</v>
      </c>
      <c r="P213" s="69">
        <v>343722</v>
      </c>
      <c r="Q213" s="69">
        <v>333656</v>
      </c>
      <c r="R213" s="69">
        <v>326195</v>
      </c>
      <c r="S213" s="69">
        <v>324612</v>
      </c>
      <c r="T213" s="72">
        <v>313208</v>
      </c>
      <c r="U213" s="72">
        <v>308906</v>
      </c>
      <c r="V213" s="72">
        <v>310495</v>
      </c>
      <c r="W213" s="72">
        <v>316535</v>
      </c>
      <c r="X213" s="72">
        <v>318201</v>
      </c>
      <c r="Y213" s="72">
        <v>305488</v>
      </c>
      <c r="Z213" s="72">
        <v>281259</v>
      </c>
      <c r="AA213" s="72">
        <v>276041</v>
      </c>
      <c r="AB213" s="72">
        <v>287722</v>
      </c>
      <c r="AC213" s="72">
        <v>300040</v>
      </c>
      <c r="AD213" s="69">
        <v>311382</v>
      </c>
      <c r="AE213" s="69">
        <v>331708</v>
      </c>
      <c r="AF213" s="69">
        <v>352348</v>
      </c>
      <c r="AG213" s="69">
        <v>373081</v>
      </c>
      <c r="AH213" s="69">
        <v>368018</v>
      </c>
      <c r="AI213" s="69">
        <v>382533</v>
      </c>
      <c r="AJ213" s="69">
        <v>384664</v>
      </c>
      <c r="AK213" s="69">
        <v>395478</v>
      </c>
      <c r="AL213" s="69">
        <v>403502</v>
      </c>
      <c r="AM213" s="69">
        <v>411704</v>
      </c>
      <c r="AN213" s="71">
        <v>407996</v>
      </c>
      <c r="AO213" s="72">
        <v>398500</v>
      </c>
      <c r="AP213" s="72">
        <v>392800</v>
      </c>
      <c r="AQ213" s="72">
        <v>384400</v>
      </c>
      <c r="AR213" s="72">
        <v>368200</v>
      </c>
      <c r="AS213" s="72">
        <v>358200</v>
      </c>
      <c r="AT213" s="72">
        <v>349200</v>
      </c>
      <c r="AU213" s="72">
        <v>338700</v>
      </c>
      <c r="AV213" s="72">
        <v>330500</v>
      </c>
      <c r="AW213" s="72">
        <v>320900</v>
      </c>
      <c r="AX213" s="72">
        <v>329800</v>
      </c>
      <c r="AY213" s="72">
        <v>326000</v>
      </c>
      <c r="AZ213" s="72">
        <v>318400</v>
      </c>
      <c r="BA213" s="72">
        <v>329100</v>
      </c>
      <c r="BB213" s="72">
        <v>340300</v>
      </c>
      <c r="BC213" s="72">
        <v>353700</v>
      </c>
      <c r="BD213" s="72">
        <v>375100</v>
      </c>
      <c r="BE213" s="72">
        <v>412400</v>
      </c>
      <c r="BF213" s="73">
        <v>330600</v>
      </c>
      <c r="BG213" s="72">
        <v>329200</v>
      </c>
      <c r="BH213" s="72">
        <v>327800</v>
      </c>
    </row>
    <row r="214" spans="1:60" ht="12.75" customHeight="1">
      <c r="A214" s="67">
        <v>18</v>
      </c>
      <c r="B214" s="68">
        <v>318239</v>
      </c>
      <c r="C214" s="68">
        <v>323012</v>
      </c>
      <c r="D214" s="68">
        <v>331499</v>
      </c>
      <c r="E214" s="68">
        <v>333753</v>
      </c>
      <c r="F214" s="69">
        <v>340574</v>
      </c>
      <c r="G214" s="69">
        <v>335523</v>
      </c>
      <c r="H214" s="69">
        <v>335031</v>
      </c>
      <c r="I214" s="69">
        <v>346125</v>
      </c>
      <c r="J214" s="69">
        <v>348008</v>
      </c>
      <c r="K214" s="69">
        <v>356631</v>
      </c>
      <c r="L214" s="69">
        <v>360131</v>
      </c>
      <c r="M214" s="69">
        <v>345888</v>
      </c>
      <c r="N214" s="69">
        <v>343261</v>
      </c>
      <c r="O214" s="69">
        <v>346061</v>
      </c>
      <c r="P214" s="69">
        <v>339947</v>
      </c>
      <c r="Q214" s="69">
        <v>330487</v>
      </c>
      <c r="R214" s="69">
        <v>328756</v>
      </c>
      <c r="S214" s="69">
        <v>314786</v>
      </c>
      <c r="T214" s="72">
        <v>307972</v>
      </c>
      <c r="U214" s="72">
        <v>304937</v>
      </c>
      <c r="V214" s="72">
        <v>314857</v>
      </c>
      <c r="W214" s="72">
        <v>316354</v>
      </c>
      <c r="X214" s="72">
        <v>304366</v>
      </c>
      <c r="Y214" s="72">
        <v>280636</v>
      </c>
      <c r="Z214" s="72">
        <v>276288</v>
      </c>
      <c r="AA214" s="72">
        <v>287970</v>
      </c>
      <c r="AB214" s="72">
        <v>300164</v>
      </c>
      <c r="AC214" s="72">
        <v>311660</v>
      </c>
      <c r="AD214" s="69">
        <v>333303</v>
      </c>
      <c r="AE214" s="69">
        <v>352797</v>
      </c>
      <c r="AF214" s="69">
        <v>373625</v>
      </c>
      <c r="AG214" s="69">
        <v>368424</v>
      </c>
      <c r="AH214" s="69">
        <v>383675</v>
      </c>
      <c r="AI214" s="69">
        <v>386245</v>
      </c>
      <c r="AJ214" s="69">
        <v>397183</v>
      </c>
      <c r="AK214" s="69">
        <v>404177</v>
      </c>
      <c r="AL214" s="69">
        <v>414024</v>
      </c>
      <c r="AM214" s="69">
        <v>409811</v>
      </c>
      <c r="AN214" s="71">
        <v>400996</v>
      </c>
      <c r="AO214" s="72">
        <v>395200</v>
      </c>
      <c r="AP214" s="72">
        <v>386200</v>
      </c>
      <c r="AQ214" s="72">
        <v>370300</v>
      </c>
      <c r="AR214" s="72">
        <v>359800</v>
      </c>
      <c r="AS214" s="72">
        <v>351200</v>
      </c>
      <c r="AT214" s="72">
        <v>340500</v>
      </c>
      <c r="AU214" s="72">
        <v>331700</v>
      </c>
      <c r="AV214" s="72">
        <v>322400</v>
      </c>
      <c r="AW214" s="72">
        <v>331100</v>
      </c>
      <c r="AX214" s="72">
        <v>328200</v>
      </c>
      <c r="AY214" s="72">
        <v>321800</v>
      </c>
      <c r="AZ214" s="72">
        <v>333100</v>
      </c>
      <c r="BA214" s="72">
        <v>342900</v>
      </c>
      <c r="BB214" s="72">
        <v>356600</v>
      </c>
      <c r="BC214" s="72">
        <v>382600</v>
      </c>
      <c r="BD214" s="72">
        <v>414400</v>
      </c>
      <c r="BE214" s="72">
        <v>330400</v>
      </c>
      <c r="BF214" s="73">
        <v>329100</v>
      </c>
      <c r="BG214" s="72">
        <v>329600</v>
      </c>
      <c r="BH214" s="72">
        <v>318700</v>
      </c>
    </row>
    <row r="215" spans="1:60" ht="12.75" customHeight="1">
      <c r="A215" s="67">
        <v>19</v>
      </c>
      <c r="B215" s="68">
        <v>328346</v>
      </c>
      <c r="C215" s="68">
        <v>337970</v>
      </c>
      <c r="D215" s="68">
        <v>338856</v>
      </c>
      <c r="E215" s="68">
        <v>346804</v>
      </c>
      <c r="F215" s="69">
        <v>342067</v>
      </c>
      <c r="G215" s="69">
        <v>340908</v>
      </c>
      <c r="H215" s="69">
        <v>350343</v>
      </c>
      <c r="I215" s="69">
        <v>352948</v>
      </c>
      <c r="J215" s="69">
        <v>366756</v>
      </c>
      <c r="K215" s="69">
        <v>366707</v>
      </c>
      <c r="L215" s="69">
        <v>356003</v>
      </c>
      <c r="M215" s="69">
        <v>353155</v>
      </c>
      <c r="N215" s="69">
        <v>354813</v>
      </c>
      <c r="O215" s="69">
        <v>343824</v>
      </c>
      <c r="P215" s="69">
        <v>340896</v>
      </c>
      <c r="Q215" s="69">
        <v>336335</v>
      </c>
      <c r="R215" s="69">
        <v>321225</v>
      </c>
      <c r="S215" s="69">
        <v>311795</v>
      </c>
      <c r="T215" s="72">
        <v>309464</v>
      </c>
      <c r="U215" s="72">
        <v>315704</v>
      </c>
      <c r="V215" s="72">
        <v>320219</v>
      </c>
      <c r="W215" s="72">
        <v>308370</v>
      </c>
      <c r="X215" s="72">
        <v>286141</v>
      </c>
      <c r="Y215" s="72">
        <v>282276</v>
      </c>
      <c r="Z215" s="72">
        <v>293978</v>
      </c>
      <c r="AA215" s="72">
        <v>305110</v>
      </c>
      <c r="AB215" s="72">
        <v>315403</v>
      </c>
      <c r="AC215" s="72">
        <v>336011</v>
      </c>
      <c r="AD215" s="69">
        <v>355147</v>
      </c>
      <c r="AE215" s="69">
        <v>374232</v>
      </c>
      <c r="AF215" s="69">
        <v>369807</v>
      </c>
      <c r="AG215" s="69">
        <v>384872</v>
      </c>
      <c r="AH215" s="69">
        <v>388141</v>
      </c>
      <c r="AI215" s="69">
        <v>399380</v>
      </c>
      <c r="AJ215" s="69">
        <v>406564</v>
      </c>
      <c r="AK215" s="69">
        <v>414589</v>
      </c>
      <c r="AL215" s="69">
        <v>416137</v>
      </c>
      <c r="AM215" s="69">
        <v>406296</v>
      </c>
      <c r="AN215" s="71">
        <v>398399</v>
      </c>
      <c r="AO215" s="72">
        <v>388600</v>
      </c>
      <c r="AP215" s="72">
        <v>372300</v>
      </c>
      <c r="AQ215" s="72">
        <v>362100</v>
      </c>
      <c r="AR215" s="72">
        <v>352900</v>
      </c>
      <c r="AS215" s="72">
        <v>342500</v>
      </c>
      <c r="AT215" s="72">
        <v>333700</v>
      </c>
      <c r="AU215" s="72">
        <v>323600</v>
      </c>
      <c r="AV215" s="72">
        <v>333000</v>
      </c>
      <c r="AW215" s="72">
        <v>329400</v>
      </c>
      <c r="AX215" s="72">
        <v>326700</v>
      </c>
      <c r="AY215" s="72">
        <v>335700</v>
      </c>
      <c r="AZ215" s="72">
        <v>347100</v>
      </c>
      <c r="BA215" s="72">
        <v>360600</v>
      </c>
      <c r="BB215" s="72">
        <v>385500</v>
      </c>
      <c r="BC215" s="72">
        <v>417000</v>
      </c>
      <c r="BD215" s="72">
        <v>330700</v>
      </c>
      <c r="BE215" s="72">
        <v>328900</v>
      </c>
      <c r="BF215" s="73">
        <v>330900</v>
      </c>
      <c r="BG215" s="72">
        <v>319900</v>
      </c>
      <c r="BH215" s="72">
        <v>292100</v>
      </c>
    </row>
    <row r="216" spans="1:60" ht="12.75" customHeight="1">
      <c r="A216" s="67">
        <v>20</v>
      </c>
      <c r="B216" s="68">
        <v>343967</v>
      </c>
      <c r="C216" s="68">
        <v>345284</v>
      </c>
      <c r="D216" s="68">
        <v>352592</v>
      </c>
      <c r="E216" s="68">
        <v>348711</v>
      </c>
      <c r="F216" s="69">
        <v>347962</v>
      </c>
      <c r="G216" s="69">
        <v>356629</v>
      </c>
      <c r="H216" s="69">
        <v>357535</v>
      </c>
      <c r="I216" s="69">
        <v>371094</v>
      </c>
      <c r="J216" s="69">
        <v>374281</v>
      </c>
      <c r="K216" s="69">
        <v>361515</v>
      </c>
      <c r="L216" s="69">
        <v>356705</v>
      </c>
      <c r="M216" s="69">
        <v>361897</v>
      </c>
      <c r="N216" s="69">
        <v>350654</v>
      </c>
      <c r="O216" s="69">
        <v>349264</v>
      </c>
      <c r="P216" s="69">
        <v>344516</v>
      </c>
      <c r="Q216" s="69">
        <v>326626</v>
      </c>
      <c r="R216" s="69">
        <v>317668</v>
      </c>
      <c r="S216" s="69">
        <v>315513</v>
      </c>
      <c r="T216" s="72">
        <v>324064</v>
      </c>
      <c r="U216" s="72">
        <v>322251</v>
      </c>
      <c r="V216" s="72">
        <v>307889</v>
      </c>
      <c r="W216" s="72">
        <v>288688</v>
      </c>
      <c r="X216" s="72">
        <v>283213</v>
      </c>
      <c r="Y216" s="72">
        <v>293161</v>
      </c>
      <c r="Z216" s="72">
        <v>304169</v>
      </c>
      <c r="AA216" s="72">
        <v>314767</v>
      </c>
      <c r="AB216" s="72">
        <v>335982</v>
      </c>
      <c r="AC216" s="72">
        <v>356898</v>
      </c>
      <c r="AD216" s="69">
        <v>376572</v>
      </c>
      <c r="AE216" s="69">
        <v>371134</v>
      </c>
      <c r="AF216" s="69">
        <v>386859</v>
      </c>
      <c r="AG216" s="69">
        <v>389958</v>
      </c>
      <c r="AH216" s="69">
        <v>401808</v>
      </c>
      <c r="AI216" s="69">
        <v>409449</v>
      </c>
      <c r="AJ216" s="69">
        <v>417245</v>
      </c>
      <c r="AK216" s="69">
        <v>417107</v>
      </c>
      <c r="AL216" s="69">
        <v>410507</v>
      </c>
      <c r="AM216" s="69">
        <v>401151</v>
      </c>
      <c r="AN216" s="71">
        <v>391202</v>
      </c>
      <c r="AO216" s="72">
        <v>374800</v>
      </c>
      <c r="AP216" s="72">
        <v>363700</v>
      </c>
      <c r="AQ216" s="72">
        <v>355300</v>
      </c>
      <c r="AR216" s="72">
        <v>344400</v>
      </c>
      <c r="AS216" s="72">
        <v>335600</v>
      </c>
      <c r="AT216" s="72">
        <v>325600</v>
      </c>
      <c r="AU216" s="72">
        <v>333800</v>
      </c>
      <c r="AV216" s="72">
        <v>331400</v>
      </c>
      <c r="AW216" s="72">
        <v>328400</v>
      </c>
      <c r="AX216" s="72">
        <v>336700</v>
      </c>
      <c r="AY216" s="72">
        <v>349000</v>
      </c>
      <c r="AZ216" s="72">
        <v>362900</v>
      </c>
      <c r="BA216" s="72">
        <v>388100</v>
      </c>
      <c r="BB216" s="72">
        <v>419200</v>
      </c>
      <c r="BC216" s="72">
        <v>334600</v>
      </c>
      <c r="BD216" s="72">
        <v>329400</v>
      </c>
      <c r="BE216" s="72">
        <v>331500</v>
      </c>
      <c r="BF216" s="73">
        <v>320200</v>
      </c>
      <c r="BG216" s="72">
        <v>294400</v>
      </c>
      <c r="BH216" s="72">
        <v>278800</v>
      </c>
    </row>
    <row r="217" spans="1:60" ht="12.75" customHeight="1">
      <c r="A217" s="67">
        <v>21</v>
      </c>
      <c r="B217" s="68">
        <v>349072</v>
      </c>
      <c r="C217" s="68">
        <v>356970</v>
      </c>
      <c r="D217" s="68">
        <v>352639</v>
      </c>
      <c r="E217" s="68">
        <v>352464</v>
      </c>
      <c r="F217" s="69">
        <v>362254</v>
      </c>
      <c r="G217" s="69">
        <v>362068</v>
      </c>
      <c r="H217" s="69">
        <v>374507</v>
      </c>
      <c r="I217" s="69">
        <v>378827</v>
      </c>
      <c r="J217" s="69">
        <v>369976</v>
      </c>
      <c r="K217" s="69">
        <v>363915</v>
      </c>
      <c r="L217" s="69">
        <v>366714</v>
      </c>
      <c r="M217" s="69">
        <v>359554</v>
      </c>
      <c r="N217" s="69">
        <v>357310</v>
      </c>
      <c r="O217" s="69">
        <v>355224</v>
      </c>
      <c r="P217" s="69">
        <v>337716</v>
      </c>
      <c r="Q217" s="69">
        <v>326344</v>
      </c>
      <c r="R217" s="69">
        <v>322450</v>
      </c>
      <c r="S217" s="69">
        <v>331110</v>
      </c>
      <c r="T217" s="72">
        <v>326262</v>
      </c>
      <c r="U217" s="72">
        <v>310634</v>
      </c>
      <c r="V217" s="72">
        <v>291597</v>
      </c>
      <c r="W217" s="72">
        <v>287227</v>
      </c>
      <c r="X217" s="72">
        <v>296090</v>
      </c>
      <c r="Y217" s="72">
        <v>306393</v>
      </c>
      <c r="Z217" s="72">
        <v>317537</v>
      </c>
      <c r="AA217" s="72">
        <v>338098</v>
      </c>
      <c r="AB217" s="72">
        <v>358699</v>
      </c>
      <c r="AC217" s="72">
        <v>377846</v>
      </c>
      <c r="AD217" s="69">
        <v>372828</v>
      </c>
      <c r="AE217" s="69">
        <v>388053</v>
      </c>
      <c r="AF217" s="69">
        <v>391906</v>
      </c>
      <c r="AG217" s="69">
        <v>403024</v>
      </c>
      <c r="AH217" s="69">
        <v>411358</v>
      </c>
      <c r="AI217" s="69">
        <v>419538</v>
      </c>
      <c r="AJ217" s="69">
        <v>419194</v>
      </c>
      <c r="AK217" s="69">
        <v>411684</v>
      </c>
      <c r="AL217" s="69">
        <v>403217</v>
      </c>
      <c r="AM217" s="69">
        <v>391980</v>
      </c>
      <c r="AN217" s="71">
        <v>377202</v>
      </c>
      <c r="AO217" s="72">
        <v>366200</v>
      </c>
      <c r="AP217" s="72">
        <v>356800</v>
      </c>
      <c r="AQ217" s="72">
        <v>346600</v>
      </c>
      <c r="AR217" s="72">
        <v>337000</v>
      </c>
      <c r="AS217" s="72">
        <v>327100</v>
      </c>
      <c r="AT217" s="72">
        <v>335000</v>
      </c>
      <c r="AU217" s="72">
        <v>332300</v>
      </c>
      <c r="AV217" s="72">
        <v>330100</v>
      </c>
      <c r="AW217" s="72">
        <v>338500</v>
      </c>
      <c r="AX217" s="72">
        <v>347600</v>
      </c>
      <c r="AY217" s="72">
        <v>363700</v>
      </c>
      <c r="AZ217" s="72">
        <v>388200</v>
      </c>
      <c r="BA217" s="72">
        <v>423400</v>
      </c>
      <c r="BB217" s="72">
        <v>336200</v>
      </c>
      <c r="BC217" s="72">
        <v>333100</v>
      </c>
      <c r="BD217" s="72">
        <v>333100</v>
      </c>
      <c r="BE217" s="72">
        <v>320600</v>
      </c>
      <c r="BF217" s="73">
        <v>294900</v>
      </c>
      <c r="BG217" s="72">
        <v>280100</v>
      </c>
      <c r="BH217" s="72">
        <v>290400</v>
      </c>
    </row>
    <row r="218" spans="1:60" ht="12.75" customHeight="1">
      <c r="A218" s="67">
        <v>22</v>
      </c>
      <c r="B218" s="68">
        <v>363222</v>
      </c>
      <c r="C218" s="68">
        <v>359679</v>
      </c>
      <c r="D218" s="68">
        <v>357867</v>
      </c>
      <c r="E218" s="68">
        <v>368099</v>
      </c>
      <c r="F218" s="69">
        <v>369424</v>
      </c>
      <c r="G218" s="69">
        <v>380577</v>
      </c>
      <c r="H218" s="69">
        <v>384022</v>
      </c>
      <c r="I218" s="69">
        <v>375795</v>
      </c>
      <c r="J218" s="69">
        <v>374322</v>
      </c>
      <c r="K218" s="69">
        <v>375624</v>
      </c>
      <c r="L218" s="69">
        <v>365437</v>
      </c>
      <c r="M218" s="69">
        <v>367732</v>
      </c>
      <c r="N218" s="69">
        <v>365207</v>
      </c>
      <c r="O218" s="69">
        <v>351364</v>
      </c>
      <c r="P218" s="69">
        <v>341741</v>
      </c>
      <c r="Q218" s="69">
        <v>332908</v>
      </c>
      <c r="R218" s="69">
        <v>338790</v>
      </c>
      <c r="S218" s="69">
        <v>335066</v>
      </c>
      <c r="T218" s="72">
        <v>316192</v>
      </c>
      <c r="U218" s="72">
        <v>296408</v>
      </c>
      <c r="V218" s="72">
        <v>292617</v>
      </c>
      <c r="W218" s="72">
        <v>300327</v>
      </c>
      <c r="X218" s="72">
        <v>309399</v>
      </c>
      <c r="Y218" s="72">
        <v>320533</v>
      </c>
      <c r="Z218" s="72">
        <v>341472</v>
      </c>
      <c r="AA218" s="72">
        <v>361387</v>
      </c>
      <c r="AB218" s="72">
        <v>379087</v>
      </c>
      <c r="AC218" s="72">
        <v>374679</v>
      </c>
      <c r="AD218" s="69">
        <v>389892</v>
      </c>
      <c r="AE218" s="69">
        <v>392919</v>
      </c>
      <c r="AF218" s="69">
        <v>404644</v>
      </c>
      <c r="AG218" s="69">
        <v>412387</v>
      </c>
      <c r="AH218" s="69">
        <v>421049</v>
      </c>
      <c r="AI218" s="69">
        <v>421060</v>
      </c>
      <c r="AJ218" s="69">
        <v>413433</v>
      </c>
      <c r="AK218" s="69">
        <v>404251</v>
      </c>
      <c r="AL218" s="69">
        <v>392176</v>
      </c>
      <c r="AM218" s="69">
        <v>376030</v>
      </c>
      <c r="AN218" s="71">
        <v>368101</v>
      </c>
      <c r="AO218" s="72">
        <v>358900</v>
      </c>
      <c r="AP218" s="72">
        <v>347700</v>
      </c>
      <c r="AQ218" s="72">
        <v>338100</v>
      </c>
      <c r="AR218" s="72">
        <v>328100</v>
      </c>
      <c r="AS218" s="72">
        <v>336300</v>
      </c>
      <c r="AT218" s="72">
        <v>334200</v>
      </c>
      <c r="AU218" s="72">
        <v>331000</v>
      </c>
      <c r="AV218" s="72">
        <v>339600</v>
      </c>
      <c r="AW218" s="72">
        <v>349400</v>
      </c>
      <c r="AX218" s="72">
        <v>364500</v>
      </c>
      <c r="AY218" s="72">
        <v>388000</v>
      </c>
      <c r="AZ218" s="72">
        <v>425800</v>
      </c>
      <c r="BA218" s="72">
        <v>337700</v>
      </c>
      <c r="BB218" s="72">
        <v>334300</v>
      </c>
      <c r="BC218" s="72">
        <v>334800</v>
      </c>
      <c r="BD218" s="72">
        <v>321600</v>
      </c>
      <c r="BE218" s="72">
        <v>295300</v>
      </c>
      <c r="BF218" s="73">
        <v>279600</v>
      </c>
      <c r="BG218" s="72">
        <v>293000</v>
      </c>
      <c r="BH218" s="72">
        <v>295300</v>
      </c>
    </row>
    <row r="219" spans="1:60" ht="12.75" customHeight="1">
      <c r="A219" s="67">
        <v>23</v>
      </c>
      <c r="B219" s="68">
        <v>365921</v>
      </c>
      <c r="C219" s="68">
        <v>364594</v>
      </c>
      <c r="D219" s="68">
        <v>373084</v>
      </c>
      <c r="E219" s="68">
        <v>375506</v>
      </c>
      <c r="F219" s="69">
        <v>387973</v>
      </c>
      <c r="G219" s="69">
        <v>390034</v>
      </c>
      <c r="H219" s="69">
        <v>381144</v>
      </c>
      <c r="I219" s="69">
        <v>379809</v>
      </c>
      <c r="J219" s="69">
        <v>384541</v>
      </c>
      <c r="K219" s="69">
        <v>373043</v>
      </c>
      <c r="L219" s="69">
        <v>372505</v>
      </c>
      <c r="M219" s="69">
        <v>374530</v>
      </c>
      <c r="N219" s="69">
        <v>361018</v>
      </c>
      <c r="O219" s="69">
        <v>355929</v>
      </c>
      <c r="P219" s="69">
        <v>347020</v>
      </c>
      <c r="Q219" s="69">
        <v>348548</v>
      </c>
      <c r="R219" s="69">
        <v>342923</v>
      </c>
      <c r="S219" s="69">
        <v>324742</v>
      </c>
      <c r="T219" s="72">
        <v>304231</v>
      </c>
      <c r="U219" s="72">
        <v>299317</v>
      </c>
      <c r="V219" s="72">
        <v>306322</v>
      </c>
      <c r="W219" s="72">
        <v>312896</v>
      </c>
      <c r="X219" s="72">
        <v>324253</v>
      </c>
      <c r="Y219" s="72">
        <v>344937</v>
      </c>
      <c r="Z219" s="72">
        <v>365326</v>
      </c>
      <c r="AA219" s="72">
        <v>381528</v>
      </c>
      <c r="AB219" s="72">
        <v>376541</v>
      </c>
      <c r="AC219" s="72">
        <v>391551</v>
      </c>
      <c r="AD219" s="69">
        <v>394574</v>
      </c>
      <c r="AE219" s="69">
        <v>405348</v>
      </c>
      <c r="AF219" s="69">
        <v>413756</v>
      </c>
      <c r="AG219" s="69">
        <v>421527</v>
      </c>
      <c r="AH219" s="69">
        <v>421849</v>
      </c>
      <c r="AI219" s="69">
        <v>414908</v>
      </c>
      <c r="AJ219" s="69">
        <v>405532</v>
      </c>
      <c r="AK219" s="69">
        <v>392966</v>
      </c>
      <c r="AL219" s="69">
        <v>375075</v>
      </c>
      <c r="AM219" s="69">
        <v>366380</v>
      </c>
      <c r="AN219" s="71">
        <v>360301</v>
      </c>
      <c r="AO219" s="72">
        <v>349400</v>
      </c>
      <c r="AP219" s="72">
        <v>338500</v>
      </c>
      <c r="AQ219" s="72">
        <v>329200</v>
      </c>
      <c r="AR219" s="72">
        <v>337600</v>
      </c>
      <c r="AS219" s="72">
        <v>335300</v>
      </c>
      <c r="AT219" s="72">
        <v>332100</v>
      </c>
      <c r="AU219" s="72">
        <v>340100</v>
      </c>
      <c r="AV219" s="72">
        <v>351400</v>
      </c>
      <c r="AW219" s="72">
        <v>365200</v>
      </c>
      <c r="AX219" s="72">
        <v>392600</v>
      </c>
      <c r="AY219" s="72">
        <v>427000</v>
      </c>
      <c r="AZ219" s="72">
        <v>337700</v>
      </c>
      <c r="BA219" s="72">
        <v>335800</v>
      </c>
      <c r="BB219" s="72">
        <v>336700</v>
      </c>
      <c r="BC219" s="72">
        <v>323800</v>
      </c>
      <c r="BD219" s="72">
        <v>296300</v>
      </c>
      <c r="BE219" s="72">
        <v>278900</v>
      </c>
      <c r="BF219" s="73">
        <v>294100</v>
      </c>
      <c r="BG219" s="72">
        <v>296400</v>
      </c>
      <c r="BH219" s="72">
        <v>294900</v>
      </c>
    </row>
    <row r="220" spans="1:60" ht="12.75" customHeight="1">
      <c r="A220" s="67">
        <v>24</v>
      </c>
      <c r="B220" s="68">
        <v>369019</v>
      </c>
      <c r="C220" s="68">
        <v>377796</v>
      </c>
      <c r="D220" s="68">
        <v>378601</v>
      </c>
      <c r="E220" s="68">
        <v>392488</v>
      </c>
      <c r="F220" s="69">
        <v>395781</v>
      </c>
      <c r="G220" s="69">
        <v>385300</v>
      </c>
      <c r="H220" s="69">
        <v>383526</v>
      </c>
      <c r="I220" s="69">
        <v>388104</v>
      </c>
      <c r="J220" s="69">
        <v>381109</v>
      </c>
      <c r="K220" s="69">
        <v>379279</v>
      </c>
      <c r="L220" s="69">
        <v>379154</v>
      </c>
      <c r="M220" s="69">
        <v>370426</v>
      </c>
      <c r="N220" s="69">
        <v>367022</v>
      </c>
      <c r="O220" s="69">
        <v>360895</v>
      </c>
      <c r="P220" s="69">
        <v>362008</v>
      </c>
      <c r="Q220" s="69">
        <v>352734</v>
      </c>
      <c r="R220" s="69">
        <v>332249</v>
      </c>
      <c r="S220" s="69">
        <v>311369</v>
      </c>
      <c r="T220" s="72">
        <v>306936</v>
      </c>
      <c r="U220" s="72">
        <v>311426</v>
      </c>
      <c r="V220" s="72">
        <v>318446</v>
      </c>
      <c r="W220" s="72">
        <v>327512</v>
      </c>
      <c r="X220" s="72">
        <v>347674</v>
      </c>
      <c r="Y220" s="72">
        <v>367926</v>
      </c>
      <c r="Z220" s="72">
        <v>383485</v>
      </c>
      <c r="AA220" s="72">
        <v>378491</v>
      </c>
      <c r="AB220" s="72">
        <v>392285</v>
      </c>
      <c r="AC220" s="72">
        <v>395652</v>
      </c>
      <c r="AD220" s="69">
        <v>406716</v>
      </c>
      <c r="AE220" s="69">
        <v>414075</v>
      </c>
      <c r="AF220" s="69">
        <v>422366</v>
      </c>
      <c r="AG220" s="69">
        <v>421894</v>
      </c>
      <c r="AH220" s="69">
        <v>415287</v>
      </c>
      <c r="AI220" s="69">
        <v>406915</v>
      </c>
      <c r="AJ220" s="69">
        <v>393909</v>
      </c>
      <c r="AK220" s="69">
        <v>375746</v>
      </c>
      <c r="AL220" s="69">
        <v>365276</v>
      </c>
      <c r="AM220" s="69">
        <v>357745</v>
      </c>
      <c r="AN220" s="71">
        <v>350501</v>
      </c>
      <c r="AO220" s="72">
        <v>339200</v>
      </c>
      <c r="AP220" s="72">
        <v>329300</v>
      </c>
      <c r="AQ220" s="72">
        <v>338900</v>
      </c>
      <c r="AR220" s="72">
        <v>336200</v>
      </c>
      <c r="AS220" s="72">
        <v>332800</v>
      </c>
      <c r="AT220" s="72">
        <v>340200</v>
      </c>
      <c r="AU220" s="72">
        <v>351900</v>
      </c>
      <c r="AV220" s="72">
        <v>365400</v>
      </c>
      <c r="AW220" s="72">
        <v>393000</v>
      </c>
      <c r="AX220" s="72">
        <v>427700</v>
      </c>
      <c r="AY220" s="72">
        <v>338300</v>
      </c>
      <c r="AZ220" s="72">
        <v>335800</v>
      </c>
      <c r="BA220" s="72">
        <v>338100</v>
      </c>
      <c r="BB220" s="72">
        <v>325000</v>
      </c>
      <c r="BC220" s="72">
        <v>297800</v>
      </c>
      <c r="BD220" s="72">
        <v>279200</v>
      </c>
      <c r="BE220" s="72">
        <v>294400</v>
      </c>
      <c r="BF220" s="73">
        <v>297100</v>
      </c>
      <c r="BG220" s="72">
        <v>295400</v>
      </c>
      <c r="BH220" s="72">
        <v>288100</v>
      </c>
    </row>
    <row r="221" spans="1:60" ht="12.75" customHeight="1">
      <c r="A221" s="67">
        <v>25</v>
      </c>
      <c r="B221" s="68">
        <v>381121</v>
      </c>
      <c r="C221" s="68">
        <v>382149</v>
      </c>
      <c r="D221" s="68">
        <v>395190</v>
      </c>
      <c r="E221" s="68">
        <v>399410</v>
      </c>
      <c r="F221" s="69">
        <v>389857</v>
      </c>
      <c r="G221" s="69">
        <v>386902</v>
      </c>
      <c r="H221" s="69">
        <v>390886</v>
      </c>
      <c r="I221" s="69">
        <v>383728</v>
      </c>
      <c r="J221" s="69">
        <v>382585</v>
      </c>
      <c r="K221" s="69">
        <v>383089</v>
      </c>
      <c r="L221" s="69">
        <v>372938</v>
      </c>
      <c r="M221" s="69">
        <v>371651</v>
      </c>
      <c r="N221" s="69">
        <v>368972</v>
      </c>
      <c r="O221" s="69">
        <v>368099</v>
      </c>
      <c r="P221" s="69">
        <v>363734</v>
      </c>
      <c r="Q221" s="69">
        <v>339903</v>
      </c>
      <c r="R221" s="69">
        <v>316688</v>
      </c>
      <c r="S221" s="69">
        <v>311297</v>
      </c>
      <c r="T221" s="72">
        <v>316483</v>
      </c>
      <c r="U221" s="72">
        <v>325988</v>
      </c>
      <c r="V221" s="72">
        <v>333342</v>
      </c>
      <c r="W221" s="72">
        <v>351047</v>
      </c>
      <c r="X221" s="72">
        <v>370778</v>
      </c>
      <c r="Y221" s="72">
        <v>385430</v>
      </c>
      <c r="Z221" s="72">
        <v>380753</v>
      </c>
      <c r="AA221" s="72">
        <v>393932</v>
      </c>
      <c r="AB221" s="72">
        <v>396676</v>
      </c>
      <c r="AC221" s="72">
        <v>407717</v>
      </c>
      <c r="AD221" s="69">
        <v>415693</v>
      </c>
      <c r="AE221" s="69">
        <v>422675</v>
      </c>
      <c r="AF221" s="69">
        <v>422514</v>
      </c>
      <c r="AG221" s="69">
        <v>415260</v>
      </c>
      <c r="AH221" s="69">
        <v>407249</v>
      </c>
      <c r="AI221" s="69">
        <v>395072</v>
      </c>
      <c r="AJ221" s="69">
        <v>376609</v>
      </c>
      <c r="AK221" s="69">
        <v>366192</v>
      </c>
      <c r="AL221" s="69">
        <v>356578</v>
      </c>
      <c r="AM221" s="69">
        <v>347860</v>
      </c>
      <c r="AN221" s="71">
        <v>340099</v>
      </c>
      <c r="AO221" s="72">
        <v>329400</v>
      </c>
      <c r="AP221" s="72">
        <v>338400</v>
      </c>
      <c r="AQ221" s="72">
        <v>336800</v>
      </c>
      <c r="AR221" s="72">
        <v>332900</v>
      </c>
      <c r="AS221" s="72">
        <v>339500</v>
      </c>
      <c r="AT221" s="72">
        <v>350200</v>
      </c>
      <c r="AU221" s="72">
        <v>363600</v>
      </c>
      <c r="AV221" s="72">
        <v>392700</v>
      </c>
      <c r="AW221" s="72">
        <v>427100</v>
      </c>
      <c r="AX221" s="72">
        <v>338400</v>
      </c>
      <c r="AY221" s="72">
        <v>333300</v>
      </c>
      <c r="AZ221" s="72">
        <v>336900</v>
      </c>
      <c r="BA221" s="72">
        <v>323700</v>
      </c>
      <c r="BB221" s="72">
        <v>297900</v>
      </c>
      <c r="BC221" s="72">
        <v>281500</v>
      </c>
      <c r="BD221" s="72">
        <v>294800</v>
      </c>
      <c r="BE221" s="72">
        <v>296400</v>
      </c>
      <c r="BF221" s="73">
        <v>294800</v>
      </c>
      <c r="BG221" s="72">
        <v>290100</v>
      </c>
      <c r="BH221" s="72">
        <v>284800</v>
      </c>
    </row>
    <row r="222" spans="1:60" ht="12.75" customHeight="1">
      <c r="A222" s="67">
        <v>26</v>
      </c>
      <c r="B222" s="68">
        <v>384630</v>
      </c>
      <c r="C222" s="68">
        <v>398238</v>
      </c>
      <c r="D222" s="68">
        <v>401927</v>
      </c>
      <c r="E222" s="68">
        <v>393569</v>
      </c>
      <c r="F222" s="69">
        <v>391474</v>
      </c>
      <c r="G222" s="69">
        <v>393921</v>
      </c>
      <c r="H222" s="69">
        <v>386401</v>
      </c>
      <c r="I222" s="69">
        <v>384865</v>
      </c>
      <c r="J222" s="69">
        <v>386177</v>
      </c>
      <c r="K222" s="69">
        <v>377117</v>
      </c>
      <c r="L222" s="69">
        <v>375930</v>
      </c>
      <c r="M222" s="69">
        <v>373576</v>
      </c>
      <c r="N222" s="69">
        <v>375630</v>
      </c>
      <c r="O222" s="69">
        <v>369940</v>
      </c>
      <c r="P222" s="69">
        <v>350189</v>
      </c>
      <c r="Q222" s="69">
        <v>322718</v>
      </c>
      <c r="R222" s="69">
        <v>316348</v>
      </c>
      <c r="S222" s="69">
        <v>320576</v>
      </c>
      <c r="T222" s="72">
        <v>330440</v>
      </c>
      <c r="U222" s="72">
        <v>340075</v>
      </c>
      <c r="V222" s="72">
        <v>356081</v>
      </c>
      <c r="W222" s="72">
        <v>374060</v>
      </c>
      <c r="X222" s="72">
        <v>387509</v>
      </c>
      <c r="Y222" s="72">
        <v>382706</v>
      </c>
      <c r="Z222" s="72">
        <v>395720</v>
      </c>
      <c r="AA222" s="72">
        <v>398471</v>
      </c>
      <c r="AB222" s="72">
        <v>408366</v>
      </c>
      <c r="AC222" s="72">
        <v>415788</v>
      </c>
      <c r="AD222" s="69">
        <v>423615</v>
      </c>
      <c r="AE222" s="69">
        <v>422341</v>
      </c>
      <c r="AF222" s="69">
        <v>415419</v>
      </c>
      <c r="AG222" s="69">
        <v>406705</v>
      </c>
      <c r="AH222" s="69">
        <v>395329</v>
      </c>
      <c r="AI222" s="69">
        <v>377616</v>
      </c>
      <c r="AJ222" s="69">
        <v>367326</v>
      </c>
      <c r="AK222" s="69">
        <v>357364</v>
      </c>
      <c r="AL222" s="69">
        <v>346350</v>
      </c>
      <c r="AM222" s="69">
        <v>337182</v>
      </c>
      <c r="AN222" s="71">
        <v>330100</v>
      </c>
      <c r="AO222" s="72">
        <v>338500</v>
      </c>
      <c r="AP222" s="72">
        <v>336100</v>
      </c>
      <c r="AQ222" s="72">
        <v>332700</v>
      </c>
      <c r="AR222" s="72">
        <v>339400</v>
      </c>
      <c r="AS222" s="72">
        <v>349500</v>
      </c>
      <c r="AT222" s="72">
        <v>361500</v>
      </c>
      <c r="AU222" s="72">
        <v>390300</v>
      </c>
      <c r="AV222" s="72">
        <v>426800</v>
      </c>
      <c r="AW222" s="72">
        <v>337300</v>
      </c>
      <c r="AX222" s="72">
        <v>333100</v>
      </c>
      <c r="AY222" s="72">
        <v>336100</v>
      </c>
      <c r="AZ222" s="72">
        <v>320500</v>
      </c>
      <c r="BA222" s="72">
        <v>295900</v>
      </c>
      <c r="BB222" s="72">
        <v>280300</v>
      </c>
      <c r="BC222" s="72">
        <v>294700</v>
      </c>
      <c r="BD222" s="72">
        <v>296800</v>
      </c>
      <c r="BE222" s="72">
        <v>294000</v>
      </c>
      <c r="BF222" s="73">
        <v>290000</v>
      </c>
      <c r="BG222" s="72">
        <v>286000</v>
      </c>
      <c r="BH222" s="72">
        <v>279900</v>
      </c>
    </row>
    <row r="223" spans="1:60" ht="12.75" customHeight="1">
      <c r="A223" s="67">
        <v>27</v>
      </c>
      <c r="B223" s="68">
        <v>399977</v>
      </c>
      <c r="C223" s="68">
        <v>404484</v>
      </c>
      <c r="D223" s="68">
        <v>395867</v>
      </c>
      <c r="E223" s="68">
        <v>394773</v>
      </c>
      <c r="F223" s="69">
        <v>398454</v>
      </c>
      <c r="G223" s="69">
        <v>389318</v>
      </c>
      <c r="H223" s="69">
        <v>387180</v>
      </c>
      <c r="I223" s="69">
        <v>387861</v>
      </c>
      <c r="J223" s="69">
        <v>380309</v>
      </c>
      <c r="K223" s="69">
        <v>381517</v>
      </c>
      <c r="L223" s="69">
        <v>377730</v>
      </c>
      <c r="M223" s="69">
        <v>379647</v>
      </c>
      <c r="N223" s="69">
        <v>377173</v>
      </c>
      <c r="O223" s="69">
        <v>355814</v>
      </c>
      <c r="P223" s="69">
        <v>330951</v>
      </c>
      <c r="Q223" s="69">
        <v>321980</v>
      </c>
      <c r="R223" s="69">
        <v>325207</v>
      </c>
      <c r="S223" s="69">
        <v>333849</v>
      </c>
      <c r="T223" s="72">
        <v>344165</v>
      </c>
      <c r="U223" s="72">
        <v>362102</v>
      </c>
      <c r="V223" s="72">
        <v>378707</v>
      </c>
      <c r="W223" s="72">
        <v>389834</v>
      </c>
      <c r="X223" s="72">
        <v>384800</v>
      </c>
      <c r="Y223" s="72">
        <v>397351</v>
      </c>
      <c r="Z223" s="72">
        <v>400230</v>
      </c>
      <c r="AA223" s="72">
        <v>410157</v>
      </c>
      <c r="AB223" s="72">
        <v>415786</v>
      </c>
      <c r="AC223" s="72">
        <v>422775</v>
      </c>
      <c r="AD223" s="69">
        <v>422853</v>
      </c>
      <c r="AE223" s="69">
        <v>415097</v>
      </c>
      <c r="AF223" s="69">
        <v>406828</v>
      </c>
      <c r="AG223" s="69">
        <v>394920</v>
      </c>
      <c r="AH223" s="69">
        <v>377829</v>
      </c>
      <c r="AI223" s="69">
        <v>368657</v>
      </c>
      <c r="AJ223" s="69">
        <v>358461</v>
      </c>
      <c r="AK223" s="69">
        <v>346794</v>
      </c>
      <c r="AL223" s="69">
        <v>335293</v>
      </c>
      <c r="AM223" s="69">
        <v>327103</v>
      </c>
      <c r="AN223" s="71">
        <v>336200</v>
      </c>
      <c r="AO223" s="72">
        <v>335900</v>
      </c>
      <c r="AP223" s="72">
        <v>331800</v>
      </c>
      <c r="AQ223" s="72">
        <v>339000</v>
      </c>
      <c r="AR223" s="72">
        <v>349200</v>
      </c>
      <c r="AS223" s="72">
        <v>360900</v>
      </c>
      <c r="AT223" s="72">
        <v>388000</v>
      </c>
      <c r="AU223" s="72">
        <v>424400</v>
      </c>
      <c r="AV223" s="72">
        <v>336400</v>
      </c>
      <c r="AW223" s="72">
        <v>331900</v>
      </c>
      <c r="AX223" s="72">
        <v>333200</v>
      </c>
      <c r="AY223" s="72">
        <v>319700</v>
      </c>
      <c r="AZ223" s="72">
        <v>292700</v>
      </c>
      <c r="BA223" s="72">
        <v>277000</v>
      </c>
      <c r="BB223" s="72">
        <v>293900</v>
      </c>
      <c r="BC223" s="72">
        <v>297200</v>
      </c>
      <c r="BD223" s="72">
        <v>294100</v>
      </c>
      <c r="BE223" s="72">
        <v>289500</v>
      </c>
      <c r="BF223" s="73">
        <v>286000</v>
      </c>
      <c r="BG223" s="72">
        <v>280800</v>
      </c>
      <c r="BH223" s="72">
        <v>273800</v>
      </c>
    </row>
    <row r="224" spans="1:60" ht="12.75" customHeight="1">
      <c r="A224" s="67">
        <v>28</v>
      </c>
      <c r="B224" s="68">
        <v>405504</v>
      </c>
      <c r="C224" s="68">
        <v>397714</v>
      </c>
      <c r="D224" s="68">
        <v>396962</v>
      </c>
      <c r="E224" s="68">
        <v>401735</v>
      </c>
      <c r="F224" s="69">
        <v>393213</v>
      </c>
      <c r="G224" s="69">
        <v>389566</v>
      </c>
      <c r="H224" s="69">
        <v>389580</v>
      </c>
      <c r="I224" s="69">
        <v>381904</v>
      </c>
      <c r="J224" s="69">
        <v>386325</v>
      </c>
      <c r="K224" s="69">
        <v>383192</v>
      </c>
      <c r="L224" s="69">
        <v>383347</v>
      </c>
      <c r="M224" s="69">
        <v>381412</v>
      </c>
      <c r="N224" s="69">
        <v>362551</v>
      </c>
      <c r="O224" s="69">
        <v>335313</v>
      </c>
      <c r="P224" s="69">
        <v>329808</v>
      </c>
      <c r="Q224" s="69">
        <v>330618</v>
      </c>
      <c r="R224" s="69">
        <v>338120</v>
      </c>
      <c r="S224" s="69">
        <v>347167</v>
      </c>
      <c r="T224" s="72">
        <v>365707</v>
      </c>
      <c r="U224" s="72">
        <v>384709</v>
      </c>
      <c r="V224" s="72">
        <v>392998</v>
      </c>
      <c r="W224" s="72">
        <v>386869</v>
      </c>
      <c r="X224" s="72">
        <v>398772</v>
      </c>
      <c r="Y224" s="72">
        <v>401811</v>
      </c>
      <c r="Z224" s="72">
        <v>411199</v>
      </c>
      <c r="AA224" s="72">
        <v>416586</v>
      </c>
      <c r="AB224" s="72">
        <v>421727</v>
      </c>
      <c r="AC224" s="72">
        <v>421489</v>
      </c>
      <c r="AD224" s="69">
        <v>415285</v>
      </c>
      <c r="AE224" s="69">
        <v>405939</v>
      </c>
      <c r="AF224" s="69">
        <v>394719</v>
      </c>
      <c r="AG224" s="69">
        <v>377193</v>
      </c>
      <c r="AH224" s="69">
        <v>369040</v>
      </c>
      <c r="AI224" s="69">
        <v>359829</v>
      </c>
      <c r="AJ224" s="69">
        <v>347536</v>
      </c>
      <c r="AK224" s="69">
        <v>335263</v>
      </c>
      <c r="AL224" s="69">
        <v>325236</v>
      </c>
      <c r="AM224" s="69">
        <v>333215</v>
      </c>
      <c r="AN224" s="71">
        <v>335201</v>
      </c>
      <c r="AO224" s="72">
        <v>331200</v>
      </c>
      <c r="AP224" s="72">
        <v>338300</v>
      </c>
      <c r="AQ224" s="72">
        <v>348800</v>
      </c>
      <c r="AR224" s="72">
        <v>360800</v>
      </c>
      <c r="AS224" s="72">
        <v>387300</v>
      </c>
      <c r="AT224" s="72">
        <v>422100</v>
      </c>
      <c r="AU224" s="72">
        <v>333800</v>
      </c>
      <c r="AV224" s="72">
        <v>331400</v>
      </c>
      <c r="AW224" s="72">
        <v>332600</v>
      </c>
      <c r="AX224" s="72">
        <v>318300</v>
      </c>
      <c r="AY224" s="72">
        <v>289600</v>
      </c>
      <c r="AZ224" s="72">
        <v>273900</v>
      </c>
      <c r="BA224" s="72">
        <v>291900</v>
      </c>
      <c r="BB224" s="72">
        <v>296000</v>
      </c>
      <c r="BC224" s="72">
        <v>294900</v>
      </c>
      <c r="BD224" s="72">
        <v>289900</v>
      </c>
      <c r="BE224" s="72">
        <v>285400</v>
      </c>
      <c r="BF224" s="73">
        <v>280800</v>
      </c>
      <c r="BG224" s="72">
        <v>275200</v>
      </c>
      <c r="BH224" s="72">
        <v>279200</v>
      </c>
    </row>
    <row r="225" spans="1:60" ht="12.75" customHeight="1">
      <c r="A225" s="67">
        <v>29</v>
      </c>
      <c r="B225" s="68">
        <v>398772</v>
      </c>
      <c r="C225" s="68">
        <v>398776</v>
      </c>
      <c r="D225" s="68">
        <v>403735</v>
      </c>
      <c r="E225" s="68">
        <v>396097</v>
      </c>
      <c r="F225" s="69">
        <v>393327</v>
      </c>
      <c r="G225" s="69">
        <v>392033</v>
      </c>
      <c r="H225" s="69">
        <v>383761</v>
      </c>
      <c r="I225" s="69">
        <v>387634</v>
      </c>
      <c r="J225" s="69">
        <v>387793</v>
      </c>
      <c r="K225" s="69">
        <v>388103</v>
      </c>
      <c r="L225" s="69">
        <v>385263</v>
      </c>
      <c r="M225" s="69">
        <v>366401</v>
      </c>
      <c r="N225" s="69">
        <v>340273</v>
      </c>
      <c r="O225" s="69">
        <v>333743</v>
      </c>
      <c r="P225" s="69">
        <v>337797</v>
      </c>
      <c r="Q225" s="69">
        <v>342934</v>
      </c>
      <c r="R225" s="69">
        <v>350693</v>
      </c>
      <c r="S225" s="69">
        <v>368182</v>
      </c>
      <c r="T225" s="72">
        <v>387867</v>
      </c>
      <c r="U225" s="72">
        <v>396999</v>
      </c>
      <c r="V225" s="72">
        <v>389813</v>
      </c>
      <c r="W225" s="72">
        <v>400445</v>
      </c>
      <c r="X225" s="72">
        <v>403314</v>
      </c>
      <c r="Y225" s="72">
        <v>412411</v>
      </c>
      <c r="Z225" s="72">
        <v>416993</v>
      </c>
      <c r="AA225" s="72">
        <v>422123</v>
      </c>
      <c r="AB225" s="72">
        <v>420306</v>
      </c>
      <c r="AC225" s="72">
        <v>414261</v>
      </c>
      <c r="AD225" s="69">
        <v>405883</v>
      </c>
      <c r="AE225" s="69">
        <v>393659</v>
      </c>
      <c r="AF225" s="69">
        <v>376936</v>
      </c>
      <c r="AG225" s="69">
        <v>368723</v>
      </c>
      <c r="AH225" s="69">
        <v>360175</v>
      </c>
      <c r="AI225" s="69">
        <v>348501</v>
      </c>
      <c r="AJ225" s="69">
        <v>335586</v>
      </c>
      <c r="AK225" s="69">
        <v>325098</v>
      </c>
      <c r="AL225" s="69">
        <v>331161</v>
      </c>
      <c r="AM225" s="69">
        <v>332005</v>
      </c>
      <c r="AN225" s="71">
        <v>329800</v>
      </c>
      <c r="AO225" s="72">
        <v>337900</v>
      </c>
      <c r="AP225" s="72">
        <v>348100</v>
      </c>
      <c r="AQ225" s="72">
        <v>360500</v>
      </c>
      <c r="AR225" s="72">
        <v>387000</v>
      </c>
      <c r="AS225" s="72">
        <v>421700</v>
      </c>
      <c r="AT225" s="72">
        <v>332300</v>
      </c>
      <c r="AU225" s="72">
        <v>329000</v>
      </c>
      <c r="AV225" s="72">
        <v>332200</v>
      </c>
      <c r="AW225" s="72">
        <v>317700</v>
      </c>
      <c r="AX225" s="72">
        <v>290900</v>
      </c>
      <c r="AY225" s="72">
        <v>270900</v>
      </c>
      <c r="AZ225" s="72">
        <v>289800</v>
      </c>
      <c r="BA225" s="72">
        <v>293400</v>
      </c>
      <c r="BB225" s="72">
        <v>293800</v>
      </c>
      <c r="BC225" s="72">
        <v>290200</v>
      </c>
      <c r="BD225" s="72">
        <v>285700</v>
      </c>
      <c r="BE225" s="72">
        <v>279900</v>
      </c>
      <c r="BF225" s="73">
        <v>275200</v>
      </c>
      <c r="BG225" s="72">
        <v>279600</v>
      </c>
      <c r="BH225" s="72">
        <v>287000</v>
      </c>
    </row>
    <row r="226" spans="1:60" ht="12.75" customHeight="1">
      <c r="A226" s="67">
        <v>30</v>
      </c>
      <c r="B226" s="68">
        <v>399102</v>
      </c>
      <c r="C226" s="68">
        <v>405108</v>
      </c>
      <c r="D226" s="68">
        <v>397417</v>
      </c>
      <c r="E226" s="68">
        <v>395598</v>
      </c>
      <c r="F226" s="69">
        <v>394938</v>
      </c>
      <c r="G226" s="69">
        <v>385457</v>
      </c>
      <c r="H226" s="69">
        <v>389005</v>
      </c>
      <c r="I226" s="69">
        <v>388750</v>
      </c>
      <c r="J226" s="69">
        <v>390950</v>
      </c>
      <c r="K226" s="69">
        <v>388973</v>
      </c>
      <c r="L226" s="69">
        <v>368553</v>
      </c>
      <c r="M226" s="69">
        <v>344533</v>
      </c>
      <c r="N226" s="69">
        <v>335054</v>
      </c>
      <c r="O226" s="69">
        <v>342965</v>
      </c>
      <c r="P226" s="69">
        <v>348555</v>
      </c>
      <c r="Q226" s="69">
        <v>352034</v>
      </c>
      <c r="R226" s="69">
        <v>370405</v>
      </c>
      <c r="S226" s="69">
        <v>389841</v>
      </c>
      <c r="T226" s="72">
        <v>399464</v>
      </c>
      <c r="U226" s="72">
        <v>393858</v>
      </c>
      <c r="V226" s="72">
        <v>403138</v>
      </c>
      <c r="W226" s="72">
        <v>404733</v>
      </c>
      <c r="X226" s="72">
        <v>413879</v>
      </c>
      <c r="Y226" s="72">
        <v>417695</v>
      </c>
      <c r="Z226" s="72">
        <v>421897</v>
      </c>
      <c r="AA226" s="72">
        <v>420254</v>
      </c>
      <c r="AB226" s="72">
        <v>413011</v>
      </c>
      <c r="AC226" s="72">
        <v>404359</v>
      </c>
      <c r="AD226" s="69">
        <v>394420</v>
      </c>
      <c r="AE226" s="69">
        <v>376694</v>
      </c>
      <c r="AF226" s="69">
        <v>369180</v>
      </c>
      <c r="AG226" s="69">
        <v>360842</v>
      </c>
      <c r="AH226" s="69">
        <v>349498</v>
      </c>
      <c r="AI226" s="69">
        <v>336893</v>
      </c>
      <c r="AJ226" s="69">
        <v>325704</v>
      </c>
      <c r="AK226" s="69">
        <v>331284</v>
      </c>
      <c r="AL226" s="69">
        <v>330641</v>
      </c>
      <c r="AM226" s="69">
        <v>327211</v>
      </c>
      <c r="AN226" s="71">
        <v>335305</v>
      </c>
      <c r="AO226" s="72">
        <v>347400</v>
      </c>
      <c r="AP226" s="72">
        <v>359600</v>
      </c>
      <c r="AQ226" s="72">
        <v>386300</v>
      </c>
      <c r="AR226" s="72">
        <v>421200</v>
      </c>
      <c r="AS226" s="72">
        <v>332100</v>
      </c>
      <c r="AT226" s="72">
        <v>326900</v>
      </c>
      <c r="AU226" s="72">
        <v>330100</v>
      </c>
      <c r="AV226" s="72">
        <v>316900</v>
      </c>
      <c r="AW226" s="72">
        <v>290000</v>
      </c>
      <c r="AX226" s="72">
        <v>271200</v>
      </c>
      <c r="AY226" s="72">
        <v>288000</v>
      </c>
      <c r="AZ226" s="72">
        <v>290800</v>
      </c>
      <c r="BA226" s="72">
        <v>290000</v>
      </c>
      <c r="BB226" s="72">
        <v>288400</v>
      </c>
      <c r="BC226" s="72">
        <v>285400</v>
      </c>
      <c r="BD226" s="72">
        <v>278800</v>
      </c>
      <c r="BE226" s="72">
        <v>273000</v>
      </c>
      <c r="BF226" s="73">
        <v>278500</v>
      </c>
      <c r="BG226" s="72">
        <v>288600</v>
      </c>
      <c r="BH226" s="72">
        <v>295000</v>
      </c>
    </row>
    <row r="227" spans="1:60" ht="12.75" customHeight="1">
      <c r="A227" s="67">
        <v>31</v>
      </c>
      <c r="B227" s="68">
        <v>406246</v>
      </c>
      <c r="C227" s="68">
        <v>398745</v>
      </c>
      <c r="D227" s="68">
        <v>396636</v>
      </c>
      <c r="E227" s="68">
        <v>396068</v>
      </c>
      <c r="F227" s="69">
        <v>387276</v>
      </c>
      <c r="G227" s="69">
        <v>389957</v>
      </c>
      <c r="H227" s="69">
        <v>389799</v>
      </c>
      <c r="I227" s="69">
        <v>391846</v>
      </c>
      <c r="J227" s="69">
        <v>391934</v>
      </c>
      <c r="K227" s="69">
        <v>371960</v>
      </c>
      <c r="L227" s="69">
        <v>345720</v>
      </c>
      <c r="M227" s="69">
        <v>338916</v>
      </c>
      <c r="N227" s="69">
        <v>344238</v>
      </c>
      <c r="O227" s="69">
        <v>352831</v>
      </c>
      <c r="P227" s="69">
        <v>356622</v>
      </c>
      <c r="Q227" s="69">
        <v>371583</v>
      </c>
      <c r="R227" s="69">
        <v>391415</v>
      </c>
      <c r="S227" s="69">
        <v>401608</v>
      </c>
      <c r="T227" s="72">
        <v>395794</v>
      </c>
      <c r="U227" s="72">
        <v>405815</v>
      </c>
      <c r="V227" s="72">
        <v>406703</v>
      </c>
      <c r="W227" s="72">
        <v>414833</v>
      </c>
      <c r="X227" s="72">
        <v>418567</v>
      </c>
      <c r="Y227" s="72">
        <v>422023</v>
      </c>
      <c r="Z227" s="72">
        <v>419763</v>
      </c>
      <c r="AA227" s="72">
        <v>413365</v>
      </c>
      <c r="AB227" s="72">
        <v>403476</v>
      </c>
      <c r="AC227" s="72">
        <v>393778</v>
      </c>
      <c r="AD227" s="69">
        <v>377242</v>
      </c>
      <c r="AE227" s="69">
        <v>369693</v>
      </c>
      <c r="AF227" s="69">
        <v>361142</v>
      </c>
      <c r="AG227" s="69">
        <v>349713</v>
      </c>
      <c r="AH227" s="69">
        <v>337253</v>
      </c>
      <c r="AI227" s="69">
        <v>326873</v>
      </c>
      <c r="AJ227" s="69">
        <v>331976</v>
      </c>
      <c r="AK227" s="69">
        <v>330736</v>
      </c>
      <c r="AL227" s="69">
        <v>326253</v>
      </c>
      <c r="AM227" s="69">
        <v>333299</v>
      </c>
      <c r="AN227" s="71">
        <v>346806</v>
      </c>
      <c r="AO227" s="72">
        <v>359500</v>
      </c>
      <c r="AP227" s="72">
        <v>385500</v>
      </c>
      <c r="AQ227" s="72">
        <v>420600</v>
      </c>
      <c r="AR227" s="72">
        <v>331900</v>
      </c>
      <c r="AS227" s="72">
        <v>326700</v>
      </c>
      <c r="AT227" s="72">
        <v>328600</v>
      </c>
      <c r="AU227" s="72">
        <v>315500</v>
      </c>
      <c r="AV227" s="72">
        <v>289800</v>
      </c>
      <c r="AW227" s="72">
        <v>270500</v>
      </c>
      <c r="AX227" s="72">
        <v>289300</v>
      </c>
      <c r="AY227" s="72">
        <v>289500</v>
      </c>
      <c r="AZ227" s="72">
        <v>288500</v>
      </c>
      <c r="BA227" s="72">
        <v>286500</v>
      </c>
      <c r="BB227" s="72">
        <v>284600</v>
      </c>
      <c r="BC227" s="72">
        <v>280000</v>
      </c>
      <c r="BD227" s="72">
        <v>272900</v>
      </c>
      <c r="BE227" s="72">
        <v>276200</v>
      </c>
      <c r="BF227" s="73">
        <v>287500</v>
      </c>
      <c r="BG227" s="72">
        <v>296900</v>
      </c>
      <c r="BH227" s="72">
        <v>294000</v>
      </c>
    </row>
    <row r="228" spans="1:60" ht="12.75" customHeight="1">
      <c r="A228" s="67">
        <v>32</v>
      </c>
      <c r="B228" s="68">
        <v>399740</v>
      </c>
      <c r="C228" s="68">
        <v>398264</v>
      </c>
      <c r="D228" s="68">
        <v>397219</v>
      </c>
      <c r="E228" s="68">
        <v>388671</v>
      </c>
      <c r="F228" s="69">
        <v>391825</v>
      </c>
      <c r="G228" s="69">
        <v>390766</v>
      </c>
      <c r="H228" s="69">
        <v>392857</v>
      </c>
      <c r="I228" s="69">
        <v>392780</v>
      </c>
      <c r="J228" s="69">
        <v>374870</v>
      </c>
      <c r="K228" s="69">
        <v>347928</v>
      </c>
      <c r="L228" s="69">
        <v>340231</v>
      </c>
      <c r="M228" s="69">
        <v>348063</v>
      </c>
      <c r="N228" s="69">
        <v>353921</v>
      </c>
      <c r="O228" s="69">
        <v>360403</v>
      </c>
      <c r="P228" s="69">
        <v>375675</v>
      </c>
      <c r="Q228" s="69">
        <v>391861</v>
      </c>
      <c r="R228" s="69">
        <v>403892</v>
      </c>
      <c r="S228" s="69">
        <v>397491</v>
      </c>
      <c r="T228" s="72">
        <v>407451</v>
      </c>
      <c r="U228" s="72">
        <v>409383</v>
      </c>
      <c r="V228" s="72">
        <v>416526</v>
      </c>
      <c r="W228" s="72">
        <v>418949</v>
      </c>
      <c r="X228" s="72">
        <v>422428</v>
      </c>
      <c r="Y228" s="72">
        <v>419850</v>
      </c>
      <c r="Z228" s="72">
        <v>412991</v>
      </c>
      <c r="AA228" s="72">
        <v>403874</v>
      </c>
      <c r="AB228" s="72">
        <v>393044</v>
      </c>
      <c r="AC228" s="72">
        <v>376932</v>
      </c>
      <c r="AD228" s="69">
        <v>371001</v>
      </c>
      <c r="AE228" s="69">
        <v>362208</v>
      </c>
      <c r="AF228" s="69">
        <v>350168</v>
      </c>
      <c r="AG228" s="69">
        <v>337548</v>
      </c>
      <c r="AH228" s="69">
        <v>327496</v>
      </c>
      <c r="AI228" s="69">
        <v>333346</v>
      </c>
      <c r="AJ228" s="69">
        <v>331724</v>
      </c>
      <c r="AK228" s="69">
        <v>326591</v>
      </c>
      <c r="AL228" s="69">
        <v>332628</v>
      </c>
      <c r="AM228" s="69">
        <v>345395</v>
      </c>
      <c r="AN228" s="71">
        <v>358706</v>
      </c>
      <c r="AO228" s="72">
        <v>385500</v>
      </c>
      <c r="AP228" s="72">
        <v>420000</v>
      </c>
      <c r="AQ228" s="72">
        <v>331100</v>
      </c>
      <c r="AR228" s="72">
        <v>326500</v>
      </c>
      <c r="AS228" s="72">
        <v>328500</v>
      </c>
      <c r="AT228" s="72">
        <v>314100</v>
      </c>
      <c r="AU228" s="72">
        <v>288300</v>
      </c>
      <c r="AV228" s="72">
        <v>270400</v>
      </c>
      <c r="AW228" s="72">
        <v>288900</v>
      </c>
      <c r="AX228" s="72">
        <v>289600</v>
      </c>
      <c r="AY228" s="72">
        <v>287200</v>
      </c>
      <c r="AZ228" s="72">
        <v>285100</v>
      </c>
      <c r="BA228" s="72">
        <v>283000</v>
      </c>
      <c r="BB228" s="72">
        <v>279100</v>
      </c>
      <c r="BC228" s="72">
        <v>273700</v>
      </c>
      <c r="BD228" s="72">
        <v>275800</v>
      </c>
      <c r="BE228" s="72">
        <v>285800</v>
      </c>
      <c r="BF228" s="73">
        <v>296400</v>
      </c>
      <c r="BG228" s="72">
        <v>296400</v>
      </c>
      <c r="BH228" s="72">
        <v>294300</v>
      </c>
    </row>
    <row r="229" spans="1:60" ht="12.75" customHeight="1">
      <c r="A229" s="67">
        <v>33</v>
      </c>
      <c r="B229" s="68">
        <v>399338</v>
      </c>
      <c r="C229" s="68">
        <v>398654</v>
      </c>
      <c r="D229" s="68">
        <v>390070</v>
      </c>
      <c r="E229" s="68">
        <v>392842</v>
      </c>
      <c r="F229" s="69">
        <v>392387</v>
      </c>
      <c r="G229" s="69">
        <v>393706</v>
      </c>
      <c r="H229" s="69">
        <v>393529</v>
      </c>
      <c r="I229" s="69">
        <v>375352</v>
      </c>
      <c r="J229" s="69">
        <v>349530</v>
      </c>
      <c r="K229" s="69">
        <v>342280</v>
      </c>
      <c r="L229" s="69">
        <v>349361</v>
      </c>
      <c r="M229" s="69">
        <v>357034</v>
      </c>
      <c r="N229" s="69">
        <v>361066</v>
      </c>
      <c r="O229" s="69">
        <v>378546</v>
      </c>
      <c r="P229" s="69">
        <v>394736</v>
      </c>
      <c r="Q229" s="69">
        <v>404587</v>
      </c>
      <c r="R229" s="69">
        <v>398899</v>
      </c>
      <c r="S229" s="69">
        <v>408953</v>
      </c>
      <c r="T229" s="72">
        <v>410866</v>
      </c>
      <c r="U229" s="72">
        <v>418700</v>
      </c>
      <c r="V229" s="72">
        <v>419958</v>
      </c>
      <c r="W229" s="72">
        <v>422491</v>
      </c>
      <c r="X229" s="72">
        <v>419967</v>
      </c>
      <c r="Y229" s="72">
        <v>413020</v>
      </c>
      <c r="Z229" s="72">
        <v>403421</v>
      </c>
      <c r="AA229" s="72">
        <v>393454</v>
      </c>
      <c r="AB229" s="72">
        <v>376548</v>
      </c>
      <c r="AC229" s="72">
        <v>370754</v>
      </c>
      <c r="AD229" s="69">
        <v>363722</v>
      </c>
      <c r="AE229" s="69">
        <v>351297</v>
      </c>
      <c r="AF229" s="69">
        <v>337902</v>
      </c>
      <c r="AG229" s="69">
        <v>327956</v>
      </c>
      <c r="AH229" s="69">
        <v>334040</v>
      </c>
      <c r="AI229" s="69">
        <v>333170</v>
      </c>
      <c r="AJ229" s="69">
        <v>327724</v>
      </c>
      <c r="AK229" s="69">
        <v>333083</v>
      </c>
      <c r="AL229" s="69">
        <v>345121</v>
      </c>
      <c r="AM229" s="69">
        <v>357812</v>
      </c>
      <c r="AN229" s="71">
        <v>385206</v>
      </c>
      <c r="AO229" s="72">
        <v>419900</v>
      </c>
      <c r="AP229" s="72">
        <v>330800</v>
      </c>
      <c r="AQ229" s="72">
        <v>326000</v>
      </c>
      <c r="AR229" s="72">
        <v>328600</v>
      </c>
      <c r="AS229" s="72">
        <v>313600</v>
      </c>
      <c r="AT229" s="72">
        <v>287600</v>
      </c>
      <c r="AU229" s="72">
        <v>268400</v>
      </c>
      <c r="AV229" s="72">
        <v>288700</v>
      </c>
      <c r="AW229" s="72">
        <v>289300</v>
      </c>
      <c r="AX229" s="72">
        <v>287300</v>
      </c>
      <c r="AY229" s="72">
        <v>284300</v>
      </c>
      <c r="AZ229" s="72">
        <v>282100</v>
      </c>
      <c r="BA229" s="72">
        <v>277400</v>
      </c>
      <c r="BB229" s="72">
        <v>272800</v>
      </c>
      <c r="BC229" s="72">
        <v>277300</v>
      </c>
      <c r="BD229" s="72">
        <v>285700</v>
      </c>
      <c r="BE229" s="72">
        <v>295000</v>
      </c>
      <c r="BF229" s="73">
        <v>296600</v>
      </c>
      <c r="BG229" s="72">
        <v>296400</v>
      </c>
      <c r="BH229" s="72">
        <v>293500</v>
      </c>
    </row>
    <row r="230" spans="1:60" ht="12.75" customHeight="1">
      <c r="A230" s="67">
        <v>34</v>
      </c>
      <c r="B230" s="68">
        <v>399663</v>
      </c>
      <c r="C230" s="68">
        <v>391388</v>
      </c>
      <c r="D230" s="68">
        <v>393762</v>
      </c>
      <c r="E230" s="68">
        <v>393011</v>
      </c>
      <c r="F230" s="69">
        <v>394972</v>
      </c>
      <c r="G230" s="69">
        <v>394214</v>
      </c>
      <c r="H230" s="69">
        <v>376012</v>
      </c>
      <c r="I230" s="69">
        <v>349655</v>
      </c>
      <c r="J230" s="69">
        <v>344095</v>
      </c>
      <c r="K230" s="69">
        <v>351559</v>
      </c>
      <c r="L230" s="69">
        <v>358176</v>
      </c>
      <c r="M230" s="69">
        <v>363766</v>
      </c>
      <c r="N230" s="69">
        <v>379005</v>
      </c>
      <c r="O230" s="69">
        <v>396976</v>
      </c>
      <c r="P230" s="69">
        <v>407762</v>
      </c>
      <c r="Q230" s="69">
        <v>399262</v>
      </c>
      <c r="R230" s="69">
        <v>410182</v>
      </c>
      <c r="S230" s="69">
        <v>412220</v>
      </c>
      <c r="T230" s="72">
        <v>419849</v>
      </c>
      <c r="U230" s="72">
        <v>421523</v>
      </c>
      <c r="V230" s="72">
        <v>422847</v>
      </c>
      <c r="W230" s="72">
        <v>419716</v>
      </c>
      <c r="X230" s="72">
        <v>413016</v>
      </c>
      <c r="Y230" s="72">
        <v>403212</v>
      </c>
      <c r="Z230" s="72">
        <v>392935</v>
      </c>
      <c r="AA230" s="72">
        <v>377018</v>
      </c>
      <c r="AB230" s="72">
        <v>370167</v>
      </c>
      <c r="AC230" s="72">
        <v>363623</v>
      </c>
      <c r="AD230" s="69">
        <v>352943</v>
      </c>
      <c r="AE230" s="69">
        <v>339056</v>
      </c>
      <c r="AF230" s="69">
        <v>328324</v>
      </c>
      <c r="AG230" s="69">
        <v>334748</v>
      </c>
      <c r="AH230" s="69">
        <v>334037</v>
      </c>
      <c r="AI230" s="69">
        <v>329308</v>
      </c>
      <c r="AJ230" s="69">
        <v>334380</v>
      </c>
      <c r="AK230" s="69">
        <v>345741</v>
      </c>
      <c r="AL230" s="69">
        <v>358053</v>
      </c>
      <c r="AM230" s="69">
        <v>384715</v>
      </c>
      <c r="AN230" s="71">
        <v>419809</v>
      </c>
      <c r="AO230" s="72">
        <v>330500</v>
      </c>
      <c r="AP230" s="72">
        <v>325900</v>
      </c>
      <c r="AQ230" s="72">
        <v>328100</v>
      </c>
      <c r="AR230" s="72">
        <v>313300</v>
      </c>
      <c r="AS230" s="72">
        <v>287100</v>
      </c>
      <c r="AT230" s="72">
        <v>267000</v>
      </c>
      <c r="AU230" s="72">
        <v>286700</v>
      </c>
      <c r="AV230" s="72">
        <v>289200</v>
      </c>
      <c r="AW230" s="72">
        <v>286900</v>
      </c>
      <c r="AX230" s="72">
        <v>284300</v>
      </c>
      <c r="AY230" s="72">
        <v>281100</v>
      </c>
      <c r="AZ230" s="72">
        <v>276400</v>
      </c>
      <c r="BA230" s="72">
        <v>271600</v>
      </c>
      <c r="BB230" s="72">
        <v>276400</v>
      </c>
      <c r="BC230" s="72">
        <v>286000</v>
      </c>
      <c r="BD230" s="72">
        <v>295500</v>
      </c>
      <c r="BE230" s="72">
        <v>295700</v>
      </c>
      <c r="BF230" s="73">
        <v>296300</v>
      </c>
      <c r="BG230" s="72">
        <v>295300</v>
      </c>
      <c r="BH230" s="72">
        <v>300800</v>
      </c>
    </row>
    <row r="231" spans="1:60" ht="12.75" customHeight="1">
      <c r="A231" s="67">
        <v>35</v>
      </c>
      <c r="B231" s="68">
        <v>392203</v>
      </c>
      <c r="C231" s="68">
        <v>394992</v>
      </c>
      <c r="D231" s="68">
        <v>393869</v>
      </c>
      <c r="E231" s="68">
        <v>395590</v>
      </c>
      <c r="F231" s="69">
        <v>395408</v>
      </c>
      <c r="G231" s="69">
        <v>376810</v>
      </c>
      <c r="H231" s="69">
        <v>350027</v>
      </c>
      <c r="I231" s="69">
        <v>344037</v>
      </c>
      <c r="J231" s="69">
        <v>351572</v>
      </c>
      <c r="K231" s="69">
        <v>359036</v>
      </c>
      <c r="L231" s="69">
        <v>365920</v>
      </c>
      <c r="M231" s="69">
        <v>380532</v>
      </c>
      <c r="N231" s="69">
        <v>397971</v>
      </c>
      <c r="O231" s="69">
        <v>409500</v>
      </c>
      <c r="P231" s="69">
        <v>400394</v>
      </c>
      <c r="Q231" s="69">
        <v>411498</v>
      </c>
      <c r="R231" s="69">
        <v>411879</v>
      </c>
      <c r="S231" s="69">
        <v>420766</v>
      </c>
      <c r="T231" s="72">
        <v>421879</v>
      </c>
      <c r="U231" s="72">
        <v>423619</v>
      </c>
      <c r="V231" s="72">
        <v>419930</v>
      </c>
      <c r="W231" s="72">
        <v>412501</v>
      </c>
      <c r="X231" s="72">
        <v>402587</v>
      </c>
      <c r="Y231" s="72">
        <v>392258</v>
      </c>
      <c r="Z231" s="72">
        <v>376035</v>
      </c>
      <c r="AA231" s="72">
        <v>370177</v>
      </c>
      <c r="AB231" s="72">
        <v>363081</v>
      </c>
      <c r="AC231" s="72">
        <v>352468</v>
      </c>
      <c r="AD231" s="69">
        <v>340066</v>
      </c>
      <c r="AE231" s="69">
        <v>329513</v>
      </c>
      <c r="AF231" s="69">
        <v>335247</v>
      </c>
      <c r="AG231" s="69">
        <v>334498</v>
      </c>
      <c r="AH231" s="69">
        <v>329974</v>
      </c>
      <c r="AI231" s="69">
        <v>335152</v>
      </c>
      <c r="AJ231" s="69">
        <v>347113</v>
      </c>
      <c r="AK231" s="69">
        <v>358749</v>
      </c>
      <c r="AL231" s="69">
        <v>385388</v>
      </c>
      <c r="AM231" s="69">
        <v>419783</v>
      </c>
      <c r="AN231" s="71">
        <v>329995</v>
      </c>
      <c r="AO231" s="72">
        <v>325700</v>
      </c>
      <c r="AP231" s="72">
        <v>327800</v>
      </c>
      <c r="AQ231" s="72">
        <v>312800</v>
      </c>
      <c r="AR231" s="72">
        <v>287000</v>
      </c>
      <c r="AS231" s="72">
        <v>266500</v>
      </c>
      <c r="AT231" s="72">
        <v>284500</v>
      </c>
      <c r="AU231" s="72">
        <v>287900</v>
      </c>
      <c r="AV231" s="72">
        <v>286600</v>
      </c>
      <c r="AW231" s="72">
        <v>283900</v>
      </c>
      <c r="AX231" s="72">
        <v>280200</v>
      </c>
      <c r="AY231" s="72">
        <v>274300</v>
      </c>
      <c r="AZ231" s="72">
        <v>269900</v>
      </c>
      <c r="BA231" s="72">
        <v>274700</v>
      </c>
      <c r="BB231" s="72">
        <v>284900</v>
      </c>
      <c r="BC231" s="72">
        <v>295000</v>
      </c>
      <c r="BD231" s="72">
        <v>296600</v>
      </c>
      <c r="BE231" s="72">
        <v>296000</v>
      </c>
      <c r="BF231" s="73">
        <v>295400</v>
      </c>
      <c r="BG231" s="72">
        <v>302700</v>
      </c>
      <c r="BH231" s="72">
        <v>309100</v>
      </c>
    </row>
    <row r="232" spans="1:60" ht="12.75" customHeight="1">
      <c r="A232" s="67">
        <v>36</v>
      </c>
      <c r="B232" s="68">
        <v>395886</v>
      </c>
      <c r="C232" s="68">
        <v>394926</v>
      </c>
      <c r="D232" s="68">
        <v>396661</v>
      </c>
      <c r="E232" s="68">
        <v>396400</v>
      </c>
      <c r="F232" s="69">
        <v>378207</v>
      </c>
      <c r="G232" s="69">
        <v>350939</v>
      </c>
      <c r="H232" s="69">
        <v>344600</v>
      </c>
      <c r="I232" s="69">
        <v>351680</v>
      </c>
      <c r="J232" s="69">
        <v>359019</v>
      </c>
      <c r="K232" s="69">
        <v>366521</v>
      </c>
      <c r="L232" s="69">
        <v>382325</v>
      </c>
      <c r="M232" s="69">
        <v>398773</v>
      </c>
      <c r="N232" s="69">
        <v>410984</v>
      </c>
      <c r="O232" s="69">
        <v>401331</v>
      </c>
      <c r="P232" s="69">
        <v>412459</v>
      </c>
      <c r="Q232" s="69">
        <v>413008</v>
      </c>
      <c r="R232" s="69">
        <v>420049</v>
      </c>
      <c r="S232" s="69">
        <v>422869</v>
      </c>
      <c r="T232" s="72">
        <v>423821</v>
      </c>
      <c r="U232" s="72">
        <v>420886</v>
      </c>
      <c r="V232" s="72">
        <v>413174</v>
      </c>
      <c r="W232" s="72">
        <v>402574</v>
      </c>
      <c r="X232" s="72">
        <v>392276</v>
      </c>
      <c r="Y232" s="72">
        <v>376114</v>
      </c>
      <c r="Z232" s="72">
        <v>369727</v>
      </c>
      <c r="AA232" s="72">
        <v>363852</v>
      </c>
      <c r="AB232" s="72">
        <v>352487</v>
      </c>
      <c r="AC232" s="72">
        <v>340272</v>
      </c>
      <c r="AD232" s="69">
        <v>330476</v>
      </c>
      <c r="AE232" s="69">
        <v>336057</v>
      </c>
      <c r="AF232" s="69">
        <v>334806</v>
      </c>
      <c r="AG232" s="69">
        <v>330456</v>
      </c>
      <c r="AH232" s="69">
        <v>336151</v>
      </c>
      <c r="AI232" s="69">
        <v>347972</v>
      </c>
      <c r="AJ232" s="69">
        <v>359661</v>
      </c>
      <c r="AK232" s="69">
        <v>385661</v>
      </c>
      <c r="AL232" s="69">
        <v>419881</v>
      </c>
      <c r="AM232" s="69">
        <v>329643</v>
      </c>
      <c r="AN232" s="71">
        <v>325295</v>
      </c>
      <c r="AO232" s="72">
        <v>327600</v>
      </c>
      <c r="AP232" s="72">
        <v>312600</v>
      </c>
      <c r="AQ232" s="72">
        <v>286500</v>
      </c>
      <c r="AR232" s="72">
        <v>266100</v>
      </c>
      <c r="AS232" s="72">
        <v>283900</v>
      </c>
      <c r="AT232" s="72">
        <v>286800</v>
      </c>
      <c r="AU232" s="72">
        <v>285500</v>
      </c>
      <c r="AV232" s="72">
        <v>283400</v>
      </c>
      <c r="AW232" s="72">
        <v>280000</v>
      </c>
      <c r="AX232" s="72">
        <v>276600</v>
      </c>
      <c r="AY232" s="72">
        <v>269400</v>
      </c>
      <c r="AZ232" s="72">
        <v>273800</v>
      </c>
      <c r="BA232" s="72">
        <v>284100</v>
      </c>
      <c r="BB232" s="72">
        <v>293900</v>
      </c>
      <c r="BC232" s="72">
        <v>295100</v>
      </c>
      <c r="BD232" s="72">
        <v>296500</v>
      </c>
      <c r="BE232" s="72">
        <v>294600</v>
      </c>
      <c r="BF232" s="73">
        <v>303100</v>
      </c>
      <c r="BG232" s="72">
        <v>309800</v>
      </c>
      <c r="BH232" s="72">
        <v>312400</v>
      </c>
    </row>
    <row r="233" spans="1:60" ht="12.75" customHeight="1">
      <c r="A233" s="67">
        <v>37</v>
      </c>
      <c r="B233" s="68">
        <v>395296</v>
      </c>
      <c r="C233" s="68">
        <v>397248</v>
      </c>
      <c r="D233" s="68">
        <v>397152</v>
      </c>
      <c r="E233" s="68">
        <v>379203</v>
      </c>
      <c r="F233" s="69">
        <v>352310</v>
      </c>
      <c r="G233" s="69">
        <v>345421</v>
      </c>
      <c r="H233" s="69">
        <v>351922</v>
      </c>
      <c r="I233" s="69">
        <v>358863</v>
      </c>
      <c r="J233" s="69">
        <v>366322</v>
      </c>
      <c r="K233" s="69">
        <v>382721</v>
      </c>
      <c r="L233" s="69">
        <v>399960</v>
      </c>
      <c r="M233" s="69">
        <v>412373</v>
      </c>
      <c r="N233" s="69">
        <v>402235</v>
      </c>
      <c r="O233" s="69">
        <v>413290</v>
      </c>
      <c r="P233" s="69">
        <v>413746</v>
      </c>
      <c r="Q233" s="69">
        <v>420693</v>
      </c>
      <c r="R233" s="69">
        <v>422439</v>
      </c>
      <c r="S233" s="69">
        <v>424925</v>
      </c>
      <c r="T233" s="72">
        <v>420183</v>
      </c>
      <c r="U233" s="72">
        <v>413375</v>
      </c>
      <c r="V233" s="72">
        <v>402526</v>
      </c>
      <c r="W233" s="72">
        <v>391891</v>
      </c>
      <c r="X233" s="72">
        <v>375853</v>
      </c>
      <c r="Y233" s="72">
        <v>369394</v>
      </c>
      <c r="Z233" s="72">
        <v>363405</v>
      </c>
      <c r="AA233" s="72">
        <v>352983</v>
      </c>
      <c r="AB233" s="72">
        <v>340289</v>
      </c>
      <c r="AC233" s="72">
        <v>331009</v>
      </c>
      <c r="AD233" s="69">
        <v>336508</v>
      </c>
      <c r="AE233" s="69">
        <v>335227</v>
      </c>
      <c r="AF233" s="69">
        <v>330291</v>
      </c>
      <c r="AG233" s="69">
        <v>336219</v>
      </c>
      <c r="AH233" s="69">
        <v>348219</v>
      </c>
      <c r="AI233" s="69">
        <v>360023</v>
      </c>
      <c r="AJ233" s="69">
        <v>386142</v>
      </c>
      <c r="AK233" s="69">
        <v>419975</v>
      </c>
      <c r="AL233" s="69">
        <v>329202</v>
      </c>
      <c r="AM233" s="69">
        <v>324864</v>
      </c>
      <c r="AN233" s="71">
        <v>326995</v>
      </c>
      <c r="AO233" s="72">
        <v>312100</v>
      </c>
      <c r="AP233" s="72">
        <v>286200</v>
      </c>
      <c r="AQ233" s="72">
        <v>265600</v>
      </c>
      <c r="AR233" s="72">
        <v>283200</v>
      </c>
      <c r="AS233" s="72">
        <v>286200</v>
      </c>
      <c r="AT233" s="72">
        <v>284600</v>
      </c>
      <c r="AU233" s="72">
        <v>282100</v>
      </c>
      <c r="AV233" s="72">
        <v>279700</v>
      </c>
      <c r="AW233" s="72">
        <v>276000</v>
      </c>
      <c r="AX233" s="72">
        <v>269000</v>
      </c>
      <c r="AY233" s="72">
        <v>273100</v>
      </c>
      <c r="AZ233" s="72">
        <v>283700</v>
      </c>
      <c r="BA233" s="72">
        <v>293500</v>
      </c>
      <c r="BB233" s="72">
        <v>293900</v>
      </c>
      <c r="BC233" s="72">
        <v>295000</v>
      </c>
      <c r="BD233" s="72">
        <v>294500</v>
      </c>
      <c r="BE233" s="72">
        <v>302700</v>
      </c>
      <c r="BF233" s="73">
        <v>309400</v>
      </c>
      <c r="BG233" s="72">
        <v>313100</v>
      </c>
      <c r="BH233" s="72">
        <v>319300</v>
      </c>
    </row>
    <row r="234" spans="1:60" ht="12.75" customHeight="1">
      <c r="A234" s="67">
        <v>38</v>
      </c>
      <c r="B234" s="68">
        <v>397106</v>
      </c>
      <c r="C234" s="68">
        <v>397337</v>
      </c>
      <c r="D234" s="68">
        <v>379536</v>
      </c>
      <c r="E234" s="68">
        <v>352900</v>
      </c>
      <c r="F234" s="69">
        <v>346528</v>
      </c>
      <c r="G234" s="69">
        <v>352691</v>
      </c>
      <c r="H234" s="69">
        <v>359257</v>
      </c>
      <c r="I234" s="69">
        <v>366503</v>
      </c>
      <c r="J234" s="69">
        <v>382330</v>
      </c>
      <c r="K234" s="69">
        <v>399712</v>
      </c>
      <c r="L234" s="69">
        <v>414097</v>
      </c>
      <c r="M234" s="69">
        <v>403103</v>
      </c>
      <c r="N234" s="69">
        <v>414091</v>
      </c>
      <c r="O234" s="69">
        <v>414574</v>
      </c>
      <c r="P234" s="69">
        <v>420953</v>
      </c>
      <c r="Q234" s="69">
        <v>423206</v>
      </c>
      <c r="R234" s="69">
        <v>424703</v>
      </c>
      <c r="S234" s="69">
        <v>421318</v>
      </c>
      <c r="T234" s="72">
        <v>413182</v>
      </c>
      <c r="U234" s="72">
        <v>402965</v>
      </c>
      <c r="V234" s="72">
        <v>392119</v>
      </c>
      <c r="W234" s="72">
        <v>375767</v>
      </c>
      <c r="X234" s="72">
        <v>369094</v>
      </c>
      <c r="Y234" s="72">
        <v>363422</v>
      </c>
      <c r="Z234" s="72">
        <v>352542</v>
      </c>
      <c r="AA234" s="72">
        <v>340888</v>
      </c>
      <c r="AB234" s="72">
        <v>331257</v>
      </c>
      <c r="AC234" s="72">
        <v>336504</v>
      </c>
      <c r="AD234" s="69">
        <v>335282</v>
      </c>
      <c r="AE234" s="69">
        <v>330330</v>
      </c>
      <c r="AF234" s="69">
        <v>335414</v>
      </c>
      <c r="AG234" s="69">
        <v>347883</v>
      </c>
      <c r="AH234" s="69">
        <v>359632</v>
      </c>
      <c r="AI234" s="69">
        <v>385961</v>
      </c>
      <c r="AJ234" s="69">
        <v>419953</v>
      </c>
      <c r="AK234" s="69">
        <v>328699</v>
      </c>
      <c r="AL234" s="69">
        <v>324143</v>
      </c>
      <c r="AM234" s="69">
        <v>326016</v>
      </c>
      <c r="AN234" s="71">
        <v>311694</v>
      </c>
      <c r="AO234" s="72">
        <v>285700</v>
      </c>
      <c r="AP234" s="72">
        <v>265600</v>
      </c>
      <c r="AQ234" s="72">
        <v>282600</v>
      </c>
      <c r="AR234" s="72">
        <v>285400</v>
      </c>
      <c r="AS234" s="72">
        <v>284000</v>
      </c>
      <c r="AT234" s="72">
        <v>281400</v>
      </c>
      <c r="AU234" s="72">
        <v>278500</v>
      </c>
      <c r="AV234" s="72">
        <v>275600</v>
      </c>
      <c r="AW234" s="72">
        <v>268500</v>
      </c>
      <c r="AX234" s="72">
        <v>272300</v>
      </c>
      <c r="AY234" s="72">
        <v>282900</v>
      </c>
      <c r="AZ234" s="72">
        <v>293300</v>
      </c>
      <c r="BA234" s="72">
        <v>294300</v>
      </c>
      <c r="BB234" s="72">
        <v>294000</v>
      </c>
      <c r="BC234" s="72">
        <v>293300</v>
      </c>
      <c r="BD234" s="72">
        <v>302900</v>
      </c>
      <c r="BE234" s="72">
        <v>308500</v>
      </c>
      <c r="BF234" s="73">
        <v>312600</v>
      </c>
      <c r="BG234" s="72">
        <v>319200</v>
      </c>
      <c r="BH234" s="72">
        <v>324300</v>
      </c>
    </row>
    <row r="235" spans="1:60" ht="12.75" customHeight="1">
      <c r="A235" s="67">
        <v>39</v>
      </c>
      <c r="B235" s="68">
        <v>397545</v>
      </c>
      <c r="C235" s="68">
        <v>379664</v>
      </c>
      <c r="D235" s="68">
        <v>353402</v>
      </c>
      <c r="E235" s="68">
        <v>347188</v>
      </c>
      <c r="F235" s="69">
        <v>353811</v>
      </c>
      <c r="G235" s="69">
        <v>359824</v>
      </c>
      <c r="H235" s="69">
        <v>366674</v>
      </c>
      <c r="I235" s="69">
        <v>382335</v>
      </c>
      <c r="J235" s="69">
        <v>398805</v>
      </c>
      <c r="K235" s="69">
        <v>414527</v>
      </c>
      <c r="L235" s="69">
        <v>404081</v>
      </c>
      <c r="M235" s="69">
        <v>414662</v>
      </c>
      <c r="N235" s="69">
        <v>415201</v>
      </c>
      <c r="O235" s="69">
        <v>421270</v>
      </c>
      <c r="P235" s="69">
        <v>423440</v>
      </c>
      <c r="Q235" s="69">
        <v>425564</v>
      </c>
      <c r="R235" s="69">
        <v>421152</v>
      </c>
      <c r="S235" s="69">
        <v>413906</v>
      </c>
      <c r="T235" s="72">
        <v>402920</v>
      </c>
      <c r="U235" s="72">
        <v>392835</v>
      </c>
      <c r="V235" s="72">
        <v>376207</v>
      </c>
      <c r="W235" s="72">
        <v>369156</v>
      </c>
      <c r="X235" s="72">
        <v>363593</v>
      </c>
      <c r="Y235" s="72">
        <v>352703</v>
      </c>
      <c r="Z235" s="72">
        <v>340767</v>
      </c>
      <c r="AA235" s="72">
        <v>332128</v>
      </c>
      <c r="AB235" s="72">
        <v>336630</v>
      </c>
      <c r="AC235" s="72">
        <v>335251</v>
      </c>
      <c r="AD235" s="69">
        <v>330473</v>
      </c>
      <c r="AE235" s="69">
        <v>335780</v>
      </c>
      <c r="AF235" s="69">
        <v>347063</v>
      </c>
      <c r="AG235" s="69">
        <v>359470</v>
      </c>
      <c r="AH235" s="69">
        <v>385703</v>
      </c>
      <c r="AI235" s="69">
        <v>419811</v>
      </c>
      <c r="AJ235" s="69">
        <v>328603</v>
      </c>
      <c r="AK235" s="69">
        <v>323821</v>
      </c>
      <c r="AL235" s="69">
        <v>325347</v>
      </c>
      <c r="AM235" s="69">
        <v>310649</v>
      </c>
      <c r="AN235" s="71">
        <v>285393</v>
      </c>
      <c r="AO235" s="72">
        <v>265500</v>
      </c>
      <c r="AP235" s="72">
        <v>282300</v>
      </c>
      <c r="AQ235" s="72">
        <v>284900</v>
      </c>
      <c r="AR235" s="72">
        <v>283500</v>
      </c>
      <c r="AS235" s="72">
        <v>280800</v>
      </c>
      <c r="AT235" s="72">
        <v>277600</v>
      </c>
      <c r="AU235" s="72">
        <v>274400</v>
      </c>
      <c r="AV235" s="72">
        <v>268100</v>
      </c>
      <c r="AW235" s="72">
        <v>271600</v>
      </c>
      <c r="AX235" s="72">
        <v>281900</v>
      </c>
      <c r="AY235" s="72">
        <v>292800</v>
      </c>
      <c r="AZ235" s="72">
        <v>294400</v>
      </c>
      <c r="BA235" s="72">
        <v>293800</v>
      </c>
      <c r="BB235" s="72">
        <v>292600</v>
      </c>
      <c r="BC235" s="72">
        <v>300700</v>
      </c>
      <c r="BD235" s="72">
        <v>308100</v>
      </c>
      <c r="BE235" s="72">
        <v>311600</v>
      </c>
      <c r="BF235" s="73">
        <v>318100</v>
      </c>
      <c r="BG235" s="72">
        <v>324800</v>
      </c>
      <c r="BH235" s="72">
        <v>345200</v>
      </c>
    </row>
    <row r="236" spans="1:60" ht="12.75" customHeight="1">
      <c r="A236" s="67">
        <v>40</v>
      </c>
      <c r="B236" s="68">
        <v>379931</v>
      </c>
      <c r="C236" s="68">
        <v>353791</v>
      </c>
      <c r="D236" s="68">
        <v>347989</v>
      </c>
      <c r="E236" s="68">
        <v>354946</v>
      </c>
      <c r="F236" s="69">
        <v>361097</v>
      </c>
      <c r="G236" s="69">
        <v>367313</v>
      </c>
      <c r="H236" s="69">
        <v>382587</v>
      </c>
      <c r="I236" s="69">
        <v>398939</v>
      </c>
      <c r="J236" s="69">
        <v>415114</v>
      </c>
      <c r="K236" s="69">
        <v>404545</v>
      </c>
      <c r="L236" s="69">
        <v>415316</v>
      </c>
      <c r="M236" s="69">
        <v>413870</v>
      </c>
      <c r="N236" s="69">
        <v>422107</v>
      </c>
      <c r="O236" s="69">
        <v>422974</v>
      </c>
      <c r="P236" s="69">
        <v>425877</v>
      </c>
      <c r="Q236" s="69">
        <v>421603</v>
      </c>
      <c r="R236" s="69">
        <v>413862</v>
      </c>
      <c r="S236" s="69">
        <v>403623</v>
      </c>
      <c r="T236" s="72">
        <v>391872</v>
      </c>
      <c r="U236" s="72">
        <v>376747</v>
      </c>
      <c r="V236" s="72">
        <v>368928</v>
      </c>
      <c r="W236" s="72">
        <v>363336</v>
      </c>
      <c r="X236" s="72">
        <v>352539</v>
      </c>
      <c r="Y236" s="72">
        <v>340803</v>
      </c>
      <c r="Z236" s="72">
        <v>332118</v>
      </c>
      <c r="AA236" s="72">
        <v>336893</v>
      </c>
      <c r="AB236" s="72">
        <v>334659</v>
      </c>
      <c r="AC236" s="72">
        <v>330468</v>
      </c>
      <c r="AD236" s="69">
        <v>335536</v>
      </c>
      <c r="AE236" s="69">
        <v>346993</v>
      </c>
      <c r="AF236" s="69">
        <v>358518</v>
      </c>
      <c r="AG236" s="69">
        <v>384945</v>
      </c>
      <c r="AH236" s="69">
        <v>419275</v>
      </c>
      <c r="AI236" s="69">
        <v>328600</v>
      </c>
      <c r="AJ236" s="69">
        <v>323858</v>
      </c>
      <c r="AK236" s="69">
        <v>325034</v>
      </c>
      <c r="AL236" s="69">
        <v>309813</v>
      </c>
      <c r="AM236" s="69">
        <v>284420</v>
      </c>
      <c r="AN236" s="71">
        <v>265006</v>
      </c>
      <c r="AO236" s="72">
        <v>282000</v>
      </c>
      <c r="AP236" s="72">
        <v>284700</v>
      </c>
      <c r="AQ236" s="72">
        <v>283400</v>
      </c>
      <c r="AR236" s="72">
        <v>280200</v>
      </c>
      <c r="AS236" s="72">
        <v>277100</v>
      </c>
      <c r="AT236" s="72">
        <v>273100</v>
      </c>
      <c r="AU236" s="72">
        <v>267300</v>
      </c>
      <c r="AV236" s="72">
        <v>271200</v>
      </c>
      <c r="AW236" s="72">
        <v>281600</v>
      </c>
      <c r="AX236" s="72">
        <v>290000</v>
      </c>
      <c r="AY236" s="72">
        <v>294400</v>
      </c>
      <c r="AZ236" s="72">
        <v>294200</v>
      </c>
      <c r="BA236" s="72">
        <v>292600</v>
      </c>
      <c r="BB236" s="72">
        <v>300800</v>
      </c>
      <c r="BC236" s="72">
        <v>307700</v>
      </c>
      <c r="BD236" s="72">
        <v>310900</v>
      </c>
      <c r="BE236" s="72">
        <v>316800</v>
      </c>
      <c r="BF236" s="73">
        <v>323900</v>
      </c>
      <c r="BG236" s="72">
        <v>344900</v>
      </c>
      <c r="BH236" s="72">
        <v>368600</v>
      </c>
    </row>
    <row r="237" spans="1:60" ht="12.75" customHeight="1">
      <c r="A237" s="67">
        <v>41</v>
      </c>
      <c r="B237" s="68">
        <v>353510</v>
      </c>
      <c r="C237" s="68">
        <v>348121</v>
      </c>
      <c r="D237" s="68">
        <v>355306</v>
      </c>
      <c r="E237" s="68">
        <v>361819</v>
      </c>
      <c r="F237" s="69">
        <v>367975</v>
      </c>
      <c r="G237" s="69">
        <v>382771</v>
      </c>
      <c r="H237" s="69">
        <v>399045</v>
      </c>
      <c r="I237" s="69">
        <v>415044</v>
      </c>
      <c r="J237" s="69">
        <v>404411</v>
      </c>
      <c r="K237" s="69">
        <v>415533</v>
      </c>
      <c r="L237" s="69">
        <v>414343</v>
      </c>
      <c r="M237" s="69">
        <v>420356</v>
      </c>
      <c r="N237" s="69">
        <v>423947</v>
      </c>
      <c r="O237" s="69">
        <v>425424</v>
      </c>
      <c r="P237" s="69">
        <v>421930</v>
      </c>
      <c r="Q237" s="69">
        <v>413875</v>
      </c>
      <c r="R237" s="69">
        <v>403651</v>
      </c>
      <c r="S237" s="69">
        <v>392130</v>
      </c>
      <c r="T237" s="72">
        <v>376270</v>
      </c>
      <c r="U237" s="72">
        <v>369508</v>
      </c>
      <c r="V237" s="72">
        <v>363635</v>
      </c>
      <c r="W237" s="72">
        <v>352370</v>
      </c>
      <c r="X237" s="72">
        <v>340801</v>
      </c>
      <c r="Y237" s="72">
        <v>332266</v>
      </c>
      <c r="Z237" s="72">
        <v>336602</v>
      </c>
      <c r="AA237" s="72">
        <v>334648</v>
      </c>
      <c r="AB237" s="72">
        <v>330482</v>
      </c>
      <c r="AC237" s="72">
        <v>335430</v>
      </c>
      <c r="AD237" s="69">
        <v>347195</v>
      </c>
      <c r="AE237" s="69">
        <v>358677</v>
      </c>
      <c r="AF237" s="69">
        <v>384529</v>
      </c>
      <c r="AG237" s="69">
        <v>419023</v>
      </c>
      <c r="AH237" s="69">
        <v>328134</v>
      </c>
      <c r="AI237" s="69">
        <v>323753</v>
      </c>
      <c r="AJ237" s="69">
        <v>325051</v>
      </c>
      <c r="AK237" s="69">
        <v>309352</v>
      </c>
      <c r="AL237" s="69">
        <v>283555</v>
      </c>
      <c r="AM237" s="69">
        <v>264013</v>
      </c>
      <c r="AN237" s="71">
        <v>281606</v>
      </c>
      <c r="AO237" s="72">
        <v>284700</v>
      </c>
      <c r="AP237" s="72">
        <v>283400</v>
      </c>
      <c r="AQ237" s="72">
        <v>280000</v>
      </c>
      <c r="AR237" s="72">
        <v>276500</v>
      </c>
      <c r="AS237" s="72">
        <v>272800</v>
      </c>
      <c r="AT237" s="72">
        <v>266000</v>
      </c>
      <c r="AU237" s="72">
        <v>270300</v>
      </c>
      <c r="AV237" s="72">
        <v>281300</v>
      </c>
      <c r="AW237" s="72">
        <v>289500</v>
      </c>
      <c r="AX237" s="72">
        <v>294100</v>
      </c>
      <c r="AY237" s="72">
        <v>293400</v>
      </c>
      <c r="AZ237" s="72">
        <v>291700</v>
      </c>
      <c r="BA237" s="72">
        <v>301100</v>
      </c>
      <c r="BB237" s="72">
        <v>307700</v>
      </c>
      <c r="BC237" s="72">
        <v>311600</v>
      </c>
      <c r="BD237" s="72">
        <v>316200</v>
      </c>
      <c r="BE237" s="72">
        <v>323400</v>
      </c>
      <c r="BF237" s="73">
        <v>344000</v>
      </c>
      <c r="BG237" s="72">
        <v>367100</v>
      </c>
      <c r="BH237" s="72">
        <v>356500</v>
      </c>
    </row>
    <row r="238" spans="1:60" ht="12.75" customHeight="1">
      <c r="A238" s="67">
        <v>42</v>
      </c>
      <c r="B238" s="68">
        <v>348375</v>
      </c>
      <c r="C238" s="68">
        <v>355929</v>
      </c>
      <c r="D238" s="68">
        <v>362438</v>
      </c>
      <c r="E238" s="68">
        <v>369274</v>
      </c>
      <c r="F238" s="69">
        <v>383488</v>
      </c>
      <c r="G238" s="69">
        <v>399444</v>
      </c>
      <c r="H238" s="69">
        <v>415241</v>
      </c>
      <c r="I238" s="69">
        <v>404652</v>
      </c>
      <c r="J238" s="69">
        <v>415324</v>
      </c>
      <c r="K238" s="69">
        <v>414506</v>
      </c>
      <c r="L238" s="69">
        <v>420327</v>
      </c>
      <c r="M238" s="69">
        <v>422443</v>
      </c>
      <c r="N238" s="69">
        <v>426452</v>
      </c>
      <c r="O238" s="69">
        <v>421562</v>
      </c>
      <c r="P238" s="69">
        <v>413816</v>
      </c>
      <c r="Q238" s="69">
        <v>403815</v>
      </c>
      <c r="R238" s="69">
        <v>391855</v>
      </c>
      <c r="S238" s="69">
        <v>376595</v>
      </c>
      <c r="T238" s="72">
        <v>368881</v>
      </c>
      <c r="U238" s="72">
        <v>364307</v>
      </c>
      <c r="V238" s="72">
        <v>352587</v>
      </c>
      <c r="W238" s="72">
        <v>340689</v>
      </c>
      <c r="X238" s="72">
        <v>332323</v>
      </c>
      <c r="Y238" s="72">
        <v>336437</v>
      </c>
      <c r="Z238" s="72">
        <v>334153</v>
      </c>
      <c r="AA238" s="72">
        <v>330658</v>
      </c>
      <c r="AB238" s="72">
        <v>335085</v>
      </c>
      <c r="AC238" s="72">
        <v>346866</v>
      </c>
      <c r="AD238" s="69">
        <v>358793</v>
      </c>
      <c r="AE238" s="69">
        <v>384566</v>
      </c>
      <c r="AF238" s="69">
        <v>419047</v>
      </c>
      <c r="AG238" s="69">
        <v>327745</v>
      </c>
      <c r="AH238" s="69">
        <v>323428</v>
      </c>
      <c r="AI238" s="69">
        <v>324914</v>
      </c>
      <c r="AJ238" s="69">
        <v>309182</v>
      </c>
      <c r="AK238" s="69">
        <v>283088</v>
      </c>
      <c r="AL238" s="69">
        <v>263241</v>
      </c>
      <c r="AM238" s="69">
        <v>280615</v>
      </c>
      <c r="AN238" s="71">
        <v>284406</v>
      </c>
      <c r="AO238" s="72">
        <v>283300</v>
      </c>
      <c r="AP238" s="72">
        <v>279700</v>
      </c>
      <c r="AQ238" s="72">
        <v>276300</v>
      </c>
      <c r="AR238" s="72">
        <v>272300</v>
      </c>
      <c r="AS238" s="72">
        <v>265600</v>
      </c>
      <c r="AT238" s="72">
        <v>269700</v>
      </c>
      <c r="AU238" s="72">
        <v>280300</v>
      </c>
      <c r="AV238" s="72">
        <v>289000</v>
      </c>
      <c r="AW238" s="72">
        <v>293600</v>
      </c>
      <c r="AX238" s="72">
        <v>292000</v>
      </c>
      <c r="AY238" s="72">
        <v>290800</v>
      </c>
      <c r="AZ238" s="72">
        <v>300000</v>
      </c>
      <c r="BA238" s="72">
        <v>307300</v>
      </c>
      <c r="BB238" s="72">
        <v>311400</v>
      </c>
      <c r="BC238" s="72">
        <v>317100</v>
      </c>
      <c r="BD238" s="72">
        <v>322900</v>
      </c>
      <c r="BE238" s="72">
        <v>343400</v>
      </c>
      <c r="BF238" s="73">
        <v>365000</v>
      </c>
      <c r="BG238" s="72">
        <v>363800</v>
      </c>
      <c r="BH238" s="72">
        <v>279200</v>
      </c>
    </row>
    <row r="239" spans="1:60" ht="12.75" customHeight="1">
      <c r="A239" s="67">
        <v>43</v>
      </c>
      <c r="B239" s="68">
        <v>355861</v>
      </c>
      <c r="C239" s="68">
        <v>362755</v>
      </c>
      <c r="D239" s="68">
        <v>369505</v>
      </c>
      <c r="E239" s="68">
        <v>384276</v>
      </c>
      <c r="F239" s="69">
        <v>399958</v>
      </c>
      <c r="G239" s="69">
        <v>415247</v>
      </c>
      <c r="H239" s="69">
        <v>404552</v>
      </c>
      <c r="I239" s="69">
        <v>415184</v>
      </c>
      <c r="J239" s="69">
        <v>414224</v>
      </c>
      <c r="K239" s="69">
        <v>419956</v>
      </c>
      <c r="L239" s="69">
        <v>422468</v>
      </c>
      <c r="M239" s="69">
        <v>425202</v>
      </c>
      <c r="N239" s="69">
        <v>422475</v>
      </c>
      <c r="O239" s="69">
        <v>413097</v>
      </c>
      <c r="P239" s="69">
        <v>403937</v>
      </c>
      <c r="Q239" s="69">
        <v>391591</v>
      </c>
      <c r="R239" s="69">
        <v>376489</v>
      </c>
      <c r="S239" s="69">
        <v>369236</v>
      </c>
      <c r="T239" s="72">
        <v>363762</v>
      </c>
      <c r="U239" s="72">
        <v>353018</v>
      </c>
      <c r="V239" s="72">
        <v>340947</v>
      </c>
      <c r="W239" s="72">
        <v>332408</v>
      </c>
      <c r="X239" s="72">
        <v>336312</v>
      </c>
      <c r="Y239" s="72">
        <v>333826</v>
      </c>
      <c r="Z239" s="72">
        <v>330487</v>
      </c>
      <c r="AA239" s="72">
        <v>334872</v>
      </c>
      <c r="AB239" s="72">
        <v>346426</v>
      </c>
      <c r="AC239" s="72">
        <v>358404</v>
      </c>
      <c r="AD239" s="69">
        <v>384509</v>
      </c>
      <c r="AE239" s="69">
        <v>418669</v>
      </c>
      <c r="AF239" s="69">
        <v>327386</v>
      </c>
      <c r="AG239" s="69">
        <v>323255</v>
      </c>
      <c r="AH239" s="69">
        <v>324652</v>
      </c>
      <c r="AI239" s="69">
        <v>308840</v>
      </c>
      <c r="AJ239" s="69">
        <v>282913</v>
      </c>
      <c r="AK239" s="69">
        <v>262654</v>
      </c>
      <c r="AL239" s="69">
        <v>279845</v>
      </c>
      <c r="AM239" s="69">
        <v>283473</v>
      </c>
      <c r="AN239" s="71">
        <v>283006</v>
      </c>
      <c r="AO239" s="72">
        <v>279300</v>
      </c>
      <c r="AP239" s="72">
        <v>276100</v>
      </c>
      <c r="AQ239" s="72">
        <v>271900</v>
      </c>
      <c r="AR239" s="72">
        <v>265000</v>
      </c>
      <c r="AS239" s="72">
        <v>269200</v>
      </c>
      <c r="AT239" s="72">
        <v>279100</v>
      </c>
      <c r="AU239" s="72">
        <v>288100</v>
      </c>
      <c r="AV239" s="72">
        <v>293300</v>
      </c>
      <c r="AW239" s="72">
        <v>291100</v>
      </c>
      <c r="AX239" s="72">
        <v>291400</v>
      </c>
      <c r="AY239" s="72">
        <v>299200</v>
      </c>
      <c r="AZ239" s="72">
        <v>306000</v>
      </c>
      <c r="BA239" s="72">
        <v>310600</v>
      </c>
      <c r="BB239" s="72">
        <v>316600</v>
      </c>
      <c r="BC239" s="72">
        <v>323100</v>
      </c>
      <c r="BD239" s="72">
        <v>343000</v>
      </c>
      <c r="BE239" s="72">
        <v>363700</v>
      </c>
      <c r="BF239" s="73">
        <v>370600</v>
      </c>
      <c r="BG239" s="72">
        <v>273200</v>
      </c>
      <c r="BH239" s="72">
        <v>260600</v>
      </c>
    </row>
    <row r="240" spans="1:60" ht="12.75" customHeight="1">
      <c r="A240" s="67">
        <v>44</v>
      </c>
      <c r="B240" s="68">
        <v>362318</v>
      </c>
      <c r="C240" s="68">
        <v>369598</v>
      </c>
      <c r="D240" s="68">
        <v>384556</v>
      </c>
      <c r="E240" s="68">
        <v>400660</v>
      </c>
      <c r="F240" s="69">
        <v>415605</v>
      </c>
      <c r="G240" s="69">
        <v>404540</v>
      </c>
      <c r="H240" s="69">
        <v>415119</v>
      </c>
      <c r="I240" s="69">
        <v>414220</v>
      </c>
      <c r="J240" s="69">
        <v>419126</v>
      </c>
      <c r="K240" s="69">
        <v>422255</v>
      </c>
      <c r="L240" s="69">
        <v>425307</v>
      </c>
      <c r="M240" s="69">
        <v>421388</v>
      </c>
      <c r="N240" s="69">
        <v>413522</v>
      </c>
      <c r="O240" s="69">
        <v>403430</v>
      </c>
      <c r="P240" s="69">
        <v>391330</v>
      </c>
      <c r="Q240" s="69">
        <v>376295</v>
      </c>
      <c r="R240" s="69">
        <v>369180</v>
      </c>
      <c r="S240" s="69">
        <v>363833</v>
      </c>
      <c r="T240" s="72">
        <v>352564</v>
      </c>
      <c r="U240" s="72">
        <v>341661</v>
      </c>
      <c r="V240" s="72">
        <v>333032</v>
      </c>
      <c r="W240" s="72">
        <v>336205</v>
      </c>
      <c r="X240" s="72">
        <v>333671</v>
      </c>
      <c r="Y240" s="72">
        <v>330467</v>
      </c>
      <c r="Z240" s="72">
        <v>334363</v>
      </c>
      <c r="AA240" s="72">
        <v>346275</v>
      </c>
      <c r="AB240" s="72">
        <v>357899</v>
      </c>
      <c r="AC240" s="72">
        <v>384575</v>
      </c>
      <c r="AD240" s="69">
        <v>418511</v>
      </c>
      <c r="AE240" s="69">
        <v>326996</v>
      </c>
      <c r="AF240" s="69">
        <v>323306</v>
      </c>
      <c r="AG240" s="69">
        <v>324366</v>
      </c>
      <c r="AH240" s="69">
        <v>308438</v>
      </c>
      <c r="AI240" s="69">
        <v>282558</v>
      </c>
      <c r="AJ240" s="69">
        <v>262397</v>
      </c>
      <c r="AK240" s="69">
        <v>279186</v>
      </c>
      <c r="AL240" s="69">
        <v>282860</v>
      </c>
      <c r="AM240" s="69">
        <v>282156</v>
      </c>
      <c r="AN240" s="71">
        <v>278706</v>
      </c>
      <c r="AO240" s="72">
        <v>275900</v>
      </c>
      <c r="AP240" s="72">
        <v>271800</v>
      </c>
      <c r="AQ240" s="72">
        <v>264800</v>
      </c>
      <c r="AR240" s="72">
        <v>268500</v>
      </c>
      <c r="AS240" s="72">
        <v>278500</v>
      </c>
      <c r="AT240" s="72">
        <v>287300</v>
      </c>
      <c r="AU240" s="72">
        <v>292400</v>
      </c>
      <c r="AV240" s="72">
        <v>290400</v>
      </c>
      <c r="AW240" s="72">
        <v>290500</v>
      </c>
      <c r="AX240" s="72">
        <v>297100</v>
      </c>
      <c r="AY240" s="72">
        <v>304700</v>
      </c>
      <c r="AZ240" s="72">
        <v>309000</v>
      </c>
      <c r="BA240" s="72">
        <v>315500</v>
      </c>
      <c r="BB240" s="72">
        <v>322500</v>
      </c>
      <c r="BC240" s="72">
        <v>342700</v>
      </c>
      <c r="BD240" s="72">
        <v>362400</v>
      </c>
      <c r="BE240" s="72">
        <v>374700</v>
      </c>
      <c r="BF240" s="73">
        <v>267700</v>
      </c>
      <c r="BG240" s="72">
        <v>258300</v>
      </c>
      <c r="BH240" s="72">
        <v>291000</v>
      </c>
    </row>
    <row r="241" spans="1:60" ht="12.75" customHeight="1">
      <c r="A241" s="67">
        <v>45</v>
      </c>
      <c r="B241" s="68">
        <v>369438</v>
      </c>
      <c r="C241" s="68">
        <v>385049</v>
      </c>
      <c r="D241" s="68">
        <v>400891</v>
      </c>
      <c r="E241" s="68">
        <v>416289</v>
      </c>
      <c r="F241" s="69">
        <v>404949</v>
      </c>
      <c r="G241" s="69">
        <v>415165</v>
      </c>
      <c r="H241" s="69">
        <v>414284</v>
      </c>
      <c r="I241" s="69">
        <v>419132</v>
      </c>
      <c r="J241" s="69">
        <v>421546</v>
      </c>
      <c r="K241" s="69">
        <v>424585</v>
      </c>
      <c r="L241" s="69">
        <v>421122</v>
      </c>
      <c r="M241" s="69">
        <v>413363</v>
      </c>
      <c r="N241" s="69">
        <v>403322</v>
      </c>
      <c r="O241" s="69">
        <v>390570</v>
      </c>
      <c r="P241" s="69">
        <v>375836</v>
      </c>
      <c r="Q241" s="69">
        <v>368285</v>
      </c>
      <c r="R241" s="69">
        <v>363313</v>
      </c>
      <c r="S241" s="69">
        <v>351510</v>
      </c>
      <c r="T241" s="72">
        <v>340835</v>
      </c>
      <c r="U241" s="72">
        <v>333596</v>
      </c>
      <c r="V241" s="72">
        <v>336158</v>
      </c>
      <c r="W241" s="72">
        <v>332946</v>
      </c>
      <c r="X241" s="72">
        <v>330146</v>
      </c>
      <c r="Y241" s="72">
        <v>333813</v>
      </c>
      <c r="Z241" s="72">
        <v>345389</v>
      </c>
      <c r="AA241" s="72">
        <v>357280</v>
      </c>
      <c r="AB241" s="72">
        <v>383873</v>
      </c>
      <c r="AC241" s="72">
        <v>416047</v>
      </c>
      <c r="AD241" s="69">
        <v>326544</v>
      </c>
      <c r="AE241" s="69">
        <v>322726</v>
      </c>
      <c r="AF241" s="69">
        <v>323906</v>
      </c>
      <c r="AG241" s="69">
        <v>307752</v>
      </c>
      <c r="AH241" s="69">
        <v>281937</v>
      </c>
      <c r="AI241" s="69">
        <v>261829</v>
      </c>
      <c r="AJ241" s="69">
        <v>278751</v>
      </c>
      <c r="AK241" s="69">
        <v>282416</v>
      </c>
      <c r="AL241" s="69">
        <v>281491</v>
      </c>
      <c r="AM241" s="69">
        <v>277751</v>
      </c>
      <c r="AN241" s="71">
        <v>275618</v>
      </c>
      <c r="AO241" s="72">
        <v>271500</v>
      </c>
      <c r="AP241" s="72">
        <v>264500</v>
      </c>
      <c r="AQ241" s="72">
        <v>268100</v>
      </c>
      <c r="AR241" s="72">
        <v>277900</v>
      </c>
      <c r="AS241" s="72">
        <v>286600</v>
      </c>
      <c r="AT241" s="72">
        <v>291200</v>
      </c>
      <c r="AU241" s="72">
        <v>289300</v>
      </c>
      <c r="AV241" s="72">
        <v>289700</v>
      </c>
      <c r="AW241" s="72">
        <v>296400</v>
      </c>
      <c r="AX241" s="72">
        <v>304400</v>
      </c>
      <c r="AY241" s="72">
        <v>307400</v>
      </c>
      <c r="AZ241" s="72">
        <v>313300</v>
      </c>
      <c r="BA241" s="72">
        <v>321100</v>
      </c>
      <c r="BB241" s="72">
        <v>342100</v>
      </c>
      <c r="BC241" s="72">
        <v>362400</v>
      </c>
      <c r="BD241" s="72">
        <v>378300</v>
      </c>
      <c r="BE241" s="72">
        <v>264600</v>
      </c>
      <c r="BF241" s="73">
        <v>256400</v>
      </c>
      <c r="BG241" s="72">
        <v>288700</v>
      </c>
      <c r="BH241" s="72">
        <v>306000</v>
      </c>
    </row>
    <row r="242" spans="1:60" ht="12.75" customHeight="1">
      <c r="A242" s="67">
        <v>46</v>
      </c>
      <c r="B242" s="68">
        <v>384993</v>
      </c>
      <c r="C242" s="68">
        <v>401192</v>
      </c>
      <c r="D242" s="68">
        <v>416520</v>
      </c>
      <c r="E242" s="68">
        <v>405589</v>
      </c>
      <c r="F242" s="69">
        <v>415608</v>
      </c>
      <c r="G242" s="69">
        <v>414422</v>
      </c>
      <c r="H242" s="69">
        <v>419109</v>
      </c>
      <c r="I242" s="69">
        <v>421335</v>
      </c>
      <c r="J242" s="69">
        <v>424010</v>
      </c>
      <c r="K242" s="69">
        <v>420517</v>
      </c>
      <c r="L242" s="69">
        <v>412769</v>
      </c>
      <c r="M242" s="69">
        <v>403260</v>
      </c>
      <c r="N242" s="69">
        <v>390122</v>
      </c>
      <c r="O242" s="69">
        <v>375153</v>
      </c>
      <c r="P242" s="69">
        <v>367918</v>
      </c>
      <c r="Q242" s="69">
        <v>362279</v>
      </c>
      <c r="R242" s="69">
        <v>351064</v>
      </c>
      <c r="S242" s="69">
        <v>340035</v>
      </c>
      <c r="T242" s="72">
        <v>332908</v>
      </c>
      <c r="U242" s="72">
        <v>336325</v>
      </c>
      <c r="V242" s="72">
        <v>332835</v>
      </c>
      <c r="W242" s="72">
        <v>329870</v>
      </c>
      <c r="X242" s="72">
        <v>333367</v>
      </c>
      <c r="Y242" s="72">
        <v>344947</v>
      </c>
      <c r="Z242" s="72">
        <v>356506</v>
      </c>
      <c r="AA242" s="72">
        <v>383650</v>
      </c>
      <c r="AB242" s="72">
        <v>414362</v>
      </c>
      <c r="AC242" s="72">
        <v>326658</v>
      </c>
      <c r="AD242" s="69">
        <v>322622</v>
      </c>
      <c r="AE242" s="69">
        <v>323647</v>
      </c>
      <c r="AF242" s="69">
        <v>307494</v>
      </c>
      <c r="AG242" s="69">
        <v>281446</v>
      </c>
      <c r="AH242" s="69">
        <v>261304</v>
      </c>
      <c r="AI242" s="69">
        <v>278191</v>
      </c>
      <c r="AJ242" s="69">
        <v>282091</v>
      </c>
      <c r="AK242" s="69">
        <v>280946</v>
      </c>
      <c r="AL242" s="69">
        <v>277010</v>
      </c>
      <c r="AM242" s="69">
        <v>274780</v>
      </c>
      <c r="AN242" s="71">
        <v>271117</v>
      </c>
      <c r="AO242" s="72">
        <v>264300</v>
      </c>
      <c r="AP242" s="72">
        <v>267500</v>
      </c>
      <c r="AQ242" s="72">
        <v>277600</v>
      </c>
      <c r="AR242" s="72">
        <v>285900</v>
      </c>
      <c r="AS242" s="72">
        <v>290100</v>
      </c>
      <c r="AT242" s="72">
        <v>288000</v>
      </c>
      <c r="AU242" s="72">
        <v>288600</v>
      </c>
      <c r="AV242" s="72">
        <v>295700</v>
      </c>
      <c r="AW242" s="72">
        <v>303600</v>
      </c>
      <c r="AX242" s="72">
        <v>306500</v>
      </c>
      <c r="AY242" s="72">
        <v>312200</v>
      </c>
      <c r="AZ242" s="72">
        <v>319700</v>
      </c>
      <c r="BA242" s="72">
        <v>340700</v>
      </c>
      <c r="BB242" s="72">
        <v>361000</v>
      </c>
      <c r="BC242" s="72">
        <v>368200</v>
      </c>
      <c r="BD242" s="72">
        <v>263000</v>
      </c>
      <c r="BE242" s="72">
        <v>255200</v>
      </c>
      <c r="BF242" s="73">
        <v>286600</v>
      </c>
      <c r="BG242" s="72">
        <v>304400</v>
      </c>
      <c r="BH242" s="72">
        <v>333900</v>
      </c>
    </row>
    <row r="243" spans="1:60" ht="12.75" customHeight="1">
      <c r="A243" s="67">
        <v>47</v>
      </c>
      <c r="B243" s="68">
        <v>401024</v>
      </c>
      <c r="C243" s="68">
        <v>416845</v>
      </c>
      <c r="D243" s="68">
        <v>405667</v>
      </c>
      <c r="E243" s="68">
        <v>415877</v>
      </c>
      <c r="F243" s="69">
        <v>414873</v>
      </c>
      <c r="G243" s="69">
        <v>419195</v>
      </c>
      <c r="H243" s="69">
        <v>421414</v>
      </c>
      <c r="I243" s="69">
        <v>423796</v>
      </c>
      <c r="J243" s="69">
        <v>420061</v>
      </c>
      <c r="K243" s="69">
        <v>411826</v>
      </c>
      <c r="L243" s="69">
        <v>402873</v>
      </c>
      <c r="M243" s="69">
        <v>389700</v>
      </c>
      <c r="N243" s="69">
        <v>374755</v>
      </c>
      <c r="O243" s="69">
        <v>367232</v>
      </c>
      <c r="P243" s="69">
        <v>361580</v>
      </c>
      <c r="Q243" s="69">
        <v>350112</v>
      </c>
      <c r="R243" s="69">
        <v>339604</v>
      </c>
      <c r="S243" s="69">
        <v>331779</v>
      </c>
      <c r="T243" s="72">
        <v>335467</v>
      </c>
      <c r="U243" s="72">
        <v>332880</v>
      </c>
      <c r="V243" s="72">
        <v>329718</v>
      </c>
      <c r="W243" s="72">
        <v>332669</v>
      </c>
      <c r="X243" s="72">
        <v>344124</v>
      </c>
      <c r="Y243" s="72">
        <v>355775</v>
      </c>
      <c r="Z243" s="72">
        <v>382817</v>
      </c>
      <c r="AA243" s="72">
        <v>412159</v>
      </c>
      <c r="AB243" s="72">
        <v>326908</v>
      </c>
      <c r="AC243" s="72">
        <v>322527</v>
      </c>
      <c r="AD243" s="69">
        <v>323505</v>
      </c>
      <c r="AE243" s="69">
        <v>307009</v>
      </c>
      <c r="AF243" s="69">
        <v>281051</v>
      </c>
      <c r="AG243" s="69">
        <v>260687</v>
      </c>
      <c r="AH243" s="69">
        <v>277487</v>
      </c>
      <c r="AI243" s="69">
        <v>281657</v>
      </c>
      <c r="AJ243" s="69">
        <v>280602</v>
      </c>
      <c r="AK243" s="69">
        <v>276420</v>
      </c>
      <c r="AL243" s="69">
        <v>274166</v>
      </c>
      <c r="AM243" s="69">
        <v>270288</v>
      </c>
      <c r="AN243" s="71">
        <v>263817</v>
      </c>
      <c r="AO243" s="72">
        <v>267100</v>
      </c>
      <c r="AP243" s="72">
        <v>276900</v>
      </c>
      <c r="AQ243" s="72">
        <v>285400</v>
      </c>
      <c r="AR243" s="72">
        <v>289300</v>
      </c>
      <c r="AS243" s="72">
        <v>287000</v>
      </c>
      <c r="AT243" s="72">
        <v>287300</v>
      </c>
      <c r="AU243" s="72">
        <v>294400</v>
      </c>
      <c r="AV243" s="72">
        <v>302700</v>
      </c>
      <c r="AW243" s="72">
        <v>305600</v>
      </c>
      <c r="AX243" s="72">
        <v>313300</v>
      </c>
      <c r="AY243" s="72">
        <v>318700</v>
      </c>
      <c r="AZ243" s="72">
        <v>339200</v>
      </c>
      <c r="BA243" s="72">
        <v>358400</v>
      </c>
      <c r="BB243" s="72">
        <v>369300</v>
      </c>
      <c r="BC243" s="72">
        <v>263600</v>
      </c>
      <c r="BD243" s="72">
        <v>254000</v>
      </c>
      <c r="BE243" s="72">
        <v>285200</v>
      </c>
      <c r="BF243" s="73">
        <v>302800</v>
      </c>
      <c r="BG243" s="72">
        <v>333200</v>
      </c>
      <c r="BH243" s="72">
        <v>340200</v>
      </c>
    </row>
    <row r="244" spans="1:60" ht="12.75" customHeight="1">
      <c r="A244" s="67">
        <v>48</v>
      </c>
      <c r="B244" s="68">
        <v>416836</v>
      </c>
      <c r="C244" s="68">
        <v>406090</v>
      </c>
      <c r="D244" s="68">
        <v>415896</v>
      </c>
      <c r="E244" s="68">
        <v>415029</v>
      </c>
      <c r="F244" s="69">
        <v>419608</v>
      </c>
      <c r="G244" s="69">
        <v>421586</v>
      </c>
      <c r="H244" s="69">
        <v>423728</v>
      </c>
      <c r="I244" s="69">
        <v>419840</v>
      </c>
      <c r="J244" s="69">
        <v>410972</v>
      </c>
      <c r="K244" s="69">
        <v>402218</v>
      </c>
      <c r="L244" s="69">
        <v>388977</v>
      </c>
      <c r="M244" s="69">
        <v>374457</v>
      </c>
      <c r="N244" s="69">
        <v>366765</v>
      </c>
      <c r="O244" s="69">
        <v>360689</v>
      </c>
      <c r="P244" s="69">
        <v>349554</v>
      </c>
      <c r="Q244" s="69">
        <v>338693</v>
      </c>
      <c r="R244" s="69">
        <v>331031</v>
      </c>
      <c r="S244" s="69">
        <v>334374</v>
      </c>
      <c r="T244" s="72">
        <v>331838</v>
      </c>
      <c r="U244" s="72">
        <v>329854</v>
      </c>
      <c r="V244" s="72">
        <v>332212</v>
      </c>
      <c r="W244" s="72">
        <v>343459</v>
      </c>
      <c r="X244" s="72">
        <v>355059</v>
      </c>
      <c r="Y244" s="72">
        <v>382314</v>
      </c>
      <c r="Z244" s="72">
        <v>410164</v>
      </c>
      <c r="AA244" s="72">
        <v>327153</v>
      </c>
      <c r="AB244" s="72">
        <v>322366</v>
      </c>
      <c r="AC244" s="72">
        <v>322389</v>
      </c>
      <c r="AD244" s="69">
        <v>306563</v>
      </c>
      <c r="AE244" s="69">
        <v>280454</v>
      </c>
      <c r="AF244" s="69">
        <v>259979</v>
      </c>
      <c r="AG244" s="69">
        <v>276731</v>
      </c>
      <c r="AH244" s="69">
        <v>280950</v>
      </c>
      <c r="AI244" s="69">
        <v>279958</v>
      </c>
      <c r="AJ244" s="69">
        <v>275849</v>
      </c>
      <c r="AK244" s="69">
        <v>273412</v>
      </c>
      <c r="AL244" s="69">
        <v>269482</v>
      </c>
      <c r="AM244" s="69">
        <v>262938</v>
      </c>
      <c r="AN244" s="71">
        <v>266617</v>
      </c>
      <c r="AO244" s="72">
        <v>276600</v>
      </c>
      <c r="AP244" s="72">
        <v>284500</v>
      </c>
      <c r="AQ244" s="72">
        <v>288800</v>
      </c>
      <c r="AR244" s="72">
        <v>286100</v>
      </c>
      <c r="AS244" s="72">
        <v>286200</v>
      </c>
      <c r="AT244" s="72">
        <v>293100</v>
      </c>
      <c r="AU244" s="72">
        <v>301300</v>
      </c>
      <c r="AV244" s="72">
        <v>304600</v>
      </c>
      <c r="AW244" s="72">
        <v>312100</v>
      </c>
      <c r="AX244" s="72">
        <v>316800</v>
      </c>
      <c r="AY244" s="72">
        <v>338200</v>
      </c>
      <c r="AZ244" s="72">
        <v>356100</v>
      </c>
      <c r="BA244" s="72">
        <v>371100</v>
      </c>
      <c r="BB244" s="72">
        <v>262300</v>
      </c>
      <c r="BC244" s="72">
        <v>253600</v>
      </c>
      <c r="BD244" s="72">
        <v>283700</v>
      </c>
      <c r="BE244" s="72">
        <v>301400</v>
      </c>
      <c r="BF244" s="73">
        <v>332300</v>
      </c>
      <c r="BG244" s="72">
        <v>337800</v>
      </c>
      <c r="BH244" s="72">
        <v>333500</v>
      </c>
    </row>
    <row r="245" spans="1:60" ht="12.75" customHeight="1">
      <c r="A245" s="67">
        <v>49</v>
      </c>
      <c r="B245" s="68">
        <v>406320</v>
      </c>
      <c r="C245" s="68">
        <v>416040</v>
      </c>
      <c r="D245" s="68">
        <v>415092</v>
      </c>
      <c r="E245" s="68">
        <v>419732</v>
      </c>
      <c r="F245" s="69">
        <v>421967</v>
      </c>
      <c r="G245" s="69">
        <v>423989</v>
      </c>
      <c r="H245" s="69">
        <v>419714</v>
      </c>
      <c r="I245" s="69">
        <v>410600</v>
      </c>
      <c r="J245" s="69">
        <v>401573</v>
      </c>
      <c r="K245" s="69">
        <v>387964</v>
      </c>
      <c r="L245" s="69">
        <v>373858</v>
      </c>
      <c r="M245" s="69">
        <v>366456</v>
      </c>
      <c r="N245" s="69">
        <v>360038</v>
      </c>
      <c r="O245" s="69">
        <v>348739</v>
      </c>
      <c r="P245" s="69">
        <v>338083</v>
      </c>
      <c r="Q245" s="69">
        <v>329828</v>
      </c>
      <c r="R245" s="69">
        <v>333686</v>
      </c>
      <c r="S245" s="69">
        <v>330952</v>
      </c>
      <c r="T245" s="72">
        <v>329085</v>
      </c>
      <c r="U245" s="72">
        <v>331993</v>
      </c>
      <c r="V245" s="72">
        <v>342941</v>
      </c>
      <c r="W245" s="72">
        <v>354290</v>
      </c>
      <c r="X245" s="72">
        <v>381719</v>
      </c>
      <c r="Y245" s="72">
        <v>408596</v>
      </c>
      <c r="Z245" s="72">
        <v>326881</v>
      </c>
      <c r="AA245" s="72">
        <v>322292</v>
      </c>
      <c r="AB245" s="72">
        <v>321391</v>
      </c>
      <c r="AC245" s="72">
        <v>306059</v>
      </c>
      <c r="AD245" s="69">
        <v>279983</v>
      </c>
      <c r="AE245" s="69">
        <v>259265</v>
      </c>
      <c r="AF245" s="69">
        <v>276024</v>
      </c>
      <c r="AG245" s="69">
        <v>280273</v>
      </c>
      <c r="AH245" s="69">
        <v>279207</v>
      </c>
      <c r="AI245" s="69">
        <v>275005</v>
      </c>
      <c r="AJ245" s="69">
        <v>272745</v>
      </c>
      <c r="AK245" s="69">
        <v>268684</v>
      </c>
      <c r="AL245" s="69">
        <v>262183</v>
      </c>
      <c r="AM245" s="69">
        <v>265613</v>
      </c>
      <c r="AN245" s="71">
        <v>275620</v>
      </c>
      <c r="AO245" s="72">
        <v>283900</v>
      </c>
      <c r="AP245" s="72">
        <v>287900</v>
      </c>
      <c r="AQ245" s="72">
        <v>285400</v>
      </c>
      <c r="AR245" s="72">
        <v>285200</v>
      </c>
      <c r="AS245" s="72">
        <v>291800</v>
      </c>
      <c r="AT245" s="72">
        <v>299700</v>
      </c>
      <c r="AU245" s="72">
        <v>303000</v>
      </c>
      <c r="AV245" s="72">
        <v>310500</v>
      </c>
      <c r="AW245" s="72">
        <v>315600</v>
      </c>
      <c r="AX245" s="72">
        <v>335500</v>
      </c>
      <c r="AY245" s="72">
        <v>354800</v>
      </c>
      <c r="AZ245" s="72">
        <v>373200</v>
      </c>
      <c r="BA245" s="72">
        <v>257800</v>
      </c>
      <c r="BB245" s="72">
        <v>252400</v>
      </c>
      <c r="BC245" s="72">
        <v>283300</v>
      </c>
      <c r="BD245" s="72">
        <v>300000</v>
      </c>
      <c r="BE245" s="72">
        <v>331400</v>
      </c>
      <c r="BF245" s="73">
        <v>334800</v>
      </c>
      <c r="BG245" s="72">
        <v>332200</v>
      </c>
      <c r="BH245" s="72">
        <v>329000</v>
      </c>
    </row>
    <row r="246" spans="1:60" ht="12.75" customHeight="1">
      <c r="A246" s="67">
        <v>50</v>
      </c>
      <c r="B246" s="68">
        <v>416100</v>
      </c>
      <c r="C246" s="68">
        <v>415130</v>
      </c>
      <c r="D246" s="68">
        <v>419542</v>
      </c>
      <c r="E246" s="68">
        <v>421884</v>
      </c>
      <c r="F246" s="69">
        <v>424113</v>
      </c>
      <c r="G246" s="69">
        <v>419765</v>
      </c>
      <c r="H246" s="69">
        <v>410237</v>
      </c>
      <c r="I246" s="69">
        <v>401028</v>
      </c>
      <c r="J246" s="69">
        <v>387883</v>
      </c>
      <c r="K246" s="69">
        <v>372918</v>
      </c>
      <c r="L246" s="69">
        <v>365612</v>
      </c>
      <c r="M246" s="69">
        <v>359297</v>
      </c>
      <c r="N246" s="69">
        <v>347489</v>
      </c>
      <c r="O246" s="69">
        <v>337130</v>
      </c>
      <c r="P246" s="69">
        <v>328519</v>
      </c>
      <c r="Q246" s="69">
        <v>332138</v>
      </c>
      <c r="R246" s="69">
        <v>329653</v>
      </c>
      <c r="S246" s="69">
        <v>328175</v>
      </c>
      <c r="T246" s="72">
        <v>331011</v>
      </c>
      <c r="U246" s="72">
        <v>342681</v>
      </c>
      <c r="V246" s="72">
        <v>353487</v>
      </c>
      <c r="W246" s="72">
        <v>380978</v>
      </c>
      <c r="X246" s="72">
        <v>406754</v>
      </c>
      <c r="Y246" s="72">
        <v>326798</v>
      </c>
      <c r="Z246" s="72">
        <v>321755</v>
      </c>
      <c r="AA246" s="72">
        <v>320244</v>
      </c>
      <c r="AB246" s="72">
        <v>305292</v>
      </c>
      <c r="AC246" s="72">
        <v>279118</v>
      </c>
      <c r="AD246" s="69">
        <v>258544</v>
      </c>
      <c r="AE246" s="69">
        <v>275032</v>
      </c>
      <c r="AF246" s="69">
        <v>279323</v>
      </c>
      <c r="AG246" s="69">
        <v>278188</v>
      </c>
      <c r="AH246" s="69">
        <v>273843</v>
      </c>
      <c r="AI246" s="69">
        <v>271806</v>
      </c>
      <c r="AJ246" s="69">
        <v>267860</v>
      </c>
      <c r="AK246" s="69">
        <v>261334</v>
      </c>
      <c r="AL246" s="69">
        <v>264633</v>
      </c>
      <c r="AM246" s="69">
        <v>274466</v>
      </c>
      <c r="AN246" s="71">
        <v>282492</v>
      </c>
      <c r="AO246" s="72">
        <v>287100</v>
      </c>
      <c r="AP246" s="72">
        <v>284500</v>
      </c>
      <c r="AQ246" s="72">
        <v>284300</v>
      </c>
      <c r="AR246" s="72">
        <v>290600</v>
      </c>
      <c r="AS246" s="72">
        <v>298100</v>
      </c>
      <c r="AT246" s="72">
        <v>301000</v>
      </c>
      <c r="AU246" s="72">
        <v>308900</v>
      </c>
      <c r="AV246" s="72">
        <v>314200</v>
      </c>
      <c r="AW246" s="72">
        <v>333900</v>
      </c>
      <c r="AX246" s="72">
        <v>353800</v>
      </c>
      <c r="AY246" s="72">
        <v>375600</v>
      </c>
      <c r="AZ246" s="72">
        <v>255000</v>
      </c>
      <c r="BA246" s="72">
        <v>250300</v>
      </c>
      <c r="BB246" s="72">
        <v>281800</v>
      </c>
      <c r="BC246" s="72">
        <v>298800</v>
      </c>
      <c r="BD246" s="72">
        <v>329400</v>
      </c>
      <c r="BE246" s="72">
        <v>332700</v>
      </c>
      <c r="BF246" s="73">
        <v>330900</v>
      </c>
      <c r="BG246" s="72">
        <v>326600</v>
      </c>
      <c r="BH246" s="72">
        <v>330000</v>
      </c>
    </row>
    <row r="247" spans="1:60" ht="12.75" customHeight="1">
      <c r="A247" s="67">
        <v>51</v>
      </c>
      <c r="B247" s="68">
        <v>415151</v>
      </c>
      <c r="C247" s="68">
        <v>419486</v>
      </c>
      <c r="D247" s="68">
        <v>421803</v>
      </c>
      <c r="E247" s="68">
        <v>424016</v>
      </c>
      <c r="F247" s="69">
        <v>419939</v>
      </c>
      <c r="G247" s="69">
        <v>410086</v>
      </c>
      <c r="H247" s="69">
        <v>400590</v>
      </c>
      <c r="I247" s="69">
        <v>387240</v>
      </c>
      <c r="J247" s="69">
        <v>372818</v>
      </c>
      <c r="K247" s="69">
        <v>364704</v>
      </c>
      <c r="L247" s="69">
        <v>358306</v>
      </c>
      <c r="M247" s="69">
        <v>346861</v>
      </c>
      <c r="N247" s="69">
        <v>335881</v>
      </c>
      <c r="O247" s="69">
        <v>327373</v>
      </c>
      <c r="P247" s="69">
        <v>330902</v>
      </c>
      <c r="Q247" s="69">
        <v>328300</v>
      </c>
      <c r="R247" s="69">
        <v>326346</v>
      </c>
      <c r="S247" s="69">
        <v>330264</v>
      </c>
      <c r="T247" s="72">
        <v>341672</v>
      </c>
      <c r="U247" s="72">
        <v>353159</v>
      </c>
      <c r="V247" s="72">
        <v>380163</v>
      </c>
      <c r="W247" s="72">
        <v>405010</v>
      </c>
      <c r="X247" s="72">
        <v>326494</v>
      </c>
      <c r="Y247" s="72">
        <v>321324</v>
      </c>
      <c r="Z247" s="72">
        <v>319073</v>
      </c>
      <c r="AA247" s="72">
        <v>304764</v>
      </c>
      <c r="AB247" s="72">
        <v>278382</v>
      </c>
      <c r="AC247" s="72">
        <v>258626</v>
      </c>
      <c r="AD247" s="69">
        <v>274122</v>
      </c>
      <c r="AE247" s="69">
        <v>278512</v>
      </c>
      <c r="AF247" s="69">
        <v>277334</v>
      </c>
      <c r="AG247" s="69">
        <v>272874</v>
      </c>
      <c r="AH247" s="69">
        <v>270715</v>
      </c>
      <c r="AI247" s="69">
        <v>266904</v>
      </c>
      <c r="AJ247" s="69">
        <v>260612</v>
      </c>
      <c r="AK247" s="69">
        <v>263661</v>
      </c>
      <c r="AL247" s="69">
        <v>273238</v>
      </c>
      <c r="AM247" s="69">
        <v>281425</v>
      </c>
      <c r="AN247" s="71">
        <v>285892</v>
      </c>
      <c r="AO247" s="72">
        <v>283400</v>
      </c>
      <c r="AP247" s="72">
        <v>283300</v>
      </c>
      <c r="AQ247" s="72">
        <v>289200</v>
      </c>
      <c r="AR247" s="72">
        <v>296700</v>
      </c>
      <c r="AS247" s="72">
        <v>299500</v>
      </c>
      <c r="AT247" s="72">
        <v>306900</v>
      </c>
      <c r="AU247" s="72">
        <v>312400</v>
      </c>
      <c r="AV247" s="72">
        <v>332400</v>
      </c>
      <c r="AW247" s="72">
        <v>352200</v>
      </c>
      <c r="AX247" s="72">
        <v>370700</v>
      </c>
      <c r="AY247" s="72">
        <v>252200</v>
      </c>
      <c r="AZ247" s="72">
        <v>248800</v>
      </c>
      <c r="BA247" s="72">
        <v>279500</v>
      </c>
      <c r="BB247" s="72">
        <v>297100</v>
      </c>
      <c r="BC247" s="72">
        <v>328100</v>
      </c>
      <c r="BD247" s="72">
        <v>330000</v>
      </c>
      <c r="BE247" s="72">
        <v>329300</v>
      </c>
      <c r="BF247" s="73">
        <v>324100</v>
      </c>
      <c r="BG247" s="72">
        <v>329000</v>
      </c>
      <c r="BH247" s="72">
        <v>330600</v>
      </c>
    </row>
    <row r="248" spans="1:60" ht="12.75" customHeight="1">
      <c r="A248" s="67">
        <v>52</v>
      </c>
      <c r="B248" s="68">
        <v>419196</v>
      </c>
      <c r="C248" s="68">
        <v>421439</v>
      </c>
      <c r="D248" s="68">
        <v>423608</v>
      </c>
      <c r="E248" s="68">
        <v>419537</v>
      </c>
      <c r="F248" s="69">
        <v>409837</v>
      </c>
      <c r="G248" s="69">
        <v>400317</v>
      </c>
      <c r="H248" s="69">
        <v>386604</v>
      </c>
      <c r="I248" s="69">
        <v>372177</v>
      </c>
      <c r="J248" s="69">
        <v>364657</v>
      </c>
      <c r="K248" s="69">
        <v>357023</v>
      </c>
      <c r="L248" s="69">
        <v>345887</v>
      </c>
      <c r="M248" s="69">
        <v>335361</v>
      </c>
      <c r="N248" s="69">
        <v>325911</v>
      </c>
      <c r="O248" s="69">
        <v>329734</v>
      </c>
      <c r="P248" s="69">
        <v>327273</v>
      </c>
      <c r="Q248" s="69">
        <v>324492</v>
      </c>
      <c r="R248" s="69">
        <v>328574</v>
      </c>
      <c r="S248" s="69">
        <v>340792</v>
      </c>
      <c r="T248" s="72">
        <v>352026</v>
      </c>
      <c r="U248" s="72">
        <v>379741</v>
      </c>
      <c r="V248" s="72">
        <v>403016</v>
      </c>
      <c r="W248" s="72">
        <v>326196</v>
      </c>
      <c r="X248" s="72">
        <v>320738</v>
      </c>
      <c r="Y248" s="72">
        <v>317872</v>
      </c>
      <c r="Z248" s="72">
        <v>303802</v>
      </c>
      <c r="AA248" s="72">
        <v>277481</v>
      </c>
      <c r="AB248" s="72">
        <v>258498</v>
      </c>
      <c r="AC248" s="72">
        <v>273580</v>
      </c>
      <c r="AD248" s="69">
        <v>277696</v>
      </c>
      <c r="AE248" s="69">
        <v>276340</v>
      </c>
      <c r="AF248" s="69">
        <v>271829</v>
      </c>
      <c r="AG248" s="69">
        <v>269693</v>
      </c>
      <c r="AH248" s="69">
        <v>265657</v>
      </c>
      <c r="AI248" s="69">
        <v>259715</v>
      </c>
      <c r="AJ248" s="69">
        <v>262670</v>
      </c>
      <c r="AK248" s="69">
        <v>272085</v>
      </c>
      <c r="AL248" s="69">
        <v>280257</v>
      </c>
      <c r="AM248" s="69">
        <v>284577</v>
      </c>
      <c r="AN248" s="71">
        <v>281992</v>
      </c>
      <c r="AO248" s="72">
        <v>281900</v>
      </c>
      <c r="AP248" s="72">
        <v>287800</v>
      </c>
      <c r="AQ248" s="72">
        <v>295000</v>
      </c>
      <c r="AR248" s="72">
        <v>298000</v>
      </c>
      <c r="AS248" s="72">
        <v>305100</v>
      </c>
      <c r="AT248" s="72">
        <v>310500</v>
      </c>
      <c r="AU248" s="72">
        <v>330500</v>
      </c>
      <c r="AV248" s="72">
        <v>350400</v>
      </c>
      <c r="AW248" s="72">
        <v>368700</v>
      </c>
      <c r="AX248" s="72">
        <v>253600</v>
      </c>
      <c r="AY248" s="72">
        <v>247200</v>
      </c>
      <c r="AZ248" s="72">
        <v>277800</v>
      </c>
      <c r="BA248" s="72">
        <v>295000</v>
      </c>
      <c r="BB248" s="72">
        <v>326200</v>
      </c>
      <c r="BC248" s="72">
        <v>330500</v>
      </c>
      <c r="BD248" s="72">
        <v>327000</v>
      </c>
      <c r="BE248" s="72">
        <v>322000</v>
      </c>
      <c r="BF248" s="73">
        <v>328000</v>
      </c>
      <c r="BG248" s="72">
        <v>329000</v>
      </c>
      <c r="BH248" s="72">
        <v>330600</v>
      </c>
    </row>
    <row r="249" spans="1:60" ht="12.75" customHeight="1">
      <c r="A249" s="67">
        <v>53</v>
      </c>
      <c r="B249" s="68">
        <v>420844</v>
      </c>
      <c r="C249" s="68">
        <v>423144</v>
      </c>
      <c r="D249" s="68">
        <v>419033</v>
      </c>
      <c r="E249" s="68">
        <v>409559</v>
      </c>
      <c r="F249" s="69">
        <v>400019</v>
      </c>
      <c r="G249" s="69">
        <v>386267</v>
      </c>
      <c r="H249" s="69">
        <v>371316</v>
      </c>
      <c r="I249" s="69">
        <v>363922</v>
      </c>
      <c r="J249" s="69">
        <v>356694</v>
      </c>
      <c r="K249" s="69">
        <v>344733</v>
      </c>
      <c r="L249" s="69">
        <v>334505</v>
      </c>
      <c r="M249" s="69">
        <v>324978</v>
      </c>
      <c r="N249" s="69">
        <v>328238</v>
      </c>
      <c r="O249" s="69">
        <v>326252</v>
      </c>
      <c r="P249" s="69">
        <v>322929</v>
      </c>
      <c r="Q249" s="69">
        <v>326833</v>
      </c>
      <c r="R249" s="69">
        <v>339052</v>
      </c>
      <c r="S249" s="69">
        <v>350980</v>
      </c>
      <c r="T249" s="72">
        <v>378551</v>
      </c>
      <c r="U249" s="72">
        <v>401660</v>
      </c>
      <c r="V249" s="72">
        <v>325653</v>
      </c>
      <c r="W249" s="72">
        <v>319964</v>
      </c>
      <c r="X249" s="72">
        <v>316673</v>
      </c>
      <c r="Y249" s="72">
        <v>302948</v>
      </c>
      <c r="Z249" s="72">
        <v>276514</v>
      </c>
      <c r="AA249" s="72">
        <v>258092</v>
      </c>
      <c r="AB249" s="72">
        <v>272707</v>
      </c>
      <c r="AC249" s="72">
        <v>276814</v>
      </c>
      <c r="AD249" s="69">
        <v>275443</v>
      </c>
      <c r="AE249" s="69">
        <v>270685</v>
      </c>
      <c r="AF249" s="69">
        <v>268579</v>
      </c>
      <c r="AG249" s="69">
        <v>264418</v>
      </c>
      <c r="AH249" s="69">
        <v>258445</v>
      </c>
      <c r="AI249" s="69">
        <v>261479</v>
      </c>
      <c r="AJ249" s="69">
        <v>270893</v>
      </c>
      <c r="AK249" s="69">
        <v>279181</v>
      </c>
      <c r="AL249" s="69">
        <v>283262</v>
      </c>
      <c r="AM249" s="69">
        <v>280581</v>
      </c>
      <c r="AN249" s="71">
        <v>280292</v>
      </c>
      <c r="AO249" s="72">
        <v>286200</v>
      </c>
      <c r="AP249" s="72">
        <v>293400</v>
      </c>
      <c r="AQ249" s="72">
        <v>296100</v>
      </c>
      <c r="AR249" s="72">
        <v>303500</v>
      </c>
      <c r="AS249" s="72">
        <v>308600</v>
      </c>
      <c r="AT249" s="72">
        <v>328300</v>
      </c>
      <c r="AU249" s="72">
        <v>348300</v>
      </c>
      <c r="AV249" s="72">
        <v>366900</v>
      </c>
      <c r="AW249" s="72">
        <v>252100</v>
      </c>
      <c r="AX249" s="72">
        <v>246000</v>
      </c>
      <c r="AY249" s="72">
        <v>275800</v>
      </c>
      <c r="AZ249" s="72">
        <v>293200</v>
      </c>
      <c r="BA249" s="72">
        <v>324500</v>
      </c>
      <c r="BB249" s="72">
        <v>328000</v>
      </c>
      <c r="BC249" s="72">
        <v>326000</v>
      </c>
      <c r="BD249" s="72">
        <v>319200</v>
      </c>
      <c r="BE249" s="72">
        <v>326700</v>
      </c>
      <c r="BF249" s="73">
        <v>327600</v>
      </c>
      <c r="BG249" s="72">
        <v>329300</v>
      </c>
      <c r="BH249" s="72">
        <v>328000</v>
      </c>
    </row>
    <row r="250" spans="1:60" ht="12.75" customHeight="1">
      <c r="A250" s="67">
        <v>54</v>
      </c>
      <c r="B250" s="68">
        <v>422430</v>
      </c>
      <c r="C250" s="68">
        <v>418559</v>
      </c>
      <c r="D250" s="68">
        <v>409007</v>
      </c>
      <c r="E250" s="68">
        <v>399538</v>
      </c>
      <c r="F250" s="69">
        <v>385737</v>
      </c>
      <c r="G250" s="69">
        <v>370807</v>
      </c>
      <c r="H250" s="69">
        <v>363163</v>
      </c>
      <c r="I250" s="69">
        <v>355985</v>
      </c>
      <c r="J250" s="69">
        <v>344514</v>
      </c>
      <c r="K250" s="69">
        <v>333378</v>
      </c>
      <c r="L250" s="69">
        <v>323778</v>
      </c>
      <c r="M250" s="69">
        <v>327399</v>
      </c>
      <c r="N250" s="69">
        <v>324974</v>
      </c>
      <c r="O250" s="69">
        <v>321411</v>
      </c>
      <c r="P250" s="69">
        <v>325292</v>
      </c>
      <c r="Q250" s="69">
        <v>337189</v>
      </c>
      <c r="R250" s="69">
        <v>349040</v>
      </c>
      <c r="S250" s="69">
        <v>376952</v>
      </c>
      <c r="T250" s="72">
        <v>398068</v>
      </c>
      <c r="U250" s="72">
        <v>326188</v>
      </c>
      <c r="V250" s="72">
        <v>319599</v>
      </c>
      <c r="W250" s="72">
        <v>314896</v>
      </c>
      <c r="X250" s="72">
        <v>301966</v>
      </c>
      <c r="Y250" s="72">
        <v>275455</v>
      </c>
      <c r="Z250" s="72">
        <v>258098</v>
      </c>
      <c r="AA250" s="72">
        <v>272125</v>
      </c>
      <c r="AB250" s="72">
        <v>275952</v>
      </c>
      <c r="AC250" s="72">
        <v>274755</v>
      </c>
      <c r="AD250" s="69">
        <v>269506</v>
      </c>
      <c r="AE250" s="69">
        <v>267371</v>
      </c>
      <c r="AF250" s="69">
        <v>263104</v>
      </c>
      <c r="AG250" s="69">
        <v>257309</v>
      </c>
      <c r="AH250" s="69">
        <v>260154</v>
      </c>
      <c r="AI250" s="69">
        <v>269488</v>
      </c>
      <c r="AJ250" s="69">
        <v>278045</v>
      </c>
      <c r="AK250" s="69">
        <v>281824</v>
      </c>
      <c r="AL250" s="69">
        <v>279069</v>
      </c>
      <c r="AM250" s="69">
        <v>278531</v>
      </c>
      <c r="AN250" s="71">
        <v>284490</v>
      </c>
      <c r="AO250" s="72">
        <v>291700</v>
      </c>
      <c r="AP250" s="72">
        <v>294300</v>
      </c>
      <c r="AQ250" s="72">
        <v>301500</v>
      </c>
      <c r="AR250" s="72">
        <v>306900</v>
      </c>
      <c r="AS250" s="72">
        <v>326200</v>
      </c>
      <c r="AT250" s="72">
        <v>345900</v>
      </c>
      <c r="AU250" s="72">
        <v>364500</v>
      </c>
      <c r="AV250" s="72">
        <v>250600</v>
      </c>
      <c r="AW250" s="72">
        <v>244100</v>
      </c>
      <c r="AX250" s="72">
        <v>273600</v>
      </c>
      <c r="AY250" s="72">
        <v>291300</v>
      </c>
      <c r="AZ250" s="72">
        <v>323300</v>
      </c>
      <c r="BA250" s="72">
        <v>324900</v>
      </c>
      <c r="BB250" s="72">
        <v>324000</v>
      </c>
      <c r="BC250" s="72">
        <v>319200</v>
      </c>
      <c r="BD250" s="72">
        <v>324200</v>
      </c>
      <c r="BE250" s="72">
        <v>326100</v>
      </c>
      <c r="BF250" s="73">
        <v>328300</v>
      </c>
      <c r="BG250" s="72">
        <v>326400</v>
      </c>
      <c r="BH250" s="72">
        <v>320900</v>
      </c>
    </row>
    <row r="251" spans="1:60" ht="12.75" customHeight="1">
      <c r="A251" s="67">
        <v>55</v>
      </c>
      <c r="B251" s="68">
        <v>417699</v>
      </c>
      <c r="C251" s="68">
        <v>408404</v>
      </c>
      <c r="D251" s="68">
        <v>398759</v>
      </c>
      <c r="E251" s="68">
        <v>385123</v>
      </c>
      <c r="F251" s="69">
        <v>370246</v>
      </c>
      <c r="G251" s="69">
        <v>362625</v>
      </c>
      <c r="H251" s="69">
        <v>355275</v>
      </c>
      <c r="I251" s="69">
        <v>343714</v>
      </c>
      <c r="J251" s="69">
        <v>332680</v>
      </c>
      <c r="K251" s="69">
        <v>322905</v>
      </c>
      <c r="L251" s="69">
        <v>326692</v>
      </c>
      <c r="M251" s="69">
        <v>323160</v>
      </c>
      <c r="N251" s="69">
        <v>320252</v>
      </c>
      <c r="O251" s="69">
        <v>324038</v>
      </c>
      <c r="P251" s="69">
        <v>335359</v>
      </c>
      <c r="Q251" s="69">
        <v>347108</v>
      </c>
      <c r="R251" s="69">
        <v>373967</v>
      </c>
      <c r="S251" s="69">
        <v>397707</v>
      </c>
      <c r="T251" s="72">
        <v>325315</v>
      </c>
      <c r="U251" s="72">
        <v>319013</v>
      </c>
      <c r="V251" s="72">
        <v>313618</v>
      </c>
      <c r="W251" s="72">
        <v>300915</v>
      </c>
      <c r="X251" s="72">
        <v>274400</v>
      </c>
      <c r="Y251" s="72">
        <v>257573</v>
      </c>
      <c r="Z251" s="72">
        <v>271053</v>
      </c>
      <c r="AA251" s="72">
        <v>274952</v>
      </c>
      <c r="AB251" s="72">
        <v>273716</v>
      </c>
      <c r="AC251" s="72">
        <v>268710</v>
      </c>
      <c r="AD251" s="69">
        <v>266070</v>
      </c>
      <c r="AE251" s="69">
        <v>261702</v>
      </c>
      <c r="AF251" s="69">
        <v>256103</v>
      </c>
      <c r="AG251" s="69">
        <v>258868</v>
      </c>
      <c r="AH251" s="69">
        <v>267928</v>
      </c>
      <c r="AI251" s="69">
        <v>276861</v>
      </c>
      <c r="AJ251" s="69">
        <v>280399</v>
      </c>
      <c r="AK251" s="69">
        <v>277504</v>
      </c>
      <c r="AL251" s="69">
        <v>276934</v>
      </c>
      <c r="AM251" s="69">
        <v>282769</v>
      </c>
      <c r="AN251" s="71">
        <v>289600</v>
      </c>
      <c r="AO251" s="72">
        <v>292600</v>
      </c>
      <c r="AP251" s="72">
        <v>299300</v>
      </c>
      <c r="AQ251" s="72">
        <v>304700</v>
      </c>
      <c r="AR251" s="72">
        <v>324300</v>
      </c>
      <c r="AS251" s="72">
        <v>343800</v>
      </c>
      <c r="AT251" s="72">
        <v>361900</v>
      </c>
      <c r="AU251" s="72">
        <v>248700</v>
      </c>
      <c r="AV251" s="72">
        <v>242200</v>
      </c>
      <c r="AW251" s="72">
        <v>272500</v>
      </c>
      <c r="AX251" s="72">
        <v>292500</v>
      </c>
      <c r="AY251" s="72">
        <v>320200</v>
      </c>
      <c r="AZ251" s="72">
        <v>322200</v>
      </c>
      <c r="BA251" s="72">
        <v>321600</v>
      </c>
      <c r="BB251" s="72">
        <v>316600</v>
      </c>
      <c r="BC251" s="72">
        <v>322500</v>
      </c>
      <c r="BD251" s="72">
        <v>324600</v>
      </c>
      <c r="BE251" s="72">
        <v>326700</v>
      </c>
      <c r="BF251" s="73">
        <v>325100</v>
      </c>
      <c r="BG251" s="72">
        <v>319300</v>
      </c>
      <c r="BH251" s="72">
        <v>315600</v>
      </c>
    </row>
    <row r="252" spans="1:60" ht="12.75" customHeight="1">
      <c r="A252" s="67">
        <v>56</v>
      </c>
      <c r="B252" s="68">
        <v>407513</v>
      </c>
      <c r="C252" s="68">
        <v>398188</v>
      </c>
      <c r="D252" s="68">
        <v>384474</v>
      </c>
      <c r="E252" s="68">
        <v>369729</v>
      </c>
      <c r="F252" s="69">
        <v>362060</v>
      </c>
      <c r="G252" s="69">
        <v>354701</v>
      </c>
      <c r="H252" s="69">
        <v>342827</v>
      </c>
      <c r="I252" s="69">
        <v>331771</v>
      </c>
      <c r="J252" s="69">
        <v>321939</v>
      </c>
      <c r="K252" s="69">
        <v>325730</v>
      </c>
      <c r="L252" s="69">
        <v>322585</v>
      </c>
      <c r="M252" s="69">
        <v>317894</v>
      </c>
      <c r="N252" s="69">
        <v>322994</v>
      </c>
      <c r="O252" s="69">
        <v>333980</v>
      </c>
      <c r="P252" s="69">
        <v>344993</v>
      </c>
      <c r="Q252" s="69">
        <v>371229</v>
      </c>
      <c r="R252" s="69">
        <v>395878</v>
      </c>
      <c r="S252" s="69">
        <v>323418</v>
      </c>
      <c r="T252" s="72">
        <v>318212</v>
      </c>
      <c r="U252" s="72">
        <v>311935</v>
      </c>
      <c r="V252" s="72">
        <v>299913</v>
      </c>
      <c r="W252" s="72">
        <v>273136</v>
      </c>
      <c r="X252" s="72">
        <v>257374</v>
      </c>
      <c r="Y252" s="72">
        <v>270248</v>
      </c>
      <c r="Z252" s="72">
        <v>273778</v>
      </c>
      <c r="AA252" s="72">
        <v>272698</v>
      </c>
      <c r="AB252" s="72">
        <v>267950</v>
      </c>
      <c r="AC252" s="72">
        <v>265121</v>
      </c>
      <c r="AD252" s="69">
        <v>260191</v>
      </c>
      <c r="AE252" s="69">
        <v>254541</v>
      </c>
      <c r="AF252" s="69">
        <v>257299</v>
      </c>
      <c r="AG252" s="69">
        <v>266242</v>
      </c>
      <c r="AH252" s="69">
        <v>275365</v>
      </c>
      <c r="AI252" s="69">
        <v>278811</v>
      </c>
      <c r="AJ252" s="69">
        <v>275855</v>
      </c>
      <c r="AK252" s="69">
        <v>275372</v>
      </c>
      <c r="AL252" s="69">
        <v>280838</v>
      </c>
      <c r="AM252" s="69">
        <v>287645</v>
      </c>
      <c r="AN252" s="71">
        <v>290100</v>
      </c>
      <c r="AO252" s="72">
        <v>297300</v>
      </c>
      <c r="AP252" s="72">
        <v>302600</v>
      </c>
      <c r="AQ252" s="72">
        <v>321900</v>
      </c>
      <c r="AR252" s="72">
        <v>341600</v>
      </c>
      <c r="AS252" s="72">
        <v>359800</v>
      </c>
      <c r="AT252" s="72">
        <v>247100</v>
      </c>
      <c r="AU252" s="72">
        <v>240200</v>
      </c>
      <c r="AV252" s="72">
        <v>270400</v>
      </c>
      <c r="AW252" s="72">
        <v>290500</v>
      </c>
      <c r="AX252" s="72">
        <v>315000</v>
      </c>
      <c r="AY252" s="72">
        <v>318600</v>
      </c>
      <c r="AZ252" s="72">
        <v>319500</v>
      </c>
      <c r="BA252" s="72">
        <v>313400</v>
      </c>
      <c r="BB252" s="72">
        <v>320500</v>
      </c>
      <c r="BC252" s="72">
        <v>321900</v>
      </c>
      <c r="BD252" s="72">
        <v>325000</v>
      </c>
      <c r="BE252" s="72">
        <v>323100</v>
      </c>
      <c r="BF252" s="73">
        <v>318000</v>
      </c>
      <c r="BG252" s="72">
        <v>314100</v>
      </c>
      <c r="BH252" s="72">
        <v>313400</v>
      </c>
    </row>
    <row r="253" spans="1:60" ht="12.75" customHeight="1">
      <c r="A253" s="67">
        <v>57</v>
      </c>
      <c r="B253" s="68">
        <v>397127</v>
      </c>
      <c r="C253" s="68">
        <v>384028</v>
      </c>
      <c r="D253" s="68">
        <v>369030</v>
      </c>
      <c r="E253" s="68">
        <v>361450</v>
      </c>
      <c r="F253" s="69">
        <v>354134</v>
      </c>
      <c r="G253" s="69">
        <v>342184</v>
      </c>
      <c r="H253" s="69">
        <v>330779</v>
      </c>
      <c r="I253" s="69">
        <v>320942</v>
      </c>
      <c r="J253" s="69">
        <v>324671</v>
      </c>
      <c r="K253" s="69">
        <v>321773</v>
      </c>
      <c r="L253" s="69">
        <v>316732</v>
      </c>
      <c r="M253" s="69">
        <v>320781</v>
      </c>
      <c r="N253" s="69">
        <v>332692</v>
      </c>
      <c r="O253" s="69">
        <v>343440</v>
      </c>
      <c r="P253" s="69">
        <v>368517</v>
      </c>
      <c r="Q253" s="69">
        <v>394450</v>
      </c>
      <c r="R253" s="69">
        <v>320433</v>
      </c>
      <c r="S253" s="69">
        <v>316398</v>
      </c>
      <c r="T253" s="72">
        <v>310309</v>
      </c>
      <c r="U253" s="72">
        <v>298726</v>
      </c>
      <c r="V253" s="72">
        <v>271936</v>
      </c>
      <c r="W253" s="72">
        <v>256306</v>
      </c>
      <c r="X253" s="72">
        <v>269019</v>
      </c>
      <c r="Y253" s="72">
        <v>272550</v>
      </c>
      <c r="Z253" s="72">
        <v>271266</v>
      </c>
      <c r="AA253" s="72">
        <v>266609</v>
      </c>
      <c r="AB253" s="72">
        <v>263664</v>
      </c>
      <c r="AC253" s="72">
        <v>258732</v>
      </c>
      <c r="AD253" s="69">
        <v>252961</v>
      </c>
      <c r="AE253" s="69">
        <v>255556</v>
      </c>
      <c r="AF253" s="69">
        <v>264468</v>
      </c>
      <c r="AG253" s="69">
        <v>273606</v>
      </c>
      <c r="AH253" s="69">
        <v>277002</v>
      </c>
      <c r="AI253" s="69">
        <v>274227</v>
      </c>
      <c r="AJ253" s="69">
        <v>273625</v>
      </c>
      <c r="AK253" s="69">
        <v>279049</v>
      </c>
      <c r="AL253" s="69">
        <v>285690</v>
      </c>
      <c r="AM253" s="69">
        <v>288081</v>
      </c>
      <c r="AN253" s="71">
        <v>294300</v>
      </c>
      <c r="AO253" s="72">
        <v>300400</v>
      </c>
      <c r="AP253" s="72">
        <v>319600</v>
      </c>
      <c r="AQ253" s="72">
        <v>339100</v>
      </c>
      <c r="AR253" s="72">
        <v>357300</v>
      </c>
      <c r="AS253" s="72">
        <v>245200</v>
      </c>
      <c r="AT253" s="72">
        <v>238200</v>
      </c>
      <c r="AU253" s="72">
        <v>268100</v>
      </c>
      <c r="AV253" s="72">
        <v>288300</v>
      </c>
      <c r="AW253" s="72">
        <v>313000</v>
      </c>
      <c r="AX253" s="72">
        <v>318100</v>
      </c>
      <c r="AY253" s="72">
        <v>315800</v>
      </c>
      <c r="AZ253" s="72">
        <v>310600</v>
      </c>
      <c r="BA253" s="72">
        <v>318100</v>
      </c>
      <c r="BB253" s="72">
        <v>319500</v>
      </c>
      <c r="BC253" s="72">
        <v>322100</v>
      </c>
      <c r="BD253" s="72">
        <v>321000</v>
      </c>
      <c r="BE253" s="72">
        <v>315900</v>
      </c>
      <c r="BF253" s="73">
        <v>312700</v>
      </c>
      <c r="BG253" s="72">
        <v>311600</v>
      </c>
      <c r="BH253" s="72">
        <v>311300</v>
      </c>
    </row>
    <row r="254" spans="1:60" ht="12.75" customHeight="1">
      <c r="A254" s="67">
        <v>58</v>
      </c>
      <c r="B254" s="68">
        <v>382989</v>
      </c>
      <c r="C254" s="68">
        <v>368173</v>
      </c>
      <c r="D254" s="68">
        <v>360761</v>
      </c>
      <c r="E254" s="68">
        <v>353502</v>
      </c>
      <c r="F254" s="69">
        <v>341553</v>
      </c>
      <c r="G254" s="69">
        <v>330065</v>
      </c>
      <c r="H254" s="69">
        <v>320013</v>
      </c>
      <c r="I254" s="69">
        <v>323702</v>
      </c>
      <c r="J254" s="69">
        <v>320864</v>
      </c>
      <c r="K254" s="69">
        <v>315336</v>
      </c>
      <c r="L254" s="69">
        <v>319664</v>
      </c>
      <c r="M254" s="69">
        <v>330503</v>
      </c>
      <c r="N254" s="69">
        <v>341993</v>
      </c>
      <c r="O254" s="69">
        <v>366326</v>
      </c>
      <c r="P254" s="69">
        <v>393103</v>
      </c>
      <c r="Q254" s="69">
        <v>317850</v>
      </c>
      <c r="R254" s="69">
        <v>313595</v>
      </c>
      <c r="S254" s="69">
        <v>309339</v>
      </c>
      <c r="T254" s="72">
        <v>297221</v>
      </c>
      <c r="U254" s="72">
        <v>270607</v>
      </c>
      <c r="V254" s="72">
        <v>255368</v>
      </c>
      <c r="W254" s="72">
        <v>267642</v>
      </c>
      <c r="X254" s="72">
        <v>271004</v>
      </c>
      <c r="Y254" s="72">
        <v>269864</v>
      </c>
      <c r="Z254" s="72">
        <v>265092</v>
      </c>
      <c r="AA254" s="72">
        <v>262207</v>
      </c>
      <c r="AB254" s="72">
        <v>257099</v>
      </c>
      <c r="AC254" s="72">
        <v>251542</v>
      </c>
      <c r="AD254" s="69">
        <v>253831</v>
      </c>
      <c r="AE254" s="69">
        <v>262393</v>
      </c>
      <c r="AF254" s="69">
        <v>271919</v>
      </c>
      <c r="AG254" s="69">
        <v>275130</v>
      </c>
      <c r="AH254" s="69">
        <v>272222</v>
      </c>
      <c r="AI254" s="69">
        <v>271752</v>
      </c>
      <c r="AJ254" s="69">
        <v>277111</v>
      </c>
      <c r="AK254" s="69">
        <v>283771</v>
      </c>
      <c r="AL254" s="69">
        <v>285962</v>
      </c>
      <c r="AM254" s="69">
        <v>291881</v>
      </c>
      <c r="AN254" s="71">
        <v>298200</v>
      </c>
      <c r="AO254" s="72">
        <v>317300</v>
      </c>
      <c r="AP254" s="72">
        <v>336500</v>
      </c>
      <c r="AQ254" s="72">
        <v>354200</v>
      </c>
      <c r="AR254" s="72">
        <v>243500</v>
      </c>
      <c r="AS254" s="72">
        <v>236200</v>
      </c>
      <c r="AT254" s="72">
        <v>265800</v>
      </c>
      <c r="AU254" s="72">
        <v>286000</v>
      </c>
      <c r="AV254" s="72">
        <v>310600</v>
      </c>
      <c r="AW254" s="72">
        <v>316200</v>
      </c>
      <c r="AX254" s="72">
        <v>314100</v>
      </c>
      <c r="AY254" s="72">
        <v>306600</v>
      </c>
      <c r="AZ254" s="72">
        <v>315500</v>
      </c>
      <c r="BA254" s="72">
        <v>316800</v>
      </c>
      <c r="BB254" s="72">
        <v>319300</v>
      </c>
      <c r="BC254" s="72">
        <v>317800</v>
      </c>
      <c r="BD254" s="72">
        <v>313600</v>
      </c>
      <c r="BE254" s="72">
        <v>310700</v>
      </c>
      <c r="BF254" s="73">
        <v>310200</v>
      </c>
      <c r="BG254" s="72">
        <v>308000</v>
      </c>
      <c r="BH254" s="72">
        <v>303700</v>
      </c>
    </row>
    <row r="255" spans="1:60" ht="12.75" customHeight="1">
      <c r="A255" s="67">
        <v>59</v>
      </c>
      <c r="B255" s="68">
        <v>367324</v>
      </c>
      <c r="C255" s="68">
        <v>359874</v>
      </c>
      <c r="D255" s="68">
        <v>352731</v>
      </c>
      <c r="E255" s="68">
        <v>340844</v>
      </c>
      <c r="F255" s="69">
        <v>329452</v>
      </c>
      <c r="G255" s="69">
        <v>319251</v>
      </c>
      <c r="H255" s="69">
        <v>322756</v>
      </c>
      <c r="I255" s="69">
        <v>319773</v>
      </c>
      <c r="J255" s="69">
        <v>313823</v>
      </c>
      <c r="K255" s="69">
        <v>318368</v>
      </c>
      <c r="L255" s="69">
        <v>329157</v>
      </c>
      <c r="M255" s="69">
        <v>339462</v>
      </c>
      <c r="N255" s="69">
        <v>364308</v>
      </c>
      <c r="O255" s="69">
        <v>392052</v>
      </c>
      <c r="P255" s="69">
        <v>315084</v>
      </c>
      <c r="Q255" s="69">
        <v>310943</v>
      </c>
      <c r="R255" s="69">
        <v>307145</v>
      </c>
      <c r="S255" s="69">
        <v>295609</v>
      </c>
      <c r="T255" s="72">
        <v>268963</v>
      </c>
      <c r="U255" s="72">
        <v>254238</v>
      </c>
      <c r="V255" s="72">
        <v>266214</v>
      </c>
      <c r="W255" s="72">
        <v>269475</v>
      </c>
      <c r="X255" s="72">
        <v>268315</v>
      </c>
      <c r="Y255" s="72">
        <v>263621</v>
      </c>
      <c r="Z255" s="72">
        <v>260635</v>
      </c>
      <c r="AA255" s="72">
        <v>255530</v>
      </c>
      <c r="AB255" s="72">
        <v>249885</v>
      </c>
      <c r="AC255" s="72">
        <v>252278</v>
      </c>
      <c r="AD255" s="69">
        <v>260345</v>
      </c>
      <c r="AE255" s="69">
        <v>270001</v>
      </c>
      <c r="AF255" s="69">
        <v>273087</v>
      </c>
      <c r="AG255" s="69">
        <v>270068</v>
      </c>
      <c r="AH255" s="69">
        <v>269423</v>
      </c>
      <c r="AI255" s="69">
        <v>275089</v>
      </c>
      <c r="AJ255" s="69">
        <v>281734</v>
      </c>
      <c r="AK255" s="69">
        <v>283807</v>
      </c>
      <c r="AL255" s="69">
        <v>289762</v>
      </c>
      <c r="AM255" s="69">
        <v>295687</v>
      </c>
      <c r="AN255" s="71">
        <v>314599</v>
      </c>
      <c r="AO255" s="72">
        <v>333700</v>
      </c>
      <c r="AP255" s="72">
        <v>351300</v>
      </c>
      <c r="AQ255" s="72">
        <v>241200</v>
      </c>
      <c r="AR255" s="72">
        <v>234300</v>
      </c>
      <c r="AS255" s="72">
        <v>263300</v>
      </c>
      <c r="AT255" s="72">
        <v>283300</v>
      </c>
      <c r="AU255" s="72">
        <v>307800</v>
      </c>
      <c r="AV255" s="72">
        <v>313600</v>
      </c>
      <c r="AW255" s="72">
        <v>311400</v>
      </c>
      <c r="AX255" s="72">
        <v>305700</v>
      </c>
      <c r="AY255" s="72">
        <v>312000</v>
      </c>
      <c r="AZ255" s="72">
        <v>313800</v>
      </c>
      <c r="BA255" s="72">
        <v>316600</v>
      </c>
      <c r="BB255" s="72">
        <v>315200</v>
      </c>
      <c r="BC255" s="72">
        <v>310300</v>
      </c>
      <c r="BD255" s="72">
        <v>308600</v>
      </c>
      <c r="BE255" s="72">
        <v>308100</v>
      </c>
      <c r="BF255" s="73">
        <v>305100</v>
      </c>
      <c r="BG255" s="72">
        <v>300500</v>
      </c>
      <c r="BH255" s="72">
        <v>293300</v>
      </c>
    </row>
    <row r="256" spans="1:60" ht="12.75" customHeight="1">
      <c r="A256" s="67">
        <v>60</v>
      </c>
      <c r="B256" s="68">
        <v>358544</v>
      </c>
      <c r="C256" s="68">
        <v>351781</v>
      </c>
      <c r="D256" s="68">
        <v>339800</v>
      </c>
      <c r="E256" s="68">
        <v>328625</v>
      </c>
      <c r="F256" s="69">
        <v>318459</v>
      </c>
      <c r="G256" s="69">
        <v>321833</v>
      </c>
      <c r="H256" s="69">
        <v>318624</v>
      </c>
      <c r="I256" s="69">
        <v>312505</v>
      </c>
      <c r="J256" s="69">
        <v>316675</v>
      </c>
      <c r="K256" s="69">
        <v>327312</v>
      </c>
      <c r="L256" s="69">
        <v>337618</v>
      </c>
      <c r="M256" s="69">
        <v>362052</v>
      </c>
      <c r="N256" s="69">
        <v>390260</v>
      </c>
      <c r="O256" s="69">
        <v>312190</v>
      </c>
      <c r="P256" s="69">
        <v>307976</v>
      </c>
      <c r="Q256" s="69">
        <v>305567</v>
      </c>
      <c r="R256" s="69">
        <v>293879</v>
      </c>
      <c r="S256" s="69">
        <v>267531</v>
      </c>
      <c r="T256" s="72">
        <v>253080</v>
      </c>
      <c r="U256" s="72">
        <v>265140</v>
      </c>
      <c r="V256" s="72">
        <v>267898</v>
      </c>
      <c r="W256" s="72">
        <v>266663</v>
      </c>
      <c r="X256" s="72">
        <v>262169</v>
      </c>
      <c r="Y256" s="72">
        <v>259052</v>
      </c>
      <c r="Z256" s="72">
        <v>253998</v>
      </c>
      <c r="AA256" s="72">
        <v>248442</v>
      </c>
      <c r="AB256" s="72">
        <v>250824</v>
      </c>
      <c r="AC256" s="72">
        <v>258639</v>
      </c>
      <c r="AD256" s="69">
        <v>267897</v>
      </c>
      <c r="AE256" s="69">
        <v>270770</v>
      </c>
      <c r="AF256" s="69">
        <v>267779</v>
      </c>
      <c r="AG256" s="69">
        <v>267138</v>
      </c>
      <c r="AH256" s="69">
        <v>272699</v>
      </c>
      <c r="AI256" s="69">
        <v>279388</v>
      </c>
      <c r="AJ256" s="69">
        <v>281437</v>
      </c>
      <c r="AK256" s="69">
        <v>287178</v>
      </c>
      <c r="AL256" s="69">
        <v>293173</v>
      </c>
      <c r="AM256" s="69">
        <v>311415</v>
      </c>
      <c r="AN256" s="71">
        <v>330095</v>
      </c>
      <c r="AO256" s="72">
        <v>348300</v>
      </c>
      <c r="AP256" s="72">
        <v>239100</v>
      </c>
      <c r="AQ256" s="72">
        <v>231900</v>
      </c>
      <c r="AR256" s="72">
        <v>260900</v>
      </c>
      <c r="AS256" s="72">
        <v>280600</v>
      </c>
      <c r="AT256" s="72">
        <v>304700</v>
      </c>
      <c r="AU256" s="72">
        <v>310500</v>
      </c>
      <c r="AV256" s="72">
        <v>308600</v>
      </c>
      <c r="AW256" s="72">
        <v>302600</v>
      </c>
      <c r="AX256" s="72">
        <v>306800</v>
      </c>
      <c r="AY256" s="72">
        <v>310900</v>
      </c>
      <c r="AZ256" s="72">
        <v>314000</v>
      </c>
      <c r="BA256" s="72">
        <v>312300</v>
      </c>
      <c r="BB256" s="72">
        <v>307200</v>
      </c>
      <c r="BC256" s="72">
        <v>304800</v>
      </c>
      <c r="BD256" s="72">
        <v>306100</v>
      </c>
      <c r="BE256" s="72">
        <v>302600</v>
      </c>
      <c r="BF256" s="73">
        <v>297900</v>
      </c>
      <c r="BG256" s="72">
        <v>289800</v>
      </c>
      <c r="BH256" s="72">
        <v>283500</v>
      </c>
    </row>
    <row r="257" spans="1:60" ht="12.75" customHeight="1">
      <c r="A257" s="67">
        <v>61</v>
      </c>
      <c r="B257" s="68">
        <v>350333</v>
      </c>
      <c r="C257" s="68">
        <v>338594</v>
      </c>
      <c r="D257" s="68">
        <v>327425</v>
      </c>
      <c r="E257" s="68">
        <v>317509</v>
      </c>
      <c r="F257" s="69">
        <v>320886</v>
      </c>
      <c r="G257" s="69">
        <v>317563</v>
      </c>
      <c r="H257" s="69">
        <v>311219</v>
      </c>
      <c r="I257" s="69">
        <v>315394</v>
      </c>
      <c r="J257" s="69">
        <v>325386</v>
      </c>
      <c r="K257" s="69">
        <v>335600</v>
      </c>
      <c r="L257" s="69">
        <v>359577</v>
      </c>
      <c r="M257" s="69">
        <v>388991</v>
      </c>
      <c r="N257" s="69">
        <v>309094</v>
      </c>
      <c r="O257" s="69">
        <v>305118</v>
      </c>
      <c r="P257" s="69">
        <v>303218</v>
      </c>
      <c r="Q257" s="69">
        <v>291714</v>
      </c>
      <c r="R257" s="69">
        <v>266104</v>
      </c>
      <c r="S257" s="69">
        <v>251092</v>
      </c>
      <c r="T257" s="72">
        <v>263308</v>
      </c>
      <c r="U257" s="72">
        <v>266632</v>
      </c>
      <c r="V257" s="72">
        <v>265146</v>
      </c>
      <c r="W257" s="72">
        <v>260815</v>
      </c>
      <c r="X257" s="72">
        <v>257324</v>
      </c>
      <c r="Y257" s="72">
        <v>252457</v>
      </c>
      <c r="Z257" s="72">
        <v>246933</v>
      </c>
      <c r="AA257" s="72">
        <v>249378</v>
      </c>
      <c r="AB257" s="72">
        <v>256816</v>
      </c>
      <c r="AC257" s="72">
        <v>265745</v>
      </c>
      <c r="AD257" s="69">
        <v>268395</v>
      </c>
      <c r="AE257" s="69">
        <v>265217</v>
      </c>
      <c r="AF257" s="69">
        <v>264739</v>
      </c>
      <c r="AG257" s="69">
        <v>270108</v>
      </c>
      <c r="AH257" s="69">
        <v>276701</v>
      </c>
      <c r="AI257" s="69">
        <v>278924</v>
      </c>
      <c r="AJ257" s="69">
        <v>284614</v>
      </c>
      <c r="AK257" s="69">
        <v>290587</v>
      </c>
      <c r="AL257" s="69">
        <v>308230</v>
      </c>
      <c r="AM257" s="69">
        <v>326529</v>
      </c>
      <c r="AN257" s="71">
        <v>345294</v>
      </c>
      <c r="AO257" s="72">
        <v>236500</v>
      </c>
      <c r="AP257" s="72">
        <v>229600</v>
      </c>
      <c r="AQ257" s="72">
        <v>258100</v>
      </c>
      <c r="AR257" s="72">
        <v>277800</v>
      </c>
      <c r="AS257" s="72">
        <v>301800</v>
      </c>
      <c r="AT257" s="72">
        <v>307400</v>
      </c>
      <c r="AU257" s="72">
        <v>305300</v>
      </c>
      <c r="AV257" s="72">
        <v>299800</v>
      </c>
      <c r="AW257" s="72">
        <v>303100</v>
      </c>
      <c r="AX257" s="72">
        <v>308500</v>
      </c>
      <c r="AY257" s="72">
        <v>310700</v>
      </c>
      <c r="AZ257" s="72">
        <v>308900</v>
      </c>
      <c r="BA257" s="72">
        <v>304100</v>
      </c>
      <c r="BB257" s="72">
        <v>301300</v>
      </c>
      <c r="BC257" s="72">
        <v>301500</v>
      </c>
      <c r="BD257" s="72">
        <v>299400</v>
      </c>
      <c r="BE257" s="72">
        <v>295200</v>
      </c>
      <c r="BF257" s="73">
        <v>286900</v>
      </c>
      <c r="BG257" s="72">
        <v>282900</v>
      </c>
      <c r="BH257" s="72">
        <v>279800</v>
      </c>
    </row>
    <row r="258" spans="1:60" ht="12.75" customHeight="1">
      <c r="A258" s="67">
        <v>62</v>
      </c>
      <c r="B258" s="68">
        <v>337054</v>
      </c>
      <c r="C258" s="68">
        <v>325934</v>
      </c>
      <c r="D258" s="68">
        <v>316438</v>
      </c>
      <c r="E258" s="68">
        <v>319894</v>
      </c>
      <c r="F258" s="69">
        <v>316537</v>
      </c>
      <c r="G258" s="69">
        <v>310296</v>
      </c>
      <c r="H258" s="69">
        <v>314075</v>
      </c>
      <c r="I258" s="69">
        <v>324054</v>
      </c>
      <c r="J258" s="69">
        <v>333606</v>
      </c>
      <c r="K258" s="69">
        <v>356855</v>
      </c>
      <c r="L258" s="69">
        <v>387596</v>
      </c>
      <c r="M258" s="69">
        <v>306709</v>
      </c>
      <c r="N258" s="69">
        <v>302122</v>
      </c>
      <c r="O258" s="69">
        <v>301187</v>
      </c>
      <c r="P258" s="69">
        <v>288963</v>
      </c>
      <c r="Q258" s="69">
        <v>264174</v>
      </c>
      <c r="R258" s="69">
        <v>249041</v>
      </c>
      <c r="S258" s="69">
        <v>261261</v>
      </c>
      <c r="T258" s="72">
        <v>264302</v>
      </c>
      <c r="U258" s="72">
        <v>263596</v>
      </c>
      <c r="V258" s="72">
        <v>258997</v>
      </c>
      <c r="W258" s="72">
        <v>255318</v>
      </c>
      <c r="X258" s="72">
        <v>250424</v>
      </c>
      <c r="Y258" s="72">
        <v>245014</v>
      </c>
      <c r="Z258" s="72">
        <v>247481</v>
      </c>
      <c r="AA258" s="72">
        <v>254629</v>
      </c>
      <c r="AB258" s="72">
        <v>263251</v>
      </c>
      <c r="AC258" s="72">
        <v>265745</v>
      </c>
      <c r="AD258" s="69">
        <v>262587</v>
      </c>
      <c r="AE258" s="69">
        <v>262055</v>
      </c>
      <c r="AF258" s="69">
        <v>267296</v>
      </c>
      <c r="AG258" s="69">
        <v>273835</v>
      </c>
      <c r="AH258" s="69">
        <v>276009</v>
      </c>
      <c r="AI258" s="69">
        <v>281725</v>
      </c>
      <c r="AJ258" s="69">
        <v>287650</v>
      </c>
      <c r="AK258" s="69">
        <v>305005</v>
      </c>
      <c r="AL258" s="69">
        <v>322658</v>
      </c>
      <c r="AM258" s="69">
        <v>341008</v>
      </c>
      <c r="AN258" s="71">
        <v>233397</v>
      </c>
      <c r="AO258" s="72">
        <v>227200</v>
      </c>
      <c r="AP258" s="72">
        <v>255200</v>
      </c>
      <c r="AQ258" s="72">
        <v>274700</v>
      </c>
      <c r="AR258" s="72">
        <v>298400</v>
      </c>
      <c r="AS258" s="72">
        <v>304100</v>
      </c>
      <c r="AT258" s="72">
        <v>302100</v>
      </c>
      <c r="AU258" s="72">
        <v>296300</v>
      </c>
      <c r="AV258" s="72">
        <v>299500</v>
      </c>
      <c r="AW258" s="72">
        <v>304500</v>
      </c>
      <c r="AX258" s="72">
        <v>306900</v>
      </c>
      <c r="AY258" s="72">
        <v>304800</v>
      </c>
      <c r="AZ258" s="72">
        <v>300500</v>
      </c>
      <c r="BA258" s="72">
        <v>298000</v>
      </c>
      <c r="BB258" s="72">
        <v>297700</v>
      </c>
      <c r="BC258" s="72">
        <v>295500</v>
      </c>
      <c r="BD258" s="72">
        <v>291500</v>
      </c>
      <c r="BE258" s="72">
        <v>283700</v>
      </c>
      <c r="BF258" s="73">
        <v>283200</v>
      </c>
      <c r="BG258" s="72">
        <v>277400</v>
      </c>
      <c r="BH258" s="72">
        <v>271900</v>
      </c>
    </row>
    <row r="259" spans="1:60" ht="12.75" customHeight="1">
      <c r="A259" s="67">
        <v>63</v>
      </c>
      <c r="B259" s="68">
        <v>324317</v>
      </c>
      <c r="C259" s="68">
        <v>314964</v>
      </c>
      <c r="D259" s="68">
        <v>318411</v>
      </c>
      <c r="E259" s="68">
        <v>315340</v>
      </c>
      <c r="F259" s="69">
        <v>309182</v>
      </c>
      <c r="G259" s="69">
        <v>312890</v>
      </c>
      <c r="H259" s="69">
        <v>322412</v>
      </c>
      <c r="I259" s="69">
        <v>332007</v>
      </c>
      <c r="J259" s="69">
        <v>354118</v>
      </c>
      <c r="K259" s="69">
        <v>385971</v>
      </c>
      <c r="L259" s="69">
        <v>304055</v>
      </c>
      <c r="M259" s="69">
        <v>299700</v>
      </c>
      <c r="N259" s="69">
        <v>298927</v>
      </c>
      <c r="O259" s="69">
        <v>286313</v>
      </c>
      <c r="P259" s="69">
        <v>261480</v>
      </c>
      <c r="Q259" s="69">
        <v>246583</v>
      </c>
      <c r="R259" s="69">
        <v>259172</v>
      </c>
      <c r="S259" s="69">
        <v>262255</v>
      </c>
      <c r="T259" s="72">
        <v>261255</v>
      </c>
      <c r="U259" s="72">
        <v>257499</v>
      </c>
      <c r="V259" s="72">
        <v>253426</v>
      </c>
      <c r="W259" s="72">
        <v>248501</v>
      </c>
      <c r="X259" s="72">
        <v>243066</v>
      </c>
      <c r="Y259" s="72">
        <v>245580</v>
      </c>
      <c r="Z259" s="72">
        <v>252325</v>
      </c>
      <c r="AA259" s="72">
        <v>260730</v>
      </c>
      <c r="AB259" s="72">
        <v>263017</v>
      </c>
      <c r="AC259" s="72">
        <v>260067</v>
      </c>
      <c r="AD259" s="69">
        <v>259251</v>
      </c>
      <c r="AE259" s="69">
        <v>264320</v>
      </c>
      <c r="AF259" s="69">
        <v>270817</v>
      </c>
      <c r="AG259" s="69">
        <v>272920</v>
      </c>
      <c r="AH259" s="69">
        <v>278276</v>
      </c>
      <c r="AI259" s="69">
        <v>284477</v>
      </c>
      <c r="AJ259" s="69">
        <v>301404</v>
      </c>
      <c r="AK259" s="69">
        <v>318839</v>
      </c>
      <c r="AL259" s="69">
        <v>336617</v>
      </c>
      <c r="AM259" s="69">
        <v>230329</v>
      </c>
      <c r="AN259" s="71">
        <v>223497</v>
      </c>
      <c r="AO259" s="72">
        <v>251700</v>
      </c>
      <c r="AP259" s="72">
        <v>271400</v>
      </c>
      <c r="AQ259" s="72">
        <v>294900</v>
      </c>
      <c r="AR259" s="72">
        <v>300300</v>
      </c>
      <c r="AS259" s="72">
        <v>298400</v>
      </c>
      <c r="AT259" s="72">
        <v>292700</v>
      </c>
      <c r="AU259" s="72">
        <v>295400</v>
      </c>
      <c r="AV259" s="72">
        <v>300500</v>
      </c>
      <c r="AW259" s="72">
        <v>302900</v>
      </c>
      <c r="AX259" s="72">
        <v>301800</v>
      </c>
      <c r="AY259" s="72">
        <v>296300</v>
      </c>
      <c r="AZ259" s="72">
        <v>294200</v>
      </c>
      <c r="BA259" s="72">
        <v>294100</v>
      </c>
      <c r="BB259" s="72">
        <v>290900</v>
      </c>
      <c r="BC259" s="72">
        <v>287100</v>
      </c>
      <c r="BD259" s="72">
        <v>279900</v>
      </c>
      <c r="BE259" s="72">
        <v>281800</v>
      </c>
      <c r="BF259" s="73">
        <v>275400</v>
      </c>
      <c r="BG259" s="72">
        <v>267700</v>
      </c>
      <c r="BH259" s="72">
        <v>263600</v>
      </c>
    </row>
    <row r="260" spans="1:60" ht="12.75" customHeight="1">
      <c r="A260" s="67">
        <v>64</v>
      </c>
      <c r="B260" s="68">
        <v>313302</v>
      </c>
      <c r="C260" s="68">
        <v>317173</v>
      </c>
      <c r="D260" s="68">
        <v>313838</v>
      </c>
      <c r="E260" s="68">
        <v>307789</v>
      </c>
      <c r="F260" s="69">
        <v>311631</v>
      </c>
      <c r="G260" s="69">
        <v>321111</v>
      </c>
      <c r="H260" s="69">
        <v>330282</v>
      </c>
      <c r="I260" s="69">
        <v>352065</v>
      </c>
      <c r="J260" s="69">
        <v>384299</v>
      </c>
      <c r="K260" s="69">
        <v>301247</v>
      </c>
      <c r="L260" s="69">
        <v>297082</v>
      </c>
      <c r="M260" s="69">
        <v>297166</v>
      </c>
      <c r="N260" s="69">
        <v>283472</v>
      </c>
      <c r="O260" s="69">
        <v>259056</v>
      </c>
      <c r="P260" s="69">
        <v>243389</v>
      </c>
      <c r="Q260" s="69">
        <v>256608</v>
      </c>
      <c r="R260" s="69">
        <v>260116</v>
      </c>
      <c r="S260" s="69">
        <v>258971</v>
      </c>
      <c r="T260" s="72">
        <v>255386</v>
      </c>
      <c r="U260" s="72">
        <v>251562</v>
      </c>
      <c r="V260" s="72">
        <v>246602</v>
      </c>
      <c r="W260" s="72">
        <v>241149</v>
      </c>
      <c r="X260" s="72">
        <v>243639</v>
      </c>
      <c r="Y260" s="72">
        <v>250086</v>
      </c>
      <c r="Z260" s="72">
        <v>258158</v>
      </c>
      <c r="AA260" s="72">
        <v>260003</v>
      </c>
      <c r="AB260" s="72">
        <v>257300</v>
      </c>
      <c r="AC260" s="72">
        <v>256175</v>
      </c>
      <c r="AD260" s="69">
        <v>261240</v>
      </c>
      <c r="AE260" s="69">
        <v>267390</v>
      </c>
      <c r="AF260" s="69">
        <v>269605</v>
      </c>
      <c r="AG260" s="69">
        <v>274834</v>
      </c>
      <c r="AH260" s="69">
        <v>280757</v>
      </c>
      <c r="AI260" s="69">
        <v>297642</v>
      </c>
      <c r="AJ260" s="69">
        <v>314663</v>
      </c>
      <c r="AK260" s="69">
        <v>332052</v>
      </c>
      <c r="AL260" s="69">
        <v>227058</v>
      </c>
      <c r="AM260" s="69">
        <v>220492</v>
      </c>
      <c r="AN260" s="71">
        <v>247595</v>
      </c>
      <c r="AO260" s="72">
        <v>267900</v>
      </c>
      <c r="AP260" s="72">
        <v>290700</v>
      </c>
      <c r="AQ260" s="72">
        <v>296500</v>
      </c>
      <c r="AR260" s="72">
        <v>294300</v>
      </c>
      <c r="AS260" s="72">
        <v>288500</v>
      </c>
      <c r="AT260" s="72">
        <v>291100</v>
      </c>
      <c r="AU260" s="72">
        <v>296100</v>
      </c>
      <c r="AV260" s="72">
        <v>298300</v>
      </c>
      <c r="AW260" s="72">
        <v>297300</v>
      </c>
      <c r="AX260" s="72">
        <v>292300</v>
      </c>
      <c r="AY260" s="72">
        <v>289700</v>
      </c>
      <c r="AZ260" s="72">
        <v>289800</v>
      </c>
      <c r="BA260" s="72">
        <v>286100</v>
      </c>
      <c r="BB260" s="72">
        <v>282500</v>
      </c>
      <c r="BC260" s="72">
        <v>275400</v>
      </c>
      <c r="BD260" s="72">
        <v>279100</v>
      </c>
      <c r="BE260" s="72">
        <v>272600</v>
      </c>
      <c r="BF260" s="73">
        <v>264000</v>
      </c>
      <c r="BG260" s="72">
        <v>258500</v>
      </c>
      <c r="BH260" s="72">
        <v>257200</v>
      </c>
    </row>
    <row r="261" spans="1:60" ht="12.75" customHeight="1">
      <c r="A261" s="67">
        <v>65</v>
      </c>
      <c r="B261" s="68">
        <v>315064</v>
      </c>
      <c r="C261" s="68">
        <v>311698</v>
      </c>
      <c r="D261" s="68">
        <v>305862</v>
      </c>
      <c r="E261" s="68">
        <v>309826</v>
      </c>
      <c r="F261" s="69">
        <v>319411</v>
      </c>
      <c r="G261" s="69">
        <v>328417</v>
      </c>
      <c r="H261" s="69">
        <v>349878</v>
      </c>
      <c r="I261" s="69">
        <v>381771</v>
      </c>
      <c r="J261" s="69">
        <v>298471</v>
      </c>
      <c r="K261" s="69">
        <v>294307</v>
      </c>
      <c r="L261" s="69">
        <v>295312</v>
      </c>
      <c r="M261" s="69">
        <v>281382</v>
      </c>
      <c r="N261" s="69">
        <v>256317</v>
      </c>
      <c r="O261" s="69">
        <v>239404</v>
      </c>
      <c r="P261" s="69">
        <v>253947</v>
      </c>
      <c r="Q261" s="69">
        <v>257408</v>
      </c>
      <c r="R261" s="69">
        <v>256596</v>
      </c>
      <c r="S261" s="69">
        <v>252817</v>
      </c>
      <c r="T261" s="72">
        <v>249106</v>
      </c>
      <c r="U261" s="72">
        <v>244724</v>
      </c>
      <c r="V261" s="72">
        <v>238785</v>
      </c>
      <c r="W261" s="72">
        <v>241272</v>
      </c>
      <c r="X261" s="72">
        <v>247331</v>
      </c>
      <c r="Y261" s="72">
        <v>255206</v>
      </c>
      <c r="Z261" s="72">
        <v>256962</v>
      </c>
      <c r="AA261" s="72">
        <v>254256</v>
      </c>
      <c r="AB261" s="72">
        <v>252741</v>
      </c>
      <c r="AC261" s="72">
        <v>258019</v>
      </c>
      <c r="AD261" s="69">
        <v>263740</v>
      </c>
      <c r="AE261" s="69">
        <v>265882</v>
      </c>
      <c r="AF261" s="69">
        <v>271215</v>
      </c>
      <c r="AG261" s="69">
        <v>276980</v>
      </c>
      <c r="AH261" s="69">
        <v>292822</v>
      </c>
      <c r="AI261" s="69">
        <v>310187</v>
      </c>
      <c r="AJ261" s="69">
        <v>327258</v>
      </c>
      <c r="AK261" s="69">
        <v>223976</v>
      </c>
      <c r="AL261" s="69">
        <v>217183</v>
      </c>
      <c r="AM261" s="69">
        <v>243769</v>
      </c>
      <c r="AN261" s="71">
        <v>263598</v>
      </c>
      <c r="AO261" s="72">
        <v>286700</v>
      </c>
      <c r="AP261" s="72">
        <v>291800</v>
      </c>
      <c r="AQ261" s="72">
        <v>290100</v>
      </c>
      <c r="AR261" s="72">
        <v>284200</v>
      </c>
      <c r="AS261" s="72">
        <v>286200</v>
      </c>
      <c r="AT261" s="72">
        <v>291300</v>
      </c>
      <c r="AU261" s="72">
        <v>293400</v>
      </c>
      <c r="AV261" s="72">
        <v>292300</v>
      </c>
      <c r="AW261" s="72">
        <v>287500</v>
      </c>
      <c r="AX261" s="72">
        <v>285000</v>
      </c>
      <c r="AY261" s="72">
        <v>285800</v>
      </c>
      <c r="AZ261" s="72">
        <v>282300</v>
      </c>
      <c r="BA261" s="72">
        <v>278300</v>
      </c>
      <c r="BB261" s="72">
        <v>270900</v>
      </c>
      <c r="BC261" s="72">
        <v>270400</v>
      </c>
      <c r="BD261" s="72">
        <v>269000</v>
      </c>
      <c r="BE261" s="72">
        <v>258800</v>
      </c>
      <c r="BF261" s="73">
        <v>253500</v>
      </c>
      <c r="BG261" s="72">
        <v>252100</v>
      </c>
      <c r="BH261" s="72">
        <v>246600</v>
      </c>
    </row>
    <row r="262" spans="1:60" ht="12.75" customHeight="1">
      <c r="A262" s="67">
        <v>66</v>
      </c>
      <c r="B262" s="68">
        <v>309565</v>
      </c>
      <c r="C262" s="68">
        <v>303606</v>
      </c>
      <c r="D262" s="68">
        <v>307558</v>
      </c>
      <c r="E262" s="68">
        <v>317115</v>
      </c>
      <c r="F262" s="69">
        <v>326023</v>
      </c>
      <c r="G262" s="69">
        <v>347566</v>
      </c>
      <c r="H262" s="69">
        <v>378959</v>
      </c>
      <c r="I262" s="69">
        <v>296210</v>
      </c>
      <c r="J262" s="69">
        <v>291390</v>
      </c>
      <c r="K262" s="69">
        <v>293218</v>
      </c>
      <c r="L262" s="69">
        <v>278878</v>
      </c>
      <c r="M262" s="69">
        <v>254236</v>
      </c>
      <c r="N262" s="69">
        <v>236384</v>
      </c>
      <c r="O262" s="69">
        <v>250386</v>
      </c>
      <c r="P262" s="69">
        <v>254647</v>
      </c>
      <c r="Q262" s="69">
        <v>253853</v>
      </c>
      <c r="R262" s="69">
        <v>250095</v>
      </c>
      <c r="S262" s="69">
        <v>246378</v>
      </c>
      <c r="T262" s="72">
        <v>242048</v>
      </c>
      <c r="U262" s="72">
        <v>236586</v>
      </c>
      <c r="V262" s="72">
        <v>238906</v>
      </c>
      <c r="W262" s="72">
        <v>244540</v>
      </c>
      <c r="X262" s="72">
        <v>251975</v>
      </c>
      <c r="Y262" s="72">
        <v>253641</v>
      </c>
      <c r="Z262" s="72">
        <v>250871</v>
      </c>
      <c r="AA262" s="72">
        <v>249194</v>
      </c>
      <c r="AB262" s="72">
        <v>254447</v>
      </c>
      <c r="AC262" s="72">
        <v>260044</v>
      </c>
      <c r="AD262" s="69">
        <v>262204</v>
      </c>
      <c r="AE262" s="69">
        <v>267167</v>
      </c>
      <c r="AF262" s="69">
        <v>273110</v>
      </c>
      <c r="AG262" s="69">
        <v>288413</v>
      </c>
      <c r="AH262" s="69">
        <v>306624</v>
      </c>
      <c r="AI262" s="69">
        <v>322028</v>
      </c>
      <c r="AJ262" s="69">
        <v>220530</v>
      </c>
      <c r="AK262" s="69">
        <v>214138</v>
      </c>
      <c r="AL262" s="69">
        <v>240037</v>
      </c>
      <c r="AM262" s="69">
        <v>259498</v>
      </c>
      <c r="AN262" s="71">
        <v>281098</v>
      </c>
      <c r="AO262" s="72">
        <v>287300</v>
      </c>
      <c r="AP262" s="72">
        <v>285400</v>
      </c>
      <c r="AQ262" s="72">
        <v>279900</v>
      </c>
      <c r="AR262" s="72">
        <v>281500</v>
      </c>
      <c r="AS262" s="72">
        <v>285900</v>
      </c>
      <c r="AT262" s="72">
        <v>288100</v>
      </c>
      <c r="AU262" s="72">
        <v>287000</v>
      </c>
      <c r="AV262" s="72">
        <v>282200</v>
      </c>
      <c r="AW262" s="72">
        <v>280200</v>
      </c>
      <c r="AX262" s="72">
        <v>282200</v>
      </c>
      <c r="AY262" s="72">
        <v>276700</v>
      </c>
      <c r="AZ262" s="72">
        <v>274000</v>
      </c>
      <c r="BA262" s="72">
        <v>266300</v>
      </c>
      <c r="BB262" s="72">
        <v>266500</v>
      </c>
      <c r="BC262" s="72">
        <v>261800</v>
      </c>
      <c r="BD262" s="72">
        <v>255200</v>
      </c>
      <c r="BE262" s="72">
        <v>247700</v>
      </c>
      <c r="BF262" s="73">
        <v>247300</v>
      </c>
      <c r="BG262" s="72">
        <v>242000</v>
      </c>
      <c r="BH262" s="72">
        <v>240000</v>
      </c>
    </row>
    <row r="263" spans="1:60" ht="12.75" customHeight="1">
      <c r="A263" s="67">
        <v>67</v>
      </c>
      <c r="B263" s="68">
        <v>301315</v>
      </c>
      <c r="C263" s="68">
        <v>305321</v>
      </c>
      <c r="D263" s="68">
        <v>314699</v>
      </c>
      <c r="E263" s="68">
        <v>323663</v>
      </c>
      <c r="F263" s="69">
        <v>345080</v>
      </c>
      <c r="G263" s="69">
        <v>376261</v>
      </c>
      <c r="H263" s="69">
        <v>293846</v>
      </c>
      <c r="I263" s="69">
        <v>289020</v>
      </c>
      <c r="J263" s="69">
        <v>291119</v>
      </c>
      <c r="K263" s="69">
        <v>276125</v>
      </c>
      <c r="L263" s="69">
        <v>251915</v>
      </c>
      <c r="M263" s="69">
        <v>233900</v>
      </c>
      <c r="N263" s="69">
        <v>246907</v>
      </c>
      <c r="O263" s="69">
        <v>250638</v>
      </c>
      <c r="P263" s="69">
        <v>250929</v>
      </c>
      <c r="Q263" s="69">
        <v>247029</v>
      </c>
      <c r="R263" s="69">
        <v>243571</v>
      </c>
      <c r="S263" s="69">
        <v>239294</v>
      </c>
      <c r="T263" s="72">
        <v>233760</v>
      </c>
      <c r="U263" s="72">
        <v>236304</v>
      </c>
      <c r="V263" s="72">
        <v>241462</v>
      </c>
      <c r="W263" s="72">
        <v>248604</v>
      </c>
      <c r="X263" s="72">
        <v>250073</v>
      </c>
      <c r="Y263" s="72">
        <v>247319</v>
      </c>
      <c r="Z263" s="72">
        <v>245582</v>
      </c>
      <c r="AA263" s="72">
        <v>250632</v>
      </c>
      <c r="AB263" s="72">
        <v>256054</v>
      </c>
      <c r="AC263" s="72">
        <v>258092</v>
      </c>
      <c r="AD263" s="69">
        <v>263092</v>
      </c>
      <c r="AE263" s="69">
        <v>268711</v>
      </c>
      <c r="AF263" s="69">
        <v>283706</v>
      </c>
      <c r="AG263" s="69">
        <v>301465</v>
      </c>
      <c r="AH263" s="69">
        <v>318205</v>
      </c>
      <c r="AI263" s="69">
        <v>216826</v>
      </c>
      <c r="AJ263" s="69">
        <v>210622</v>
      </c>
      <c r="AK263" s="69">
        <v>236100</v>
      </c>
      <c r="AL263" s="69">
        <v>254895</v>
      </c>
      <c r="AM263" s="69">
        <v>276062</v>
      </c>
      <c r="AN263" s="71">
        <v>281499</v>
      </c>
      <c r="AO263" s="72">
        <v>280600</v>
      </c>
      <c r="AP263" s="72">
        <v>274900</v>
      </c>
      <c r="AQ263" s="72">
        <v>276300</v>
      </c>
      <c r="AR263" s="72">
        <v>280600</v>
      </c>
      <c r="AS263" s="72">
        <v>282500</v>
      </c>
      <c r="AT263" s="72">
        <v>281500</v>
      </c>
      <c r="AU263" s="72">
        <v>276700</v>
      </c>
      <c r="AV263" s="72">
        <v>275000</v>
      </c>
      <c r="AW263" s="72">
        <v>276900</v>
      </c>
      <c r="AX263" s="72">
        <v>271500</v>
      </c>
      <c r="AY263" s="72">
        <v>268000</v>
      </c>
      <c r="AZ263" s="72">
        <v>261400</v>
      </c>
      <c r="BA263" s="72">
        <v>263400</v>
      </c>
      <c r="BB263" s="72">
        <v>257200</v>
      </c>
      <c r="BC263" s="72">
        <v>249700</v>
      </c>
      <c r="BD263" s="72">
        <v>243200</v>
      </c>
      <c r="BE263" s="72">
        <v>241700</v>
      </c>
      <c r="BF263" s="73">
        <v>237100</v>
      </c>
      <c r="BG263" s="72">
        <v>234900</v>
      </c>
      <c r="BH263" s="72">
        <v>232200</v>
      </c>
    </row>
    <row r="264" spans="1:60" ht="12.75" customHeight="1">
      <c r="A264" s="67">
        <v>68</v>
      </c>
      <c r="B264" s="68">
        <v>302725</v>
      </c>
      <c r="C264" s="68">
        <v>312027</v>
      </c>
      <c r="D264" s="68">
        <v>320988</v>
      </c>
      <c r="E264" s="68">
        <v>342218</v>
      </c>
      <c r="F264" s="69">
        <v>373075</v>
      </c>
      <c r="G264" s="69">
        <v>291407</v>
      </c>
      <c r="H264" s="69">
        <v>286391</v>
      </c>
      <c r="I264" s="69">
        <v>288461</v>
      </c>
      <c r="J264" s="69">
        <v>273312</v>
      </c>
      <c r="K264" s="69">
        <v>249436</v>
      </c>
      <c r="L264" s="69">
        <v>230955</v>
      </c>
      <c r="M264" s="69">
        <v>244166</v>
      </c>
      <c r="N264" s="69">
        <v>247313</v>
      </c>
      <c r="O264" s="69">
        <v>246855</v>
      </c>
      <c r="P264" s="69">
        <v>243716</v>
      </c>
      <c r="Q264" s="69">
        <v>240190</v>
      </c>
      <c r="R264" s="69">
        <v>236453</v>
      </c>
      <c r="S264" s="69">
        <v>230746</v>
      </c>
      <c r="T264" s="72">
        <v>233764</v>
      </c>
      <c r="U264" s="72">
        <v>238741</v>
      </c>
      <c r="V264" s="72">
        <v>245155</v>
      </c>
      <c r="W264" s="72">
        <v>246366</v>
      </c>
      <c r="X264" s="72">
        <v>243698</v>
      </c>
      <c r="Y264" s="72">
        <v>241572</v>
      </c>
      <c r="Z264" s="72">
        <v>246848</v>
      </c>
      <c r="AA264" s="72">
        <v>252082</v>
      </c>
      <c r="AB264" s="72">
        <v>253899</v>
      </c>
      <c r="AC264" s="72">
        <v>258678</v>
      </c>
      <c r="AD264" s="69">
        <v>264264</v>
      </c>
      <c r="AE264" s="69">
        <v>278422</v>
      </c>
      <c r="AF264" s="69">
        <v>296129</v>
      </c>
      <c r="AG264" s="69">
        <v>312237</v>
      </c>
      <c r="AH264" s="69">
        <v>212406</v>
      </c>
      <c r="AI264" s="69">
        <v>206892</v>
      </c>
      <c r="AJ264" s="69">
        <v>231937</v>
      </c>
      <c r="AK264" s="69">
        <v>250522</v>
      </c>
      <c r="AL264" s="69">
        <v>270724</v>
      </c>
      <c r="AM264" s="69">
        <v>275750</v>
      </c>
      <c r="AN264" s="71">
        <v>274799</v>
      </c>
      <c r="AO264" s="72">
        <v>270000</v>
      </c>
      <c r="AP264" s="72">
        <v>270700</v>
      </c>
      <c r="AQ264" s="72">
        <v>274800</v>
      </c>
      <c r="AR264" s="72">
        <v>276900</v>
      </c>
      <c r="AS264" s="72">
        <v>275400</v>
      </c>
      <c r="AT264" s="72">
        <v>270600</v>
      </c>
      <c r="AU264" s="72">
        <v>269100</v>
      </c>
      <c r="AV264" s="72">
        <v>271100</v>
      </c>
      <c r="AW264" s="72">
        <v>265500</v>
      </c>
      <c r="AX264" s="72">
        <v>262600</v>
      </c>
      <c r="AY264" s="72">
        <v>254900</v>
      </c>
      <c r="AZ264" s="72">
        <v>259200</v>
      </c>
      <c r="BA264" s="72">
        <v>252900</v>
      </c>
      <c r="BB264" s="72">
        <v>244300</v>
      </c>
      <c r="BC264" s="72">
        <v>238200</v>
      </c>
      <c r="BD264" s="72">
        <v>236800</v>
      </c>
      <c r="BE264" s="72">
        <v>231600</v>
      </c>
      <c r="BF264" s="73">
        <v>229800</v>
      </c>
      <c r="BG264" s="72">
        <v>225300</v>
      </c>
      <c r="BH264" s="72">
        <v>225900</v>
      </c>
    </row>
    <row r="265" spans="1:60" ht="12.75" customHeight="1">
      <c r="A265" s="67">
        <v>69</v>
      </c>
      <c r="B265" s="68">
        <v>308849</v>
      </c>
      <c r="C265" s="68">
        <v>318141</v>
      </c>
      <c r="D265" s="68">
        <v>339056</v>
      </c>
      <c r="E265" s="68">
        <v>369534</v>
      </c>
      <c r="F265" s="69">
        <v>288686</v>
      </c>
      <c r="G265" s="69">
        <v>283737</v>
      </c>
      <c r="H265" s="69">
        <v>285537</v>
      </c>
      <c r="I265" s="69">
        <v>270519</v>
      </c>
      <c r="J265" s="69">
        <v>246765</v>
      </c>
      <c r="K265" s="69">
        <v>227872</v>
      </c>
      <c r="L265" s="69">
        <v>241116</v>
      </c>
      <c r="M265" s="69">
        <v>244341</v>
      </c>
      <c r="N265" s="69">
        <v>243250</v>
      </c>
      <c r="O265" s="69">
        <v>239544</v>
      </c>
      <c r="P265" s="69">
        <v>236740</v>
      </c>
      <c r="Q265" s="69">
        <v>233058</v>
      </c>
      <c r="R265" s="69">
        <v>227495</v>
      </c>
      <c r="S265" s="69">
        <v>230254</v>
      </c>
      <c r="T265" s="72">
        <v>235327</v>
      </c>
      <c r="U265" s="72">
        <v>241713</v>
      </c>
      <c r="V265" s="72">
        <v>242386</v>
      </c>
      <c r="W265" s="72">
        <v>239747</v>
      </c>
      <c r="X265" s="72">
        <v>237271</v>
      </c>
      <c r="Y265" s="72">
        <v>242482</v>
      </c>
      <c r="Z265" s="72">
        <v>247608</v>
      </c>
      <c r="AA265" s="72">
        <v>249537</v>
      </c>
      <c r="AB265" s="72">
        <v>253856</v>
      </c>
      <c r="AC265" s="72">
        <v>259290</v>
      </c>
      <c r="AD265" s="69">
        <v>273162</v>
      </c>
      <c r="AE265" s="69">
        <v>290080</v>
      </c>
      <c r="AF265" s="69">
        <v>306124</v>
      </c>
      <c r="AG265" s="69">
        <v>208089</v>
      </c>
      <c r="AH265" s="69">
        <v>201982</v>
      </c>
      <c r="AI265" s="69">
        <v>227549</v>
      </c>
      <c r="AJ265" s="69">
        <v>245652</v>
      </c>
      <c r="AK265" s="69">
        <v>265299</v>
      </c>
      <c r="AL265" s="69">
        <v>270001</v>
      </c>
      <c r="AM265" s="69">
        <v>268356</v>
      </c>
      <c r="AN265" s="71">
        <v>264498</v>
      </c>
      <c r="AO265" s="72">
        <v>265100</v>
      </c>
      <c r="AP265" s="72">
        <v>269000</v>
      </c>
      <c r="AQ265" s="72">
        <v>270800</v>
      </c>
      <c r="AR265" s="72">
        <v>269300</v>
      </c>
      <c r="AS265" s="72">
        <v>264200</v>
      </c>
      <c r="AT265" s="72">
        <v>262900</v>
      </c>
      <c r="AU265" s="72">
        <v>264700</v>
      </c>
      <c r="AV265" s="72">
        <v>259100</v>
      </c>
      <c r="AW265" s="72">
        <v>256300</v>
      </c>
      <c r="AX265" s="72">
        <v>250500</v>
      </c>
      <c r="AY265" s="72">
        <v>253100</v>
      </c>
      <c r="AZ265" s="72">
        <v>247700</v>
      </c>
      <c r="BA265" s="72">
        <v>238400</v>
      </c>
      <c r="BB265" s="72">
        <v>232200</v>
      </c>
      <c r="BC265" s="72">
        <v>230900</v>
      </c>
      <c r="BD265" s="72">
        <v>226700</v>
      </c>
      <c r="BE265" s="72">
        <v>223700</v>
      </c>
      <c r="BF265" s="73">
        <v>218000</v>
      </c>
      <c r="BG265" s="72">
        <v>218800</v>
      </c>
      <c r="BH265" s="72">
        <v>216300</v>
      </c>
    </row>
    <row r="266" spans="1:60" ht="12.75" customHeight="1">
      <c r="A266" s="67">
        <v>70</v>
      </c>
      <c r="B266" s="68">
        <v>314691</v>
      </c>
      <c r="C266" s="68">
        <v>335520</v>
      </c>
      <c r="D266" s="68">
        <v>365647</v>
      </c>
      <c r="E266" s="68">
        <v>285529</v>
      </c>
      <c r="F266" s="69">
        <v>280593</v>
      </c>
      <c r="G266" s="69">
        <v>282392</v>
      </c>
      <c r="H266" s="69">
        <v>267383</v>
      </c>
      <c r="I266" s="69">
        <v>243930</v>
      </c>
      <c r="J266" s="69">
        <v>224580</v>
      </c>
      <c r="K266" s="69">
        <v>237614</v>
      </c>
      <c r="L266" s="69">
        <v>241103</v>
      </c>
      <c r="M266" s="69">
        <v>239986</v>
      </c>
      <c r="N266" s="69">
        <v>235768</v>
      </c>
      <c r="O266" s="69">
        <v>232654</v>
      </c>
      <c r="P266" s="69">
        <v>229606</v>
      </c>
      <c r="Q266" s="69">
        <v>223843</v>
      </c>
      <c r="R266" s="69">
        <v>226520</v>
      </c>
      <c r="S266" s="69">
        <v>231564</v>
      </c>
      <c r="T266" s="72">
        <v>237667</v>
      </c>
      <c r="U266" s="72">
        <v>238234</v>
      </c>
      <c r="V266" s="72">
        <v>235507</v>
      </c>
      <c r="W266" s="72">
        <v>232820</v>
      </c>
      <c r="X266" s="72">
        <v>237743</v>
      </c>
      <c r="Y266" s="72">
        <v>242685</v>
      </c>
      <c r="Z266" s="72">
        <v>244571</v>
      </c>
      <c r="AA266" s="72">
        <v>248798</v>
      </c>
      <c r="AB266" s="72">
        <v>254083</v>
      </c>
      <c r="AC266" s="72">
        <v>267641</v>
      </c>
      <c r="AD266" s="69">
        <v>283820</v>
      </c>
      <c r="AE266" s="69">
        <v>299308</v>
      </c>
      <c r="AF266" s="69">
        <v>203565</v>
      </c>
      <c r="AG266" s="69">
        <v>197733</v>
      </c>
      <c r="AH266" s="69">
        <v>221718</v>
      </c>
      <c r="AI266" s="69">
        <v>240514</v>
      </c>
      <c r="AJ266" s="69">
        <v>259304</v>
      </c>
      <c r="AK266" s="69">
        <v>263820</v>
      </c>
      <c r="AL266" s="69">
        <v>262013</v>
      </c>
      <c r="AM266" s="69">
        <v>258085</v>
      </c>
      <c r="AN266" s="71">
        <v>258811</v>
      </c>
      <c r="AO266" s="72">
        <v>262700</v>
      </c>
      <c r="AP266" s="72">
        <v>264200</v>
      </c>
      <c r="AQ266" s="72">
        <v>262700</v>
      </c>
      <c r="AR266" s="72">
        <v>257800</v>
      </c>
      <c r="AS266" s="72">
        <v>256100</v>
      </c>
      <c r="AT266" s="72">
        <v>257900</v>
      </c>
      <c r="AU266" s="72">
        <v>252300</v>
      </c>
      <c r="AV266" s="72">
        <v>249400</v>
      </c>
      <c r="AW266" s="72">
        <v>244100</v>
      </c>
      <c r="AX266" s="72">
        <v>247300</v>
      </c>
      <c r="AY266" s="72">
        <v>240800</v>
      </c>
      <c r="AZ266" s="72">
        <v>231800</v>
      </c>
      <c r="BA266" s="72">
        <v>225800</v>
      </c>
      <c r="BB266" s="72">
        <v>225000</v>
      </c>
      <c r="BC266" s="72">
        <v>220400</v>
      </c>
      <c r="BD266" s="72">
        <v>218900</v>
      </c>
      <c r="BE266" s="72">
        <v>212000</v>
      </c>
      <c r="BF266" s="73">
        <v>211300</v>
      </c>
      <c r="BG266" s="72">
        <v>208300</v>
      </c>
      <c r="BH266" s="72">
        <v>205200</v>
      </c>
    </row>
    <row r="267" spans="1:60" ht="12.75" customHeight="1">
      <c r="A267" s="67">
        <v>71</v>
      </c>
      <c r="B267" s="68">
        <v>331407</v>
      </c>
      <c r="C267" s="68">
        <v>361374</v>
      </c>
      <c r="D267" s="68">
        <v>282222</v>
      </c>
      <c r="E267" s="68">
        <v>277161</v>
      </c>
      <c r="F267" s="69">
        <v>278868</v>
      </c>
      <c r="G267" s="69">
        <v>264255</v>
      </c>
      <c r="H267" s="69">
        <v>240963</v>
      </c>
      <c r="I267" s="69">
        <v>221681</v>
      </c>
      <c r="J267" s="69">
        <v>234074</v>
      </c>
      <c r="K267" s="69">
        <v>237622</v>
      </c>
      <c r="L267" s="69">
        <v>236384</v>
      </c>
      <c r="M267" s="69">
        <v>232127</v>
      </c>
      <c r="N267" s="69">
        <v>228658</v>
      </c>
      <c r="O267" s="69">
        <v>225405</v>
      </c>
      <c r="P267" s="69">
        <v>220102</v>
      </c>
      <c r="Q267" s="69">
        <v>222455</v>
      </c>
      <c r="R267" s="69">
        <v>227552</v>
      </c>
      <c r="S267" s="69">
        <v>233264</v>
      </c>
      <c r="T267" s="72">
        <v>233658</v>
      </c>
      <c r="U267" s="72">
        <v>230938</v>
      </c>
      <c r="V267" s="72">
        <v>228086</v>
      </c>
      <c r="W267" s="72">
        <v>232896</v>
      </c>
      <c r="X267" s="72">
        <v>237410</v>
      </c>
      <c r="Y267" s="72">
        <v>239166</v>
      </c>
      <c r="Z267" s="72">
        <v>243261</v>
      </c>
      <c r="AA267" s="72">
        <v>248259</v>
      </c>
      <c r="AB267" s="72">
        <v>261840</v>
      </c>
      <c r="AC267" s="72">
        <v>277712</v>
      </c>
      <c r="AD267" s="69">
        <v>292396</v>
      </c>
      <c r="AE267" s="69">
        <v>198814</v>
      </c>
      <c r="AF267" s="69">
        <v>193115</v>
      </c>
      <c r="AG267" s="69">
        <v>216568</v>
      </c>
      <c r="AH267" s="69">
        <v>234248</v>
      </c>
      <c r="AI267" s="69">
        <v>253048</v>
      </c>
      <c r="AJ267" s="69">
        <v>257298</v>
      </c>
      <c r="AK267" s="69">
        <v>255440</v>
      </c>
      <c r="AL267" s="69">
        <v>251670</v>
      </c>
      <c r="AM267" s="69">
        <v>251768</v>
      </c>
      <c r="AN267" s="71">
        <v>256011</v>
      </c>
      <c r="AO267" s="72">
        <v>257800</v>
      </c>
      <c r="AP267" s="72">
        <v>255600</v>
      </c>
      <c r="AQ267" s="72">
        <v>251000</v>
      </c>
      <c r="AR267" s="72">
        <v>249300</v>
      </c>
      <c r="AS267" s="72">
        <v>250700</v>
      </c>
      <c r="AT267" s="72">
        <v>245200</v>
      </c>
      <c r="AU267" s="72">
        <v>242200</v>
      </c>
      <c r="AV267" s="72">
        <v>237100</v>
      </c>
      <c r="AW267" s="72">
        <v>239900</v>
      </c>
      <c r="AX267" s="72">
        <v>237600</v>
      </c>
      <c r="AY267" s="72">
        <v>225600</v>
      </c>
      <c r="AZ267" s="72">
        <v>218100</v>
      </c>
      <c r="BA267" s="72">
        <v>218000</v>
      </c>
      <c r="BB267" s="72">
        <v>213700</v>
      </c>
      <c r="BC267" s="72">
        <v>211900</v>
      </c>
      <c r="BD267" s="72">
        <v>205300</v>
      </c>
      <c r="BE267" s="72">
        <v>205100</v>
      </c>
      <c r="BF267" s="73">
        <v>200500</v>
      </c>
      <c r="BG267" s="72">
        <v>198800</v>
      </c>
      <c r="BH267" s="72">
        <v>196900</v>
      </c>
    </row>
    <row r="268" spans="1:60" ht="12.75" customHeight="1">
      <c r="A268" s="67">
        <v>72</v>
      </c>
      <c r="B268" s="68">
        <v>356503</v>
      </c>
      <c r="C268" s="68">
        <v>278419</v>
      </c>
      <c r="D268" s="68">
        <v>273288</v>
      </c>
      <c r="E268" s="68">
        <v>275173</v>
      </c>
      <c r="F268" s="69">
        <v>260621</v>
      </c>
      <c r="G268" s="69">
        <v>237623</v>
      </c>
      <c r="H268" s="69">
        <v>218554</v>
      </c>
      <c r="I268" s="69">
        <v>230707</v>
      </c>
      <c r="J268" s="69">
        <v>233950</v>
      </c>
      <c r="K268" s="69">
        <v>232617</v>
      </c>
      <c r="L268" s="69">
        <v>228237</v>
      </c>
      <c r="M268" s="69">
        <v>224948</v>
      </c>
      <c r="N268" s="69">
        <v>221345</v>
      </c>
      <c r="O268" s="69">
        <v>215804</v>
      </c>
      <c r="P268" s="69">
        <v>218024</v>
      </c>
      <c r="Q268" s="69">
        <v>223012</v>
      </c>
      <c r="R268" s="69">
        <v>228546</v>
      </c>
      <c r="S268" s="69">
        <v>228842</v>
      </c>
      <c r="T268" s="72">
        <v>226189</v>
      </c>
      <c r="U268" s="72">
        <v>223025</v>
      </c>
      <c r="V268" s="72">
        <v>227654</v>
      </c>
      <c r="W268" s="72">
        <v>231879</v>
      </c>
      <c r="X268" s="72">
        <v>233525</v>
      </c>
      <c r="Y268" s="72">
        <v>237424</v>
      </c>
      <c r="Z268" s="72">
        <v>242345</v>
      </c>
      <c r="AA268" s="72">
        <v>255521</v>
      </c>
      <c r="AB268" s="72">
        <v>271065</v>
      </c>
      <c r="AC268" s="72">
        <v>284236</v>
      </c>
      <c r="AD268" s="69">
        <v>193821</v>
      </c>
      <c r="AE268" s="69">
        <v>188250</v>
      </c>
      <c r="AF268" s="69">
        <v>211180</v>
      </c>
      <c r="AG268" s="69">
        <v>228544</v>
      </c>
      <c r="AH268" s="69">
        <v>246244</v>
      </c>
      <c r="AI268" s="69">
        <v>250427</v>
      </c>
      <c r="AJ268" s="69">
        <v>248401</v>
      </c>
      <c r="AK268" s="69">
        <v>244913</v>
      </c>
      <c r="AL268" s="69">
        <v>244534</v>
      </c>
      <c r="AM268" s="69">
        <v>248248</v>
      </c>
      <c r="AN268" s="71">
        <v>250910</v>
      </c>
      <c r="AO268" s="72">
        <v>248300</v>
      </c>
      <c r="AP268" s="72">
        <v>243400</v>
      </c>
      <c r="AQ268" s="72">
        <v>242100</v>
      </c>
      <c r="AR268" s="72">
        <v>243000</v>
      </c>
      <c r="AS268" s="72">
        <v>237500</v>
      </c>
      <c r="AT268" s="72">
        <v>234600</v>
      </c>
      <c r="AU268" s="72">
        <v>229400</v>
      </c>
      <c r="AV268" s="72">
        <v>231800</v>
      </c>
      <c r="AW268" s="72">
        <v>229400</v>
      </c>
      <c r="AX268" s="72">
        <v>214900</v>
      </c>
      <c r="AY268" s="72">
        <v>210800</v>
      </c>
      <c r="AZ268" s="72">
        <v>210100</v>
      </c>
      <c r="BA268" s="72">
        <v>206500</v>
      </c>
      <c r="BB268" s="72">
        <v>204700</v>
      </c>
      <c r="BC268" s="72">
        <v>199400</v>
      </c>
      <c r="BD268" s="72">
        <v>198000</v>
      </c>
      <c r="BE268" s="72">
        <v>193300</v>
      </c>
      <c r="BF268" s="73">
        <v>192400</v>
      </c>
      <c r="BG268" s="72">
        <v>189800</v>
      </c>
      <c r="BH268" s="72">
        <v>189600</v>
      </c>
    </row>
    <row r="269" spans="1:60" ht="12.75" customHeight="1">
      <c r="A269" s="67">
        <v>73</v>
      </c>
      <c r="B269" s="68">
        <v>274465</v>
      </c>
      <c r="C269" s="68">
        <v>269150</v>
      </c>
      <c r="D269" s="68">
        <v>270941</v>
      </c>
      <c r="E269" s="68">
        <v>256594</v>
      </c>
      <c r="F269" s="69">
        <v>233959</v>
      </c>
      <c r="G269" s="69">
        <v>215200</v>
      </c>
      <c r="H269" s="69">
        <v>226916</v>
      </c>
      <c r="I269" s="69">
        <v>230113</v>
      </c>
      <c r="J269" s="69">
        <v>228648</v>
      </c>
      <c r="K269" s="69">
        <v>224061</v>
      </c>
      <c r="L269" s="69">
        <v>220724</v>
      </c>
      <c r="M269" s="69">
        <v>217371</v>
      </c>
      <c r="N269" s="69">
        <v>211363</v>
      </c>
      <c r="O269" s="69">
        <v>212889</v>
      </c>
      <c r="P269" s="69">
        <v>218332</v>
      </c>
      <c r="Q269" s="69">
        <v>223402</v>
      </c>
      <c r="R269" s="69">
        <v>223755</v>
      </c>
      <c r="S269" s="69">
        <v>220842</v>
      </c>
      <c r="T269" s="72">
        <v>217760</v>
      </c>
      <c r="U269" s="72">
        <v>222224</v>
      </c>
      <c r="V269" s="72">
        <v>225793</v>
      </c>
      <c r="W269" s="72">
        <v>227495</v>
      </c>
      <c r="X269" s="72">
        <v>231009</v>
      </c>
      <c r="Y269" s="72">
        <v>235765</v>
      </c>
      <c r="Z269" s="72">
        <v>248809</v>
      </c>
      <c r="AA269" s="72">
        <v>263899</v>
      </c>
      <c r="AB269" s="72">
        <v>275664</v>
      </c>
      <c r="AC269" s="72">
        <v>189324</v>
      </c>
      <c r="AD269" s="69">
        <v>183162</v>
      </c>
      <c r="AE269" s="69">
        <v>205384</v>
      </c>
      <c r="AF269" s="69">
        <v>222516</v>
      </c>
      <c r="AG269" s="69">
        <v>239231</v>
      </c>
      <c r="AH269" s="69">
        <v>243121</v>
      </c>
      <c r="AI269" s="69">
        <v>240755</v>
      </c>
      <c r="AJ269" s="69">
        <v>237502</v>
      </c>
      <c r="AK269" s="69">
        <v>237194</v>
      </c>
      <c r="AL269" s="69">
        <v>240396</v>
      </c>
      <c r="AM269" s="69">
        <v>242446</v>
      </c>
      <c r="AN269" s="71">
        <v>241210</v>
      </c>
      <c r="AO269" s="72">
        <v>235500</v>
      </c>
      <c r="AP269" s="72">
        <v>234000</v>
      </c>
      <c r="AQ269" s="72">
        <v>235200</v>
      </c>
      <c r="AR269" s="72">
        <v>229500</v>
      </c>
      <c r="AS269" s="72">
        <v>226400</v>
      </c>
      <c r="AT269" s="72">
        <v>221200</v>
      </c>
      <c r="AU269" s="72">
        <v>223300</v>
      </c>
      <c r="AV269" s="72">
        <v>220800</v>
      </c>
      <c r="AW269" s="72">
        <v>206800</v>
      </c>
      <c r="AX269" s="72">
        <v>203900</v>
      </c>
      <c r="AY269" s="72">
        <v>202300</v>
      </c>
      <c r="AZ269" s="72">
        <v>198500</v>
      </c>
      <c r="BA269" s="72">
        <v>197200</v>
      </c>
      <c r="BB269" s="72">
        <v>191400</v>
      </c>
      <c r="BC269" s="72">
        <v>190900</v>
      </c>
      <c r="BD269" s="72">
        <v>185700</v>
      </c>
      <c r="BE269" s="72">
        <v>185800</v>
      </c>
      <c r="BF269" s="73">
        <v>182300</v>
      </c>
      <c r="BG269" s="72">
        <v>182400</v>
      </c>
      <c r="BH269" s="72">
        <v>181300</v>
      </c>
    </row>
    <row r="270" spans="1:60" ht="12.75" customHeight="1">
      <c r="A270" s="67">
        <v>74</v>
      </c>
      <c r="B270" s="68">
        <v>264760</v>
      </c>
      <c r="C270" s="68">
        <v>266284</v>
      </c>
      <c r="D270" s="68">
        <v>252244</v>
      </c>
      <c r="E270" s="68">
        <v>229828</v>
      </c>
      <c r="F270" s="69">
        <v>211367</v>
      </c>
      <c r="G270" s="69">
        <v>222954</v>
      </c>
      <c r="H270" s="69">
        <v>226063</v>
      </c>
      <c r="I270" s="69">
        <v>224780</v>
      </c>
      <c r="J270" s="69">
        <v>219707</v>
      </c>
      <c r="K270" s="69">
        <v>216307</v>
      </c>
      <c r="L270" s="69">
        <v>212990</v>
      </c>
      <c r="M270" s="69">
        <v>207025</v>
      </c>
      <c r="N270" s="69">
        <v>207868</v>
      </c>
      <c r="O270" s="69">
        <v>212999</v>
      </c>
      <c r="P270" s="69">
        <v>217989</v>
      </c>
      <c r="Q270" s="69">
        <v>218257</v>
      </c>
      <c r="R270" s="69">
        <v>215255</v>
      </c>
      <c r="S270" s="69">
        <v>212077</v>
      </c>
      <c r="T270" s="72">
        <v>216486</v>
      </c>
      <c r="U270" s="72">
        <v>219543</v>
      </c>
      <c r="V270" s="72">
        <v>220957</v>
      </c>
      <c r="W270" s="72">
        <v>224481</v>
      </c>
      <c r="X270" s="72">
        <v>228871</v>
      </c>
      <c r="Y270" s="72">
        <v>241488</v>
      </c>
      <c r="Z270" s="72">
        <v>256335</v>
      </c>
      <c r="AA270" s="72">
        <v>266380</v>
      </c>
      <c r="AB270" s="72">
        <v>184623</v>
      </c>
      <c r="AC270" s="72">
        <v>177319</v>
      </c>
      <c r="AD270" s="69">
        <v>199370</v>
      </c>
      <c r="AE270" s="69">
        <v>215880</v>
      </c>
      <c r="AF270" s="69">
        <v>231957</v>
      </c>
      <c r="AG270" s="69">
        <v>235436</v>
      </c>
      <c r="AH270" s="69">
        <v>232428</v>
      </c>
      <c r="AI270" s="69">
        <v>229637</v>
      </c>
      <c r="AJ270" s="69">
        <v>229229</v>
      </c>
      <c r="AK270" s="69">
        <v>232216</v>
      </c>
      <c r="AL270" s="69">
        <v>234091</v>
      </c>
      <c r="AM270" s="69">
        <v>232423</v>
      </c>
      <c r="AN270" s="71">
        <v>226909</v>
      </c>
      <c r="AO270" s="72">
        <v>225800</v>
      </c>
      <c r="AP270" s="72">
        <v>226300</v>
      </c>
      <c r="AQ270" s="72">
        <v>221100</v>
      </c>
      <c r="AR270" s="72">
        <v>217800</v>
      </c>
      <c r="AS270" s="72">
        <v>212300</v>
      </c>
      <c r="AT270" s="72">
        <v>214400</v>
      </c>
      <c r="AU270" s="72">
        <v>211700</v>
      </c>
      <c r="AV270" s="72">
        <v>197900</v>
      </c>
      <c r="AW270" s="72">
        <v>195400</v>
      </c>
      <c r="AX270" s="72">
        <v>194700</v>
      </c>
      <c r="AY270" s="72">
        <v>190200</v>
      </c>
      <c r="AZ270" s="72">
        <v>188600</v>
      </c>
      <c r="BA270" s="72">
        <v>182300</v>
      </c>
      <c r="BB270" s="72">
        <v>182500</v>
      </c>
      <c r="BC270" s="72">
        <v>178700</v>
      </c>
      <c r="BD270" s="72">
        <v>178100</v>
      </c>
      <c r="BE270" s="72">
        <v>174700</v>
      </c>
      <c r="BF270" s="73">
        <v>175200</v>
      </c>
      <c r="BG270" s="72">
        <v>172600</v>
      </c>
      <c r="BH270" s="72">
        <v>170600</v>
      </c>
    </row>
    <row r="271" spans="1:60" ht="12.75" customHeight="1">
      <c r="A271" s="67">
        <v>75</v>
      </c>
      <c r="B271" s="68">
        <v>261370</v>
      </c>
      <c r="C271" s="68">
        <v>247270</v>
      </c>
      <c r="D271" s="68">
        <v>225303</v>
      </c>
      <c r="E271" s="68">
        <v>207192</v>
      </c>
      <c r="F271" s="69">
        <v>218586</v>
      </c>
      <c r="G271" s="69">
        <v>221716</v>
      </c>
      <c r="H271" s="69">
        <v>220237</v>
      </c>
      <c r="I271" s="69">
        <v>215264</v>
      </c>
      <c r="J271" s="69">
        <v>211639</v>
      </c>
      <c r="K271" s="69">
        <v>208420</v>
      </c>
      <c r="L271" s="69">
        <v>202250</v>
      </c>
      <c r="M271" s="69">
        <v>202862</v>
      </c>
      <c r="N271" s="69">
        <v>207643</v>
      </c>
      <c r="O271" s="69">
        <v>212073</v>
      </c>
      <c r="P271" s="69">
        <v>212364</v>
      </c>
      <c r="Q271" s="69">
        <v>208975</v>
      </c>
      <c r="R271" s="69">
        <v>206073</v>
      </c>
      <c r="S271" s="69">
        <v>209988</v>
      </c>
      <c r="T271" s="72">
        <v>213232</v>
      </c>
      <c r="U271" s="72">
        <v>214033</v>
      </c>
      <c r="V271" s="72">
        <v>217454</v>
      </c>
      <c r="W271" s="72">
        <v>221842</v>
      </c>
      <c r="X271" s="72">
        <v>233858</v>
      </c>
      <c r="Y271" s="72">
        <v>248272</v>
      </c>
      <c r="Z271" s="72">
        <v>256986</v>
      </c>
      <c r="AA271" s="72">
        <v>179513</v>
      </c>
      <c r="AB271" s="72">
        <v>171208</v>
      </c>
      <c r="AC271" s="72">
        <v>192495</v>
      </c>
      <c r="AD271" s="69">
        <v>208868</v>
      </c>
      <c r="AE271" s="69">
        <v>224078</v>
      </c>
      <c r="AF271" s="69">
        <v>227402</v>
      </c>
      <c r="AG271" s="69">
        <v>224111</v>
      </c>
      <c r="AH271" s="69">
        <v>221067</v>
      </c>
      <c r="AI271" s="69">
        <v>220616</v>
      </c>
      <c r="AJ271" s="69">
        <v>223500</v>
      </c>
      <c r="AK271" s="69">
        <v>225170</v>
      </c>
      <c r="AL271" s="69">
        <v>223446</v>
      </c>
      <c r="AM271" s="69">
        <v>217920</v>
      </c>
      <c r="AN271" s="71">
        <v>216585</v>
      </c>
      <c r="AO271" s="72">
        <v>217500</v>
      </c>
      <c r="AP271" s="72">
        <v>211800</v>
      </c>
      <c r="AQ271" s="72">
        <v>209000</v>
      </c>
      <c r="AR271" s="72">
        <v>203600</v>
      </c>
      <c r="AS271" s="72">
        <v>204600</v>
      </c>
      <c r="AT271" s="72">
        <v>202300</v>
      </c>
      <c r="AU271" s="72">
        <v>189100</v>
      </c>
      <c r="AV271" s="72">
        <v>186300</v>
      </c>
      <c r="AW271" s="72">
        <v>185700</v>
      </c>
      <c r="AX271" s="72">
        <v>183000</v>
      </c>
      <c r="AY271" s="72">
        <v>181000</v>
      </c>
      <c r="AZ271" s="72">
        <v>174200</v>
      </c>
      <c r="BA271" s="72">
        <v>173400</v>
      </c>
      <c r="BB271" s="72">
        <v>170300</v>
      </c>
      <c r="BC271" s="72">
        <v>168200</v>
      </c>
      <c r="BD271" s="72">
        <v>166100</v>
      </c>
      <c r="BE271" s="72">
        <v>167400</v>
      </c>
      <c r="BF271" s="73">
        <v>163800</v>
      </c>
      <c r="BG271" s="72">
        <v>161100</v>
      </c>
      <c r="BH271" s="72">
        <v>160200</v>
      </c>
    </row>
    <row r="272" spans="1:60" ht="12.75" customHeight="1">
      <c r="A272" s="67">
        <v>76</v>
      </c>
      <c r="B272" s="68">
        <v>242170</v>
      </c>
      <c r="C272" s="68">
        <v>220354</v>
      </c>
      <c r="D272" s="68">
        <v>202640</v>
      </c>
      <c r="E272" s="68">
        <v>213843</v>
      </c>
      <c r="F272" s="69">
        <v>216751</v>
      </c>
      <c r="G272" s="69">
        <v>215593</v>
      </c>
      <c r="H272" s="69">
        <v>210433</v>
      </c>
      <c r="I272" s="69">
        <v>206969</v>
      </c>
      <c r="J272" s="69">
        <v>203522</v>
      </c>
      <c r="K272" s="69">
        <v>197280</v>
      </c>
      <c r="L272" s="69">
        <v>197424</v>
      </c>
      <c r="M272" s="69">
        <v>202211</v>
      </c>
      <c r="N272" s="69">
        <v>205861</v>
      </c>
      <c r="O272" s="69">
        <v>206058</v>
      </c>
      <c r="P272" s="69">
        <v>202453</v>
      </c>
      <c r="Q272" s="69">
        <v>199689</v>
      </c>
      <c r="R272" s="69">
        <v>202998</v>
      </c>
      <c r="S272" s="69">
        <v>206011</v>
      </c>
      <c r="T272" s="72">
        <v>207174</v>
      </c>
      <c r="U272" s="72">
        <v>209933</v>
      </c>
      <c r="V272" s="72">
        <v>214072</v>
      </c>
      <c r="W272" s="72">
        <v>225860</v>
      </c>
      <c r="X272" s="72">
        <v>239778</v>
      </c>
      <c r="Y272" s="72">
        <v>246872</v>
      </c>
      <c r="Z272" s="72">
        <v>174116</v>
      </c>
      <c r="AA272" s="72">
        <v>164844</v>
      </c>
      <c r="AB272" s="72">
        <v>185147</v>
      </c>
      <c r="AC272" s="72">
        <v>200877</v>
      </c>
      <c r="AD272" s="69">
        <v>215894</v>
      </c>
      <c r="AE272" s="69">
        <v>218730</v>
      </c>
      <c r="AF272" s="69">
        <v>215350</v>
      </c>
      <c r="AG272" s="69">
        <v>212476</v>
      </c>
      <c r="AH272" s="69">
        <v>211323</v>
      </c>
      <c r="AI272" s="69">
        <v>214029</v>
      </c>
      <c r="AJ272" s="69">
        <v>215636</v>
      </c>
      <c r="AK272" s="69">
        <v>214240</v>
      </c>
      <c r="AL272" s="69">
        <v>208740</v>
      </c>
      <c r="AM272" s="69">
        <v>206980</v>
      </c>
      <c r="AN272" s="71">
        <v>207585</v>
      </c>
      <c r="AO272" s="72">
        <v>202300</v>
      </c>
      <c r="AP272" s="72">
        <v>199500</v>
      </c>
      <c r="AQ272" s="72">
        <v>194300</v>
      </c>
      <c r="AR272" s="72">
        <v>194900</v>
      </c>
      <c r="AS272" s="72">
        <v>192400</v>
      </c>
      <c r="AT272" s="72">
        <v>179500</v>
      </c>
      <c r="AU272" s="72">
        <v>176900</v>
      </c>
      <c r="AV272" s="72">
        <v>176200</v>
      </c>
      <c r="AW272" s="72">
        <v>173600</v>
      </c>
      <c r="AX272" s="72">
        <v>170500</v>
      </c>
      <c r="AY272" s="72">
        <v>164000</v>
      </c>
      <c r="AZ272" s="72">
        <v>164500</v>
      </c>
      <c r="BA272" s="72">
        <v>160200</v>
      </c>
      <c r="BB272" s="72">
        <v>159000</v>
      </c>
      <c r="BC272" s="72">
        <v>156700</v>
      </c>
      <c r="BD272" s="72">
        <v>159300</v>
      </c>
      <c r="BE272" s="72">
        <v>155400</v>
      </c>
      <c r="BF272" s="73">
        <v>151300</v>
      </c>
      <c r="BG272" s="72">
        <v>155500</v>
      </c>
      <c r="BH272" s="72">
        <v>148100</v>
      </c>
    </row>
    <row r="273" spans="1:60" ht="12.75" customHeight="1">
      <c r="A273" s="67">
        <v>77</v>
      </c>
      <c r="B273" s="68">
        <v>215248</v>
      </c>
      <c r="C273" s="68">
        <v>197340</v>
      </c>
      <c r="D273" s="68">
        <v>208403</v>
      </c>
      <c r="E273" s="68">
        <v>211436</v>
      </c>
      <c r="F273" s="69">
        <v>210046</v>
      </c>
      <c r="G273" s="69">
        <v>205375</v>
      </c>
      <c r="H273" s="69">
        <v>201698</v>
      </c>
      <c r="I273" s="69">
        <v>198479</v>
      </c>
      <c r="J273" s="69">
        <v>191907</v>
      </c>
      <c r="K273" s="69">
        <v>191777</v>
      </c>
      <c r="L273" s="69">
        <v>196400</v>
      </c>
      <c r="M273" s="69">
        <v>199723</v>
      </c>
      <c r="N273" s="69">
        <v>199606</v>
      </c>
      <c r="O273" s="69">
        <v>195544</v>
      </c>
      <c r="P273" s="69">
        <v>192978</v>
      </c>
      <c r="Q273" s="69">
        <v>195637</v>
      </c>
      <c r="R273" s="69">
        <v>198484</v>
      </c>
      <c r="S273" s="69">
        <v>199666</v>
      </c>
      <c r="T273" s="72">
        <v>202407</v>
      </c>
      <c r="U273" s="72">
        <v>205827</v>
      </c>
      <c r="V273" s="72">
        <v>217372</v>
      </c>
      <c r="W273" s="72">
        <v>230975</v>
      </c>
      <c r="X273" s="72">
        <v>236245</v>
      </c>
      <c r="Y273" s="72">
        <v>168083</v>
      </c>
      <c r="Z273" s="72">
        <v>158156</v>
      </c>
      <c r="AA273" s="72">
        <v>177474</v>
      </c>
      <c r="AB273" s="72">
        <v>191924</v>
      </c>
      <c r="AC273" s="72">
        <v>206852</v>
      </c>
      <c r="AD273" s="69">
        <v>209661</v>
      </c>
      <c r="AE273" s="69">
        <v>205968</v>
      </c>
      <c r="AF273" s="69">
        <v>203570</v>
      </c>
      <c r="AG273" s="69">
        <v>202115</v>
      </c>
      <c r="AH273" s="69">
        <v>204342</v>
      </c>
      <c r="AI273" s="69">
        <v>205706</v>
      </c>
      <c r="AJ273" s="69">
        <v>204488</v>
      </c>
      <c r="AK273" s="69">
        <v>199254</v>
      </c>
      <c r="AL273" s="69">
        <v>197359</v>
      </c>
      <c r="AM273" s="69">
        <v>197305</v>
      </c>
      <c r="AN273" s="71">
        <v>192287</v>
      </c>
      <c r="AO273" s="72">
        <v>189800</v>
      </c>
      <c r="AP273" s="72">
        <v>184200</v>
      </c>
      <c r="AQ273" s="72">
        <v>184700</v>
      </c>
      <c r="AR273" s="72">
        <v>182200</v>
      </c>
      <c r="AS273" s="72">
        <v>169700</v>
      </c>
      <c r="AT273" s="72">
        <v>167000</v>
      </c>
      <c r="AU273" s="72">
        <v>166500</v>
      </c>
      <c r="AV273" s="72">
        <v>164000</v>
      </c>
      <c r="AW273" s="72">
        <v>160800</v>
      </c>
      <c r="AX273" s="72">
        <v>156400</v>
      </c>
      <c r="AY273" s="72">
        <v>154500</v>
      </c>
      <c r="AZ273" s="72">
        <v>150900</v>
      </c>
      <c r="BA273" s="72">
        <v>151600</v>
      </c>
      <c r="BB273" s="72">
        <v>148700</v>
      </c>
      <c r="BC273" s="72">
        <v>148900</v>
      </c>
      <c r="BD273" s="72">
        <v>146700</v>
      </c>
      <c r="BE273" s="72">
        <v>142400</v>
      </c>
      <c r="BF273" s="73">
        <v>150900</v>
      </c>
      <c r="BG273" s="72">
        <v>138700</v>
      </c>
      <c r="BH273" s="72">
        <v>135400</v>
      </c>
    </row>
    <row r="274" spans="1:60" ht="12.75" customHeight="1">
      <c r="A274" s="67">
        <v>78</v>
      </c>
      <c r="B274" s="68">
        <v>192062</v>
      </c>
      <c r="C274" s="68">
        <v>202488</v>
      </c>
      <c r="D274" s="68">
        <v>205418</v>
      </c>
      <c r="E274" s="68">
        <v>204330</v>
      </c>
      <c r="F274" s="69">
        <v>199604</v>
      </c>
      <c r="G274" s="69">
        <v>196398</v>
      </c>
      <c r="H274" s="69">
        <v>192659</v>
      </c>
      <c r="I274" s="69">
        <v>186382</v>
      </c>
      <c r="J274" s="69">
        <v>185870</v>
      </c>
      <c r="K274" s="69">
        <v>190340</v>
      </c>
      <c r="L274" s="69">
        <v>193105</v>
      </c>
      <c r="M274" s="69">
        <v>192872</v>
      </c>
      <c r="N274" s="69">
        <v>188565</v>
      </c>
      <c r="O274" s="69">
        <v>185610</v>
      </c>
      <c r="P274" s="69">
        <v>188111</v>
      </c>
      <c r="Q274" s="69">
        <v>190473</v>
      </c>
      <c r="R274" s="69">
        <v>191623</v>
      </c>
      <c r="S274" s="69">
        <v>194211</v>
      </c>
      <c r="T274" s="72">
        <v>197746</v>
      </c>
      <c r="U274" s="72">
        <v>208635</v>
      </c>
      <c r="V274" s="72">
        <v>221489</v>
      </c>
      <c r="W274" s="72">
        <v>225501</v>
      </c>
      <c r="X274" s="72">
        <v>161813</v>
      </c>
      <c r="Y274" s="72">
        <v>150931</v>
      </c>
      <c r="Z274" s="72">
        <v>169726</v>
      </c>
      <c r="AA274" s="72">
        <v>183418</v>
      </c>
      <c r="AB274" s="72">
        <v>197451</v>
      </c>
      <c r="AC274" s="72">
        <v>199995</v>
      </c>
      <c r="AD274" s="69">
        <v>196488</v>
      </c>
      <c r="AE274" s="69">
        <v>193830</v>
      </c>
      <c r="AF274" s="69">
        <v>192901</v>
      </c>
      <c r="AG274" s="69">
        <v>194587</v>
      </c>
      <c r="AH274" s="69">
        <v>195338</v>
      </c>
      <c r="AI274" s="69">
        <v>194274</v>
      </c>
      <c r="AJ274" s="69">
        <v>189422</v>
      </c>
      <c r="AK274" s="69">
        <v>187268</v>
      </c>
      <c r="AL274" s="69">
        <v>187010</v>
      </c>
      <c r="AM274" s="69">
        <v>181759</v>
      </c>
      <c r="AN274" s="71">
        <v>179287</v>
      </c>
      <c r="AO274" s="72">
        <v>174200</v>
      </c>
      <c r="AP274" s="72">
        <v>174000</v>
      </c>
      <c r="AQ274" s="72">
        <v>171800</v>
      </c>
      <c r="AR274" s="72">
        <v>159600</v>
      </c>
      <c r="AS274" s="72">
        <v>156700</v>
      </c>
      <c r="AT274" s="72">
        <v>156300</v>
      </c>
      <c r="AU274" s="72">
        <v>154100</v>
      </c>
      <c r="AV274" s="72">
        <v>150900</v>
      </c>
      <c r="AW274" s="72">
        <v>146700</v>
      </c>
      <c r="AX274" s="72">
        <v>147400</v>
      </c>
      <c r="AY274" s="72">
        <v>140600</v>
      </c>
      <c r="AZ274" s="72">
        <v>143100</v>
      </c>
      <c r="BA274" s="72">
        <v>139100</v>
      </c>
      <c r="BB274" s="72">
        <v>140900</v>
      </c>
      <c r="BC274" s="72">
        <v>136600</v>
      </c>
      <c r="BD274" s="72">
        <v>133300</v>
      </c>
      <c r="BE274" s="72">
        <v>144700</v>
      </c>
      <c r="BF274" s="73">
        <v>128900</v>
      </c>
      <c r="BG274" s="72">
        <v>125700</v>
      </c>
      <c r="BH274" s="72">
        <v>124400</v>
      </c>
    </row>
    <row r="275" spans="1:60" ht="12.75" customHeight="1">
      <c r="A275" s="67">
        <v>79</v>
      </c>
      <c r="B275" s="68">
        <v>196409</v>
      </c>
      <c r="C275" s="68">
        <v>198782</v>
      </c>
      <c r="D275" s="68">
        <v>197880</v>
      </c>
      <c r="E275" s="68">
        <v>193603</v>
      </c>
      <c r="F275" s="69">
        <v>190171</v>
      </c>
      <c r="G275" s="69">
        <v>186945</v>
      </c>
      <c r="H275" s="69">
        <v>180186</v>
      </c>
      <c r="I275" s="69">
        <v>179843</v>
      </c>
      <c r="J275" s="69">
        <v>183719</v>
      </c>
      <c r="K275" s="69">
        <v>186313</v>
      </c>
      <c r="L275" s="69">
        <v>185728</v>
      </c>
      <c r="M275" s="69">
        <v>181420</v>
      </c>
      <c r="N275" s="69">
        <v>178224</v>
      </c>
      <c r="O275" s="69">
        <v>180128</v>
      </c>
      <c r="P275" s="69">
        <v>182056</v>
      </c>
      <c r="Q275" s="69">
        <v>183124</v>
      </c>
      <c r="R275" s="69">
        <v>185436</v>
      </c>
      <c r="S275" s="69">
        <v>189164</v>
      </c>
      <c r="T275" s="72">
        <v>199856</v>
      </c>
      <c r="U275" s="72">
        <v>211413</v>
      </c>
      <c r="V275" s="72">
        <v>213753</v>
      </c>
      <c r="W275" s="72">
        <v>155537</v>
      </c>
      <c r="X275" s="72">
        <v>143351</v>
      </c>
      <c r="Y275" s="72">
        <v>161261</v>
      </c>
      <c r="Z275" s="72">
        <v>174223</v>
      </c>
      <c r="AA275" s="72">
        <v>187452</v>
      </c>
      <c r="AB275" s="72">
        <v>190160</v>
      </c>
      <c r="AC275" s="72">
        <v>186594</v>
      </c>
      <c r="AD275" s="69">
        <v>183908</v>
      </c>
      <c r="AE275" s="69">
        <v>182561</v>
      </c>
      <c r="AF275" s="69">
        <v>184529</v>
      </c>
      <c r="AG275" s="69">
        <v>184881</v>
      </c>
      <c r="AH275" s="69">
        <v>183489</v>
      </c>
      <c r="AI275" s="69">
        <v>178862</v>
      </c>
      <c r="AJ275" s="69">
        <v>176771</v>
      </c>
      <c r="AK275" s="69">
        <v>176500</v>
      </c>
      <c r="AL275" s="69">
        <v>171317</v>
      </c>
      <c r="AM275" s="69">
        <v>168392</v>
      </c>
      <c r="AN275" s="71">
        <v>163490</v>
      </c>
      <c r="AO275" s="72">
        <v>163300</v>
      </c>
      <c r="AP275" s="72">
        <v>160600</v>
      </c>
      <c r="AQ275" s="72">
        <v>149700</v>
      </c>
      <c r="AR275" s="72">
        <v>146600</v>
      </c>
      <c r="AS275" s="72">
        <v>145800</v>
      </c>
      <c r="AT275" s="72">
        <v>143800</v>
      </c>
      <c r="AU275" s="72">
        <v>140700</v>
      </c>
      <c r="AV275" s="72">
        <v>136400</v>
      </c>
      <c r="AW275" s="72">
        <v>137100</v>
      </c>
      <c r="AX275" s="72">
        <v>134400</v>
      </c>
      <c r="AY275" s="72">
        <v>133000</v>
      </c>
      <c r="AZ275" s="72">
        <v>129700</v>
      </c>
      <c r="BA275" s="72">
        <v>131300</v>
      </c>
      <c r="BB275" s="72">
        <v>128000</v>
      </c>
      <c r="BC275" s="72">
        <v>124000</v>
      </c>
      <c r="BD275" s="72">
        <v>137900</v>
      </c>
      <c r="BE275" s="72">
        <v>119700</v>
      </c>
      <c r="BF275" s="73">
        <v>115700</v>
      </c>
      <c r="BG275" s="72">
        <v>114300</v>
      </c>
      <c r="BH275" s="72">
        <v>112900</v>
      </c>
    </row>
    <row r="276" spans="1:60" ht="12.75" customHeight="1">
      <c r="A276" s="67">
        <v>80</v>
      </c>
      <c r="B276" s="68">
        <v>192105</v>
      </c>
      <c r="C276" s="68">
        <v>190764</v>
      </c>
      <c r="D276" s="68">
        <v>186809</v>
      </c>
      <c r="E276" s="68">
        <v>183560</v>
      </c>
      <c r="F276" s="69">
        <v>179925</v>
      </c>
      <c r="G276" s="69">
        <v>174035</v>
      </c>
      <c r="H276" s="69">
        <v>173125</v>
      </c>
      <c r="I276" s="69">
        <v>176861</v>
      </c>
      <c r="J276" s="69">
        <v>178937</v>
      </c>
      <c r="K276" s="69">
        <v>178291</v>
      </c>
      <c r="L276" s="69">
        <v>173619</v>
      </c>
      <c r="M276" s="69">
        <v>170571</v>
      </c>
      <c r="N276" s="69">
        <v>171865</v>
      </c>
      <c r="O276" s="69">
        <v>173695</v>
      </c>
      <c r="P276" s="69">
        <v>174306</v>
      </c>
      <c r="Q276" s="69">
        <v>176381</v>
      </c>
      <c r="R276" s="69">
        <v>179684</v>
      </c>
      <c r="S276" s="69">
        <v>189890</v>
      </c>
      <c r="T276" s="72">
        <v>201564</v>
      </c>
      <c r="U276" s="72">
        <v>201599</v>
      </c>
      <c r="V276" s="72">
        <v>148973</v>
      </c>
      <c r="W276" s="72">
        <v>135687</v>
      </c>
      <c r="X276" s="72">
        <v>152266</v>
      </c>
      <c r="Y276" s="72">
        <v>164364</v>
      </c>
      <c r="Z276" s="72">
        <v>177218</v>
      </c>
      <c r="AA276" s="72">
        <v>179460</v>
      </c>
      <c r="AB276" s="72">
        <v>176457</v>
      </c>
      <c r="AC276" s="72">
        <v>173605</v>
      </c>
      <c r="AD276" s="69">
        <v>171948</v>
      </c>
      <c r="AE276" s="69">
        <v>173389</v>
      </c>
      <c r="AF276" s="69">
        <v>174049</v>
      </c>
      <c r="AG276" s="69">
        <v>172681</v>
      </c>
      <c r="AH276" s="69">
        <v>167955</v>
      </c>
      <c r="AI276" s="69">
        <v>165505</v>
      </c>
      <c r="AJ276" s="69">
        <v>165827</v>
      </c>
      <c r="AK276" s="69">
        <v>161576</v>
      </c>
      <c r="AL276" s="69">
        <v>158801</v>
      </c>
      <c r="AM276" s="69">
        <v>154388</v>
      </c>
      <c r="AN276" s="71">
        <v>152192</v>
      </c>
      <c r="AO276" s="72">
        <v>149100</v>
      </c>
      <c r="AP276" s="72">
        <v>139000</v>
      </c>
      <c r="AQ276" s="72">
        <v>135900</v>
      </c>
      <c r="AR276" s="72">
        <v>134900</v>
      </c>
      <c r="AS276" s="72">
        <v>132900</v>
      </c>
      <c r="AT276" s="72">
        <v>130200</v>
      </c>
      <c r="AU276" s="72">
        <v>126100</v>
      </c>
      <c r="AV276" s="72">
        <v>126600</v>
      </c>
      <c r="AW276" s="72">
        <v>124200</v>
      </c>
      <c r="AX276" s="72">
        <v>121800</v>
      </c>
      <c r="AY276" s="72">
        <v>119200</v>
      </c>
      <c r="AZ276" s="72">
        <v>121500</v>
      </c>
      <c r="BA276" s="72">
        <v>117700</v>
      </c>
      <c r="BB276" s="72">
        <v>114700</v>
      </c>
      <c r="BC276" s="72">
        <v>123100</v>
      </c>
      <c r="BD276" s="72">
        <v>110300</v>
      </c>
      <c r="BE276" s="72">
        <v>106400</v>
      </c>
      <c r="BF276" s="73">
        <v>104000</v>
      </c>
      <c r="BG276" s="72">
        <v>102800</v>
      </c>
      <c r="BH276" s="72">
        <v>103300</v>
      </c>
    </row>
    <row r="277" spans="1:60" ht="12.75" customHeight="1">
      <c r="A277" s="67">
        <v>81</v>
      </c>
      <c r="B277" s="68">
        <v>183494</v>
      </c>
      <c r="C277" s="68">
        <v>179345</v>
      </c>
      <c r="D277" s="68">
        <v>176223</v>
      </c>
      <c r="E277" s="68">
        <v>172776</v>
      </c>
      <c r="F277" s="69">
        <v>166658</v>
      </c>
      <c r="G277" s="69">
        <v>166352</v>
      </c>
      <c r="H277" s="69">
        <v>169359</v>
      </c>
      <c r="I277" s="69">
        <v>171335</v>
      </c>
      <c r="J277" s="69">
        <v>170657</v>
      </c>
      <c r="K277" s="69">
        <v>165651</v>
      </c>
      <c r="L277" s="69">
        <v>162343</v>
      </c>
      <c r="M277" s="69">
        <v>163266</v>
      </c>
      <c r="N277" s="69">
        <v>164933</v>
      </c>
      <c r="O277" s="69">
        <v>165370</v>
      </c>
      <c r="P277" s="69">
        <v>166856</v>
      </c>
      <c r="Q277" s="69">
        <v>169897</v>
      </c>
      <c r="R277" s="69">
        <v>179439</v>
      </c>
      <c r="S277" s="69">
        <v>190366</v>
      </c>
      <c r="T277" s="72">
        <v>189275</v>
      </c>
      <c r="U277" s="72">
        <v>141843</v>
      </c>
      <c r="V277" s="72">
        <v>127651</v>
      </c>
      <c r="W277" s="72">
        <v>143368</v>
      </c>
      <c r="X277" s="72">
        <v>154174</v>
      </c>
      <c r="Y277" s="72">
        <v>166146</v>
      </c>
      <c r="Z277" s="72">
        <v>168504</v>
      </c>
      <c r="AA277" s="72">
        <v>165411</v>
      </c>
      <c r="AB277" s="72">
        <v>162911</v>
      </c>
      <c r="AC277" s="72">
        <v>161203</v>
      </c>
      <c r="AD277" s="69">
        <v>162382</v>
      </c>
      <c r="AE277" s="69">
        <v>162323</v>
      </c>
      <c r="AF277" s="69">
        <v>161704</v>
      </c>
      <c r="AG277" s="69">
        <v>157131</v>
      </c>
      <c r="AH277" s="69">
        <v>154084</v>
      </c>
      <c r="AI277" s="69">
        <v>154079</v>
      </c>
      <c r="AJ277" s="69">
        <v>150043</v>
      </c>
      <c r="AK277" s="69">
        <v>147628</v>
      </c>
      <c r="AL277" s="69">
        <v>143020</v>
      </c>
      <c r="AM277" s="69">
        <v>140883</v>
      </c>
      <c r="AN277" s="71">
        <v>139093</v>
      </c>
      <c r="AO277" s="72">
        <v>128700</v>
      </c>
      <c r="AP277" s="72">
        <v>124700</v>
      </c>
      <c r="AQ277" s="72">
        <v>124300</v>
      </c>
      <c r="AR277" s="72">
        <v>122400</v>
      </c>
      <c r="AS277" s="72">
        <v>119200</v>
      </c>
      <c r="AT277" s="72">
        <v>115400</v>
      </c>
      <c r="AU277" s="72">
        <v>116100</v>
      </c>
      <c r="AV277" s="72">
        <v>113600</v>
      </c>
      <c r="AW277" s="72">
        <v>111700</v>
      </c>
      <c r="AX277" s="72">
        <v>110000</v>
      </c>
      <c r="AY277" s="72">
        <v>111800</v>
      </c>
      <c r="AZ277" s="72">
        <v>108000</v>
      </c>
      <c r="BA277" s="72">
        <v>104500</v>
      </c>
      <c r="BB277" s="72">
        <v>115400</v>
      </c>
      <c r="BC277" s="72">
        <v>100500</v>
      </c>
      <c r="BD277" s="72">
        <v>97400</v>
      </c>
      <c r="BE277" s="72">
        <v>95100</v>
      </c>
      <c r="BF277" s="73">
        <v>92900</v>
      </c>
      <c r="BG277" s="72">
        <v>93300</v>
      </c>
      <c r="BH277" s="72">
        <v>91400</v>
      </c>
    </row>
    <row r="278" spans="1:60" ht="12.75" customHeight="1">
      <c r="A278" s="67">
        <v>82</v>
      </c>
      <c r="B278" s="68">
        <v>171612</v>
      </c>
      <c r="C278" s="68">
        <v>168094</v>
      </c>
      <c r="D278" s="68">
        <v>164821</v>
      </c>
      <c r="E278" s="68">
        <v>159088</v>
      </c>
      <c r="F278" s="69">
        <v>158386</v>
      </c>
      <c r="G278" s="69">
        <v>161750</v>
      </c>
      <c r="H278" s="69">
        <v>162876</v>
      </c>
      <c r="I278" s="69">
        <v>162402</v>
      </c>
      <c r="J278" s="69">
        <v>157406</v>
      </c>
      <c r="K278" s="69">
        <v>154212</v>
      </c>
      <c r="L278" s="69">
        <v>154342</v>
      </c>
      <c r="M278" s="69">
        <v>155618</v>
      </c>
      <c r="N278" s="69">
        <v>156001</v>
      </c>
      <c r="O278" s="69">
        <v>157284</v>
      </c>
      <c r="P278" s="69">
        <v>159937</v>
      </c>
      <c r="Q278" s="69">
        <v>168382</v>
      </c>
      <c r="R278" s="69">
        <v>178445</v>
      </c>
      <c r="S278" s="69">
        <v>177014</v>
      </c>
      <c r="T278" s="72">
        <v>135058</v>
      </c>
      <c r="U278" s="72">
        <v>119196</v>
      </c>
      <c r="V278" s="72">
        <v>133760</v>
      </c>
      <c r="W278" s="72">
        <v>143866</v>
      </c>
      <c r="X278" s="72">
        <v>154850</v>
      </c>
      <c r="Y278" s="72">
        <v>157068</v>
      </c>
      <c r="Z278" s="72">
        <v>154317</v>
      </c>
      <c r="AA278" s="72">
        <v>151542</v>
      </c>
      <c r="AB278" s="72">
        <v>150243</v>
      </c>
      <c r="AC278" s="72">
        <v>151149</v>
      </c>
      <c r="AD278" s="69">
        <v>150693</v>
      </c>
      <c r="AE278" s="69">
        <v>149936</v>
      </c>
      <c r="AF278" s="69">
        <v>146049</v>
      </c>
      <c r="AG278" s="69">
        <v>142619</v>
      </c>
      <c r="AH278" s="69">
        <v>142393</v>
      </c>
      <c r="AI278" s="69">
        <v>138113</v>
      </c>
      <c r="AJ278" s="69">
        <v>136165</v>
      </c>
      <c r="AK278" s="69">
        <v>131771</v>
      </c>
      <c r="AL278" s="69">
        <v>129398</v>
      </c>
      <c r="AM278" s="69">
        <v>127579</v>
      </c>
      <c r="AN278" s="71">
        <v>117794</v>
      </c>
      <c r="AO278" s="72">
        <v>114000</v>
      </c>
      <c r="AP278" s="72">
        <v>113200</v>
      </c>
      <c r="AQ278" s="72">
        <v>111800</v>
      </c>
      <c r="AR278" s="72">
        <v>108600</v>
      </c>
      <c r="AS278" s="72">
        <v>104700</v>
      </c>
      <c r="AT278" s="72">
        <v>105500</v>
      </c>
      <c r="AU278" s="72">
        <v>103400</v>
      </c>
      <c r="AV278" s="72">
        <v>101400</v>
      </c>
      <c r="AW278" s="72">
        <v>99800</v>
      </c>
      <c r="AX278" s="72">
        <v>100500</v>
      </c>
      <c r="AY278" s="72">
        <v>97900</v>
      </c>
      <c r="AZ278" s="72">
        <v>94500</v>
      </c>
      <c r="BA278" s="72">
        <v>108100</v>
      </c>
      <c r="BB278" s="72">
        <v>91100</v>
      </c>
      <c r="BC278" s="72">
        <v>87600</v>
      </c>
      <c r="BD278" s="72">
        <v>86000</v>
      </c>
      <c r="BE278" s="72">
        <v>84000</v>
      </c>
      <c r="BF278" s="73">
        <v>82700</v>
      </c>
      <c r="BG278" s="72">
        <v>81400</v>
      </c>
      <c r="BH278" s="72">
        <v>78900</v>
      </c>
    </row>
    <row r="279" spans="1:60" ht="12.75" customHeight="1">
      <c r="A279" s="67">
        <v>83</v>
      </c>
      <c r="B279" s="68">
        <v>159775</v>
      </c>
      <c r="C279" s="68">
        <v>156290</v>
      </c>
      <c r="D279" s="68">
        <v>150877</v>
      </c>
      <c r="E279" s="68">
        <v>150163</v>
      </c>
      <c r="F279" s="69">
        <v>152804</v>
      </c>
      <c r="G279" s="69">
        <v>154501</v>
      </c>
      <c r="H279" s="69">
        <v>153453</v>
      </c>
      <c r="I279" s="69">
        <v>148827</v>
      </c>
      <c r="J279" s="69">
        <v>145454</v>
      </c>
      <c r="K279" s="69">
        <v>145236</v>
      </c>
      <c r="L279" s="69">
        <v>146184</v>
      </c>
      <c r="M279" s="69">
        <v>146302</v>
      </c>
      <c r="N279" s="69">
        <v>147625</v>
      </c>
      <c r="O279" s="69">
        <v>149971</v>
      </c>
      <c r="P279" s="69">
        <v>157180</v>
      </c>
      <c r="Q279" s="69">
        <v>166052</v>
      </c>
      <c r="R279" s="69">
        <v>164224</v>
      </c>
      <c r="S279" s="69">
        <v>126376</v>
      </c>
      <c r="T279" s="72">
        <v>110828</v>
      </c>
      <c r="U279" s="72">
        <v>124012</v>
      </c>
      <c r="V279" s="72">
        <v>132920</v>
      </c>
      <c r="W279" s="72">
        <v>143626</v>
      </c>
      <c r="X279" s="72">
        <v>144917</v>
      </c>
      <c r="Y279" s="72">
        <v>142643</v>
      </c>
      <c r="Z279" s="72">
        <v>140337</v>
      </c>
      <c r="AA279" s="72">
        <v>138873</v>
      </c>
      <c r="AB279" s="72">
        <v>139726</v>
      </c>
      <c r="AC279" s="72">
        <v>139163</v>
      </c>
      <c r="AD279" s="69">
        <v>138245</v>
      </c>
      <c r="AE279" s="69">
        <v>134203</v>
      </c>
      <c r="AF279" s="69">
        <v>131361</v>
      </c>
      <c r="AG279" s="69">
        <v>130615</v>
      </c>
      <c r="AH279" s="69">
        <v>126349</v>
      </c>
      <c r="AI279" s="69">
        <v>124330</v>
      </c>
      <c r="AJ279" s="69">
        <v>120327</v>
      </c>
      <c r="AK279" s="69">
        <v>118036</v>
      </c>
      <c r="AL279" s="69">
        <v>115997</v>
      </c>
      <c r="AM279" s="69">
        <v>107375</v>
      </c>
      <c r="AN279" s="71">
        <v>103394</v>
      </c>
      <c r="AO279" s="72">
        <v>102500</v>
      </c>
      <c r="AP279" s="72">
        <v>101000</v>
      </c>
      <c r="AQ279" s="72">
        <v>98200</v>
      </c>
      <c r="AR279" s="72">
        <v>94100</v>
      </c>
      <c r="AS279" s="72">
        <v>94600</v>
      </c>
      <c r="AT279" s="72">
        <v>92800</v>
      </c>
      <c r="AU279" s="72">
        <v>91200</v>
      </c>
      <c r="AV279" s="72">
        <v>89200</v>
      </c>
      <c r="AW279" s="72">
        <v>90400</v>
      </c>
      <c r="AX279" s="72">
        <v>89700</v>
      </c>
      <c r="AY279" s="72">
        <v>84400</v>
      </c>
      <c r="AZ279" s="72">
        <v>100200</v>
      </c>
      <c r="BA279" s="72">
        <v>81200</v>
      </c>
      <c r="BB279" s="72">
        <v>78700</v>
      </c>
      <c r="BC279" s="72">
        <v>76200</v>
      </c>
      <c r="BD279" s="72">
        <v>75100</v>
      </c>
      <c r="BE279" s="72">
        <v>73600</v>
      </c>
      <c r="BF279" s="73">
        <v>71500</v>
      </c>
      <c r="BG279" s="72">
        <v>69400</v>
      </c>
      <c r="BH279" s="72">
        <v>68900</v>
      </c>
    </row>
    <row r="280" spans="1:60" ht="12.75" customHeight="1">
      <c r="A280" s="67">
        <v>84</v>
      </c>
      <c r="B280" s="68">
        <v>147538</v>
      </c>
      <c r="C280" s="68">
        <v>141800</v>
      </c>
      <c r="D280" s="68">
        <v>141149</v>
      </c>
      <c r="E280" s="68">
        <v>143653</v>
      </c>
      <c r="F280" s="69">
        <v>144622</v>
      </c>
      <c r="G280" s="69">
        <v>144646</v>
      </c>
      <c r="H280" s="69">
        <v>139334</v>
      </c>
      <c r="I280" s="69">
        <v>136380</v>
      </c>
      <c r="J280" s="69">
        <v>135633</v>
      </c>
      <c r="K280" s="69">
        <v>136577</v>
      </c>
      <c r="L280" s="69">
        <v>136314</v>
      </c>
      <c r="M280" s="69">
        <v>137321</v>
      </c>
      <c r="N280" s="69">
        <v>139452</v>
      </c>
      <c r="O280" s="69">
        <v>145630</v>
      </c>
      <c r="P280" s="69">
        <v>153724</v>
      </c>
      <c r="Q280" s="69">
        <v>151070</v>
      </c>
      <c r="R280" s="69">
        <v>117521</v>
      </c>
      <c r="S280" s="69">
        <v>102065</v>
      </c>
      <c r="T280" s="72">
        <v>114229</v>
      </c>
      <c r="U280" s="72">
        <v>121861</v>
      </c>
      <c r="V280" s="72">
        <v>131650</v>
      </c>
      <c r="W280" s="72">
        <v>133361</v>
      </c>
      <c r="X280" s="72">
        <v>130684</v>
      </c>
      <c r="Y280" s="72">
        <v>128384</v>
      </c>
      <c r="Z280" s="72">
        <v>127428</v>
      </c>
      <c r="AA280" s="72">
        <v>127645</v>
      </c>
      <c r="AB280" s="72">
        <v>127590</v>
      </c>
      <c r="AC280" s="72">
        <v>126547</v>
      </c>
      <c r="AD280" s="69">
        <v>122526</v>
      </c>
      <c r="AE280" s="69">
        <v>119501</v>
      </c>
      <c r="AF280" s="69">
        <v>119087</v>
      </c>
      <c r="AG280" s="69">
        <v>114801</v>
      </c>
      <c r="AH280" s="69">
        <v>112719</v>
      </c>
      <c r="AI280" s="69">
        <v>108649</v>
      </c>
      <c r="AJ280" s="69">
        <v>106553</v>
      </c>
      <c r="AK280" s="69">
        <v>104726</v>
      </c>
      <c r="AL280" s="69">
        <v>96999</v>
      </c>
      <c r="AM280" s="69">
        <v>93237</v>
      </c>
      <c r="AN280" s="71">
        <v>91996</v>
      </c>
      <c r="AO280" s="72">
        <v>90800</v>
      </c>
      <c r="AP280" s="72">
        <v>87300</v>
      </c>
      <c r="AQ280" s="72">
        <v>83900</v>
      </c>
      <c r="AR280" s="72">
        <v>84200</v>
      </c>
      <c r="AS280" s="72">
        <v>82100</v>
      </c>
      <c r="AT280" s="72">
        <v>80900</v>
      </c>
      <c r="AU280" s="72">
        <v>79200</v>
      </c>
      <c r="AV280" s="72">
        <v>80000</v>
      </c>
      <c r="AW280" s="72">
        <v>80000</v>
      </c>
      <c r="AX280" s="72">
        <v>75700</v>
      </c>
      <c r="AY280" s="72">
        <v>92100</v>
      </c>
      <c r="AZ280" s="72">
        <v>71600</v>
      </c>
      <c r="BA280" s="72">
        <v>69100</v>
      </c>
      <c r="BB280" s="72">
        <v>67400</v>
      </c>
      <c r="BC280" s="72">
        <v>65600</v>
      </c>
      <c r="BD280" s="72">
        <v>64800</v>
      </c>
      <c r="BE280" s="72">
        <v>62900</v>
      </c>
      <c r="BF280" s="73">
        <v>60300</v>
      </c>
      <c r="BG280" s="72">
        <v>59600</v>
      </c>
      <c r="BH280" s="72">
        <v>59600</v>
      </c>
    </row>
    <row r="281" spans="1:60" ht="12.75" customHeight="1">
      <c r="A281" s="67">
        <v>85</v>
      </c>
      <c r="B281" s="68">
        <v>132916</v>
      </c>
      <c r="C281" s="68">
        <v>131476</v>
      </c>
      <c r="D281" s="68">
        <v>133819</v>
      </c>
      <c r="E281" s="68">
        <v>134873</v>
      </c>
      <c r="F281" s="69">
        <v>134327</v>
      </c>
      <c r="G281" s="69">
        <v>130147</v>
      </c>
      <c r="H281" s="69">
        <v>126383</v>
      </c>
      <c r="I281" s="69">
        <v>126029</v>
      </c>
      <c r="J281" s="69">
        <v>126548</v>
      </c>
      <c r="K281" s="69">
        <v>126333</v>
      </c>
      <c r="L281" s="69">
        <v>126817</v>
      </c>
      <c r="M281" s="69">
        <v>128752</v>
      </c>
      <c r="N281" s="69">
        <v>134136</v>
      </c>
      <c r="O281" s="69">
        <v>141291</v>
      </c>
      <c r="P281" s="69">
        <v>137691</v>
      </c>
      <c r="Q281" s="69">
        <v>108295</v>
      </c>
      <c r="R281" s="69">
        <v>93152</v>
      </c>
      <c r="S281" s="69">
        <v>104356</v>
      </c>
      <c r="T281" s="72">
        <v>110872</v>
      </c>
      <c r="U281" s="72">
        <v>119695</v>
      </c>
      <c r="V281" s="72">
        <v>120868</v>
      </c>
      <c r="W281" s="72">
        <v>119351</v>
      </c>
      <c r="X281" s="72">
        <v>116426</v>
      </c>
      <c r="Y281" s="72">
        <v>115584</v>
      </c>
      <c r="Z281" s="72">
        <v>115968</v>
      </c>
      <c r="AA281" s="72">
        <v>115425</v>
      </c>
      <c r="AB281" s="72">
        <v>114916</v>
      </c>
      <c r="AC281" s="72">
        <v>111186</v>
      </c>
      <c r="AD281" s="69">
        <v>107989</v>
      </c>
      <c r="AE281" s="69">
        <v>107103</v>
      </c>
      <c r="AF281" s="69">
        <v>103704</v>
      </c>
      <c r="AG281" s="69">
        <v>101534</v>
      </c>
      <c r="AH281" s="69">
        <v>97435</v>
      </c>
      <c r="AI281" s="69">
        <v>95030</v>
      </c>
      <c r="AJ281" s="69">
        <v>93497</v>
      </c>
      <c r="AK281" s="69">
        <v>86896</v>
      </c>
      <c r="AL281" s="69">
        <v>83266</v>
      </c>
      <c r="AM281" s="69">
        <v>82167</v>
      </c>
      <c r="AN281" s="71">
        <v>80197</v>
      </c>
      <c r="AO281" s="72">
        <v>77100</v>
      </c>
      <c r="AP281" s="72">
        <v>73600</v>
      </c>
      <c r="AQ281" s="72">
        <v>74000</v>
      </c>
      <c r="AR281" s="72">
        <v>72200</v>
      </c>
      <c r="AS281" s="72">
        <v>70700</v>
      </c>
      <c r="AT281" s="72">
        <v>69300</v>
      </c>
      <c r="AU281" s="72">
        <v>70000</v>
      </c>
      <c r="AV281" s="72">
        <v>70300</v>
      </c>
      <c r="AW281" s="72">
        <v>66500</v>
      </c>
      <c r="AX281" s="72">
        <v>65900</v>
      </c>
      <c r="AY281" s="72">
        <v>295700</v>
      </c>
      <c r="AZ281" s="72">
        <v>286400</v>
      </c>
      <c r="BA281" s="72">
        <v>277200</v>
      </c>
      <c r="BB281" s="72">
        <v>272700</v>
      </c>
      <c r="BC281" s="72">
        <v>260700</v>
      </c>
      <c r="BD281" s="72">
        <v>253200</v>
      </c>
      <c r="BE281" s="72">
        <v>241600</v>
      </c>
      <c r="BF281" s="73">
        <v>229800</v>
      </c>
      <c r="BG281" s="72">
        <v>224700</v>
      </c>
      <c r="BH281" s="72">
        <v>217400</v>
      </c>
    </row>
    <row r="282" spans="1:60" ht="12.75" customHeight="1">
      <c r="A282" s="67">
        <v>86</v>
      </c>
      <c r="B282" s="68">
        <v>121951</v>
      </c>
      <c r="C282" s="68">
        <v>123277</v>
      </c>
      <c r="D282" s="68">
        <v>124453</v>
      </c>
      <c r="E282" s="68">
        <v>123921</v>
      </c>
      <c r="F282" s="69">
        <v>119514</v>
      </c>
      <c r="G282" s="69">
        <v>116997</v>
      </c>
      <c r="H282" s="69">
        <v>115795</v>
      </c>
      <c r="I282" s="69">
        <v>116432</v>
      </c>
      <c r="J282" s="69">
        <v>116021</v>
      </c>
      <c r="K282" s="69">
        <v>116456</v>
      </c>
      <c r="L282" s="69">
        <v>117809</v>
      </c>
      <c r="M282" s="69">
        <v>122428</v>
      </c>
      <c r="N282" s="69">
        <v>128784</v>
      </c>
      <c r="O282" s="69">
        <v>124644</v>
      </c>
      <c r="P282" s="69">
        <v>99070</v>
      </c>
      <c r="Q282" s="69">
        <v>83868</v>
      </c>
      <c r="R282" s="69">
        <v>94108</v>
      </c>
      <c r="S282" s="69">
        <v>100029</v>
      </c>
      <c r="T282" s="72">
        <v>108219</v>
      </c>
      <c r="U282" s="72">
        <v>108694</v>
      </c>
      <c r="V282" s="72">
        <v>107418</v>
      </c>
      <c r="W282" s="72">
        <v>104987</v>
      </c>
      <c r="X282" s="72">
        <v>103631</v>
      </c>
      <c r="Y282" s="72">
        <v>103752</v>
      </c>
      <c r="Z282" s="72">
        <v>103634</v>
      </c>
      <c r="AA282" s="72">
        <v>102616</v>
      </c>
      <c r="AB282" s="72">
        <v>99697</v>
      </c>
      <c r="AC282" s="72">
        <v>96439</v>
      </c>
      <c r="AD282" s="69">
        <v>95535</v>
      </c>
      <c r="AE282" s="69">
        <v>92155</v>
      </c>
      <c r="AF282" s="69">
        <v>90748</v>
      </c>
      <c r="AG282" s="69">
        <v>86761</v>
      </c>
      <c r="AH282" s="69">
        <v>84079</v>
      </c>
      <c r="AI282" s="69">
        <v>82387</v>
      </c>
      <c r="AJ282" s="69">
        <v>76795</v>
      </c>
      <c r="AK282" s="69">
        <v>73730</v>
      </c>
      <c r="AL282" s="69">
        <v>72580</v>
      </c>
      <c r="AM282" s="69">
        <v>70731</v>
      </c>
      <c r="AN282" s="71">
        <v>67997</v>
      </c>
      <c r="AO282" s="72">
        <v>64100</v>
      </c>
      <c r="AP282" s="72">
        <v>64200</v>
      </c>
      <c r="AQ282" s="72">
        <v>62700</v>
      </c>
      <c r="AR282" s="72">
        <v>61400</v>
      </c>
      <c r="AS282" s="72">
        <v>59700</v>
      </c>
      <c r="AT282" s="72">
        <v>60600</v>
      </c>
      <c r="AU282" s="72">
        <v>61000</v>
      </c>
      <c r="AV282" s="72">
        <v>57300</v>
      </c>
      <c r="AW282" s="72">
        <v>57000</v>
      </c>
      <c r="AX282" s="72">
        <v>56100</v>
      </c>
      <c r="AY282" s="69" t="s">
        <v>75</v>
      </c>
      <c r="AZ282" s="69" t="s">
        <v>75</v>
      </c>
      <c r="BA282" s="69" t="s">
        <v>75</v>
      </c>
      <c r="BB282" s="69" t="s">
        <v>75</v>
      </c>
      <c r="BC282" s="69" t="s">
        <v>75</v>
      </c>
      <c r="BD282" s="69" t="s">
        <v>75</v>
      </c>
      <c r="BE282" s="69" t="s">
        <v>75</v>
      </c>
      <c r="BF282" s="69" t="s">
        <v>75</v>
      </c>
      <c r="BG282" s="69" t="s">
        <v>75</v>
      </c>
      <c r="BH282" s="69" t="s">
        <v>75</v>
      </c>
    </row>
    <row r="283" spans="1:60" ht="12.75" customHeight="1">
      <c r="A283" s="67">
        <v>87</v>
      </c>
      <c r="B283" s="68">
        <v>113232</v>
      </c>
      <c r="C283" s="68">
        <v>113357</v>
      </c>
      <c r="D283" s="68">
        <v>112900</v>
      </c>
      <c r="E283" s="68">
        <v>109027</v>
      </c>
      <c r="F283" s="69">
        <v>106179</v>
      </c>
      <c r="G283" s="69">
        <v>105979</v>
      </c>
      <c r="H283" s="69">
        <v>105833</v>
      </c>
      <c r="I283" s="69">
        <v>105484</v>
      </c>
      <c r="J283" s="69">
        <v>105903</v>
      </c>
      <c r="K283" s="69">
        <v>106956</v>
      </c>
      <c r="L283" s="69">
        <v>110591</v>
      </c>
      <c r="M283" s="69">
        <v>116230</v>
      </c>
      <c r="N283" s="69">
        <v>111546</v>
      </c>
      <c r="O283" s="69">
        <v>90104</v>
      </c>
      <c r="P283" s="69">
        <v>75121</v>
      </c>
      <c r="Q283" s="69">
        <v>83891</v>
      </c>
      <c r="R283" s="69">
        <v>89161</v>
      </c>
      <c r="S283" s="69">
        <v>96545</v>
      </c>
      <c r="T283" s="72">
        <v>97023</v>
      </c>
      <c r="U283" s="72">
        <v>95605</v>
      </c>
      <c r="V283" s="72">
        <v>93092</v>
      </c>
      <c r="W283" s="72">
        <v>92540</v>
      </c>
      <c r="X283" s="72">
        <v>91744</v>
      </c>
      <c r="Y283" s="72">
        <v>91691</v>
      </c>
      <c r="Z283" s="72">
        <v>91085</v>
      </c>
      <c r="AA283" s="72">
        <v>88093</v>
      </c>
      <c r="AB283" s="72">
        <v>85484</v>
      </c>
      <c r="AC283" s="72">
        <v>84451</v>
      </c>
      <c r="AD283" s="69">
        <v>81394</v>
      </c>
      <c r="AE283" s="69">
        <v>79625</v>
      </c>
      <c r="AF283" s="69">
        <v>76667</v>
      </c>
      <c r="AG283" s="69">
        <v>73240</v>
      </c>
      <c r="AH283" s="69">
        <v>72012</v>
      </c>
      <c r="AI283" s="69">
        <v>66864</v>
      </c>
      <c r="AJ283" s="69">
        <v>64345</v>
      </c>
      <c r="AK283" s="69">
        <v>63538</v>
      </c>
      <c r="AL283" s="69">
        <v>61576</v>
      </c>
      <c r="AM283" s="69">
        <v>59203</v>
      </c>
      <c r="AN283" s="71">
        <v>55698</v>
      </c>
      <c r="AO283" s="72">
        <v>55300</v>
      </c>
      <c r="AP283" s="72">
        <v>53600</v>
      </c>
      <c r="AQ283" s="72">
        <v>52700</v>
      </c>
      <c r="AR283" s="72">
        <v>51000</v>
      </c>
      <c r="AS283" s="72">
        <v>51600</v>
      </c>
      <c r="AT283" s="72">
        <v>52300</v>
      </c>
      <c r="AU283" s="72">
        <v>48900</v>
      </c>
      <c r="AV283" s="72">
        <v>48300</v>
      </c>
      <c r="AW283" s="72">
        <v>48100</v>
      </c>
      <c r="AX283" s="72">
        <v>46000</v>
      </c>
      <c r="AY283" s="69" t="s">
        <v>75</v>
      </c>
      <c r="AZ283" s="69" t="s">
        <v>75</v>
      </c>
      <c r="BA283" s="69" t="s">
        <v>75</v>
      </c>
      <c r="BB283" s="69" t="s">
        <v>75</v>
      </c>
      <c r="BC283" s="69" t="s">
        <v>75</v>
      </c>
      <c r="BD283" s="69" t="s">
        <v>75</v>
      </c>
      <c r="BE283" s="69" t="s">
        <v>75</v>
      </c>
      <c r="BF283" s="69" t="s">
        <v>75</v>
      </c>
      <c r="BG283" s="69" t="s">
        <v>75</v>
      </c>
      <c r="BH283" s="69" t="s">
        <v>75</v>
      </c>
    </row>
    <row r="284" spans="1:60" ht="12.75" customHeight="1">
      <c r="A284" s="67">
        <v>88</v>
      </c>
      <c r="B284" s="68">
        <v>102766</v>
      </c>
      <c r="C284" s="68">
        <v>101402</v>
      </c>
      <c r="D284" s="68">
        <v>98200</v>
      </c>
      <c r="E284" s="68">
        <v>95573</v>
      </c>
      <c r="F284" s="69">
        <v>94796</v>
      </c>
      <c r="G284" s="69">
        <v>95766</v>
      </c>
      <c r="H284" s="69">
        <v>94714</v>
      </c>
      <c r="I284" s="69">
        <v>95381</v>
      </c>
      <c r="J284" s="69">
        <v>96247</v>
      </c>
      <c r="K284" s="69">
        <v>99307</v>
      </c>
      <c r="L284" s="69">
        <v>103515</v>
      </c>
      <c r="M284" s="69">
        <v>98391</v>
      </c>
      <c r="N284" s="69">
        <v>81574</v>
      </c>
      <c r="O284" s="69">
        <v>66448</v>
      </c>
      <c r="P284" s="69">
        <v>74033</v>
      </c>
      <c r="Q284" s="69">
        <v>78236</v>
      </c>
      <c r="R284" s="69">
        <v>84928</v>
      </c>
      <c r="S284" s="69">
        <v>85429</v>
      </c>
      <c r="T284" s="72">
        <v>84353</v>
      </c>
      <c r="U284" s="72">
        <v>81820</v>
      </c>
      <c r="V284" s="72">
        <v>80885</v>
      </c>
      <c r="W284" s="72">
        <v>80576</v>
      </c>
      <c r="X284" s="72">
        <v>80101</v>
      </c>
      <c r="Y284" s="72">
        <v>79553</v>
      </c>
      <c r="Z284" s="72">
        <v>77188</v>
      </c>
      <c r="AA284" s="72">
        <v>74104</v>
      </c>
      <c r="AB284" s="72">
        <v>73971</v>
      </c>
      <c r="AC284" s="72">
        <v>71097</v>
      </c>
      <c r="AD284" s="69">
        <v>69274</v>
      </c>
      <c r="AE284" s="69">
        <v>66480</v>
      </c>
      <c r="AF284" s="69">
        <v>63193</v>
      </c>
      <c r="AG284" s="69">
        <v>61932</v>
      </c>
      <c r="AH284" s="69">
        <v>57852</v>
      </c>
      <c r="AI284" s="69">
        <v>55280</v>
      </c>
      <c r="AJ284" s="69">
        <v>54826</v>
      </c>
      <c r="AK284" s="69">
        <v>53060</v>
      </c>
      <c r="AL284" s="69">
        <v>50921</v>
      </c>
      <c r="AM284" s="69">
        <v>48004</v>
      </c>
      <c r="AN284" s="71">
        <v>46498</v>
      </c>
      <c r="AO284" s="72">
        <v>45600</v>
      </c>
      <c r="AP284" s="72">
        <v>44600</v>
      </c>
      <c r="AQ284" s="72">
        <v>43200</v>
      </c>
      <c r="AR284" s="72">
        <v>43600</v>
      </c>
      <c r="AS284" s="72">
        <v>44300</v>
      </c>
      <c r="AT284" s="72">
        <v>41200</v>
      </c>
      <c r="AU284" s="72">
        <v>40800</v>
      </c>
      <c r="AV284" s="72">
        <v>40400</v>
      </c>
      <c r="AW284" s="72">
        <v>38600</v>
      </c>
      <c r="AX284" s="72">
        <v>37600</v>
      </c>
      <c r="AY284" s="69" t="s">
        <v>75</v>
      </c>
      <c r="AZ284" s="69" t="s">
        <v>75</v>
      </c>
      <c r="BA284" s="69" t="s">
        <v>75</v>
      </c>
      <c r="BB284" s="69" t="s">
        <v>75</v>
      </c>
      <c r="BC284" s="69" t="s">
        <v>75</v>
      </c>
      <c r="BD284" s="69" t="s">
        <v>75</v>
      </c>
      <c r="BE284" s="69" t="s">
        <v>75</v>
      </c>
      <c r="BF284" s="69" t="s">
        <v>75</v>
      </c>
      <c r="BG284" s="69" t="s">
        <v>75</v>
      </c>
      <c r="BH284" s="69" t="s">
        <v>75</v>
      </c>
    </row>
    <row r="285" spans="1:60" ht="12.75" customHeight="1">
      <c r="A285" s="67">
        <v>89</v>
      </c>
      <c r="B285" s="68">
        <v>90545</v>
      </c>
      <c r="C285" s="68">
        <v>86757</v>
      </c>
      <c r="D285" s="68">
        <v>84678</v>
      </c>
      <c r="E285" s="68">
        <v>84221</v>
      </c>
      <c r="F285" s="69">
        <v>84304</v>
      </c>
      <c r="G285" s="69">
        <v>84557</v>
      </c>
      <c r="H285" s="69">
        <v>84086</v>
      </c>
      <c r="I285" s="69">
        <v>85255</v>
      </c>
      <c r="J285" s="69">
        <v>87958</v>
      </c>
      <c r="K285" s="69">
        <v>91529</v>
      </c>
      <c r="L285" s="69">
        <v>85315</v>
      </c>
      <c r="M285" s="69">
        <v>72876</v>
      </c>
      <c r="N285" s="69">
        <v>58110</v>
      </c>
      <c r="O285" s="69">
        <v>64641</v>
      </c>
      <c r="P285" s="69">
        <v>67672</v>
      </c>
      <c r="Q285" s="69">
        <v>73625</v>
      </c>
      <c r="R285" s="69">
        <v>73922</v>
      </c>
      <c r="S285" s="69">
        <v>73147</v>
      </c>
      <c r="T285" s="72">
        <v>71007</v>
      </c>
      <c r="U285" s="72">
        <v>70081</v>
      </c>
      <c r="V285" s="72">
        <v>69367</v>
      </c>
      <c r="W285" s="72">
        <v>69322</v>
      </c>
      <c r="X285" s="72">
        <v>68225</v>
      </c>
      <c r="Y285" s="72">
        <v>66132</v>
      </c>
      <c r="Z285" s="72">
        <v>64002</v>
      </c>
      <c r="AA285" s="72">
        <v>63282</v>
      </c>
      <c r="AB285" s="72">
        <v>61527</v>
      </c>
      <c r="AC285" s="72">
        <v>59634</v>
      </c>
      <c r="AD285" s="69">
        <v>57287</v>
      </c>
      <c r="AE285" s="69">
        <v>53098</v>
      </c>
      <c r="AF285" s="69">
        <v>52804</v>
      </c>
      <c r="AG285" s="69">
        <v>49398</v>
      </c>
      <c r="AH285" s="69">
        <v>47062</v>
      </c>
      <c r="AI285" s="69">
        <v>46526</v>
      </c>
      <c r="AJ285" s="69">
        <v>45071</v>
      </c>
      <c r="AK285" s="69">
        <v>43326</v>
      </c>
      <c r="AL285" s="69">
        <v>40694</v>
      </c>
      <c r="AM285" s="69">
        <v>39502</v>
      </c>
      <c r="AN285" s="71">
        <v>38398</v>
      </c>
      <c r="AO285" s="72">
        <v>37300</v>
      </c>
      <c r="AP285" s="72">
        <v>35800</v>
      </c>
      <c r="AQ285" s="72">
        <v>36300</v>
      </c>
      <c r="AR285" s="72">
        <v>37200</v>
      </c>
      <c r="AS285" s="72">
        <v>34200</v>
      </c>
      <c r="AT285" s="72">
        <v>33800</v>
      </c>
      <c r="AU285" s="72">
        <v>33400</v>
      </c>
      <c r="AV285" s="72">
        <v>31900</v>
      </c>
      <c r="AW285" s="72">
        <v>31100</v>
      </c>
      <c r="AX285" s="72">
        <v>30700</v>
      </c>
      <c r="AY285" s="69" t="s">
        <v>75</v>
      </c>
      <c r="AZ285" s="69" t="s">
        <v>75</v>
      </c>
      <c r="BA285" s="69" t="s">
        <v>75</v>
      </c>
      <c r="BB285" s="69" t="s">
        <v>75</v>
      </c>
      <c r="BC285" s="69" t="s">
        <v>75</v>
      </c>
      <c r="BD285" s="69" t="s">
        <v>75</v>
      </c>
      <c r="BE285" s="69" t="s">
        <v>75</v>
      </c>
      <c r="BF285" s="69" t="s">
        <v>75</v>
      </c>
      <c r="BG285" s="69" t="s">
        <v>75</v>
      </c>
      <c r="BH285" s="69" t="s">
        <v>75</v>
      </c>
    </row>
    <row r="286" spans="1:60" ht="12.75" customHeight="1">
      <c r="A286" s="67" t="s">
        <v>76</v>
      </c>
      <c r="B286" s="68">
        <v>371864</v>
      </c>
      <c r="C286" s="68">
        <v>361950</v>
      </c>
      <c r="D286" s="68">
        <v>362685</v>
      </c>
      <c r="E286" s="68">
        <v>361320</v>
      </c>
      <c r="F286" s="69">
        <v>355400</v>
      </c>
      <c r="G286" s="69">
        <v>355694</v>
      </c>
      <c r="H286" s="69">
        <v>343420</v>
      </c>
      <c r="I286" s="69">
        <v>337075</v>
      </c>
      <c r="J286" s="69">
        <v>321893</v>
      </c>
      <c r="K286" s="69">
        <v>300695</v>
      </c>
      <c r="L286" s="69">
        <v>281833</v>
      </c>
      <c r="M286" s="69">
        <v>274963</v>
      </c>
      <c r="N286" s="69">
        <v>283709</v>
      </c>
      <c r="O286" s="69">
        <v>284512</v>
      </c>
      <c r="P286" s="69">
        <v>284020</v>
      </c>
      <c r="Q286" s="69">
        <v>279694</v>
      </c>
      <c r="R286" s="69">
        <v>275179</v>
      </c>
      <c r="S286" s="69">
        <v>269572</v>
      </c>
      <c r="T286" s="72">
        <v>263069</v>
      </c>
      <c r="U286" s="69">
        <v>255147</v>
      </c>
      <c r="V286" s="69">
        <v>249481</v>
      </c>
      <c r="W286" s="69">
        <v>244415</v>
      </c>
      <c r="X286" s="69">
        <v>234127</v>
      </c>
      <c r="Y286" s="69">
        <v>226943</v>
      </c>
      <c r="Z286" s="69">
        <v>220338</v>
      </c>
      <c r="AA286" s="69">
        <v>210458</v>
      </c>
      <c r="AB286" s="69">
        <v>203818</v>
      </c>
      <c r="AC286" s="69">
        <v>191308</v>
      </c>
      <c r="AD286" s="69">
        <v>181033</v>
      </c>
      <c r="AE286" s="69">
        <v>174921</v>
      </c>
      <c r="AF286" s="69">
        <v>168968</v>
      </c>
      <c r="AG286" s="69">
        <v>160678</v>
      </c>
      <c r="AH286" s="69">
        <v>155067</v>
      </c>
      <c r="AI286" s="69">
        <v>147656</v>
      </c>
      <c r="AJ286" s="69">
        <v>141856</v>
      </c>
      <c r="AK286" s="69">
        <v>136006</v>
      </c>
      <c r="AL286" s="69">
        <v>131330</v>
      </c>
      <c r="AM286" s="69">
        <v>128013</v>
      </c>
      <c r="AN286" s="71">
        <v>125796</v>
      </c>
      <c r="AO286" s="72">
        <v>123600</v>
      </c>
      <c r="AP286" s="72">
        <v>120100</v>
      </c>
      <c r="AQ286" s="72">
        <v>116200</v>
      </c>
      <c r="AR286" s="72">
        <v>110000</v>
      </c>
      <c r="AS286" s="72">
        <v>106100</v>
      </c>
      <c r="AT286" s="72">
        <v>103300</v>
      </c>
      <c r="AU286" s="72">
        <v>99800</v>
      </c>
      <c r="AV286" s="72">
        <v>96500</v>
      </c>
      <c r="AW286" s="72">
        <v>93600</v>
      </c>
      <c r="AX286" s="72">
        <v>89000</v>
      </c>
      <c r="AY286" s="69" t="s">
        <v>75</v>
      </c>
      <c r="AZ286" s="69" t="s">
        <v>75</v>
      </c>
      <c r="BA286" s="69" t="s">
        <v>75</v>
      </c>
      <c r="BB286" s="69" t="s">
        <v>75</v>
      </c>
      <c r="BC286" s="69" t="s">
        <v>75</v>
      </c>
      <c r="BD286" s="69" t="s">
        <v>75</v>
      </c>
      <c r="BE286" s="69" t="s">
        <v>75</v>
      </c>
      <c r="BF286" s="69" t="s">
        <v>75</v>
      </c>
      <c r="BG286" s="69" t="s">
        <v>75</v>
      </c>
      <c r="BH286" s="69" t="s">
        <v>75</v>
      </c>
    </row>
    <row r="287" spans="1:60" ht="12.75" customHeight="1">
      <c r="A287" s="79"/>
      <c r="B287" s="79"/>
      <c r="C287" s="79"/>
      <c r="D287" s="79"/>
      <c r="E287" s="79"/>
      <c r="F287" s="80"/>
      <c r="G287" s="80"/>
      <c r="H287" s="80"/>
      <c r="I287" s="80"/>
      <c r="J287" s="80"/>
      <c r="K287" s="80"/>
      <c r="L287" s="80"/>
      <c r="M287" s="80"/>
      <c r="N287" s="80"/>
      <c r="O287" s="80"/>
      <c r="P287" s="80"/>
      <c r="Q287" s="80"/>
      <c r="R287" s="81"/>
      <c r="S287" s="80"/>
      <c r="T287" s="80"/>
      <c r="U287" s="80"/>
      <c r="V287" s="80"/>
      <c r="W287" s="80"/>
      <c r="X287" s="80"/>
      <c r="Y287" s="80"/>
      <c r="Z287" s="80"/>
      <c r="AA287" s="80"/>
      <c r="AB287" s="80"/>
      <c r="AC287" s="80"/>
      <c r="AD287" s="80"/>
      <c r="AE287" s="80"/>
      <c r="AF287" s="80"/>
      <c r="AG287" s="80"/>
      <c r="AH287" s="80"/>
      <c r="AI287" s="80"/>
      <c r="AJ287" s="80"/>
      <c r="AK287" s="80"/>
      <c r="AL287" s="82"/>
      <c r="AM287" s="81"/>
      <c r="AN287" s="81"/>
      <c r="AO287" s="81"/>
      <c r="AP287" s="81"/>
      <c r="AQ287" s="81"/>
      <c r="AR287" s="81"/>
      <c r="AS287" s="81"/>
      <c r="AT287" s="81"/>
      <c r="AU287" s="81"/>
      <c r="AV287" s="81"/>
      <c r="AW287" s="80"/>
      <c r="AX287" s="80"/>
      <c r="AY287" s="80"/>
      <c r="AZ287" s="80"/>
      <c r="BA287" s="80"/>
      <c r="BB287" s="80"/>
      <c r="BC287" s="80"/>
      <c r="BD287" s="80"/>
      <c r="BE287" s="80"/>
      <c r="BF287" s="80"/>
      <c r="BG287" s="83"/>
      <c r="BH287" s="79"/>
    </row>
    <row r="288" spans="1:60" ht="12.75" customHeight="1">
      <c r="G288" s="84"/>
      <c r="H288" s="84"/>
      <c r="I288" s="84"/>
      <c r="J288" s="84"/>
      <c r="K288" s="84"/>
      <c r="L288" s="84"/>
      <c r="M288" s="84"/>
      <c r="N288" s="84"/>
      <c r="O288" s="84"/>
      <c r="P288" s="84"/>
      <c r="Q288" s="85"/>
      <c r="R288" s="85"/>
      <c r="S288" s="85"/>
      <c r="T288" s="85"/>
      <c r="U288" s="85"/>
      <c r="V288" s="85"/>
      <c r="W288" s="85"/>
      <c r="X288" s="85"/>
      <c r="Y288" s="85"/>
      <c r="Z288" s="85"/>
      <c r="AA288" s="86"/>
      <c r="AB288" s="84"/>
      <c r="AC288" s="84"/>
      <c r="AD288" s="84"/>
      <c r="AE288" s="84"/>
      <c r="AF288" s="84"/>
      <c r="AG288" s="84"/>
      <c r="AH288" s="84"/>
      <c r="AI288" s="84"/>
      <c r="AJ288" s="84"/>
      <c r="AK288" s="84"/>
      <c r="AL288" s="84"/>
      <c r="AM288" s="84"/>
      <c r="AN288" s="84"/>
      <c r="AO288" s="84"/>
      <c r="AP288" s="84"/>
      <c r="AQ288" s="84"/>
      <c r="AR288" s="84"/>
      <c r="AS288" s="84"/>
      <c r="AT288" s="84"/>
      <c r="AU288" s="85"/>
      <c r="AV288" s="84"/>
      <c r="AW288" s="84"/>
      <c r="AX288" s="84"/>
      <c r="AY288" s="84"/>
      <c r="AZ288" s="84"/>
      <c r="BA288" s="84"/>
      <c r="BB288" s="84"/>
      <c r="BC288" s="84"/>
      <c r="BD288" s="84"/>
      <c r="BE288" s="84"/>
      <c r="BF288" s="84"/>
      <c r="BG288" s="84"/>
    </row>
    <row r="289" spans="1:16" ht="12.75" customHeight="1">
      <c r="A289" s="87" t="s">
        <v>79</v>
      </c>
      <c r="B289" s="87"/>
      <c r="C289" s="87"/>
      <c r="F289" s="61"/>
      <c r="G289" s="61"/>
      <c r="H289" s="61"/>
      <c r="I289" s="61"/>
      <c r="J289" s="61"/>
      <c r="K289" s="61"/>
      <c r="L289" s="61"/>
      <c r="M289" s="61"/>
      <c r="N289" s="61"/>
      <c r="O289" s="61"/>
      <c r="P289" s="61"/>
    </row>
  </sheetData>
  <phoneticPr fontId="38" type="noConversion"/>
  <hyperlinks>
    <hyperlink ref="A1" location="Contents!A1" display="Contents" xr:uid="{97122092-CA89-41B9-BAF7-7DAF1EF1508C}"/>
  </hyperlinks>
  <pageMargins left="0.11811023622047245" right="0.11811023622047245" top="0.15748031496062992" bottom="0.15748031496062992" header="0.11811023622047245" footer="0.11811023622047245"/>
  <pageSetup paperSize="9" scale="9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E30D9-96FB-4683-AB87-C33CC78A86C8}">
  <sheetPr>
    <tabColor theme="8" tint="-0.249977111117893"/>
  </sheetPr>
  <dimension ref="A1:CY218"/>
  <sheetViews>
    <sheetView workbookViewId="0">
      <selection activeCell="E125" sqref="E125"/>
    </sheetView>
  </sheetViews>
  <sheetFormatPr baseColWidth="10" defaultColWidth="9.1640625" defaultRowHeight="13.25" customHeight="1"/>
  <cols>
    <col min="1" max="1" width="9.1640625" style="89"/>
    <col min="2" max="2" width="11.6640625" style="89" customWidth="1"/>
    <col min="3" max="103" width="9.1640625" style="89"/>
    <col min="104" max="16384" width="9.1640625" style="88"/>
  </cols>
  <sheetData>
    <row r="1" spans="1:103" ht="13.25" customHeight="1">
      <c r="A1" s="132" t="s">
        <v>292</v>
      </c>
    </row>
    <row r="2" spans="1:103" ht="13.25" customHeight="1">
      <c r="A2" s="133" t="s">
        <v>293</v>
      </c>
    </row>
    <row r="4" spans="1:103" ht="12.5" customHeight="1">
      <c r="A4" s="88" t="s">
        <v>80</v>
      </c>
      <c r="B4" s="88" t="s">
        <v>0</v>
      </c>
      <c r="C4" s="88" t="s">
        <v>81</v>
      </c>
      <c r="D4" s="88" t="s">
        <v>82</v>
      </c>
      <c r="E4" s="88" t="s">
        <v>83</v>
      </c>
      <c r="F4" s="88" t="s">
        <v>84</v>
      </c>
      <c r="G4" s="88" t="s">
        <v>85</v>
      </c>
      <c r="H4" s="88" t="s">
        <v>86</v>
      </c>
      <c r="I4" s="88" t="s">
        <v>87</v>
      </c>
      <c r="J4" s="88" t="s">
        <v>88</v>
      </c>
      <c r="K4" s="88" t="s">
        <v>89</v>
      </c>
      <c r="L4" s="88" t="s">
        <v>90</v>
      </c>
      <c r="M4" s="88" t="s">
        <v>91</v>
      </c>
      <c r="N4" s="88" t="s">
        <v>92</v>
      </c>
      <c r="O4" s="88" t="s">
        <v>93</v>
      </c>
      <c r="P4" s="88" t="s">
        <v>94</v>
      </c>
      <c r="Q4" s="88" t="s">
        <v>95</v>
      </c>
      <c r="R4" s="88" t="s">
        <v>96</v>
      </c>
      <c r="S4" s="88" t="s">
        <v>97</v>
      </c>
      <c r="T4" s="88" t="s">
        <v>98</v>
      </c>
      <c r="U4" s="88" t="s">
        <v>99</v>
      </c>
      <c r="V4" s="88" t="s">
        <v>100</v>
      </c>
      <c r="W4" s="88" t="s">
        <v>101</v>
      </c>
      <c r="X4" s="88" t="s">
        <v>102</v>
      </c>
      <c r="Y4" s="88" t="s">
        <v>103</v>
      </c>
      <c r="Z4" s="88" t="s">
        <v>104</v>
      </c>
      <c r="AA4" s="88" t="s">
        <v>105</v>
      </c>
      <c r="AB4" s="88" t="s">
        <v>106</v>
      </c>
      <c r="AC4" s="88" t="s">
        <v>107</v>
      </c>
      <c r="AD4" s="88" t="s">
        <v>108</v>
      </c>
      <c r="AE4" s="88" t="s">
        <v>109</v>
      </c>
      <c r="AF4" s="88" t="s">
        <v>110</v>
      </c>
      <c r="AG4" s="88" t="s">
        <v>111</v>
      </c>
      <c r="AH4" s="88" t="s">
        <v>112</v>
      </c>
      <c r="AI4" s="88" t="s">
        <v>113</v>
      </c>
      <c r="AJ4" s="88" t="s">
        <v>114</v>
      </c>
      <c r="AK4" s="88" t="s">
        <v>115</v>
      </c>
      <c r="AL4" s="88" t="s">
        <v>116</v>
      </c>
      <c r="AM4" s="88" t="s">
        <v>117</v>
      </c>
      <c r="AN4" s="88" t="s">
        <v>118</v>
      </c>
      <c r="AO4" s="88" t="s">
        <v>119</v>
      </c>
      <c r="AP4" s="88" t="s">
        <v>120</v>
      </c>
      <c r="AQ4" s="88" t="s">
        <v>121</v>
      </c>
      <c r="AR4" s="88" t="s">
        <v>122</v>
      </c>
      <c r="AS4" s="88" t="s">
        <v>123</v>
      </c>
      <c r="AT4" s="88" t="s">
        <v>124</v>
      </c>
      <c r="AU4" s="88" t="s">
        <v>125</v>
      </c>
      <c r="AV4" s="88" t="s">
        <v>126</v>
      </c>
      <c r="AW4" s="88" t="s">
        <v>127</v>
      </c>
      <c r="AX4" s="88" t="s">
        <v>128</v>
      </c>
      <c r="AY4" s="88" t="s">
        <v>129</v>
      </c>
      <c r="AZ4" s="88" t="s">
        <v>130</v>
      </c>
      <c r="BA4" s="88" t="s">
        <v>131</v>
      </c>
      <c r="BB4" s="88" t="s">
        <v>132</v>
      </c>
      <c r="BC4" s="88" t="s">
        <v>133</v>
      </c>
      <c r="BD4" s="88" t="s">
        <v>134</v>
      </c>
      <c r="BE4" s="88" t="s">
        <v>135</v>
      </c>
      <c r="BF4" s="88" t="s">
        <v>136</v>
      </c>
      <c r="BG4" s="88" t="s">
        <v>137</v>
      </c>
      <c r="BH4" s="88" t="s">
        <v>138</v>
      </c>
      <c r="BI4" s="88" t="s">
        <v>139</v>
      </c>
      <c r="BJ4" s="88" t="s">
        <v>140</v>
      </c>
      <c r="BK4" s="88" t="s">
        <v>141</v>
      </c>
      <c r="BL4" s="88" t="s">
        <v>142</v>
      </c>
      <c r="BM4" s="88" t="s">
        <v>143</v>
      </c>
      <c r="BN4" s="88" t="s">
        <v>144</v>
      </c>
      <c r="BO4" s="88" t="s">
        <v>145</v>
      </c>
      <c r="BP4" s="88" t="s">
        <v>146</v>
      </c>
      <c r="BQ4" s="88" t="s">
        <v>147</v>
      </c>
      <c r="BR4" s="88" t="s">
        <v>148</v>
      </c>
      <c r="BS4" s="88" t="s">
        <v>149</v>
      </c>
      <c r="BT4" s="88" t="s">
        <v>150</v>
      </c>
      <c r="BU4" s="88" t="s">
        <v>151</v>
      </c>
      <c r="BV4" s="88" t="s">
        <v>152</v>
      </c>
      <c r="BW4" s="88" t="s">
        <v>153</v>
      </c>
      <c r="BX4" s="88" t="s">
        <v>154</v>
      </c>
      <c r="BY4" s="88" t="s">
        <v>155</v>
      </c>
      <c r="BZ4" s="88" t="s">
        <v>156</v>
      </c>
      <c r="CA4" s="88" t="s">
        <v>157</v>
      </c>
      <c r="CB4" s="88" t="s">
        <v>158</v>
      </c>
      <c r="CC4" s="88" t="s">
        <v>159</v>
      </c>
      <c r="CD4" s="88" t="s">
        <v>160</v>
      </c>
      <c r="CE4" s="88" t="s">
        <v>161</v>
      </c>
      <c r="CF4" s="88" t="s">
        <v>162</v>
      </c>
      <c r="CG4" s="88" t="s">
        <v>163</v>
      </c>
      <c r="CH4" s="88" t="s">
        <v>164</v>
      </c>
      <c r="CI4" s="88" t="s">
        <v>165</v>
      </c>
      <c r="CJ4" s="88" t="s">
        <v>166</v>
      </c>
      <c r="CK4" s="88" t="s">
        <v>167</v>
      </c>
      <c r="CL4" s="88" t="s">
        <v>168</v>
      </c>
      <c r="CM4" s="88" t="s">
        <v>169</v>
      </c>
      <c r="CN4" s="88" t="s">
        <v>170</v>
      </c>
      <c r="CO4" s="88" t="s">
        <v>171</v>
      </c>
      <c r="CP4" s="88" t="s">
        <v>172</v>
      </c>
      <c r="CQ4" s="88" t="s">
        <v>173</v>
      </c>
      <c r="CR4" s="88" t="s">
        <v>174</v>
      </c>
      <c r="CS4" s="88" t="s">
        <v>175</v>
      </c>
      <c r="CT4" s="88" t="s">
        <v>176</v>
      </c>
      <c r="CU4" s="88" t="s">
        <v>177</v>
      </c>
      <c r="CV4" s="88" t="s">
        <v>178</v>
      </c>
      <c r="CW4" s="88" t="s">
        <v>179</v>
      </c>
      <c r="CX4" s="88" t="s">
        <v>180</v>
      </c>
      <c r="CY4" s="88" t="s">
        <v>181</v>
      </c>
    </row>
    <row r="5" spans="1:103" ht="12.5" customHeight="1">
      <c r="A5" s="88">
        <v>1</v>
      </c>
      <c r="B5" s="88">
        <v>0</v>
      </c>
      <c r="C5" s="88">
        <v>343642</v>
      </c>
      <c r="D5" s="88">
        <v>331632</v>
      </c>
      <c r="E5" s="88">
        <v>333785</v>
      </c>
      <c r="F5" s="88">
        <v>332304</v>
      </c>
      <c r="G5" s="88">
        <v>330425</v>
      </c>
      <c r="H5" s="88">
        <v>329433</v>
      </c>
      <c r="I5" s="88">
        <v>329442</v>
      </c>
      <c r="J5" s="88">
        <v>329324</v>
      </c>
      <c r="K5" s="88">
        <v>329198</v>
      </c>
      <c r="L5" s="88">
        <v>329095</v>
      </c>
      <c r="M5" s="88">
        <v>329101</v>
      </c>
      <c r="N5" s="88">
        <v>329466</v>
      </c>
      <c r="O5" s="88">
        <v>330235</v>
      </c>
      <c r="P5" s="88">
        <v>331353</v>
      </c>
      <c r="Q5" s="88">
        <v>332900</v>
      </c>
      <c r="R5" s="88">
        <v>334886</v>
      </c>
      <c r="S5" s="88">
        <v>337140</v>
      </c>
      <c r="T5" s="88">
        <v>339672</v>
      </c>
      <c r="U5" s="88">
        <v>342647</v>
      </c>
      <c r="V5" s="88">
        <v>345994</v>
      </c>
      <c r="W5" s="88">
        <v>349536</v>
      </c>
      <c r="X5" s="88">
        <v>353015</v>
      </c>
      <c r="Y5" s="88">
        <v>356047</v>
      </c>
      <c r="Z5" s="88">
        <v>358620</v>
      </c>
      <c r="AA5" s="88">
        <v>360743</v>
      </c>
      <c r="AB5" s="88">
        <v>362327</v>
      </c>
      <c r="AC5" s="88">
        <v>363066</v>
      </c>
      <c r="AD5" s="88">
        <v>363295</v>
      </c>
      <c r="AE5" s="88">
        <v>363048</v>
      </c>
      <c r="AF5" s="88">
        <v>362341</v>
      </c>
      <c r="AG5" s="88">
        <v>361226</v>
      </c>
      <c r="AH5" s="88">
        <v>359771</v>
      </c>
      <c r="AI5" s="88">
        <v>358123</v>
      </c>
      <c r="AJ5" s="88">
        <v>356425</v>
      </c>
      <c r="AK5" s="88">
        <v>354770</v>
      </c>
      <c r="AL5" s="88">
        <v>353217</v>
      </c>
      <c r="AM5" s="88">
        <v>351821</v>
      </c>
      <c r="AN5" s="88">
        <v>350682</v>
      </c>
      <c r="AO5" s="88">
        <v>349864</v>
      </c>
      <c r="AP5" s="88">
        <v>349372</v>
      </c>
      <c r="AQ5" s="88">
        <v>349187</v>
      </c>
      <c r="AR5" s="88">
        <v>349286</v>
      </c>
      <c r="AS5" s="88">
        <v>349687</v>
      </c>
      <c r="AT5" s="88">
        <v>350390</v>
      </c>
      <c r="AU5" s="88">
        <v>351338</v>
      </c>
      <c r="AV5" s="88">
        <v>352488</v>
      </c>
      <c r="AW5" s="88">
        <v>353804</v>
      </c>
      <c r="AX5" s="88">
        <v>355262</v>
      </c>
      <c r="AY5" s="88">
        <v>356831</v>
      </c>
      <c r="AZ5" s="88">
        <v>358464</v>
      </c>
      <c r="BA5" s="88">
        <v>360122</v>
      </c>
      <c r="BB5" s="88">
        <v>361758</v>
      </c>
      <c r="BC5" s="88">
        <v>363341</v>
      </c>
      <c r="BD5" s="88">
        <v>364824</v>
      </c>
      <c r="BE5" s="88">
        <v>366168</v>
      </c>
      <c r="BF5" s="88">
        <v>367347</v>
      </c>
      <c r="BG5" s="88">
        <v>368332</v>
      </c>
      <c r="BH5" s="88">
        <v>369107</v>
      </c>
      <c r="BI5" s="88">
        <v>369661</v>
      </c>
      <c r="BJ5" s="88">
        <v>370001</v>
      </c>
      <c r="BK5" s="88">
        <v>370136</v>
      </c>
      <c r="BL5" s="88">
        <v>370081</v>
      </c>
      <c r="BM5" s="88">
        <v>369871</v>
      </c>
      <c r="BN5" s="88">
        <v>369531</v>
      </c>
      <c r="BO5" s="88">
        <v>369095</v>
      </c>
      <c r="BP5" s="88">
        <v>368615</v>
      </c>
      <c r="BQ5" s="88">
        <v>368118</v>
      </c>
      <c r="BR5" s="88">
        <v>367645</v>
      </c>
      <c r="BS5" s="88">
        <v>367236</v>
      </c>
      <c r="BT5" s="88">
        <v>366912</v>
      </c>
      <c r="BU5" s="88">
        <v>366703</v>
      </c>
      <c r="BV5" s="88">
        <v>366627</v>
      </c>
      <c r="BW5" s="88">
        <v>366691</v>
      </c>
      <c r="BX5" s="88">
        <v>366903</v>
      </c>
      <c r="BY5" s="88">
        <v>367260</v>
      </c>
      <c r="BZ5" s="88">
        <v>367759</v>
      </c>
      <c r="CA5" s="88">
        <v>368386</v>
      </c>
      <c r="CB5" s="88">
        <v>369124</v>
      </c>
      <c r="CC5" s="88">
        <v>369954</v>
      </c>
      <c r="CD5" s="88">
        <v>370858</v>
      </c>
      <c r="CE5" s="88">
        <v>371810</v>
      </c>
      <c r="CF5" s="88">
        <v>372786</v>
      </c>
      <c r="CG5" s="88">
        <v>373767</v>
      </c>
      <c r="CH5" s="88">
        <v>374724</v>
      </c>
      <c r="CI5" s="88">
        <v>375645</v>
      </c>
      <c r="CJ5" s="88">
        <v>376512</v>
      </c>
      <c r="CK5" s="88">
        <v>377304</v>
      </c>
      <c r="CL5" s="88">
        <v>378013</v>
      </c>
      <c r="CM5" s="88">
        <v>378629</v>
      </c>
      <c r="CN5" s="88">
        <v>379150</v>
      </c>
      <c r="CO5" s="88">
        <v>379571</v>
      </c>
      <c r="CP5" s="88">
        <v>379900</v>
      </c>
      <c r="CQ5" s="88">
        <v>380136</v>
      </c>
      <c r="CR5" s="88">
        <v>380299</v>
      </c>
      <c r="CS5" s="88">
        <v>380391</v>
      </c>
      <c r="CT5" s="88">
        <v>380431</v>
      </c>
      <c r="CU5" s="88">
        <v>380431</v>
      </c>
      <c r="CV5" s="88">
        <v>380412</v>
      </c>
      <c r="CW5" s="88">
        <v>380385</v>
      </c>
      <c r="CX5" s="88">
        <v>380370</v>
      </c>
      <c r="CY5" s="88">
        <v>380381</v>
      </c>
    </row>
    <row r="6" spans="1:103" ht="12.5" customHeight="1">
      <c r="A6" s="88">
        <v>1</v>
      </c>
      <c r="B6" s="88">
        <v>1</v>
      </c>
      <c r="C6" s="88">
        <v>355122</v>
      </c>
      <c r="D6" s="88">
        <v>345918</v>
      </c>
      <c r="E6" s="88">
        <v>333847</v>
      </c>
      <c r="F6" s="88">
        <v>335844</v>
      </c>
      <c r="G6" s="88">
        <v>334290</v>
      </c>
      <c r="H6" s="88">
        <v>332338</v>
      </c>
      <c r="I6" s="88">
        <v>331270</v>
      </c>
      <c r="J6" s="88">
        <v>331204</v>
      </c>
      <c r="K6" s="88">
        <v>331092</v>
      </c>
      <c r="L6" s="88">
        <v>330971</v>
      </c>
      <c r="M6" s="88">
        <v>330871</v>
      </c>
      <c r="N6" s="88">
        <v>330880</v>
      </c>
      <c r="O6" s="88">
        <v>331250</v>
      </c>
      <c r="P6" s="88">
        <v>332023</v>
      </c>
      <c r="Q6" s="88">
        <v>333144</v>
      </c>
      <c r="R6" s="88">
        <v>334693</v>
      </c>
      <c r="S6" s="88">
        <v>336680</v>
      </c>
      <c r="T6" s="88">
        <v>338937</v>
      </c>
      <c r="U6" s="88">
        <v>341470</v>
      </c>
      <c r="V6" s="88">
        <v>344445</v>
      </c>
      <c r="W6" s="88">
        <v>347792</v>
      </c>
      <c r="X6" s="88">
        <v>351336</v>
      </c>
      <c r="Y6" s="88">
        <v>354814</v>
      </c>
      <c r="Z6" s="88">
        <v>357846</v>
      </c>
      <c r="AA6" s="88">
        <v>360419</v>
      </c>
      <c r="AB6" s="88">
        <v>362544</v>
      </c>
      <c r="AC6" s="88">
        <v>364129</v>
      </c>
      <c r="AD6" s="88">
        <v>364870</v>
      </c>
      <c r="AE6" s="88">
        <v>365102</v>
      </c>
      <c r="AF6" s="88">
        <v>364858</v>
      </c>
      <c r="AG6" s="88">
        <v>364154</v>
      </c>
      <c r="AH6" s="88">
        <v>363040</v>
      </c>
      <c r="AI6" s="88">
        <v>361591</v>
      </c>
      <c r="AJ6" s="88">
        <v>359946</v>
      </c>
      <c r="AK6" s="88">
        <v>358250</v>
      </c>
      <c r="AL6" s="88">
        <v>356598</v>
      </c>
      <c r="AM6" s="88">
        <v>355049</v>
      </c>
      <c r="AN6" s="88">
        <v>353657</v>
      </c>
      <c r="AO6" s="88">
        <v>352521</v>
      </c>
      <c r="AP6" s="88">
        <v>351705</v>
      </c>
      <c r="AQ6" s="88">
        <v>351214</v>
      </c>
      <c r="AR6" s="88">
        <v>351032</v>
      </c>
      <c r="AS6" s="88">
        <v>351134</v>
      </c>
      <c r="AT6" s="88">
        <v>351536</v>
      </c>
      <c r="AU6" s="88">
        <v>352242</v>
      </c>
      <c r="AV6" s="88">
        <v>353190</v>
      </c>
      <c r="AW6" s="88">
        <v>354341</v>
      </c>
      <c r="AX6" s="88">
        <v>355659</v>
      </c>
      <c r="AY6" s="88">
        <v>357118</v>
      </c>
      <c r="AZ6" s="88">
        <v>358689</v>
      </c>
      <c r="BA6" s="88">
        <v>360323</v>
      </c>
      <c r="BB6" s="88">
        <v>361982</v>
      </c>
      <c r="BC6" s="88">
        <v>363619</v>
      </c>
      <c r="BD6" s="88">
        <v>365203</v>
      </c>
      <c r="BE6" s="88">
        <v>366686</v>
      </c>
      <c r="BF6" s="88">
        <v>368031</v>
      </c>
      <c r="BG6" s="88">
        <v>369212</v>
      </c>
      <c r="BH6" s="88">
        <v>370197</v>
      </c>
      <c r="BI6" s="88">
        <v>370974</v>
      </c>
      <c r="BJ6" s="88">
        <v>371529</v>
      </c>
      <c r="BK6" s="88">
        <v>371871</v>
      </c>
      <c r="BL6" s="88">
        <v>372008</v>
      </c>
      <c r="BM6" s="88">
        <v>371953</v>
      </c>
      <c r="BN6" s="88">
        <v>371747</v>
      </c>
      <c r="BO6" s="88">
        <v>371408</v>
      </c>
      <c r="BP6" s="88">
        <v>370975</v>
      </c>
      <c r="BQ6" s="88">
        <v>370495</v>
      </c>
      <c r="BR6" s="88">
        <v>370000</v>
      </c>
      <c r="BS6" s="88">
        <v>369529</v>
      </c>
      <c r="BT6" s="88">
        <v>369121</v>
      </c>
      <c r="BU6" s="88">
        <v>368800</v>
      </c>
      <c r="BV6" s="88">
        <v>368593</v>
      </c>
      <c r="BW6" s="88">
        <v>368517</v>
      </c>
      <c r="BX6" s="88">
        <v>368582</v>
      </c>
      <c r="BY6" s="88">
        <v>368797</v>
      </c>
      <c r="BZ6" s="88">
        <v>369155</v>
      </c>
      <c r="CA6" s="88">
        <v>369654</v>
      </c>
      <c r="CB6" s="88">
        <v>370284</v>
      </c>
      <c r="CC6" s="88">
        <v>371023</v>
      </c>
      <c r="CD6" s="88">
        <v>371853</v>
      </c>
      <c r="CE6" s="88">
        <v>372759</v>
      </c>
      <c r="CF6" s="88">
        <v>373713</v>
      </c>
      <c r="CG6" s="88">
        <v>374689</v>
      </c>
      <c r="CH6" s="88">
        <v>375672</v>
      </c>
      <c r="CI6" s="88">
        <v>376631</v>
      </c>
      <c r="CJ6" s="88">
        <v>377552</v>
      </c>
      <c r="CK6" s="88">
        <v>378419</v>
      </c>
      <c r="CL6" s="88">
        <v>379212</v>
      </c>
      <c r="CM6" s="88">
        <v>379923</v>
      </c>
      <c r="CN6" s="88">
        <v>380540</v>
      </c>
      <c r="CO6" s="88">
        <v>381062</v>
      </c>
      <c r="CP6" s="88">
        <v>381483</v>
      </c>
      <c r="CQ6" s="88">
        <v>381814</v>
      </c>
      <c r="CR6" s="88">
        <v>382051</v>
      </c>
      <c r="CS6" s="88">
        <v>382216</v>
      </c>
      <c r="CT6" s="88">
        <v>382309</v>
      </c>
      <c r="CU6" s="88">
        <v>382347</v>
      </c>
      <c r="CV6" s="88">
        <v>382350</v>
      </c>
      <c r="CW6" s="88">
        <v>382331</v>
      </c>
      <c r="CX6" s="88">
        <v>382307</v>
      </c>
      <c r="CY6" s="88">
        <v>382292</v>
      </c>
    </row>
    <row r="7" spans="1:103" ht="12.5" customHeight="1">
      <c r="A7" s="88">
        <v>1</v>
      </c>
      <c r="B7" s="88">
        <v>2</v>
      </c>
      <c r="C7" s="88">
        <v>366722</v>
      </c>
      <c r="D7" s="88">
        <v>358382</v>
      </c>
      <c r="E7" s="88">
        <v>349090</v>
      </c>
      <c r="F7" s="88">
        <v>336819</v>
      </c>
      <c r="G7" s="88">
        <v>338717</v>
      </c>
      <c r="H7" s="88">
        <v>337064</v>
      </c>
      <c r="I7" s="88">
        <v>335006</v>
      </c>
      <c r="J7" s="88">
        <v>333838</v>
      </c>
      <c r="K7" s="88">
        <v>333775</v>
      </c>
      <c r="L7" s="88">
        <v>333666</v>
      </c>
      <c r="M7" s="88">
        <v>333546</v>
      </c>
      <c r="N7" s="88">
        <v>333447</v>
      </c>
      <c r="O7" s="88">
        <v>333457</v>
      </c>
      <c r="P7" s="88">
        <v>333829</v>
      </c>
      <c r="Q7" s="88">
        <v>334601</v>
      </c>
      <c r="R7" s="88">
        <v>335725</v>
      </c>
      <c r="S7" s="88">
        <v>337273</v>
      </c>
      <c r="T7" s="88">
        <v>339262</v>
      </c>
      <c r="U7" s="88">
        <v>341519</v>
      </c>
      <c r="V7" s="88">
        <v>344053</v>
      </c>
      <c r="W7" s="88">
        <v>347027</v>
      </c>
      <c r="X7" s="88">
        <v>350374</v>
      </c>
      <c r="Y7" s="88">
        <v>353918</v>
      </c>
      <c r="Z7" s="88">
        <v>357394</v>
      </c>
      <c r="AA7" s="88">
        <v>360427</v>
      </c>
      <c r="AB7" s="88">
        <v>362999</v>
      </c>
      <c r="AC7" s="88">
        <v>365124</v>
      </c>
      <c r="AD7" s="88">
        <v>366710</v>
      </c>
      <c r="AE7" s="88">
        <v>367452</v>
      </c>
      <c r="AF7" s="88">
        <v>367686</v>
      </c>
      <c r="AG7" s="88">
        <v>367442</v>
      </c>
      <c r="AH7" s="88">
        <v>366740</v>
      </c>
      <c r="AI7" s="88">
        <v>365629</v>
      </c>
      <c r="AJ7" s="88">
        <v>364182</v>
      </c>
      <c r="AK7" s="88">
        <v>362536</v>
      </c>
      <c r="AL7" s="88">
        <v>360843</v>
      </c>
      <c r="AM7" s="88">
        <v>359191</v>
      </c>
      <c r="AN7" s="88">
        <v>357644</v>
      </c>
      <c r="AO7" s="88">
        <v>356255</v>
      </c>
      <c r="AP7" s="88">
        <v>355119</v>
      </c>
      <c r="AQ7" s="88">
        <v>354305</v>
      </c>
      <c r="AR7" s="88">
        <v>353814</v>
      </c>
      <c r="AS7" s="88">
        <v>353634</v>
      </c>
      <c r="AT7" s="88">
        <v>353738</v>
      </c>
      <c r="AU7" s="88">
        <v>354139</v>
      </c>
      <c r="AV7" s="88">
        <v>354846</v>
      </c>
      <c r="AW7" s="88">
        <v>355795</v>
      </c>
      <c r="AX7" s="88">
        <v>356945</v>
      </c>
      <c r="AY7" s="88">
        <v>358264</v>
      </c>
      <c r="AZ7" s="88">
        <v>359724</v>
      </c>
      <c r="BA7" s="88">
        <v>361295</v>
      </c>
      <c r="BB7" s="88">
        <v>362929</v>
      </c>
      <c r="BC7" s="88">
        <v>364589</v>
      </c>
      <c r="BD7" s="88">
        <v>366226</v>
      </c>
      <c r="BE7" s="88">
        <v>367810</v>
      </c>
      <c r="BF7" s="88">
        <v>369293</v>
      </c>
      <c r="BG7" s="88">
        <v>370638</v>
      </c>
      <c r="BH7" s="88">
        <v>371820</v>
      </c>
      <c r="BI7" s="88">
        <v>372805</v>
      </c>
      <c r="BJ7" s="88">
        <v>373582</v>
      </c>
      <c r="BK7" s="88">
        <v>374137</v>
      </c>
      <c r="BL7" s="88">
        <v>374481</v>
      </c>
      <c r="BM7" s="88">
        <v>374617</v>
      </c>
      <c r="BN7" s="88">
        <v>374564</v>
      </c>
      <c r="BO7" s="88">
        <v>374358</v>
      </c>
      <c r="BP7" s="88">
        <v>374020</v>
      </c>
      <c r="BQ7" s="88">
        <v>373589</v>
      </c>
      <c r="BR7" s="88">
        <v>373110</v>
      </c>
      <c r="BS7" s="88">
        <v>372617</v>
      </c>
      <c r="BT7" s="88">
        <v>372145</v>
      </c>
      <c r="BU7" s="88">
        <v>371739</v>
      </c>
      <c r="BV7" s="88">
        <v>371418</v>
      </c>
      <c r="BW7" s="88">
        <v>371212</v>
      </c>
      <c r="BX7" s="88">
        <v>371138</v>
      </c>
      <c r="BY7" s="88">
        <v>371201</v>
      </c>
      <c r="BZ7" s="88">
        <v>371419</v>
      </c>
      <c r="CA7" s="88">
        <v>371777</v>
      </c>
      <c r="CB7" s="88">
        <v>372275</v>
      </c>
      <c r="CC7" s="88">
        <v>372905</v>
      </c>
      <c r="CD7" s="88">
        <v>373646</v>
      </c>
      <c r="CE7" s="88">
        <v>374475</v>
      </c>
      <c r="CF7" s="88">
        <v>375383</v>
      </c>
      <c r="CG7" s="88">
        <v>376337</v>
      </c>
      <c r="CH7" s="88">
        <v>377313</v>
      </c>
      <c r="CI7" s="88">
        <v>378296</v>
      </c>
      <c r="CJ7" s="88">
        <v>379255</v>
      </c>
      <c r="CK7" s="88">
        <v>380177</v>
      </c>
      <c r="CL7" s="88">
        <v>381045</v>
      </c>
      <c r="CM7" s="88">
        <v>381838</v>
      </c>
      <c r="CN7" s="88">
        <v>382550</v>
      </c>
      <c r="CO7" s="88">
        <v>383168</v>
      </c>
      <c r="CP7" s="88">
        <v>383689</v>
      </c>
      <c r="CQ7" s="88">
        <v>384110</v>
      </c>
      <c r="CR7" s="88">
        <v>384443</v>
      </c>
      <c r="CS7" s="88">
        <v>384679</v>
      </c>
      <c r="CT7" s="88">
        <v>384845</v>
      </c>
      <c r="CU7" s="88">
        <v>384940</v>
      </c>
      <c r="CV7" s="88">
        <v>384977</v>
      </c>
      <c r="CW7" s="88">
        <v>384982</v>
      </c>
      <c r="CX7" s="88">
        <v>384962</v>
      </c>
      <c r="CY7" s="88">
        <v>384940</v>
      </c>
    </row>
    <row r="8" spans="1:103" ht="12.5" customHeight="1">
      <c r="A8" s="88">
        <v>1</v>
      </c>
      <c r="B8" s="88">
        <v>3</v>
      </c>
      <c r="C8" s="88">
        <v>366885</v>
      </c>
      <c r="D8" s="88">
        <v>369681</v>
      </c>
      <c r="E8" s="88">
        <v>361262</v>
      </c>
      <c r="F8" s="88">
        <v>351779</v>
      </c>
      <c r="G8" s="88">
        <v>339420</v>
      </c>
      <c r="H8" s="88">
        <v>341230</v>
      </c>
      <c r="I8" s="88">
        <v>339481</v>
      </c>
      <c r="J8" s="88">
        <v>337333</v>
      </c>
      <c r="K8" s="88">
        <v>336166</v>
      </c>
      <c r="L8" s="88">
        <v>336103</v>
      </c>
      <c r="M8" s="88">
        <v>335996</v>
      </c>
      <c r="N8" s="88">
        <v>335877</v>
      </c>
      <c r="O8" s="88">
        <v>335777</v>
      </c>
      <c r="P8" s="88">
        <v>335789</v>
      </c>
      <c r="Q8" s="88">
        <v>336162</v>
      </c>
      <c r="R8" s="88">
        <v>336933</v>
      </c>
      <c r="S8" s="88">
        <v>338059</v>
      </c>
      <c r="T8" s="88">
        <v>339608</v>
      </c>
      <c r="U8" s="88">
        <v>341596</v>
      </c>
      <c r="V8" s="88">
        <v>343854</v>
      </c>
      <c r="W8" s="88">
        <v>346388</v>
      </c>
      <c r="X8" s="88">
        <v>349361</v>
      </c>
      <c r="Y8" s="88">
        <v>352708</v>
      </c>
      <c r="Z8" s="88">
        <v>356253</v>
      </c>
      <c r="AA8" s="88">
        <v>359728</v>
      </c>
      <c r="AB8" s="88">
        <v>362760</v>
      </c>
      <c r="AC8" s="88">
        <v>365334</v>
      </c>
      <c r="AD8" s="88">
        <v>367456</v>
      </c>
      <c r="AE8" s="88">
        <v>369042</v>
      </c>
      <c r="AF8" s="88">
        <v>369785</v>
      </c>
      <c r="AG8" s="88">
        <v>370020</v>
      </c>
      <c r="AH8" s="88">
        <v>369777</v>
      </c>
      <c r="AI8" s="88">
        <v>369075</v>
      </c>
      <c r="AJ8" s="88">
        <v>367964</v>
      </c>
      <c r="AK8" s="88">
        <v>366519</v>
      </c>
      <c r="AL8" s="88">
        <v>364873</v>
      </c>
      <c r="AM8" s="88">
        <v>363181</v>
      </c>
      <c r="AN8" s="88">
        <v>361531</v>
      </c>
      <c r="AO8" s="88">
        <v>359985</v>
      </c>
      <c r="AP8" s="88">
        <v>358596</v>
      </c>
      <c r="AQ8" s="88">
        <v>357461</v>
      </c>
      <c r="AR8" s="88">
        <v>356648</v>
      </c>
      <c r="AS8" s="88">
        <v>356158</v>
      </c>
      <c r="AT8" s="88">
        <v>355978</v>
      </c>
      <c r="AU8" s="88">
        <v>356084</v>
      </c>
      <c r="AV8" s="88">
        <v>356485</v>
      </c>
      <c r="AW8" s="88">
        <v>357191</v>
      </c>
      <c r="AX8" s="88">
        <v>358141</v>
      </c>
      <c r="AY8" s="88">
        <v>359291</v>
      </c>
      <c r="AZ8" s="88">
        <v>360609</v>
      </c>
      <c r="BA8" s="88">
        <v>362070</v>
      </c>
      <c r="BB8" s="88">
        <v>363642</v>
      </c>
      <c r="BC8" s="88">
        <v>365276</v>
      </c>
      <c r="BD8" s="88">
        <v>366935</v>
      </c>
      <c r="BE8" s="88">
        <v>368572</v>
      </c>
      <c r="BF8" s="88">
        <v>370156</v>
      </c>
      <c r="BG8" s="88">
        <v>371639</v>
      </c>
      <c r="BH8" s="88">
        <v>372985</v>
      </c>
      <c r="BI8" s="88">
        <v>374166</v>
      </c>
      <c r="BJ8" s="88">
        <v>375152</v>
      </c>
      <c r="BK8" s="88">
        <v>375929</v>
      </c>
      <c r="BL8" s="88">
        <v>376484</v>
      </c>
      <c r="BM8" s="88">
        <v>376828</v>
      </c>
      <c r="BN8" s="88">
        <v>376965</v>
      </c>
      <c r="BO8" s="88">
        <v>376910</v>
      </c>
      <c r="BP8" s="88">
        <v>376708</v>
      </c>
      <c r="BQ8" s="88">
        <v>376370</v>
      </c>
      <c r="BR8" s="88">
        <v>375939</v>
      </c>
      <c r="BS8" s="88">
        <v>375460</v>
      </c>
      <c r="BT8" s="88">
        <v>374966</v>
      </c>
      <c r="BU8" s="88">
        <v>374496</v>
      </c>
      <c r="BV8" s="88">
        <v>374091</v>
      </c>
      <c r="BW8" s="88">
        <v>373770</v>
      </c>
      <c r="BX8" s="88">
        <v>373564</v>
      </c>
      <c r="BY8" s="88">
        <v>373490</v>
      </c>
      <c r="BZ8" s="88">
        <v>373554</v>
      </c>
      <c r="CA8" s="88">
        <v>373772</v>
      </c>
      <c r="CB8" s="88">
        <v>374132</v>
      </c>
      <c r="CC8" s="88">
        <v>374630</v>
      </c>
      <c r="CD8" s="88">
        <v>375260</v>
      </c>
      <c r="CE8" s="88">
        <v>376002</v>
      </c>
      <c r="CF8" s="88">
        <v>376830</v>
      </c>
      <c r="CG8" s="88">
        <v>377738</v>
      </c>
      <c r="CH8" s="88">
        <v>378692</v>
      </c>
      <c r="CI8" s="88">
        <v>379668</v>
      </c>
      <c r="CJ8" s="88">
        <v>380652</v>
      </c>
      <c r="CK8" s="88">
        <v>381611</v>
      </c>
      <c r="CL8" s="88">
        <v>382533</v>
      </c>
      <c r="CM8" s="88">
        <v>383402</v>
      </c>
      <c r="CN8" s="88">
        <v>384195</v>
      </c>
      <c r="CO8" s="88">
        <v>384906</v>
      </c>
      <c r="CP8" s="88">
        <v>385523</v>
      </c>
      <c r="CQ8" s="88">
        <v>386044</v>
      </c>
      <c r="CR8" s="88">
        <v>386466</v>
      </c>
      <c r="CS8" s="88">
        <v>386801</v>
      </c>
      <c r="CT8" s="88">
        <v>387035</v>
      </c>
      <c r="CU8" s="88">
        <v>387203</v>
      </c>
      <c r="CV8" s="88">
        <v>387298</v>
      </c>
      <c r="CW8" s="88">
        <v>387336</v>
      </c>
      <c r="CX8" s="88">
        <v>387342</v>
      </c>
      <c r="CY8" s="88">
        <v>387321</v>
      </c>
    </row>
    <row r="9" spans="1:103" ht="12.5" customHeight="1">
      <c r="A9" s="88">
        <v>1</v>
      </c>
      <c r="B9" s="88">
        <v>4</v>
      </c>
      <c r="C9" s="88">
        <v>370156</v>
      </c>
      <c r="D9" s="88">
        <v>369572</v>
      </c>
      <c r="E9" s="88">
        <v>372292</v>
      </c>
      <c r="F9" s="88">
        <v>363694</v>
      </c>
      <c r="G9" s="88">
        <v>354131</v>
      </c>
      <c r="H9" s="88">
        <v>341693</v>
      </c>
      <c r="I9" s="88">
        <v>343416</v>
      </c>
      <c r="J9" s="88">
        <v>341584</v>
      </c>
      <c r="K9" s="88">
        <v>339438</v>
      </c>
      <c r="L9" s="88">
        <v>338274</v>
      </c>
      <c r="M9" s="88">
        <v>338210</v>
      </c>
      <c r="N9" s="88">
        <v>338104</v>
      </c>
      <c r="O9" s="88">
        <v>337986</v>
      </c>
      <c r="P9" s="88">
        <v>337886</v>
      </c>
      <c r="Q9" s="88">
        <v>337898</v>
      </c>
      <c r="R9" s="88">
        <v>338273</v>
      </c>
      <c r="S9" s="88">
        <v>339044</v>
      </c>
      <c r="T9" s="88">
        <v>340170</v>
      </c>
      <c r="U9" s="88">
        <v>341719</v>
      </c>
      <c r="V9" s="88">
        <v>343709</v>
      </c>
      <c r="W9" s="88">
        <v>345967</v>
      </c>
      <c r="X9" s="88">
        <v>348501</v>
      </c>
      <c r="Y9" s="88">
        <v>351474</v>
      </c>
      <c r="Z9" s="88">
        <v>354821</v>
      </c>
      <c r="AA9" s="88">
        <v>358365</v>
      </c>
      <c r="AB9" s="88">
        <v>361840</v>
      </c>
      <c r="AC9" s="88">
        <v>364872</v>
      </c>
      <c r="AD9" s="88">
        <v>367446</v>
      </c>
      <c r="AE9" s="88">
        <v>369567</v>
      </c>
      <c r="AF9" s="88">
        <v>371153</v>
      </c>
      <c r="AG9" s="88">
        <v>371895</v>
      </c>
      <c r="AH9" s="88">
        <v>372132</v>
      </c>
      <c r="AI9" s="88">
        <v>371888</v>
      </c>
      <c r="AJ9" s="88">
        <v>371187</v>
      </c>
      <c r="AK9" s="88">
        <v>370077</v>
      </c>
      <c r="AL9" s="88">
        <v>368633</v>
      </c>
      <c r="AM9" s="88">
        <v>366987</v>
      </c>
      <c r="AN9" s="88">
        <v>365296</v>
      </c>
      <c r="AO9" s="88">
        <v>363648</v>
      </c>
      <c r="AP9" s="88">
        <v>362103</v>
      </c>
      <c r="AQ9" s="88">
        <v>360714</v>
      </c>
      <c r="AR9" s="88">
        <v>359579</v>
      </c>
      <c r="AS9" s="88">
        <v>358766</v>
      </c>
      <c r="AT9" s="88">
        <v>358278</v>
      </c>
      <c r="AU9" s="88">
        <v>358097</v>
      </c>
      <c r="AV9" s="88">
        <v>358204</v>
      </c>
      <c r="AW9" s="88">
        <v>358605</v>
      </c>
      <c r="AX9" s="88">
        <v>359311</v>
      </c>
      <c r="AY9" s="88">
        <v>360261</v>
      </c>
      <c r="AZ9" s="88">
        <v>361413</v>
      </c>
      <c r="BA9" s="88">
        <v>362732</v>
      </c>
      <c r="BB9" s="88">
        <v>364193</v>
      </c>
      <c r="BC9" s="88">
        <v>365765</v>
      </c>
      <c r="BD9" s="88">
        <v>367397</v>
      </c>
      <c r="BE9" s="88">
        <v>369056</v>
      </c>
      <c r="BF9" s="88">
        <v>370693</v>
      </c>
      <c r="BG9" s="88">
        <v>372277</v>
      </c>
      <c r="BH9" s="88">
        <v>373760</v>
      </c>
      <c r="BI9" s="88">
        <v>375107</v>
      </c>
      <c r="BJ9" s="88">
        <v>376288</v>
      </c>
      <c r="BK9" s="88">
        <v>377273</v>
      </c>
      <c r="BL9" s="88">
        <v>378051</v>
      </c>
      <c r="BM9" s="88">
        <v>378607</v>
      </c>
      <c r="BN9" s="88">
        <v>378951</v>
      </c>
      <c r="BO9" s="88">
        <v>379088</v>
      </c>
      <c r="BP9" s="88">
        <v>379034</v>
      </c>
      <c r="BQ9" s="88">
        <v>378831</v>
      </c>
      <c r="BR9" s="88">
        <v>378495</v>
      </c>
      <c r="BS9" s="88">
        <v>378064</v>
      </c>
      <c r="BT9" s="88">
        <v>377585</v>
      </c>
      <c r="BU9" s="88">
        <v>377091</v>
      </c>
      <c r="BV9" s="88">
        <v>376621</v>
      </c>
      <c r="BW9" s="88">
        <v>376218</v>
      </c>
      <c r="BX9" s="88">
        <v>375895</v>
      </c>
      <c r="BY9" s="88">
        <v>375692</v>
      </c>
      <c r="BZ9" s="88">
        <v>375617</v>
      </c>
      <c r="CA9" s="88">
        <v>375682</v>
      </c>
      <c r="CB9" s="88">
        <v>375901</v>
      </c>
      <c r="CC9" s="88">
        <v>376260</v>
      </c>
      <c r="CD9" s="88">
        <v>376759</v>
      </c>
      <c r="CE9" s="88">
        <v>377389</v>
      </c>
      <c r="CF9" s="88">
        <v>378131</v>
      </c>
      <c r="CG9" s="88">
        <v>378959</v>
      </c>
      <c r="CH9" s="88">
        <v>379868</v>
      </c>
      <c r="CI9" s="88">
        <v>380822</v>
      </c>
      <c r="CJ9" s="88">
        <v>381798</v>
      </c>
      <c r="CK9" s="88">
        <v>382782</v>
      </c>
      <c r="CL9" s="88">
        <v>383741</v>
      </c>
      <c r="CM9" s="88">
        <v>384663</v>
      </c>
      <c r="CN9" s="88">
        <v>385532</v>
      </c>
      <c r="CO9" s="88">
        <v>386326</v>
      </c>
      <c r="CP9" s="88">
        <v>387037</v>
      </c>
      <c r="CQ9" s="88">
        <v>387653</v>
      </c>
      <c r="CR9" s="88">
        <v>388174</v>
      </c>
      <c r="CS9" s="88">
        <v>388597</v>
      </c>
      <c r="CT9" s="88">
        <v>388933</v>
      </c>
      <c r="CU9" s="88">
        <v>389167</v>
      </c>
      <c r="CV9" s="88">
        <v>389334</v>
      </c>
      <c r="CW9" s="88">
        <v>389430</v>
      </c>
      <c r="CX9" s="88">
        <v>389467</v>
      </c>
      <c r="CY9" s="88">
        <v>389474</v>
      </c>
    </row>
    <row r="10" spans="1:103" ht="12.5" customHeight="1">
      <c r="A10" s="88">
        <v>1</v>
      </c>
      <c r="B10" s="88">
        <v>5</v>
      </c>
      <c r="C10" s="88">
        <v>379046</v>
      </c>
      <c r="D10" s="88">
        <v>372550</v>
      </c>
      <c r="E10" s="88">
        <v>371898</v>
      </c>
      <c r="F10" s="88">
        <v>374444</v>
      </c>
      <c r="G10" s="88">
        <v>365773</v>
      </c>
      <c r="H10" s="88">
        <v>356141</v>
      </c>
      <c r="I10" s="88">
        <v>343626</v>
      </c>
      <c r="J10" s="88">
        <v>345275</v>
      </c>
      <c r="K10" s="88">
        <v>343445</v>
      </c>
      <c r="L10" s="88">
        <v>341299</v>
      </c>
      <c r="M10" s="88">
        <v>340135</v>
      </c>
      <c r="N10" s="88">
        <v>340073</v>
      </c>
      <c r="O10" s="88">
        <v>339967</v>
      </c>
      <c r="P10" s="88">
        <v>339850</v>
      </c>
      <c r="Q10" s="88">
        <v>339750</v>
      </c>
      <c r="R10" s="88">
        <v>339763</v>
      </c>
      <c r="S10" s="88">
        <v>340138</v>
      </c>
      <c r="T10" s="88">
        <v>340910</v>
      </c>
      <c r="U10" s="88">
        <v>342036</v>
      </c>
      <c r="V10" s="88">
        <v>343586</v>
      </c>
      <c r="W10" s="88">
        <v>345576</v>
      </c>
      <c r="X10" s="88">
        <v>347835</v>
      </c>
      <c r="Y10" s="88">
        <v>350369</v>
      </c>
      <c r="Z10" s="88">
        <v>353342</v>
      </c>
      <c r="AA10" s="88">
        <v>356689</v>
      </c>
      <c r="AB10" s="88">
        <v>360233</v>
      </c>
      <c r="AC10" s="88">
        <v>363707</v>
      </c>
      <c r="AD10" s="88">
        <v>366740</v>
      </c>
      <c r="AE10" s="88">
        <v>369314</v>
      </c>
      <c r="AF10" s="88">
        <v>371433</v>
      </c>
      <c r="AG10" s="88">
        <v>373019</v>
      </c>
      <c r="AH10" s="88">
        <v>373762</v>
      </c>
      <c r="AI10" s="88">
        <v>373999</v>
      </c>
      <c r="AJ10" s="88">
        <v>373755</v>
      </c>
      <c r="AK10" s="88">
        <v>373054</v>
      </c>
      <c r="AL10" s="88">
        <v>371945</v>
      </c>
      <c r="AM10" s="88">
        <v>370502</v>
      </c>
      <c r="AN10" s="88">
        <v>368857</v>
      </c>
      <c r="AO10" s="88">
        <v>367167</v>
      </c>
      <c r="AP10" s="88">
        <v>365518</v>
      </c>
      <c r="AQ10" s="88">
        <v>363975</v>
      </c>
      <c r="AR10" s="88">
        <v>362586</v>
      </c>
      <c r="AS10" s="88">
        <v>361451</v>
      </c>
      <c r="AT10" s="88">
        <v>360638</v>
      </c>
      <c r="AU10" s="88">
        <v>360152</v>
      </c>
      <c r="AV10" s="88">
        <v>359973</v>
      </c>
      <c r="AW10" s="88">
        <v>360080</v>
      </c>
      <c r="AX10" s="88">
        <v>360481</v>
      </c>
      <c r="AY10" s="88">
        <v>361188</v>
      </c>
      <c r="AZ10" s="88">
        <v>362138</v>
      </c>
      <c r="BA10" s="88">
        <v>363289</v>
      </c>
      <c r="BB10" s="88">
        <v>364608</v>
      </c>
      <c r="BC10" s="88">
        <v>366071</v>
      </c>
      <c r="BD10" s="88">
        <v>367642</v>
      </c>
      <c r="BE10" s="88">
        <v>369274</v>
      </c>
      <c r="BF10" s="88">
        <v>370933</v>
      </c>
      <c r="BG10" s="88">
        <v>372570</v>
      </c>
      <c r="BH10" s="88">
        <v>374154</v>
      </c>
      <c r="BI10" s="88">
        <v>375636</v>
      </c>
      <c r="BJ10" s="88">
        <v>376985</v>
      </c>
      <c r="BK10" s="88">
        <v>378165</v>
      </c>
      <c r="BL10" s="88">
        <v>379151</v>
      </c>
      <c r="BM10" s="88">
        <v>379928</v>
      </c>
      <c r="BN10" s="88">
        <v>380486</v>
      </c>
      <c r="BO10" s="88">
        <v>380829</v>
      </c>
      <c r="BP10" s="88">
        <v>380967</v>
      </c>
      <c r="BQ10" s="88">
        <v>380913</v>
      </c>
      <c r="BR10" s="88">
        <v>380709</v>
      </c>
      <c r="BS10" s="88">
        <v>380375</v>
      </c>
      <c r="BT10" s="88">
        <v>379942</v>
      </c>
      <c r="BU10" s="88">
        <v>379466</v>
      </c>
      <c r="BV10" s="88">
        <v>378972</v>
      </c>
      <c r="BW10" s="88">
        <v>378501</v>
      </c>
      <c r="BX10" s="88">
        <v>378099</v>
      </c>
      <c r="BY10" s="88">
        <v>377776</v>
      </c>
      <c r="BZ10" s="88">
        <v>377574</v>
      </c>
      <c r="CA10" s="88">
        <v>377500</v>
      </c>
      <c r="CB10" s="88">
        <v>377565</v>
      </c>
      <c r="CC10" s="88">
        <v>377784</v>
      </c>
      <c r="CD10" s="88">
        <v>378143</v>
      </c>
      <c r="CE10" s="88">
        <v>378644</v>
      </c>
      <c r="CF10" s="88">
        <v>379273</v>
      </c>
      <c r="CG10" s="88">
        <v>380015</v>
      </c>
      <c r="CH10" s="88">
        <v>380842</v>
      </c>
      <c r="CI10" s="88">
        <v>381751</v>
      </c>
      <c r="CJ10" s="88">
        <v>382706</v>
      </c>
      <c r="CK10" s="88">
        <v>383682</v>
      </c>
      <c r="CL10" s="88">
        <v>384666</v>
      </c>
      <c r="CM10" s="88">
        <v>385626</v>
      </c>
      <c r="CN10" s="88">
        <v>386549</v>
      </c>
      <c r="CO10" s="88">
        <v>387418</v>
      </c>
      <c r="CP10" s="88">
        <v>388211</v>
      </c>
      <c r="CQ10" s="88">
        <v>388922</v>
      </c>
      <c r="CR10" s="88">
        <v>389538</v>
      </c>
      <c r="CS10" s="88">
        <v>390060</v>
      </c>
      <c r="CT10" s="88">
        <v>390483</v>
      </c>
      <c r="CU10" s="88">
        <v>390819</v>
      </c>
      <c r="CV10" s="88">
        <v>391052</v>
      </c>
      <c r="CW10" s="88">
        <v>391219</v>
      </c>
      <c r="CX10" s="88">
        <v>391315</v>
      </c>
      <c r="CY10" s="88">
        <v>391353</v>
      </c>
    </row>
    <row r="11" spans="1:103" ht="12.5" customHeight="1">
      <c r="A11" s="88">
        <v>1</v>
      </c>
      <c r="B11" s="88">
        <v>6</v>
      </c>
      <c r="C11" s="88">
        <v>389944</v>
      </c>
      <c r="D11" s="88">
        <v>381102</v>
      </c>
      <c r="E11" s="88">
        <v>374552</v>
      </c>
      <c r="F11" s="88">
        <v>373734</v>
      </c>
      <c r="G11" s="88">
        <v>376216</v>
      </c>
      <c r="H11" s="88">
        <v>367485</v>
      </c>
      <c r="I11" s="88">
        <v>357787</v>
      </c>
      <c r="J11" s="88">
        <v>345210</v>
      </c>
      <c r="K11" s="88">
        <v>346858</v>
      </c>
      <c r="L11" s="88">
        <v>345031</v>
      </c>
      <c r="M11" s="88">
        <v>342886</v>
      </c>
      <c r="N11" s="88">
        <v>341722</v>
      </c>
      <c r="O11" s="88">
        <v>341662</v>
      </c>
      <c r="P11" s="88">
        <v>341555</v>
      </c>
      <c r="Q11" s="88">
        <v>341438</v>
      </c>
      <c r="R11" s="88">
        <v>341340</v>
      </c>
      <c r="S11" s="88">
        <v>341354</v>
      </c>
      <c r="T11" s="88">
        <v>341729</v>
      </c>
      <c r="U11" s="88">
        <v>342502</v>
      </c>
      <c r="V11" s="88">
        <v>343627</v>
      </c>
      <c r="W11" s="88">
        <v>345177</v>
      </c>
      <c r="X11" s="88">
        <v>347167</v>
      </c>
      <c r="Y11" s="88">
        <v>349427</v>
      </c>
      <c r="Z11" s="88">
        <v>351962</v>
      </c>
      <c r="AA11" s="88">
        <v>354934</v>
      </c>
      <c r="AB11" s="88">
        <v>358280</v>
      </c>
      <c r="AC11" s="88">
        <v>361825</v>
      </c>
      <c r="AD11" s="88">
        <v>365297</v>
      </c>
      <c r="AE11" s="88">
        <v>368331</v>
      </c>
      <c r="AF11" s="88">
        <v>370905</v>
      </c>
      <c r="AG11" s="88">
        <v>373024</v>
      </c>
      <c r="AH11" s="88">
        <v>374608</v>
      </c>
      <c r="AI11" s="88">
        <v>375353</v>
      </c>
      <c r="AJ11" s="88">
        <v>375590</v>
      </c>
      <c r="AK11" s="88">
        <v>375346</v>
      </c>
      <c r="AL11" s="88">
        <v>374646</v>
      </c>
      <c r="AM11" s="88">
        <v>373538</v>
      </c>
      <c r="AN11" s="88">
        <v>372094</v>
      </c>
      <c r="AO11" s="88">
        <v>370450</v>
      </c>
      <c r="AP11" s="88">
        <v>368761</v>
      </c>
      <c r="AQ11" s="88">
        <v>367113</v>
      </c>
      <c r="AR11" s="88">
        <v>365570</v>
      </c>
      <c r="AS11" s="88">
        <v>364183</v>
      </c>
      <c r="AT11" s="88">
        <v>363048</v>
      </c>
      <c r="AU11" s="88">
        <v>362236</v>
      </c>
      <c r="AV11" s="88">
        <v>361751</v>
      </c>
      <c r="AW11" s="88">
        <v>361572</v>
      </c>
      <c r="AX11" s="88">
        <v>361679</v>
      </c>
      <c r="AY11" s="88">
        <v>362080</v>
      </c>
      <c r="AZ11" s="88">
        <v>362788</v>
      </c>
      <c r="BA11" s="88">
        <v>363738</v>
      </c>
      <c r="BB11" s="88">
        <v>364889</v>
      </c>
      <c r="BC11" s="88">
        <v>366208</v>
      </c>
      <c r="BD11" s="88">
        <v>367672</v>
      </c>
      <c r="BE11" s="88">
        <v>369243</v>
      </c>
      <c r="BF11" s="88">
        <v>370875</v>
      </c>
      <c r="BG11" s="88">
        <v>372534</v>
      </c>
      <c r="BH11" s="88">
        <v>374172</v>
      </c>
      <c r="BI11" s="88">
        <v>375755</v>
      </c>
      <c r="BJ11" s="88">
        <v>377238</v>
      </c>
      <c r="BK11" s="88">
        <v>378587</v>
      </c>
      <c r="BL11" s="88">
        <v>379767</v>
      </c>
      <c r="BM11" s="88">
        <v>380754</v>
      </c>
      <c r="BN11" s="88">
        <v>381530</v>
      </c>
      <c r="BO11" s="88">
        <v>382089</v>
      </c>
      <c r="BP11" s="88">
        <v>382431</v>
      </c>
      <c r="BQ11" s="88">
        <v>382569</v>
      </c>
      <c r="BR11" s="88">
        <v>382514</v>
      </c>
      <c r="BS11" s="88">
        <v>382311</v>
      </c>
      <c r="BT11" s="88">
        <v>381979</v>
      </c>
      <c r="BU11" s="88">
        <v>381545</v>
      </c>
      <c r="BV11" s="88">
        <v>381070</v>
      </c>
      <c r="BW11" s="88">
        <v>380576</v>
      </c>
      <c r="BX11" s="88">
        <v>380105</v>
      </c>
      <c r="BY11" s="88">
        <v>379704</v>
      </c>
      <c r="BZ11" s="88">
        <v>379380</v>
      </c>
      <c r="CA11" s="88">
        <v>379180</v>
      </c>
      <c r="CB11" s="88">
        <v>379106</v>
      </c>
      <c r="CC11" s="88">
        <v>379170</v>
      </c>
      <c r="CD11" s="88">
        <v>379389</v>
      </c>
      <c r="CE11" s="88">
        <v>379749</v>
      </c>
      <c r="CF11" s="88">
        <v>380250</v>
      </c>
      <c r="CG11" s="88">
        <v>380879</v>
      </c>
      <c r="CH11" s="88">
        <v>381621</v>
      </c>
      <c r="CI11" s="88">
        <v>382448</v>
      </c>
      <c r="CJ11" s="88">
        <v>383358</v>
      </c>
      <c r="CK11" s="88">
        <v>384315</v>
      </c>
      <c r="CL11" s="88">
        <v>385291</v>
      </c>
      <c r="CM11" s="88">
        <v>386274</v>
      </c>
      <c r="CN11" s="88">
        <v>387234</v>
      </c>
      <c r="CO11" s="88">
        <v>388157</v>
      </c>
      <c r="CP11" s="88">
        <v>389026</v>
      </c>
      <c r="CQ11" s="88">
        <v>389819</v>
      </c>
      <c r="CR11" s="88">
        <v>390529</v>
      </c>
      <c r="CS11" s="88">
        <v>391145</v>
      </c>
      <c r="CT11" s="88">
        <v>391667</v>
      </c>
      <c r="CU11" s="88">
        <v>392091</v>
      </c>
      <c r="CV11" s="88">
        <v>392426</v>
      </c>
      <c r="CW11" s="88">
        <v>392660</v>
      </c>
      <c r="CX11" s="88">
        <v>392828</v>
      </c>
      <c r="CY11" s="88">
        <v>392923</v>
      </c>
    </row>
    <row r="12" spans="1:103" ht="12.5" customHeight="1">
      <c r="A12" s="88">
        <v>1</v>
      </c>
      <c r="B12" s="88">
        <v>7</v>
      </c>
      <c r="C12" s="88">
        <v>382853</v>
      </c>
      <c r="D12" s="88">
        <v>391784</v>
      </c>
      <c r="E12" s="88">
        <v>382893</v>
      </c>
      <c r="F12" s="88">
        <v>376190</v>
      </c>
      <c r="G12" s="88">
        <v>375315</v>
      </c>
      <c r="H12" s="88">
        <v>377740</v>
      </c>
      <c r="I12" s="88">
        <v>368950</v>
      </c>
      <c r="J12" s="88">
        <v>359197</v>
      </c>
      <c r="K12" s="88">
        <v>346624</v>
      </c>
      <c r="L12" s="88">
        <v>348273</v>
      </c>
      <c r="M12" s="88">
        <v>346446</v>
      </c>
      <c r="N12" s="88">
        <v>344303</v>
      </c>
      <c r="O12" s="88">
        <v>343138</v>
      </c>
      <c r="P12" s="88">
        <v>343080</v>
      </c>
      <c r="Q12" s="88">
        <v>342972</v>
      </c>
      <c r="R12" s="88">
        <v>342857</v>
      </c>
      <c r="S12" s="88">
        <v>342759</v>
      </c>
      <c r="T12" s="88">
        <v>342773</v>
      </c>
      <c r="U12" s="88">
        <v>343149</v>
      </c>
      <c r="V12" s="88">
        <v>343922</v>
      </c>
      <c r="W12" s="88">
        <v>345048</v>
      </c>
      <c r="X12" s="88">
        <v>346598</v>
      </c>
      <c r="Y12" s="88">
        <v>348587</v>
      </c>
      <c r="Z12" s="88">
        <v>350846</v>
      </c>
      <c r="AA12" s="88">
        <v>353382</v>
      </c>
      <c r="AB12" s="88">
        <v>356356</v>
      </c>
      <c r="AC12" s="88">
        <v>359702</v>
      </c>
      <c r="AD12" s="88">
        <v>363246</v>
      </c>
      <c r="AE12" s="88">
        <v>366717</v>
      </c>
      <c r="AF12" s="88">
        <v>369751</v>
      </c>
      <c r="AG12" s="88">
        <v>372326</v>
      </c>
      <c r="AH12" s="88">
        <v>374444</v>
      </c>
      <c r="AI12" s="88">
        <v>376027</v>
      </c>
      <c r="AJ12" s="88">
        <v>376773</v>
      </c>
      <c r="AK12" s="88">
        <v>377010</v>
      </c>
      <c r="AL12" s="88">
        <v>376767</v>
      </c>
      <c r="AM12" s="88">
        <v>376068</v>
      </c>
      <c r="AN12" s="88">
        <v>374958</v>
      </c>
      <c r="AO12" s="88">
        <v>373517</v>
      </c>
      <c r="AP12" s="88">
        <v>371873</v>
      </c>
      <c r="AQ12" s="88">
        <v>370185</v>
      </c>
      <c r="AR12" s="88">
        <v>368539</v>
      </c>
      <c r="AS12" s="88">
        <v>366996</v>
      </c>
      <c r="AT12" s="88">
        <v>365608</v>
      </c>
      <c r="AU12" s="88">
        <v>364474</v>
      </c>
      <c r="AV12" s="88">
        <v>363663</v>
      </c>
      <c r="AW12" s="88">
        <v>363178</v>
      </c>
      <c r="AX12" s="88">
        <v>362999</v>
      </c>
      <c r="AY12" s="88">
        <v>363107</v>
      </c>
      <c r="AZ12" s="88">
        <v>363508</v>
      </c>
      <c r="BA12" s="88">
        <v>364216</v>
      </c>
      <c r="BB12" s="88">
        <v>365166</v>
      </c>
      <c r="BC12" s="88">
        <v>366319</v>
      </c>
      <c r="BD12" s="88">
        <v>367639</v>
      </c>
      <c r="BE12" s="88">
        <v>369102</v>
      </c>
      <c r="BF12" s="88">
        <v>370673</v>
      </c>
      <c r="BG12" s="88">
        <v>372305</v>
      </c>
      <c r="BH12" s="88">
        <v>373964</v>
      </c>
      <c r="BI12" s="88">
        <v>375602</v>
      </c>
      <c r="BJ12" s="88">
        <v>377185</v>
      </c>
      <c r="BK12" s="88">
        <v>378668</v>
      </c>
      <c r="BL12" s="88">
        <v>380017</v>
      </c>
      <c r="BM12" s="88">
        <v>381197</v>
      </c>
      <c r="BN12" s="88">
        <v>382184</v>
      </c>
      <c r="BO12" s="88">
        <v>382961</v>
      </c>
      <c r="BP12" s="88">
        <v>383520</v>
      </c>
      <c r="BQ12" s="88">
        <v>383861</v>
      </c>
      <c r="BR12" s="88">
        <v>383999</v>
      </c>
      <c r="BS12" s="88">
        <v>383945</v>
      </c>
      <c r="BT12" s="88">
        <v>383742</v>
      </c>
      <c r="BU12" s="88">
        <v>383410</v>
      </c>
      <c r="BV12" s="88">
        <v>382976</v>
      </c>
      <c r="BW12" s="88">
        <v>382503</v>
      </c>
      <c r="BX12" s="88">
        <v>382010</v>
      </c>
      <c r="BY12" s="88">
        <v>381538</v>
      </c>
      <c r="BZ12" s="88">
        <v>381137</v>
      </c>
      <c r="CA12" s="88">
        <v>380814</v>
      </c>
      <c r="CB12" s="88">
        <v>380613</v>
      </c>
      <c r="CC12" s="88">
        <v>380540</v>
      </c>
      <c r="CD12" s="88">
        <v>380604</v>
      </c>
      <c r="CE12" s="88">
        <v>380824</v>
      </c>
      <c r="CF12" s="88">
        <v>381185</v>
      </c>
      <c r="CG12" s="88">
        <v>381685</v>
      </c>
      <c r="CH12" s="88">
        <v>382314</v>
      </c>
      <c r="CI12" s="88">
        <v>383057</v>
      </c>
      <c r="CJ12" s="88">
        <v>383884</v>
      </c>
      <c r="CK12" s="88">
        <v>384793</v>
      </c>
      <c r="CL12" s="88">
        <v>385750</v>
      </c>
      <c r="CM12" s="88">
        <v>386727</v>
      </c>
      <c r="CN12" s="88">
        <v>387710</v>
      </c>
      <c r="CO12" s="88">
        <v>388670</v>
      </c>
      <c r="CP12" s="88">
        <v>389593</v>
      </c>
      <c r="CQ12" s="88">
        <v>390461</v>
      </c>
      <c r="CR12" s="88">
        <v>391254</v>
      </c>
      <c r="CS12" s="88">
        <v>391967</v>
      </c>
      <c r="CT12" s="88">
        <v>392583</v>
      </c>
      <c r="CU12" s="88">
        <v>393104</v>
      </c>
      <c r="CV12" s="88">
        <v>393528</v>
      </c>
      <c r="CW12" s="88">
        <v>393863</v>
      </c>
      <c r="CX12" s="88">
        <v>394098</v>
      </c>
      <c r="CY12" s="88">
        <v>394266</v>
      </c>
    </row>
    <row r="13" spans="1:103" ht="12.5" customHeight="1">
      <c r="A13" s="88">
        <v>1</v>
      </c>
      <c r="B13" s="88">
        <v>8</v>
      </c>
      <c r="C13" s="88">
        <v>375940</v>
      </c>
      <c r="D13" s="88">
        <v>384643</v>
      </c>
      <c r="E13" s="88">
        <v>393523</v>
      </c>
      <c r="F13" s="88">
        <v>384485</v>
      </c>
      <c r="G13" s="88">
        <v>377730</v>
      </c>
      <c r="H13" s="88">
        <v>376800</v>
      </c>
      <c r="I13" s="88">
        <v>379166</v>
      </c>
      <c r="J13" s="88">
        <v>370322</v>
      </c>
      <c r="K13" s="88">
        <v>360572</v>
      </c>
      <c r="L13" s="88">
        <v>348002</v>
      </c>
      <c r="M13" s="88">
        <v>349652</v>
      </c>
      <c r="N13" s="88">
        <v>347826</v>
      </c>
      <c r="O13" s="88">
        <v>345684</v>
      </c>
      <c r="P13" s="88">
        <v>344519</v>
      </c>
      <c r="Q13" s="88">
        <v>344463</v>
      </c>
      <c r="R13" s="88">
        <v>344354</v>
      </c>
      <c r="S13" s="88">
        <v>344239</v>
      </c>
      <c r="T13" s="88">
        <v>344142</v>
      </c>
      <c r="U13" s="88">
        <v>344157</v>
      </c>
      <c r="V13" s="88">
        <v>344532</v>
      </c>
      <c r="W13" s="88">
        <v>345306</v>
      </c>
      <c r="X13" s="88">
        <v>346432</v>
      </c>
      <c r="Y13" s="88">
        <v>347983</v>
      </c>
      <c r="Z13" s="88">
        <v>349972</v>
      </c>
      <c r="AA13" s="88">
        <v>352231</v>
      </c>
      <c r="AB13" s="88">
        <v>354769</v>
      </c>
      <c r="AC13" s="88">
        <v>357742</v>
      </c>
      <c r="AD13" s="88">
        <v>361087</v>
      </c>
      <c r="AE13" s="88">
        <v>364631</v>
      </c>
      <c r="AF13" s="88">
        <v>368101</v>
      </c>
      <c r="AG13" s="88">
        <v>371136</v>
      </c>
      <c r="AH13" s="88">
        <v>373711</v>
      </c>
      <c r="AI13" s="88">
        <v>375830</v>
      </c>
      <c r="AJ13" s="88">
        <v>377413</v>
      </c>
      <c r="AK13" s="88">
        <v>378159</v>
      </c>
      <c r="AL13" s="88">
        <v>378397</v>
      </c>
      <c r="AM13" s="88">
        <v>378153</v>
      </c>
      <c r="AN13" s="88">
        <v>377455</v>
      </c>
      <c r="AO13" s="88">
        <v>376345</v>
      </c>
      <c r="AP13" s="88">
        <v>374904</v>
      </c>
      <c r="AQ13" s="88">
        <v>373261</v>
      </c>
      <c r="AR13" s="88">
        <v>371574</v>
      </c>
      <c r="AS13" s="88">
        <v>369928</v>
      </c>
      <c r="AT13" s="88">
        <v>368386</v>
      </c>
      <c r="AU13" s="88">
        <v>366998</v>
      </c>
      <c r="AV13" s="88">
        <v>365864</v>
      </c>
      <c r="AW13" s="88">
        <v>365055</v>
      </c>
      <c r="AX13" s="88">
        <v>364570</v>
      </c>
      <c r="AY13" s="88">
        <v>364391</v>
      </c>
      <c r="AZ13" s="88">
        <v>364499</v>
      </c>
      <c r="BA13" s="88">
        <v>364899</v>
      </c>
      <c r="BB13" s="88">
        <v>365608</v>
      </c>
      <c r="BC13" s="88">
        <v>366558</v>
      </c>
      <c r="BD13" s="88">
        <v>367712</v>
      </c>
      <c r="BE13" s="88">
        <v>369034</v>
      </c>
      <c r="BF13" s="88">
        <v>370496</v>
      </c>
      <c r="BG13" s="88">
        <v>372067</v>
      </c>
      <c r="BH13" s="88">
        <v>373699</v>
      </c>
      <c r="BI13" s="88">
        <v>375358</v>
      </c>
      <c r="BJ13" s="88">
        <v>376996</v>
      </c>
      <c r="BK13" s="88">
        <v>378580</v>
      </c>
      <c r="BL13" s="88">
        <v>380063</v>
      </c>
      <c r="BM13" s="88">
        <v>381412</v>
      </c>
      <c r="BN13" s="88">
        <v>382591</v>
      </c>
      <c r="BO13" s="88">
        <v>383578</v>
      </c>
      <c r="BP13" s="88">
        <v>384355</v>
      </c>
      <c r="BQ13" s="88">
        <v>384914</v>
      </c>
      <c r="BR13" s="88">
        <v>385256</v>
      </c>
      <c r="BS13" s="88">
        <v>385395</v>
      </c>
      <c r="BT13" s="88">
        <v>385340</v>
      </c>
      <c r="BU13" s="88">
        <v>385137</v>
      </c>
      <c r="BV13" s="88">
        <v>384805</v>
      </c>
      <c r="BW13" s="88">
        <v>384370</v>
      </c>
      <c r="BX13" s="88">
        <v>383898</v>
      </c>
      <c r="BY13" s="88">
        <v>383406</v>
      </c>
      <c r="BZ13" s="88">
        <v>382934</v>
      </c>
      <c r="CA13" s="88">
        <v>382534</v>
      </c>
      <c r="CB13" s="88">
        <v>382211</v>
      </c>
      <c r="CC13" s="88">
        <v>382010</v>
      </c>
      <c r="CD13" s="88">
        <v>381937</v>
      </c>
      <c r="CE13" s="88">
        <v>382002</v>
      </c>
      <c r="CF13" s="88">
        <v>382222</v>
      </c>
      <c r="CG13" s="88">
        <v>382583</v>
      </c>
      <c r="CH13" s="88">
        <v>383083</v>
      </c>
      <c r="CI13" s="88">
        <v>383712</v>
      </c>
      <c r="CJ13" s="88">
        <v>384455</v>
      </c>
      <c r="CK13" s="88">
        <v>385283</v>
      </c>
      <c r="CL13" s="88">
        <v>386192</v>
      </c>
      <c r="CM13" s="88">
        <v>387149</v>
      </c>
      <c r="CN13" s="88">
        <v>388126</v>
      </c>
      <c r="CO13" s="88">
        <v>389109</v>
      </c>
      <c r="CP13" s="88">
        <v>390069</v>
      </c>
      <c r="CQ13" s="88">
        <v>390992</v>
      </c>
      <c r="CR13" s="88">
        <v>391860</v>
      </c>
      <c r="CS13" s="88">
        <v>392653</v>
      </c>
      <c r="CT13" s="88">
        <v>393366</v>
      </c>
      <c r="CU13" s="88">
        <v>393983</v>
      </c>
      <c r="CV13" s="88">
        <v>394504</v>
      </c>
      <c r="CW13" s="88">
        <v>394927</v>
      </c>
      <c r="CX13" s="88">
        <v>395262</v>
      </c>
      <c r="CY13" s="88">
        <v>395498</v>
      </c>
    </row>
    <row r="14" spans="1:103" ht="12.5" customHeight="1">
      <c r="A14" s="88">
        <v>1</v>
      </c>
      <c r="B14" s="88">
        <v>9</v>
      </c>
      <c r="C14" s="88">
        <v>370701</v>
      </c>
      <c r="D14" s="88">
        <v>377699</v>
      </c>
      <c r="E14" s="88">
        <v>386353</v>
      </c>
      <c r="F14" s="88">
        <v>395095</v>
      </c>
      <c r="G14" s="88">
        <v>386004</v>
      </c>
      <c r="H14" s="88">
        <v>379196</v>
      </c>
      <c r="I14" s="88">
        <v>378209</v>
      </c>
      <c r="J14" s="88">
        <v>380522</v>
      </c>
      <c r="K14" s="88">
        <v>371680</v>
      </c>
      <c r="L14" s="88">
        <v>361933</v>
      </c>
      <c r="M14" s="88">
        <v>349365</v>
      </c>
      <c r="N14" s="88">
        <v>351015</v>
      </c>
      <c r="O14" s="88">
        <v>349191</v>
      </c>
      <c r="P14" s="88">
        <v>347049</v>
      </c>
      <c r="Q14" s="88">
        <v>345885</v>
      </c>
      <c r="R14" s="88">
        <v>345831</v>
      </c>
      <c r="S14" s="88">
        <v>345721</v>
      </c>
      <c r="T14" s="88">
        <v>345607</v>
      </c>
      <c r="U14" s="88">
        <v>345511</v>
      </c>
      <c r="V14" s="88">
        <v>345525</v>
      </c>
      <c r="W14" s="88">
        <v>345902</v>
      </c>
      <c r="X14" s="88">
        <v>346676</v>
      </c>
      <c r="Y14" s="88">
        <v>347802</v>
      </c>
      <c r="Z14" s="88">
        <v>349354</v>
      </c>
      <c r="AA14" s="88">
        <v>351343</v>
      </c>
      <c r="AB14" s="88">
        <v>353602</v>
      </c>
      <c r="AC14" s="88">
        <v>356140</v>
      </c>
      <c r="AD14" s="88">
        <v>359113</v>
      </c>
      <c r="AE14" s="88">
        <v>362457</v>
      </c>
      <c r="AF14" s="88">
        <v>366001</v>
      </c>
      <c r="AG14" s="88">
        <v>369471</v>
      </c>
      <c r="AH14" s="88">
        <v>372505</v>
      </c>
      <c r="AI14" s="88">
        <v>375082</v>
      </c>
      <c r="AJ14" s="88">
        <v>377200</v>
      </c>
      <c r="AK14" s="88">
        <v>378782</v>
      </c>
      <c r="AL14" s="88">
        <v>379529</v>
      </c>
      <c r="AM14" s="88">
        <v>379767</v>
      </c>
      <c r="AN14" s="88">
        <v>379524</v>
      </c>
      <c r="AO14" s="88">
        <v>378826</v>
      </c>
      <c r="AP14" s="88">
        <v>377717</v>
      </c>
      <c r="AQ14" s="88">
        <v>376275</v>
      </c>
      <c r="AR14" s="88">
        <v>374633</v>
      </c>
      <c r="AS14" s="88">
        <v>372947</v>
      </c>
      <c r="AT14" s="88">
        <v>371302</v>
      </c>
      <c r="AU14" s="88">
        <v>369761</v>
      </c>
      <c r="AV14" s="88">
        <v>368373</v>
      </c>
      <c r="AW14" s="88">
        <v>367240</v>
      </c>
      <c r="AX14" s="88">
        <v>366430</v>
      </c>
      <c r="AY14" s="88">
        <v>365946</v>
      </c>
      <c r="AZ14" s="88">
        <v>365767</v>
      </c>
      <c r="BA14" s="88">
        <v>365876</v>
      </c>
      <c r="BB14" s="88">
        <v>366276</v>
      </c>
      <c r="BC14" s="88">
        <v>366987</v>
      </c>
      <c r="BD14" s="88">
        <v>367936</v>
      </c>
      <c r="BE14" s="88">
        <v>369090</v>
      </c>
      <c r="BF14" s="88">
        <v>370412</v>
      </c>
      <c r="BG14" s="88">
        <v>371873</v>
      </c>
      <c r="BH14" s="88">
        <v>373444</v>
      </c>
      <c r="BI14" s="88">
        <v>375077</v>
      </c>
      <c r="BJ14" s="88">
        <v>376737</v>
      </c>
      <c r="BK14" s="88">
        <v>378375</v>
      </c>
      <c r="BL14" s="88">
        <v>379960</v>
      </c>
      <c r="BM14" s="88">
        <v>381442</v>
      </c>
      <c r="BN14" s="88">
        <v>382792</v>
      </c>
      <c r="BO14" s="88">
        <v>383969</v>
      </c>
      <c r="BP14" s="88">
        <v>384956</v>
      </c>
      <c r="BQ14" s="88">
        <v>385734</v>
      </c>
      <c r="BR14" s="88">
        <v>386292</v>
      </c>
      <c r="BS14" s="88">
        <v>386636</v>
      </c>
      <c r="BT14" s="88">
        <v>386774</v>
      </c>
      <c r="BU14" s="88">
        <v>386720</v>
      </c>
      <c r="BV14" s="88">
        <v>386517</v>
      </c>
      <c r="BW14" s="88">
        <v>386185</v>
      </c>
      <c r="BX14" s="88">
        <v>385750</v>
      </c>
      <c r="BY14" s="88">
        <v>385278</v>
      </c>
      <c r="BZ14" s="88">
        <v>384787</v>
      </c>
      <c r="CA14" s="88">
        <v>384315</v>
      </c>
      <c r="CB14" s="88">
        <v>383916</v>
      </c>
      <c r="CC14" s="88">
        <v>383592</v>
      </c>
      <c r="CD14" s="88">
        <v>383392</v>
      </c>
      <c r="CE14" s="88">
        <v>383319</v>
      </c>
      <c r="CF14" s="88">
        <v>383385</v>
      </c>
      <c r="CG14" s="88">
        <v>383605</v>
      </c>
      <c r="CH14" s="88">
        <v>383967</v>
      </c>
      <c r="CI14" s="88">
        <v>384466</v>
      </c>
      <c r="CJ14" s="88">
        <v>385095</v>
      </c>
      <c r="CK14" s="88">
        <v>385840</v>
      </c>
      <c r="CL14" s="88">
        <v>386668</v>
      </c>
      <c r="CM14" s="88">
        <v>387576</v>
      </c>
      <c r="CN14" s="88">
        <v>388533</v>
      </c>
      <c r="CO14" s="88">
        <v>389510</v>
      </c>
      <c r="CP14" s="88">
        <v>390493</v>
      </c>
      <c r="CQ14" s="88">
        <v>391453</v>
      </c>
      <c r="CR14" s="88">
        <v>392376</v>
      </c>
      <c r="CS14" s="88">
        <v>393245</v>
      </c>
      <c r="CT14" s="88">
        <v>394039</v>
      </c>
      <c r="CU14" s="88">
        <v>394751</v>
      </c>
      <c r="CV14" s="88">
        <v>395368</v>
      </c>
      <c r="CW14" s="88">
        <v>395889</v>
      </c>
      <c r="CX14" s="88">
        <v>396312</v>
      </c>
      <c r="CY14" s="88">
        <v>396646</v>
      </c>
    </row>
    <row r="15" spans="1:103" ht="12.5" customHeight="1">
      <c r="A15" s="88">
        <v>1</v>
      </c>
      <c r="B15" s="88">
        <v>10</v>
      </c>
      <c r="C15" s="88">
        <v>374227</v>
      </c>
      <c r="D15" s="88">
        <v>372467</v>
      </c>
      <c r="E15" s="88">
        <v>379418</v>
      </c>
      <c r="F15" s="88">
        <v>387943</v>
      </c>
      <c r="G15" s="88">
        <v>396626</v>
      </c>
      <c r="H15" s="88">
        <v>387486</v>
      </c>
      <c r="I15" s="88">
        <v>380621</v>
      </c>
      <c r="J15" s="88">
        <v>379580</v>
      </c>
      <c r="K15" s="88">
        <v>381894</v>
      </c>
      <c r="L15" s="88">
        <v>373054</v>
      </c>
      <c r="M15" s="88">
        <v>363312</v>
      </c>
      <c r="N15" s="88">
        <v>350747</v>
      </c>
      <c r="O15" s="88">
        <v>352398</v>
      </c>
      <c r="P15" s="88">
        <v>350573</v>
      </c>
      <c r="Q15" s="88">
        <v>348432</v>
      </c>
      <c r="R15" s="88">
        <v>347268</v>
      </c>
      <c r="S15" s="88">
        <v>347215</v>
      </c>
      <c r="T15" s="88">
        <v>347105</v>
      </c>
      <c r="U15" s="88">
        <v>346992</v>
      </c>
      <c r="V15" s="88">
        <v>346896</v>
      </c>
      <c r="W15" s="88">
        <v>346910</v>
      </c>
      <c r="X15" s="88">
        <v>347288</v>
      </c>
      <c r="Y15" s="88">
        <v>348062</v>
      </c>
      <c r="Z15" s="88">
        <v>349188</v>
      </c>
      <c r="AA15" s="88">
        <v>350741</v>
      </c>
      <c r="AB15" s="88">
        <v>352729</v>
      </c>
      <c r="AC15" s="88">
        <v>354989</v>
      </c>
      <c r="AD15" s="88">
        <v>357528</v>
      </c>
      <c r="AE15" s="88">
        <v>360500</v>
      </c>
      <c r="AF15" s="88">
        <v>363845</v>
      </c>
      <c r="AG15" s="88">
        <v>367388</v>
      </c>
      <c r="AH15" s="88">
        <v>370858</v>
      </c>
      <c r="AI15" s="88">
        <v>373890</v>
      </c>
      <c r="AJ15" s="88">
        <v>376468</v>
      </c>
      <c r="AK15" s="88">
        <v>378586</v>
      </c>
      <c r="AL15" s="88">
        <v>380168</v>
      </c>
      <c r="AM15" s="88">
        <v>380916</v>
      </c>
      <c r="AN15" s="88">
        <v>381152</v>
      </c>
      <c r="AO15" s="88">
        <v>380910</v>
      </c>
      <c r="AP15" s="88">
        <v>380213</v>
      </c>
      <c r="AQ15" s="88">
        <v>379105</v>
      </c>
      <c r="AR15" s="88">
        <v>377664</v>
      </c>
      <c r="AS15" s="88">
        <v>376023</v>
      </c>
      <c r="AT15" s="88">
        <v>374337</v>
      </c>
      <c r="AU15" s="88">
        <v>372692</v>
      </c>
      <c r="AV15" s="88">
        <v>371152</v>
      </c>
      <c r="AW15" s="88">
        <v>369765</v>
      </c>
      <c r="AX15" s="88">
        <v>368632</v>
      </c>
      <c r="AY15" s="88">
        <v>367823</v>
      </c>
      <c r="AZ15" s="88">
        <v>367339</v>
      </c>
      <c r="BA15" s="88">
        <v>367160</v>
      </c>
      <c r="BB15" s="88">
        <v>367270</v>
      </c>
      <c r="BC15" s="88">
        <v>367670</v>
      </c>
      <c r="BD15" s="88">
        <v>368381</v>
      </c>
      <c r="BE15" s="88">
        <v>369330</v>
      </c>
      <c r="BF15" s="88">
        <v>370484</v>
      </c>
      <c r="BG15" s="88">
        <v>371808</v>
      </c>
      <c r="BH15" s="88">
        <v>373268</v>
      </c>
      <c r="BI15" s="88">
        <v>374839</v>
      </c>
      <c r="BJ15" s="88">
        <v>376472</v>
      </c>
      <c r="BK15" s="88">
        <v>378132</v>
      </c>
      <c r="BL15" s="88">
        <v>379770</v>
      </c>
      <c r="BM15" s="88">
        <v>381355</v>
      </c>
      <c r="BN15" s="88">
        <v>382837</v>
      </c>
      <c r="BO15" s="88">
        <v>384187</v>
      </c>
      <c r="BP15" s="88">
        <v>385364</v>
      </c>
      <c r="BQ15" s="88">
        <v>386350</v>
      </c>
      <c r="BR15" s="88">
        <v>387128</v>
      </c>
      <c r="BS15" s="88">
        <v>387686</v>
      </c>
      <c r="BT15" s="88">
        <v>388032</v>
      </c>
      <c r="BU15" s="88">
        <v>388170</v>
      </c>
      <c r="BV15" s="88">
        <v>388117</v>
      </c>
      <c r="BW15" s="88">
        <v>387914</v>
      </c>
      <c r="BX15" s="88">
        <v>387582</v>
      </c>
      <c r="BY15" s="88">
        <v>387147</v>
      </c>
      <c r="BZ15" s="88">
        <v>386676</v>
      </c>
      <c r="CA15" s="88">
        <v>386185</v>
      </c>
      <c r="CB15" s="88">
        <v>385712</v>
      </c>
      <c r="CC15" s="88">
        <v>385313</v>
      </c>
      <c r="CD15" s="88">
        <v>384991</v>
      </c>
      <c r="CE15" s="88">
        <v>384791</v>
      </c>
      <c r="CF15" s="88">
        <v>384718</v>
      </c>
      <c r="CG15" s="88">
        <v>384783</v>
      </c>
      <c r="CH15" s="88">
        <v>385004</v>
      </c>
      <c r="CI15" s="88">
        <v>385366</v>
      </c>
      <c r="CJ15" s="88">
        <v>385865</v>
      </c>
      <c r="CK15" s="88">
        <v>386494</v>
      </c>
      <c r="CL15" s="88">
        <v>387239</v>
      </c>
      <c r="CM15" s="88">
        <v>388067</v>
      </c>
      <c r="CN15" s="88">
        <v>388975</v>
      </c>
      <c r="CO15" s="88">
        <v>389932</v>
      </c>
      <c r="CP15" s="88">
        <v>390909</v>
      </c>
      <c r="CQ15" s="88">
        <v>391893</v>
      </c>
      <c r="CR15" s="88">
        <v>392853</v>
      </c>
      <c r="CS15" s="88">
        <v>393776</v>
      </c>
      <c r="CT15" s="88">
        <v>394647</v>
      </c>
      <c r="CU15" s="88">
        <v>395440</v>
      </c>
      <c r="CV15" s="88">
        <v>396152</v>
      </c>
      <c r="CW15" s="88">
        <v>396769</v>
      </c>
      <c r="CX15" s="88">
        <v>397289</v>
      </c>
      <c r="CY15" s="88">
        <v>397713</v>
      </c>
    </row>
    <row r="16" spans="1:103" ht="12.5" customHeight="1">
      <c r="A16" s="88">
        <v>1</v>
      </c>
      <c r="B16" s="88">
        <v>11</v>
      </c>
      <c r="C16" s="88">
        <v>363050</v>
      </c>
      <c r="D16" s="88">
        <v>376047</v>
      </c>
      <c r="E16" s="88">
        <v>374235</v>
      </c>
      <c r="F16" s="88">
        <v>381062</v>
      </c>
      <c r="G16" s="88">
        <v>389532</v>
      </c>
      <c r="H16" s="88">
        <v>398160</v>
      </c>
      <c r="I16" s="88">
        <v>388962</v>
      </c>
      <c r="J16" s="88">
        <v>382044</v>
      </c>
      <c r="K16" s="88">
        <v>381002</v>
      </c>
      <c r="L16" s="88">
        <v>383319</v>
      </c>
      <c r="M16" s="88">
        <v>374480</v>
      </c>
      <c r="N16" s="88">
        <v>364741</v>
      </c>
      <c r="O16" s="88">
        <v>352178</v>
      </c>
      <c r="P16" s="88">
        <v>353832</v>
      </c>
      <c r="Q16" s="88">
        <v>352008</v>
      </c>
      <c r="R16" s="88">
        <v>349866</v>
      </c>
      <c r="S16" s="88">
        <v>348704</v>
      </c>
      <c r="T16" s="88">
        <v>348651</v>
      </c>
      <c r="U16" s="88">
        <v>348541</v>
      </c>
      <c r="V16" s="88">
        <v>348428</v>
      </c>
      <c r="W16" s="88">
        <v>348334</v>
      </c>
      <c r="X16" s="88">
        <v>348347</v>
      </c>
      <c r="Y16" s="88">
        <v>348725</v>
      </c>
      <c r="Z16" s="88">
        <v>349499</v>
      </c>
      <c r="AA16" s="88">
        <v>350625</v>
      </c>
      <c r="AB16" s="88">
        <v>352177</v>
      </c>
      <c r="AC16" s="88">
        <v>354165</v>
      </c>
      <c r="AD16" s="88">
        <v>356425</v>
      </c>
      <c r="AE16" s="88">
        <v>358964</v>
      </c>
      <c r="AF16" s="88">
        <v>361937</v>
      </c>
      <c r="AG16" s="88">
        <v>365282</v>
      </c>
      <c r="AH16" s="88">
        <v>368824</v>
      </c>
      <c r="AI16" s="88">
        <v>372295</v>
      </c>
      <c r="AJ16" s="88">
        <v>375326</v>
      </c>
      <c r="AK16" s="88">
        <v>377904</v>
      </c>
      <c r="AL16" s="88">
        <v>380022</v>
      </c>
      <c r="AM16" s="88">
        <v>381603</v>
      </c>
      <c r="AN16" s="88">
        <v>382352</v>
      </c>
      <c r="AO16" s="88">
        <v>382588</v>
      </c>
      <c r="AP16" s="88">
        <v>382346</v>
      </c>
      <c r="AQ16" s="88">
        <v>381650</v>
      </c>
      <c r="AR16" s="88">
        <v>380542</v>
      </c>
      <c r="AS16" s="88">
        <v>379103</v>
      </c>
      <c r="AT16" s="88">
        <v>377463</v>
      </c>
      <c r="AU16" s="88">
        <v>375778</v>
      </c>
      <c r="AV16" s="88">
        <v>374135</v>
      </c>
      <c r="AW16" s="88">
        <v>372594</v>
      </c>
      <c r="AX16" s="88">
        <v>371207</v>
      </c>
      <c r="AY16" s="88">
        <v>370074</v>
      </c>
      <c r="AZ16" s="88">
        <v>369266</v>
      </c>
      <c r="BA16" s="88">
        <v>368781</v>
      </c>
      <c r="BB16" s="88">
        <v>368605</v>
      </c>
      <c r="BC16" s="88">
        <v>368715</v>
      </c>
      <c r="BD16" s="88">
        <v>369114</v>
      </c>
      <c r="BE16" s="88">
        <v>369825</v>
      </c>
      <c r="BF16" s="88">
        <v>370774</v>
      </c>
      <c r="BG16" s="88">
        <v>371928</v>
      </c>
      <c r="BH16" s="88">
        <v>373252</v>
      </c>
      <c r="BI16" s="88">
        <v>374712</v>
      </c>
      <c r="BJ16" s="88">
        <v>376283</v>
      </c>
      <c r="BK16" s="88">
        <v>377916</v>
      </c>
      <c r="BL16" s="88">
        <v>379576</v>
      </c>
      <c r="BM16" s="88">
        <v>381215</v>
      </c>
      <c r="BN16" s="88">
        <v>382800</v>
      </c>
      <c r="BO16" s="88">
        <v>384283</v>
      </c>
      <c r="BP16" s="88">
        <v>385633</v>
      </c>
      <c r="BQ16" s="88">
        <v>386809</v>
      </c>
      <c r="BR16" s="88">
        <v>387795</v>
      </c>
      <c r="BS16" s="88">
        <v>388574</v>
      </c>
      <c r="BT16" s="88">
        <v>389132</v>
      </c>
      <c r="BU16" s="88">
        <v>389478</v>
      </c>
      <c r="BV16" s="88">
        <v>389615</v>
      </c>
      <c r="BW16" s="88">
        <v>389562</v>
      </c>
      <c r="BX16" s="88">
        <v>389361</v>
      </c>
      <c r="BY16" s="88">
        <v>389030</v>
      </c>
      <c r="BZ16" s="88">
        <v>388594</v>
      </c>
      <c r="CA16" s="88">
        <v>388124</v>
      </c>
      <c r="CB16" s="88">
        <v>387632</v>
      </c>
      <c r="CC16" s="88">
        <v>387159</v>
      </c>
      <c r="CD16" s="88">
        <v>386760</v>
      </c>
      <c r="CE16" s="88">
        <v>386439</v>
      </c>
      <c r="CF16" s="88">
        <v>386239</v>
      </c>
      <c r="CG16" s="88">
        <v>386166</v>
      </c>
      <c r="CH16" s="88">
        <v>386231</v>
      </c>
      <c r="CI16" s="88">
        <v>386453</v>
      </c>
      <c r="CJ16" s="88">
        <v>386814</v>
      </c>
      <c r="CK16" s="88">
        <v>387313</v>
      </c>
      <c r="CL16" s="88">
        <v>387943</v>
      </c>
      <c r="CM16" s="88">
        <v>388687</v>
      </c>
      <c r="CN16" s="88">
        <v>389515</v>
      </c>
      <c r="CO16" s="88">
        <v>390423</v>
      </c>
      <c r="CP16" s="88">
        <v>391380</v>
      </c>
      <c r="CQ16" s="88">
        <v>392357</v>
      </c>
      <c r="CR16" s="88">
        <v>393341</v>
      </c>
      <c r="CS16" s="88">
        <v>394302</v>
      </c>
      <c r="CT16" s="88">
        <v>395225</v>
      </c>
      <c r="CU16" s="88">
        <v>396096</v>
      </c>
      <c r="CV16" s="88">
        <v>396890</v>
      </c>
      <c r="CW16" s="88">
        <v>397602</v>
      </c>
      <c r="CX16" s="88">
        <v>398219</v>
      </c>
      <c r="CY16" s="88">
        <v>398738</v>
      </c>
    </row>
    <row r="17" spans="1:103" ht="12.5" customHeight="1">
      <c r="A17" s="88">
        <v>1</v>
      </c>
      <c r="B17" s="88">
        <v>12</v>
      </c>
      <c r="C17" s="88">
        <v>355341</v>
      </c>
      <c r="D17" s="88">
        <v>364947</v>
      </c>
      <c r="E17" s="88">
        <v>377886</v>
      </c>
      <c r="F17" s="88">
        <v>375957</v>
      </c>
      <c r="G17" s="88">
        <v>382727</v>
      </c>
      <c r="H17" s="88">
        <v>391140</v>
      </c>
      <c r="I17" s="88">
        <v>399706</v>
      </c>
      <c r="J17" s="88">
        <v>390456</v>
      </c>
      <c r="K17" s="88">
        <v>383540</v>
      </c>
      <c r="L17" s="88">
        <v>382497</v>
      </c>
      <c r="M17" s="88">
        <v>384815</v>
      </c>
      <c r="N17" s="88">
        <v>375978</v>
      </c>
      <c r="O17" s="88">
        <v>366242</v>
      </c>
      <c r="P17" s="88">
        <v>353681</v>
      </c>
      <c r="Q17" s="88">
        <v>355336</v>
      </c>
      <c r="R17" s="88">
        <v>353513</v>
      </c>
      <c r="S17" s="88">
        <v>351372</v>
      </c>
      <c r="T17" s="88">
        <v>350210</v>
      </c>
      <c r="U17" s="88">
        <v>350158</v>
      </c>
      <c r="V17" s="88">
        <v>350048</v>
      </c>
      <c r="W17" s="88">
        <v>349935</v>
      </c>
      <c r="X17" s="88">
        <v>349841</v>
      </c>
      <c r="Y17" s="88">
        <v>349856</v>
      </c>
      <c r="Z17" s="88">
        <v>350233</v>
      </c>
      <c r="AA17" s="88">
        <v>351007</v>
      </c>
      <c r="AB17" s="88">
        <v>352134</v>
      </c>
      <c r="AC17" s="88">
        <v>353685</v>
      </c>
      <c r="AD17" s="88">
        <v>355673</v>
      </c>
      <c r="AE17" s="88">
        <v>357933</v>
      </c>
      <c r="AF17" s="88">
        <v>360472</v>
      </c>
      <c r="AG17" s="88">
        <v>363445</v>
      </c>
      <c r="AH17" s="88">
        <v>366791</v>
      </c>
      <c r="AI17" s="88">
        <v>370333</v>
      </c>
      <c r="AJ17" s="88">
        <v>373804</v>
      </c>
      <c r="AK17" s="88">
        <v>376835</v>
      </c>
      <c r="AL17" s="88">
        <v>379413</v>
      </c>
      <c r="AM17" s="88">
        <v>381530</v>
      </c>
      <c r="AN17" s="88">
        <v>383111</v>
      </c>
      <c r="AO17" s="88">
        <v>383860</v>
      </c>
      <c r="AP17" s="88">
        <v>384096</v>
      </c>
      <c r="AQ17" s="88">
        <v>383854</v>
      </c>
      <c r="AR17" s="88">
        <v>383160</v>
      </c>
      <c r="AS17" s="88">
        <v>382051</v>
      </c>
      <c r="AT17" s="88">
        <v>380613</v>
      </c>
      <c r="AU17" s="88">
        <v>378974</v>
      </c>
      <c r="AV17" s="88">
        <v>377288</v>
      </c>
      <c r="AW17" s="88">
        <v>375648</v>
      </c>
      <c r="AX17" s="88">
        <v>374105</v>
      </c>
      <c r="AY17" s="88">
        <v>372720</v>
      </c>
      <c r="AZ17" s="88">
        <v>371587</v>
      </c>
      <c r="BA17" s="88">
        <v>370779</v>
      </c>
      <c r="BB17" s="88">
        <v>370294</v>
      </c>
      <c r="BC17" s="88">
        <v>370121</v>
      </c>
      <c r="BD17" s="88">
        <v>370230</v>
      </c>
      <c r="BE17" s="88">
        <v>370629</v>
      </c>
      <c r="BF17" s="88">
        <v>371340</v>
      </c>
      <c r="BG17" s="88">
        <v>372289</v>
      </c>
      <c r="BH17" s="88">
        <v>373443</v>
      </c>
      <c r="BI17" s="88">
        <v>374767</v>
      </c>
      <c r="BJ17" s="88">
        <v>376227</v>
      </c>
      <c r="BK17" s="88">
        <v>377797</v>
      </c>
      <c r="BL17" s="88">
        <v>379431</v>
      </c>
      <c r="BM17" s="88">
        <v>381091</v>
      </c>
      <c r="BN17" s="88">
        <v>382731</v>
      </c>
      <c r="BO17" s="88">
        <v>384316</v>
      </c>
      <c r="BP17" s="88">
        <v>385799</v>
      </c>
      <c r="BQ17" s="88">
        <v>387150</v>
      </c>
      <c r="BR17" s="88">
        <v>388326</v>
      </c>
      <c r="BS17" s="88">
        <v>389312</v>
      </c>
      <c r="BT17" s="88">
        <v>390091</v>
      </c>
      <c r="BU17" s="88">
        <v>390649</v>
      </c>
      <c r="BV17" s="88">
        <v>390995</v>
      </c>
      <c r="BW17" s="88">
        <v>391133</v>
      </c>
      <c r="BX17" s="88">
        <v>391081</v>
      </c>
      <c r="BY17" s="88">
        <v>390880</v>
      </c>
      <c r="BZ17" s="88">
        <v>390548</v>
      </c>
      <c r="CA17" s="88">
        <v>390113</v>
      </c>
      <c r="CB17" s="88">
        <v>389642</v>
      </c>
      <c r="CC17" s="88">
        <v>389150</v>
      </c>
      <c r="CD17" s="88">
        <v>388677</v>
      </c>
      <c r="CE17" s="88">
        <v>388278</v>
      </c>
      <c r="CF17" s="88">
        <v>387958</v>
      </c>
      <c r="CG17" s="88">
        <v>387758</v>
      </c>
      <c r="CH17" s="88">
        <v>387686</v>
      </c>
      <c r="CI17" s="88">
        <v>387750</v>
      </c>
      <c r="CJ17" s="88">
        <v>387972</v>
      </c>
      <c r="CK17" s="88">
        <v>388333</v>
      </c>
      <c r="CL17" s="88">
        <v>388832</v>
      </c>
      <c r="CM17" s="88">
        <v>389462</v>
      </c>
      <c r="CN17" s="88">
        <v>390206</v>
      </c>
      <c r="CO17" s="88">
        <v>391035</v>
      </c>
      <c r="CP17" s="88">
        <v>391944</v>
      </c>
      <c r="CQ17" s="88">
        <v>392902</v>
      </c>
      <c r="CR17" s="88">
        <v>393879</v>
      </c>
      <c r="CS17" s="88">
        <v>394861</v>
      </c>
      <c r="CT17" s="88">
        <v>395822</v>
      </c>
      <c r="CU17" s="88">
        <v>396745</v>
      </c>
      <c r="CV17" s="88">
        <v>397616</v>
      </c>
      <c r="CW17" s="88">
        <v>398409</v>
      </c>
      <c r="CX17" s="88">
        <v>399121</v>
      </c>
      <c r="CY17" s="88">
        <v>399739</v>
      </c>
    </row>
    <row r="18" spans="1:103" ht="12.5" customHeight="1">
      <c r="A18" s="88">
        <v>1</v>
      </c>
      <c r="B18" s="88">
        <v>13</v>
      </c>
      <c r="C18" s="88">
        <v>340477</v>
      </c>
      <c r="D18" s="88">
        <v>357258</v>
      </c>
      <c r="E18" s="88">
        <v>366810</v>
      </c>
      <c r="F18" s="88">
        <v>379635</v>
      </c>
      <c r="G18" s="88">
        <v>377650</v>
      </c>
      <c r="H18" s="88">
        <v>384365</v>
      </c>
      <c r="I18" s="88">
        <v>392714</v>
      </c>
      <c r="J18" s="88">
        <v>401225</v>
      </c>
      <c r="K18" s="88">
        <v>391975</v>
      </c>
      <c r="L18" s="88">
        <v>385063</v>
      </c>
      <c r="M18" s="88">
        <v>384020</v>
      </c>
      <c r="N18" s="88">
        <v>386338</v>
      </c>
      <c r="O18" s="88">
        <v>377504</v>
      </c>
      <c r="P18" s="88">
        <v>367771</v>
      </c>
      <c r="Q18" s="88">
        <v>355212</v>
      </c>
      <c r="R18" s="88">
        <v>356867</v>
      </c>
      <c r="S18" s="88">
        <v>355046</v>
      </c>
      <c r="T18" s="88">
        <v>352905</v>
      </c>
      <c r="U18" s="88">
        <v>351744</v>
      </c>
      <c r="V18" s="88">
        <v>351692</v>
      </c>
      <c r="W18" s="88">
        <v>351583</v>
      </c>
      <c r="X18" s="88">
        <v>351470</v>
      </c>
      <c r="Y18" s="88">
        <v>351376</v>
      </c>
      <c r="Z18" s="88">
        <v>351391</v>
      </c>
      <c r="AA18" s="88">
        <v>351769</v>
      </c>
      <c r="AB18" s="88">
        <v>352543</v>
      </c>
      <c r="AC18" s="88">
        <v>353671</v>
      </c>
      <c r="AD18" s="88">
        <v>355221</v>
      </c>
      <c r="AE18" s="88">
        <v>357209</v>
      </c>
      <c r="AF18" s="88">
        <v>359469</v>
      </c>
      <c r="AG18" s="88">
        <v>362008</v>
      </c>
      <c r="AH18" s="88">
        <v>364981</v>
      </c>
      <c r="AI18" s="88">
        <v>368327</v>
      </c>
      <c r="AJ18" s="88">
        <v>371868</v>
      </c>
      <c r="AK18" s="88">
        <v>375340</v>
      </c>
      <c r="AL18" s="88">
        <v>378373</v>
      </c>
      <c r="AM18" s="88">
        <v>380950</v>
      </c>
      <c r="AN18" s="88">
        <v>383067</v>
      </c>
      <c r="AO18" s="88">
        <v>384648</v>
      </c>
      <c r="AP18" s="88">
        <v>385396</v>
      </c>
      <c r="AQ18" s="88">
        <v>385632</v>
      </c>
      <c r="AR18" s="88">
        <v>385390</v>
      </c>
      <c r="AS18" s="88">
        <v>384698</v>
      </c>
      <c r="AT18" s="88">
        <v>383589</v>
      </c>
      <c r="AU18" s="88">
        <v>382152</v>
      </c>
      <c r="AV18" s="88">
        <v>380513</v>
      </c>
      <c r="AW18" s="88">
        <v>378829</v>
      </c>
      <c r="AX18" s="88">
        <v>377188</v>
      </c>
      <c r="AY18" s="88">
        <v>375645</v>
      </c>
      <c r="AZ18" s="88">
        <v>374261</v>
      </c>
      <c r="BA18" s="88">
        <v>373128</v>
      </c>
      <c r="BB18" s="88">
        <v>372322</v>
      </c>
      <c r="BC18" s="88">
        <v>371836</v>
      </c>
      <c r="BD18" s="88">
        <v>371663</v>
      </c>
      <c r="BE18" s="88">
        <v>371772</v>
      </c>
      <c r="BF18" s="88">
        <v>372171</v>
      </c>
      <c r="BG18" s="88">
        <v>372882</v>
      </c>
      <c r="BH18" s="88">
        <v>373832</v>
      </c>
      <c r="BI18" s="88">
        <v>374986</v>
      </c>
      <c r="BJ18" s="88">
        <v>376311</v>
      </c>
      <c r="BK18" s="88">
        <v>377773</v>
      </c>
      <c r="BL18" s="88">
        <v>379343</v>
      </c>
      <c r="BM18" s="88">
        <v>380976</v>
      </c>
      <c r="BN18" s="88">
        <v>382636</v>
      </c>
      <c r="BO18" s="88">
        <v>384277</v>
      </c>
      <c r="BP18" s="88">
        <v>385861</v>
      </c>
      <c r="BQ18" s="88">
        <v>387343</v>
      </c>
      <c r="BR18" s="88">
        <v>388694</v>
      </c>
      <c r="BS18" s="88">
        <v>389872</v>
      </c>
      <c r="BT18" s="88">
        <v>390858</v>
      </c>
      <c r="BU18" s="88">
        <v>391636</v>
      </c>
      <c r="BV18" s="88">
        <v>392195</v>
      </c>
      <c r="BW18" s="88">
        <v>392540</v>
      </c>
      <c r="BX18" s="88">
        <v>392678</v>
      </c>
      <c r="BY18" s="88">
        <v>392627</v>
      </c>
      <c r="BZ18" s="88">
        <v>392426</v>
      </c>
      <c r="CA18" s="88">
        <v>392095</v>
      </c>
      <c r="CB18" s="88">
        <v>391660</v>
      </c>
      <c r="CC18" s="88">
        <v>391190</v>
      </c>
      <c r="CD18" s="88">
        <v>390698</v>
      </c>
      <c r="CE18" s="88">
        <v>390224</v>
      </c>
      <c r="CF18" s="88">
        <v>389825</v>
      </c>
      <c r="CG18" s="88">
        <v>389506</v>
      </c>
      <c r="CH18" s="88">
        <v>389305</v>
      </c>
      <c r="CI18" s="88">
        <v>389234</v>
      </c>
      <c r="CJ18" s="88">
        <v>389298</v>
      </c>
      <c r="CK18" s="88">
        <v>389520</v>
      </c>
      <c r="CL18" s="88">
        <v>389881</v>
      </c>
      <c r="CM18" s="88">
        <v>390380</v>
      </c>
      <c r="CN18" s="88">
        <v>391011</v>
      </c>
      <c r="CO18" s="88">
        <v>391755</v>
      </c>
      <c r="CP18" s="88">
        <v>392583</v>
      </c>
      <c r="CQ18" s="88">
        <v>393492</v>
      </c>
      <c r="CR18" s="88">
        <v>394450</v>
      </c>
      <c r="CS18" s="88">
        <v>395428</v>
      </c>
      <c r="CT18" s="88">
        <v>396411</v>
      </c>
      <c r="CU18" s="88">
        <v>397372</v>
      </c>
      <c r="CV18" s="88">
        <v>398294</v>
      </c>
      <c r="CW18" s="88">
        <v>399165</v>
      </c>
      <c r="CX18" s="88">
        <v>399958</v>
      </c>
      <c r="CY18" s="88">
        <v>400670</v>
      </c>
    </row>
    <row r="19" spans="1:103" ht="12.5" customHeight="1">
      <c r="A19" s="88">
        <v>1</v>
      </c>
      <c r="B19" s="88">
        <v>14</v>
      </c>
      <c r="C19" s="88">
        <v>335049</v>
      </c>
      <c r="D19" s="88">
        <v>342544</v>
      </c>
      <c r="E19" s="88">
        <v>359266</v>
      </c>
      <c r="F19" s="88">
        <v>368702</v>
      </c>
      <c r="G19" s="88">
        <v>381466</v>
      </c>
      <c r="H19" s="88">
        <v>379422</v>
      </c>
      <c r="I19" s="88">
        <v>386069</v>
      </c>
      <c r="J19" s="88">
        <v>394361</v>
      </c>
      <c r="K19" s="88">
        <v>402869</v>
      </c>
      <c r="L19" s="88">
        <v>393622</v>
      </c>
      <c r="M19" s="88">
        <v>386713</v>
      </c>
      <c r="N19" s="88">
        <v>385673</v>
      </c>
      <c r="O19" s="88">
        <v>387990</v>
      </c>
      <c r="P19" s="88">
        <v>379157</v>
      </c>
      <c r="Q19" s="88">
        <v>369429</v>
      </c>
      <c r="R19" s="88">
        <v>356872</v>
      </c>
      <c r="S19" s="88">
        <v>358527</v>
      </c>
      <c r="T19" s="88">
        <v>356707</v>
      </c>
      <c r="U19" s="88">
        <v>354567</v>
      </c>
      <c r="V19" s="88">
        <v>353407</v>
      </c>
      <c r="W19" s="88">
        <v>353355</v>
      </c>
      <c r="X19" s="88">
        <v>353246</v>
      </c>
      <c r="Y19" s="88">
        <v>353135</v>
      </c>
      <c r="Z19" s="88">
        <v>353040</v>
      </c>
      <c r="AA19" s="88">
        <v>353056</v>
      </c>
      <c r="AB19" s="88">
        <v>353434</v>
      </c>
      <c r="AC19" s="88">
        <v>354209</v>
      </c>
      <c r="AD19" s="88">
        <v>355337</v>
      </c>
      <c r="AE19" s="88">
        <v>356887</v>
      </c>
      <c r="AF19" s="88">
        <v>358874</v>
      </c>
      <c r="AG19" s="88">
        <v>361135</v>
      </c>
      <c r="AH19" s="88">
        <v>363674</v>
      </c>
      <c r="AI19" s="88">
        <v>366647</v>
      </c>
      <c r="AJ19" s="88">
        <v>369993</v>
      </c>
      <c r="AK19" s="88">
        <v>373534</v>
      </c>
      <c r="AL19" s="88">
        <v>377006</v>
      </c>
      <c r="AM19" s="88">
        <v>380038</v>
      </c>
      <c r="AN19" s="88">
        <v>382616</v>
      </c>
      <c r="AO19" s="88">
        <v>384733</v>
      </c>
      <c r="AP19" s="88">
        <v>386315</v>
      </c>
      <c r="AQ19" s="88">
        <v>387062</v>
      </c>
      <c r="AR19" s="88">
        <v>387298</v>
      </c>
      <c r="AS19" s="88">
        <v>387056</v>
      </c>
      <c r="AT19" s="88">
        <v>386366</v>
      </c>
      <c r="AU19" s="88">
        <v>385257</v>
      </c>
      <c r="AV19" s="88">
        <v>383821</v>
      </c>
      <c r="AW19" s="88">
        <v>382182</v>
      </c>
      <c r="AX19" s="88">
        <v>380498</v>
      </c>
      <c r="AY19" s="88">
        <v>378858</v>
      </c>
      <c r="AZ19" s="88">
        <v>377316</v>
      </c>
      <c r="BA19" s="88">
        <v>375931</v>
      </c>
      <c r="BB19" s="88">
        <v>374800</v>
      </c>
      <c r="BC19" s="88">
        <v>373993</v>
      </c>
      <c r="BD19" s="88">
        <v>373507</v>
      </c>
      <c r="BE19" s="88">
        <v>373337</v>
      </c>
      <c r="BF19" s="88">
        <v>373444</v>
      </c>
      <c r="BG19" s="88">
        <v>373843</v>
      </c>
      <c r="BH19" s="88">
        <v>374555</v>
      </c>
      <c r="BI19" s="88">
        <v>375506</v>
      </c>
      <c r="BJ19" s="88">
        <v>376660</v>
      </c>
      <c r="BK19" s="88">
        <v>377984</v>
      </c>
      <c r="BL19" s="88">
        <v>379446</v>
      </c>
      <c r="BM19" s="88">
        <v>381016</v>
      </c>
      <c r="BN19" s="88">
        <v>382649</v>
      </c>
      <c r="BO19" s="88">
        <v>384309</v>
      </c>
      <c r="BP19" s="88">
        <v>385950</v>
      </c>
      <c r="BQ19" s="88">
        <v>387534</v>
      </c>
      <c r="BR19" s="88">
        <v>389016</v>
      </c>
      <c r="BS19" s="88">
        <v>390367</v>
      </c>
      <c r="BT19" s="88">
        <v>391546</v>
      </c>
      <c r="BU19" s="88">
        <v>392532</v>
      </c>
      <c r="BV19" s="88">
        <v>393309</v>
      </c>
      <c r="BW19" s="88">
        <v>393870</v>
      </c>
      <c r="BX19" s="88">
        <v>394214</v>
      </c>
      <c r="BY19" s="88">
        <v>394353</v>
      </c>
      <c r="BZ19" s="88">
        <v>394302</v>
      </c>
      <c r="CA19" s="88">
        <v>394100</v>
      </c>
      <c r="CB19" s="88">
        <v>393772</v>
      </c>
      <c r="CC19" s="88">
        <v>393337</v>
      </c>
      <c r="CD19" s="88">
        <v>392867</v>
      </c>
      <c r="CE19" s="88">
        <v>392375</v>
      </c>
      <c r="CF19" s="88">
        <v>391900</v>
      </c>
      <c r="CG19" s="88">
        <v>391502</v>
      </c>
      <c r="CH19" s="88">
        <v>391185</v>
      </c>
      <c r="CI19" s="88">
        <v>390983</v>
      </c>
      <c r="CJ19" s="88">
        <v>390912</v>
      </c>
      <c r="CK19" s="88">
        <v>390977</v>
      </c>
      <c r="CL19" s="88">
        <v>391199</v>
      </c>
      <c r="CM19" s="88">
        <v>391560</v>
      </c>
      <c r="CN19" s="88">
        <v>392059</v>
      </c>
      <c r="CO19" s="88">
        <v>392691</v>
      </c>
      <c r="CP19" s="88">
        <v>393435</v>
      </c>
      <c r="CQ19" s="88">
        <v>394263</v>
      </c>
      <c r="CR19" s="88">
        <v>395171</v>
      </c>
      <c r="CS19" s="88">
        <v>396130</v>
      </c>
      <c r="CT19" s="88">
        <v>397107</v>
      </c>
      <c r="CU19" s="88">
        <v>398090</v>
      </c>
      <c r="CV19" s="88">
        <v>399052</v>
      </c>
      <c r="CW19" s="88">
        <v>399974</v>
      </c>
      <c r="CX19" s="88">
        <v>400845</v>
      </c>
      <c r="CY19" s="88">
        <v>401639</v>
      </c>
    </row>
    <row r="20" spans="1:103" ht="12.5" customHeight="1">
      <c r="A20" s="88">
        <v>1</v>
      </c>
      <c r="B20" s="88">
        <v>15</v>
      </c>
      <c r="C20" s="88">
        <v>326966</v>
      </c>
      <c r="D20" s="88">
        <v>337452</v>
      </c>
      <c r="E20" s="88">
        <v>344875</v>
      </c>
      <c r="F20" s="88">
        <v>361476</v>
      </c>
      <c r="G20" s="88">
        <v>370843</v>
      </c>
      <c r="H20" s="88">
        <v>383536</v>
      </c>
      <c r="I20" s="88">
        <v>381416</v>
      </c>
      <c r="J20" s="88">
        <v>387993</v>
      </c>
      <c r="K20" s="88">
        <v>396286</v>
      </c>
      <c r="L20" s="88">
        <v>404794</v>
      </c>
      <c r="M20" s="88">
        <v>395548</v>
      </c>
      <c r="N20" s="88">
        <v>388642</v>
      </c>
      <c r="O20" s="88">
        <v>387604</v>
      </c>
      <c r="P20" s="88">
        <v>389921</v>
      </c>
      <c r="Q20" s="88">
        <v>381090</v>
      </c>
      <c r="R20" s="88">
        <v>371367</v>
      </c>
      <c r="S20" s="88">
        <v>358813</v>
      </c>
      <c r="T20" s="88">
        <v>360468</v>
      </c>
      <c r="U20" s="88">
        <v>358648</v>
      </c>
      <c r="V20" s="88">
        <v>356510</v>
      </c>
      <c r="W20" s="88">
        <v>355350</v>
      </c>
      <c r="X20" s="88">
        <v>355299</v>
      </c>
      <c r="Y20" s="88">
        <v>355190</v>
      </c>
      <c r="Z20" s="88">
        <v>355080</v>
      </c>
      <c r="AA20" s="88">
        <v>354984</v>
      </c>
      <c r="AB20" s="88">
        <v>355000</v>
      </c>
      <c r="AC20" s="88">
        <v>355380</v>
      </c>
      <c r="AD20" s="88">
        <v>356154</v>
      </c>
      <c r="AE20" s="88">
        <v>357283</v>
      </c>
      <c r="AF20" s="88">
        <v>358833</v>
      </c>
      <c r="AG20" s="88">
        <v>360820</v>
      </c>
      <c r="AH20" s="88">
        <v>363081</v>
      </c>
      <c r="AI20" s="88">
        <v>365621</v>
      </c>
      <c r="AJ20" s="88">
        <v>368593</v>
      </c>
      <c r="AK20" s="88">
        <v>371940</v>
      </c>
      <c r="AL20" s="88">
        <v>375480</v>
      </c>
      <c r="AM20" s="88">
        <v>378952</v>
      </c>
      <c r="AN20" s="88">
        <v>381984</v>
      </c>
      <c r="AO20" s="88">
        <v>384562</v>
      </c>
      <c r="AP20" s="88">
        <v>386678</v>
      </c>
      <c r="AQ20" s="88">
        <v>388261</v>
      </c>
      <c r="AR20" s="88">
        <v>389010</v>
      </c>
      <c r="AS20" s="88">
        <v>389245</v>
      </c>
      <c r="AT20" s="88">
        <v>389003</v>
      </c>
      <c r="AU20" s="88">
        <v>388314</v>
      </c>
      <c r="AV20" s="88">
        <v>387204</v>
      </c>
      <c r="AW20" s="88">
        <v>385770</v>
      </c>
      <c r="AX20" s="88">
        <v>384132</v>
      </c>
      <c r="AY20" s="88">
        <v>382448</v>
      </c>
      <c r="AZ20" s="88">
        <v>380808</v>
      </c>
      <c r="BA20" s="88">
        <v>379267</v>
      </c>
      <c r="BB20" s="88">
        <v>377882</v>
      </c>
      <c r="BC20" s="88">
        <v>376752</v>
      </c>
      <c r="BD20" s="88">
        <v>375946</v>
      </c>
      <c r="BE20" s="88">
        <v>375460</v>
      </c>
      <c r="BF20" s="88">
        <v>375290</v>
      </c>
      <c r="BG20" s="88">
        <v>375398</v>
      </c>
      <c r="BH20" s="88">
        <v>375797</v>
      </c>
      <c r="BI20" s="88">
        <v>376509</v>
      </c>
      <c r="BJ20" s="88">
        <v>377459</v>
      </c>
      <c r="BK20" s="88">
        <v>378613</v>
      </c>
      <c r="BL20" s="88">
        <v>379938</v>
      </c>
      <c r="BM20" s="88">
        <v>381400</v>
      </c>
      <c r="BN20" s="88">
        <v>382970</v>
      </c>
      <c r="BO20" s="88">
        <v>384604</v>
      </c>
      <c r="BP20" s="88">
        <v>386264</v>
      </c>
      <c r="BQ20" s="88">
        <v>387905</v>
      </c>
      <c r="BR20" s="88">
        <v>389489</v>
      </c>
      <c r="BS20" s="88">
        <v>390971</v>
      </c>
      <c r="BT20" s="88">
        <v>392321</v>
      </c>
      <c r="BU20" s="88">
        <v>393500</v>
      </c>
      <c r="BV20" s="88">
        <v>394488</v>
      </c>
      <c r="BW20" s="88">
        <v>395265</v>
      </c>
      <c r="BX20" s="88">
        <v>395825</v>
      </c>
      <c r="BY20" s="88">
        <v>396171</v>
      </c>
      <c r="BZ20" s="88">
        <v>396310</v>
      </c>
      <c r="CA20" s="88">
        <v>396260</v>
      </c>
      <c r="CB20" s="88">
        <v>396059</v>
      </c>
      <c r="CC20" s="88">
        <v>395729</v>
      </c>
      <c r="CD20" s="88">
        <v>395296</v>
      </c>
      <c r="CE20" s="88">
        <v>394826</v>
      </c>
      <c r="CF20" s="88">
        <v>394334</v>
      </c>
      <c r="CG20" s="88">
        <v>393860</v>
      </c>
      <c r="CH20" s="88">
        <v>393462</v>
      </c>
      <c r="CI20" s="88">
        <v>393144</v>
      </c>
      <c r="CJ20" s="88">
        <v>392942</v>
      </c>
      <c r="CK20" s="88">
        <v>392871</v>
      </c>
      <c r="CL20" s="88">
        <v>392938</v>
      </c>
      <c r="CM20" s="88">
        <v>393161</v>
      </c>
      <c r="CN20" s="88">
        <v>393522</v>
      </c>
      <c r="CO20" s="88">
        <v>394021</v>
      </c>
      <c r="CP20" s="88">
        <v>394653</v>
      </c>
      <c r="CQ20" s="88">
        <v>395397</v>
      </c>
      <c r="CR20" s="88">
        <v>396225</v>
      </c>
      <c r="CS20" s="88">
        <v>397133</v>
      </c>
      <c r="CT20" s="88">
        <v>398093</v>
      </c>
      <c r="CU20" s="88">
        <v>399070</v>
      </c>
      <c r="CV20" s="88">
        <v>400052</v>
      </c>
      <c r="CW20" s="88">
        <v>401015</v>
      </c>
      <c r="CX20" s="88">
        <v>401937</v>
      </c>
      <c r="CY20" s="88">
        <v>402808</v>
      </c>
    </row>
    <row r="21" spans="1:103" ht="12.5" customHeight="1">
      <c r="A21" s="88">
        <v>1</v>
      </c>
      <c r="B21" s="88">
        <v>16</v>
      </c>
      <c r="C21" s="88">
        <v>322053</v>
      </c>
      <c r="D21" s="88">
        <v>329543</v>
      </c>
      <c r="E21" s="88">
        <v>339949</v>
      </c>
      <c r="F21" s="88">
        <v>347251</v>
      </c>
      <c r="G21" s="88">
        <v>363775</v>
      </c>
      <c r="H21" s="88">
        <v>373062</v>
      </c>
      <c r="I21" s="88">
        <v>385671</v>
      </c>
      <c r="J21" s="88">
        <v>383478</v>
      </c>
      <c r="K21" s="88">
        <v>390055</v>
      </c>
      <c r="L21" s="88">
        <v>398349</v>
      </c>
      <c r="M21" s="88">
        <v>406858</v>
      </c>
      <c r="N21" s="88">
        <v>397615</v>
      </c>
      <c r="O21" s="88">
        <v>390711</v>
      </c>
      <c r="P21" s="88">
        <v>389675</v>
      </c>
      <c r="Q21" s="88">
        <v>391993</v>
      </c>
      <c r="R21" s="88">
        <v>383164</v>
      </c>
      <c r="S21" s="88">
        <v>373444</v>
      </c>
      <c r="T21" s="88">
        <v>360893</v>
      </c>
      <c r="U21" s="88">
        <v>362550</v>
      </c>
      <c r="V21" s="88">
        <v>360731</v>
      </c>
      <c r="W21" s="88">
        <v>358595</v>
      </c>
      <c r="X21" s="88">
        <v>357435</v>
      </c>
      <c r="Y21" s="88">
        <v>357383</v>
      </c>
      <c r="Z21" s="88">
        <v>357274</v>
      </c>
      <c r="AA21" s="88">
        <v>357165</v>
      </c>
      <c r="AB21" s="88">
        <v>357070</v>
      </c>
      <c r="AC21" s="88">
        <v>357086</v>
      </c>
      <c r="AD21" s="88">
        <v>357467</v>
      </c>
      <c r="AE21" s="88">
        <v>358241</v>
      </c>
      <c r="AF21" s="88">
        <v>359371</v>
      </c>
      <c r="AG21" s="88">
        <v>360922</v>
      </c>
      <c r="AH21" s="88">
        <v>362909</v>
      </c>
      <c r="AI21" s="88">
        <v>365169</v>
      </c>
      <c r="AJ21" s="88">
        <v>367710</v>
      </c>
      <c r="AK21" s="88">
        <v>370681</v>
      </c>
      <c r="AL21" s="88">
        <v>374029</v>
      </c>
      <c r="AM21" s="88">
        <v>377568</v>
      </c>
      <c r="AN21" s="88">
        <v>381041</v>
      </c>
      <c r="AO21" s="88">
        <v>384073</v>
      </c>
      <c r="AP21" s="88">
        <v>386650</v>
      </c>
      <c r="AQ21" s="88">
        <v>388767</v>
      </c>
      <c r="AR21" s="88">
        <v>390349</v>
      </c>
      <c r="AS21" s="88">
        <v>391099</v>
      </c>
      <c r="AT21" s="88">
        <v>391334</v>
      </c>
      <c r="AU21" s="88">
        <v>391092</v>
      </c>
      <c r="AV21" s="88">
        <v>390404</v>
      </c>
      <c r="AW21" s="88">
        <v>389295</v>
      </c>
      <c r="AX21" s="88">
        <v>387861</v>
      </c>
      <c r="AY21" s="88">
        <v>386224</v>
      </c>
      <c r="AZ21" s="88">
        <v>384539</v>
      </c>
      <c r="BA21" s="88">
        <v>382902</v>
      </c>
      <c r="BB21" s="88">
        <v>381360</v>
      </c>
      <c r="BC21" s="88">
        <v>379975</v>
      </c>
      <c r="BD21" s="88">
        <v>378847</v>
      </c>
      <c r="BE21" s="88">
        <v>378042</v>
      </c>
      <c r="BF21" s="88">
        <v>377555</v>
      </c>
      <c r="BG21" s="88">
        <v>377386</v>
      </c>
      <c r="BH21" s="88">
        <v>377494</v>
      </c>
      <c r="BI21" s="88">
        <v>377893</v>
      </c>
      <c r="BJ21" s="88">
        <v>378605</v>
      </c>
      <c r="BK21" s="88">
        <v>379557</v>
      </c>
      <c r="BL21" s="88">
        <v>380711</v>
      </c>
      <c r="BM21" s="88">
        <v>382036</v>
      </c>
      <c r="BN21" s="88">
        <v>383498</v>
      </c>
      <c r="BO21" s="88">
        <v>385068</v>
      </c>
      <c r="BP21" s="88">
        <v>386703</v>
      </c>
      <c r="BQ21" s="88">
        <v>388363</v>
      </c>
      <c r="BR21" s="88">
        <v>390004</v>
      </c>
      <c r="BS21" s="88">
        <v>391588</v>
      </c>
      <c r="BT21" s="88">
        <v>393070</v>
      </c>
      <c r="BU21" s="88">
        <v>394419</v>
      </c>
      <c r="BV21" s="88">
        <v>395598</v>
      </c>
      <c r="BW21" s="88">
        <v>396587</v>
      </c>
      <c r="BX21" s="88">
        <v>397365</v>
      </c>
      <c r="BY21" s="88">
        <v>397924</v>
      </c>
      <c r="BZ21" s="88">
        <v>398270</v>
      </c>
      <c r="CA21" s="88">
        <v>398411</v>
      </c>
      <c r="CB21" s="88">
        <v>398361</v>
      </c>
      <c r="CC21" s="88">
        <v>398160</v>
      </c>
      <c r="CD21" s="88">
        <v>397830</v>
      </c>
      <c r="CE21" s="88">
        <v>397398</v>
      </c>
      <c r="CF21" s="88">
        <v>396928</v>
      </c>
      <c r="CG21" s="88">
        <v>396436</v>
      </c>
      <c r="CH21" s="88">
        <v>395963</v>
      </c>
      <c r="CI21" s="88">
        <v>395565</v>
      </c>
      <c r="CJ21" s="88">
        <v>395248</v>
      </c>
      <c r="CK21" s="88">
        <v>395046</v>
      </c>
      <c r="CL21" s="88">
        <v>394975</v>
      </c>
      <c r="CM21" s="88">
        <v>395042</v>
      </c>
      <c r="CN21" s="88">
        <v>395266</v>
      </c>
      <c r="CO21" s="88">
        <v>395627</v>
      </c>
      <c r="CP21" s="88">
        <v>396127</v>
      </c>
      <c r="CQ21" s="88">
        <v>396759</v>
      </c>
      <c r="CR21" s="88">
        <v>397503</v>
      </c>
      <c r="CS21" s="88">
        <v>398331</v>
      </c>
      <c r="CT21" s="88">
        <v>399239</v>
      </c>
      <c r="CU21" s="88">
        <v>400199</v>
      </c>
      <c r="CV21" s="88">
        <v>401177</v>
      </c>
      <c r="CW21" s="88">
        <v>402158</v>
      </c>
      <c r="CX21" s="88">
        <v>403121</v>
      </c>
      <c r="CY21" s="88">
        <v>404043</v>
      </c>
    </row>
    <row r="22" spans="1:103" ht="12.5" customHeight="1">
      <c r="A22" s="88">
        <v>1</v>
      </c>
      <c r="B22" s="88">
        <v>17</v>
      </c>
      <c r="C22" s="88">
        <v>331230</v>
      </c>
      <c r="D22" s="88">
        <v>325122</v>
      </c>
      <c r="E22" s="88">
        <v>332517</v>
      </c>
      <c r="F22" s="88">
        <v>342785</v>
      </c>
      <c r="G22" s="88">
        <v>349994</v>
      </c>
      <c r="H22" s="88">
        <v>366423</v>
      </c>
      <c r="I22" s="88">
        <v>375609</v>
      </c>
      <c r="J22" s="88">
        <v>388123</v>
      </c>
      <c r="K22" s="88">
        <v>385933</v>
      </c>
      <c r="L22" s="88">
        <v>392512</v>
      </c>
      <c r="M22" s="88">
        <v>400806</v>
      </c>
      <c r="N22" s="88">
        <v>409315</v>
      </c>
      <c r="O22" s="88">
        <v>400076</v>
      </c>
      <c r="P22" s="88">
        <v>393174</v>
      </c>
      <c r="Q22" s="88">
        <v>392140</v>
      </c>
      <c r="R22" s="88">
        <v>394459</v>
      </c>
      <c r="S22" s="88">
        <v>385633</v>
      </c>
      <c r="T22" s="88">
        <v>375916</v>
      </c>
      <c r="U22" s="88">
        <v>363369</v>
      </c>
      <c r="V22" s="88">
        <v>365028</v>
      </c>
      <c r="W22" s="88">
        <v>363210</v>
      </c>
      <c r="X22" s="88">
        <v>361075</v>
      </c>
      <c r="Y22" s="88">
        <v>359915</v>
      </c>
      <c r="Z22" s="88">
        <v>359863</v>
      </c>
      <c r="AA22" s="88">
        <v>359755</v>
      </c>
      <c r="AB22" s="88">
        <v>359647</v>
      </c>
      <c r="AC22" s="88">
        <v>359553</v>
      </c>
      <c r="AD22" s="88">
        <v>359569</v>
      </c>
      <c r="AE22" s="88">
        <v>359950</v>
      </c>
      <c r="AF22" s="88">
        <v>360725</v>
      </c>
      <c r="AG22" s="88">
        <v>361855</v>
      </c>
      <c r="AH22" s="88">
        <v>363406</v>
      </c>
      <c r="AI22" s="88">
        <v>365395</v>
      </c>
      <c r="AJ22" s="88">
        <v>367654</v>
      </c>
      <c r="AK22" s="88">
        <v>370195</v>
      </c>
      <c r="AL22" s="88">
        <v>373166</v>
      </c>
      <c r="AM22" s="88">
        <v>376515</v>
      </c>
      <c r="AN22" s="88">
        <v>380053</v>
      </c>
      <c r="AO22" s="88">
        <v>383527</v>
      </c>
      <c r="AP22" s="88">
        <v>386559</v>
      </c>
      <c r="AQ22" s="88">
        <v>389136</v>
      </c>
      <c r="AR22" s="88">
        <v>391253</v>
      </c>
      <c r="AS22" s="88">
        <v>392835</v>
      </c>
      <c r="AT22" s="88">
        <v>393587</v>
      </c>
      <c r="AU22" s="88">
        <v>393821</v>
      </c>
      <c r="AV22" s="88">
        <v>393580</v>
      </c>
      <c r="AW22" s="88">
        <v>392893</v>
      </c>
      <c r="AX22" s="88">
        <v>391783</v>
      </c>
      <c r="AY22" s="88">
        <v>390351</v>
      </c>
      <c r="AZ22" s="88">
        <v>388715</v>
      </c>
      <c r="BA22" s="88">
        <v>387030</v>
      </c>
      <c r="BB22" s="88">
        <v>385395</v>
      </c>
      <c r="BC22" s="88">
        <v>383854</v>
      </c>
      <c r="BD22" s="88">
        <v>382470</v>
      </c>
      <c r="BE22" s="88">
        <v>381340</v>
      </c>
      <c r="BF22" s="88">
        <v>380536</v>
      </c>
      <c r="BG22" s="88">
        <v>380050</v>
      </c>
      <c r="BH22" s="88">
        <v>379882</v>
      </c>
      <c r="BI22" s="88">
        <v>379990</v>
      </c>
      <c r="BJ22" s="88">
        <v>380389</v>
      </c>
      <c r="BK22" s="88">
        <v>381101</v>
      </c>
      <c r="BL22" s="88">
        <v>382054</v>
      </c>
      <c r="BM22" s="88">
        <v>383210</v>
      </c>
      <c r="BN22" s="88">
        <v>384535</v>
      </c>
      <c r="BO22" s="88">
        <v>385996</v>
      </c>
      <c r="BP22" s="88">
        <v>387566</v>
      </c>
      <c r="BQ22" s="88">
        <v>389201</v>
      </c>
      <c r="BR22" s="88">
        <v>390861</v>
      </c>
      <c r="BS22" s="88">
        <v>392502</v>
      </c>
      <c r="BT22" s="88">
        <v>394086</v>
      </c>
      <c r="BU22" s="88">
        <v>395569</v>
      </c>
      <c r="BV22" s="88">
        <v>396919</v>
      </c>
      <c r="BW22" s="88">
        <v>398098</v>
      </c>
      <c r="BX22" s="88">
        <v>399086</v>
      </c>
      <c r="BY22" s="88">
        <v>399865</v>
      </c>
      <c r="BZ22" s="88">
        <v>400423</v>
      </c>
      <c r="CA22" s="88">
        <v>400769</v>
      </c>
      <c r="CB22" s="88">
        <v>400911</v>
      </c>
      <c r="CC22" s="88">
        <v>400863</v>
      </c>
      <c r="CD22" s="88">
        <v>400662</v>
      </c>
      <c r="CE22" s="88">
        <v>400332</v>
      </c>
      <c r="CF22" s="88">
        <v>399901</v>
      </c>
      <c r="CG22" s="88">
        <v>399430</v>
      </c>
      <c r="CH22" s="88">
        <v>398939</v>
      </c>
      <c r="CI22" s="88">
        <v>398467</v>
      </c>
      <c r="CJ22" s="88">
        <v>398069</v>
      </c>
      <c r="CK22" s="88">
        <v>397753</v>
      </c>
      <c r="CL22" s="88">
        <v>397551</v>
      </c>
      <c r="CM22" s="88">
        <v>397480</v>
      </c>
      <c r="CN22" s="88">
        <v>397547</v>
      </c>
      <c r="CO22" s="88">
        <v>397772</v>
      </c>
      <c r="CP22" s="88">
        <v>398133</v>
      </c>
      <c r="CQ22" s="88">
        <v>398633</v>
      </c>
      <c r="CR22" s="88">
        <v>399266</v>
      </c>
      <c r="CS22" s="88">
        <v>400009</v>
      </c>
      <c r="CT22" s="88">
        <v>400838</v>
      </c>
      <c r="CU22" s="88">
        <v>401745</v>
      </c>
      <c r="CV22" s="88">
        <v>402705</v>
      </c>
      <c r="CW22" s="88">
        <v>403683</v>
      </c>
      <c r="CX22" s="88">
        <v>404664</v>
      </c>
      <c r="CY22" s="88">
        <v>405629</v>
      </c>
    </row>
    <row r="23" spans="1:103" ht="12.5" customHeight="1">
      <c r="A23" s="88">
        <v>1</v>
      </c>
      <c r="B23" s="88">
        <v>18</v>
      </c>
      <c r="C23" s="88">
        <v>342704</v>
      </c>
      <c r="D23" s="88">
        <v>335033</v>
      </c>
      <c r="E23" s="88">
        <v>328818</v>
      </c>
      <c r="F23" s="88">
        <v>336035</v>
      </c>
      <c r="G23" s="88">
        <v>346180</v>
      </c>
      <c r="H23" s="88">
        <v>353267</v>
      </c>
      <c r="I23" s="88">
        <v>369562</v>
      </c>
      <c r="J23" s="88">
        <v>378627</v>
      </c>
      <c r="K23" s="88">
        <v>391140</v>
      </c>
      <c r="L23" s="88">
        <v>388949</v>
      </c>
      <c r="M23" s="88">
        <v>395530</v>
      </c>
      <c r="N23" s="88">
        <v>403825</v>
      </c>
      <c r="O23" s="88">
        <v>412330</v>
      </c>
      <c r="P23" s="88">
        <v>403098</v>
      </c>
      <c r="Q23" s="88">
        <v>396199</v>
      </c>
      <c r="R23" s="88">
        <v>395169</v>
      </c>
      <c r="S23" s="88">
        <v>397490</v>
      </c>
      <c r="T23" s="88">
        <v>388666</v>
      </c>
      <c r="U23" s="88">
        <v>378955</v>
      </c>
      <c r="V23" s="88">
        <v>366413</v>
      </c>
      <c r="W23" s="88">
        <v>368075</v>
      </c>
      <c r="X23" s="88">
        <v>366258</v>
      </c>
      <c r="Y23" s="88">
        <v>364123</v>
      </c>
      <c r="Z23" s="88">
        <v>362964</v>
      </c>
      <c r="AA23" s="88">
        <v>362914</v>
      </c>
      <c r="AB23" s="88">
        <v>362805</v>
      </c>
      <c r="AC23" s="88">
        <v>362699</v>
      </c>
      <c r="AD23" s="88">
        <v>362606</v>
      </c>
      <c r="AE23" s="88">
        <v>362622</v>
      </c>
      <c r="AF23" s="88">
        <v>363003</v>
      </c>
      <c r="AG23" s="88">
        <v>363779</v>
      </c>
      <c r="AH23" s="88">
        <v>364911</v>
      </c>
      <c r="AI23" s="88">
        <v>366462</v>
      </c>
      <c r="AJ23" s="88">
        <v>368451</v>
      </c>
      <c r="AK23" s="88">
        <v>370710</v>
      </c>
      <c r="AL23" s="88">
        <v>373253</v>
      </c>
      <c r="AM23" s="88">
        <v>376223</v>
      </c>
      <c r="AN23" s="88">
        <v>379572</v>
      </c>
      <c r="AO23" s="88">
        <v>383110</v>
      </c>
      <c r="AP23" s="88">
        <v>386584</v>
      </c>
      <c r="AQ23" s="88">
        <v>389615</v>
      </c>
      <c r="AR23" s="88">
        <v>392192</v>
      </c>
      <c r="AS23" s="88">
        <v>394311</v>
      </c>
      <c r="AT23" s="88">
        <v>395893</v>
      </c>
      <c r="AU23" s="88">
        <v>396646</v>
      </c>
      <c r="AV23" s="88">
        <v>396880</v>
      </c>
      <c r="AW23" s="88">
        <v>396640</v>
      </c>
      <c r="AX23" s="88">
        <v>395953</v>
      </c>
      <c r="AY23" s="88">
        <v>394845</v>
      </c>
      <c r="AZ23" s="88">
        <v>393412</v>
      </c>
      <c r="BA23" s="88">
        <v>391778</v>
      </c>
      <c r="BB23" s="88">
        <v>390094</v>
      </c>
      <c r="BC23" s="88">
        <v>388460</v>
      </c>
      <c r="BD23" s="88">
        <v>386920</v>
      </c>
      <c r="BE23" s="88">
        <v>385537</v>
      </c>
      <c r="BF23" s="88">
        <v>384407</v>
      </c>
      <c r="BG23" s="88">
        <v>383605</v>
      </c>
      <c r="BH23" s="88">
        <v>383119</v>
      </c>
      <c r="BI23" s="88">
        <v>382951</v>
      </c>
      <c r="BJ23" s="88">
        <v>383059</v>
      </c>
      <c r="BK23" s="88">
        <v>383459</v>
      </c>
      <c r="BL23" s="88">
        <v>384173</v>
      </c>
      <c r="BM23" s="88">
        <v>385126</v>
      </c>
      <c r="BN23" s="88">
        <v>386281</v>
      </c>
      <c r="BO23" s="88">
        <v>387607</v>
      </c>
      <c r="BP23" s="88">
        <v>389069</v>
      </c>
      <c r="BQ23" s="88">
        <v>390639</v>
      </c>
      <c r="BR23" s="88">
        <v>392274</v>
      </c>
      <c r="BS23" s="88">
        <v>393935</v>
      </c>
      <c r="BT23" s="88">
        <v>395576</v>
      </c>
      <c r="BU23" s="88">
        <v>397160</v>
      </c>
      <c r="BV23" s="88">
        <v>398644</v>
      </c>
      <c r="BW23" s="88">
        <v>399995</v>
      </c>
      <c r="BX23" s="88">
        <v>401174</v>
      </c>
      <c r="BY23" s="88">
        <v>402162</v>
      </c>
      <c r="BZ23" s="88">
        <v>402942</v>
      </c>
      <c r="CA23" s="88">
        <v>403500</v>
      </c>
      <c r="CB23" s="88">
        <v>403847</v>
      </c>
      <c r="CC23" s="88">
        <v>403989</v>
      </c>
      <c r="CD23" s="88">
        <v>403941</v>
      </c>
      <c r="CE23" s="88">
        <v>403740</v>
      </c>
      <c r="CF23" s="88">
        <v>403411</v>
      </c>
      <c r="CG23" s="88">
        <v>402980</v>
      </c>
      <c r="CH23" s="88">
        <v>402509</v>
      </c>
      <c r="CI23" s="88">
        <v>402019</v>
      </c>
      <c r="CJ23" s="88">
        <v>401548</v>
      </c>
      <c r="CK23" s="88">
        <v>401150</v>
      </c>
      <c r="CL23" s="88">
        <v>400836</v>
      </c>
      <c r="CM23" s="88">
        <v>400633</v>
      </c>
      <c r="CN23" s="88">
        <v>400562</v>
      </c>
      <c r="CO23" s="88">
        <v>400631</v>
      </c>
      <c r="CP23" s="88">
        <v>400857</v>
      </c>
      <c r="CQ23" s="88">
        <v>401218</v>
      </c>
      <c r="CR23" s="88">
        <v>401718</v>
      </c>
      <c r="CS23" s="88">
        <v>402351</v>
      </c>
      <c r="CT23" s="88">
        <v>403094</v>
      </c>
      <c r="CU23" s="88">
        <v>403923</v>
      </c>
      <c r="CV23" s="88">
        <v>404831</v>
      </c>
      <c r="CW23" s="88">
        <v>405791</v>
      </c>
      <c r="CX23" s="88">
        <v>406769</v>
      </c>
      <c r="CY23" s="88">
        <v>407749</v>
      </c>
    </row>
    <row r="24" spans="1:103" ht="12.5" customHeight="1">
      <c r="A24" s="88">
        <v>1</v>
      </c>
      <c r="B24" s="88">
        <v>19</v>
      </c>
      <c r="C24" s="88">
        <v>357238</v>
      </c>
      <c r="D24" s="88">
        <v>347959</v>
      </c>
      <c r="E24" s="88">
        <v>340145</v>
      </c>
      <c r="F24" s="88">
        <v>333681</v>
      </c>
      <c r="G24" s="88">
        <v>340728</v>
      </c>
      <c r="H24" s="88">
        <v>350693</v>
      </c>
      <c r="I24" s="88">
        <v>357582</v>
      </c>
      <c r="J24" s="88">
        <v>373695</v>
      </c>
      <c r="K24" s="88">
        <v>382766</v>
      </c>
      <c r="L24" s="88">
        <v>395282</v>
      </c>
      <c r="M24" s="88">
        <v>393093</v>
      </c>
      <c r="N24" s="88">
        <v>399676</v>
      </c>
      <c r="O24" s="88">
        <v>407970</v>
      </c>
      <c r="P24" s="88">
        <v>416465</v>
      </c>
      <c r="Q24" s="88">
        <v>407247</v>
      </c>
      <c r="R24" s="88">
        <v>400353</v>
      </c>
      <c r="S24" s="88">
        <v>399328</v>
      </c>
      <c r="T24" s="88">
        <v>401651</v>
      </c>
      <c r="U24" s="88">
        <v>392840</v>
      </c>
      <c r="V24" s="88">
        <v>383134</v>
      </c>
      <c r="W24" s="88">
        <v>370597</v>
      </c>
      <c r="X24" s="88">
        <v>372265</v>
      </c>
      <c r="Y24" s="88">
        <v>370443</v>
      </c>
      <c r="Z24" s="88">
        <v>368309</v>
      </c>
      <c r="AA24" s="88">
        <v>367149</v>
      </c>
      <c r="AB24" s="88">
        <v>367099</v>
      </c>
      <c r="AC24" s="88">
        <v>366988</v>
      </c>
      <c r="AD24" s="88">
        <v>366883</v>
      </c>
      <c r="AE24" s="88">
        <v>366790</v>
      </c>
      <c r="AF24" s="88">
        <v>366807</v>
      </c>
      <c r="AG24" s="88">
        <v>367188</v>
      </c>
      <c r="AH24" s="88">
        <v>367965</v>
      </c>
      <c r="AI24" s="88">
        <v>369097</v>
      </c>
      <c r="AJ24" s="88">
        <v>370649</v>
      </c>
      <c r="AK24" s="88">
        <v>372638</v>
      </c>
      <c r="AL24" s="88">
        <v>374897</v>
      </c>
      <c r="AM24" s="88">
        <v>377441</v>
      </c>
      <c r="AN24" s="88">
        <v>380413</v>
      </c>
      <c r="AO24" s="88">
        <v>383762</v>
      </c>
      <c r="AP24" s="88">
        <v>387302</v>
      </c>
      <c r="AQ24" s="88">
        <v>390776</v>
      </c>
      <c r="AR24" s="88">
        <v>393807</v>
      </c>
      <c r="AS24" s="88">
        <v>396388</v>
      </c>
      <c r="AT24" s="88">
        <v>398506</v>
      </c>
      <c r="AU24" s="88">
        <v>400088</v>
      </c>
      <c r="AV24" s="88">
        <v>400845</v>
      </c>
      <c r="AW24" s="88">
        <v>401080</v>
      </c>
      <c r="AX24" s="88">
        <v>400840</v>
      </c>
      <c r="AY24" s="88">
        <v>400156</v>
      </c>
      <c r="AZ24" s="88">
        <v>399051</v>
      </c>
      <c r="BA24" s="88">
        <v>397618</v>
      </c>
      <c r="BB24" s="88">
        <v>395986</v>
      </c>
      <c r="BC24" s="88">
        <v>394303</v>
      </c>
      <c r="BD24" s="88">
        <v>392669</v>
      </c>
      <c r="BE24" s="88">
        <v>391131</v>
      </c>
      <c r="BF24" s="88">
        <v>389749</v>
      </c>
      <c r="BG24" s="88">
        <v>388620</v>
      </c>
      <c r="BH24" s="88">
        <v>387816</v>
      </c>
      <c r="BI24" s="88">
        <v>387333</v>
      </c>
      <c r="BJ24" s="88">
        <v>387163</v>
      </c>
      <c r="BK24" s="88">
        <v>387272</v>
      </c>
      <c r="BL24" s="88">
        <v>387671</v>
      </c>
      <c r="BM24" s="88">
        <v>388386</v>
      </c>
      <c r="BN24" s="88">
        <v>389339</v>
      </c>
      <c r="BO24" s="88">
        <v>390494</v>
      </c>
      <c r="BP24" s="88">
        <v>391822</v>
      </c>
      <c r="BQ24" s="88">
        <v>393284</v>
      </c>
      <c r="BR24" s="88">
        <v>394855</v>
      </c>
      <c r="BS24" s="88">
        <v>396491</v>
      </c>
      <c r="BT24" s="88">
        <v>398152</v>
      </c>
      <c r="BU24" s="88">
        <v>399793</v>
      </c>
      <c r="BV24" s="88">
        <v>401378</v>
      </c>
      <c r="BW24" s="88">
        <v>402863</v>
      </c>
      <c r="BX24" s="88">
        <v>404216</v>
      </c>
      <c r="BY24" s="88">
        <v>405396</v>
      </c>
      <c r="BZ24" s="88">
        <v>406384</v>
      </c>
      <c r="CA24" s="88">
        <v>407164</v>
      </c>
      <c r="CB24" s="88">
        <v>407724</v>
      </c>
      <c r="CC24" s="88">
        <v>408072</v>
      </c>
      <c r="CD24" s="88">
        <v>408216</v>
      </c>
      <c r="CE24" s="88">
        <v>408169</v>
      </c>
      <c r="CF24" s="88">
        <v>407967</v>
      </c>
      <c r="CG24" s="88">
        <v>407638</v>
      </c>
      <c r="CH24" s="88">
        <v>407209</v>
      </c>
      <c r="CI24" s="88">
        <v>406739</v>
      </c>
      <c r="CJ24" s="88">
        <v>406250</v>
      </c>
      <c r="CK24" s="88">
        <v>405781</v>
      </c>
      <c r="CL24" s="88">
        <v>405381</v>
      </c>
      <c r="CM24" s="88">
        <v>405067</v>
      </c>
      <c r="CN24" s="88">
        <v>404866</v>
      </c>
      <c r="CO24" s="88">
        <v>404793</v>
      </c>
      <c r="CP24" s="88">
        <v>404864</v>
      </c>
      <c r="CQ24" s="88">
        <v>405092</v>
      </c>
      <c r="CR24" s="88">
        <v>405452</v>
      </c>
      <c r="CS24" s="88">
        <v>405952</v>
      </c>
      <c r="CT24" s="88">
        <v>406585</v>
      </c>
      <c r="CU24" s="88">
        <v>407328</v>
      </c>
      <c r="CV24" s="88">
        <v>408157</v>
      </c>
      <c r="CW24" s="88">
        <v>409066</v>
      </c>
      <c r="CX24" s="88">
        <v>410026</v>
      </c>
      <c r="CY24" s="88">
        <v>411005</v>
      </c>
    </row>
    <row r="25" spans="1:103" ht="12.5" customHeight="1">
      <c r="A25" s="88">
        <v>1</v>
      </c>
      <c r="B25" s="88">
        <v>20</v>
      </c>
      <c r="C25" s="88">
        <v>365272</v>
      </c>
      <c r="D25" s="88">
        <v>363993</v>
      </c>
      <c r="E25" s="88">
        <v>354518</v>
      </c>
      <c r="F25" s="88">
        <v>346373</v>
      </c>
      <c r="G25" s="88">
        <v>339683</v>
      </c>
      <c r="H25" s="88">
        <v>346496</v>
      </c>
      <c r="I25" s="88">
        <v>356196</v>
      </c>
      <c r="J25" s="88">
        <v>362843</v>
      </c>
      <c r="K25" s="88">
        <v>378958</v>
      </c>
      <c r="L25" s="88">
        <v>388037</v>
      </c>
      <c r="M25" s="88">
        <v>400552</v>
      </c>
      <c r="N25" s="88">
        <v>398364</v>
      </c>
      <c r="O25" s="88">
        <v>404951</v>
      </c>
      <c r="P25" s="88">
        <v>413233</v>
      </c>
      <c r="Q25" s="88">
        <v>421731</v>
      </c>
      <c r="R25" s="88">
        <v>412523</v>
      </c>
      <c r="S25" s="88">
        <v>405635</v>
      </c>
      <c r="T25" s="88">
        <v>404614</v>
      </c>
      <c r="U25" s="88">
        <v>406946</v>
      </c>
      <c r="V25" s="88">
        <v>398143</v>
      </c>
      <c r="W25" s="88">
        <v>388443</v>
      </c>
      <c r="X25" s="88">
        <v>375917</v>
      </c>
      <c r="Y25" s="88">
        <v>377584</v>
      </c>
      <c r="Z25" s="88">
        <v>375758</v>
      </c>
      <c r="AA25" s="88">
        <v>373624</v>
      </c>
      <c r="AB25" s="88">
        <v>372463</v>
      </c>
      <c r="AC25" s="88">
        <v>372413</v>
      </c>
      <c r="AD25" s="88">
        <v>372300</v>
      </c>
      <c r="AE25" s="88">
        <v>372194</v>
      </c>
      <c r="AF25" s="88">
        <v>372100</v>
      </c>
      <c r="AG25" s="88">
        <v>372118</v>
      </c>
      <c r="AH25" s="88">
        <v>372500</v>
      </c>
      <c r="AI25" s="88">
        <v>373275</v>
      </c>
      <c r="AJ25" s="88">
        <v>374410</v>
      </c>
      <c r="AK25" s="88">
        <v>375962</v>
      </c>
      <c r="AL25" s="88">
        <v>377954</v>
      </c>
      <c r="AM25" s="88">
        <v>380214</v>
      </c>
      <c r="AN25" s="88">
        <v>382761</v>
      </c>
      <c r="AO25" s="88">
        <v>385734</v>
      </c>
      <c r="AP25" s="88">
        <v>389084</v>
      </c>
      <c r="AQ25" s="88">
        <v>392625</v>
      </c>
      <c r="AR25" s="88">
        <v>396100</v>
      </c>
      <c r="AS25" s="88">
        <v>399133</v>
      </c>
      <c r="AT25" s="88">
        <v>401715</v>
      </c>
      <c r="AU25" s="88">
        <v>403834</v>
      </c>
      <c r="AV25" s="88">
        <v>405418</v>
      </c>
      <c r="AW25" s="88">
        <v>406178</v>
      </c>
      <c r="AX25" s="88">
        <v>406413</v>
      </c>
      <c r="AY25" s="88">
        <v>406177</v>
      </c>
      <c r="AZ25" s="88">
        <v>405493</v>
      </c>
      <c r="BA25" s="88">
        <v>404389</v>
      </c>
      <c r="BB25" s="88">
        <v>402957</v>
      </c>
      <c r="BC25" s="88">
        <v>401327</v>
      </c>
      <c r="BD25" s="88">
        <v>399643</v>
      </c>
      <c r="BE25" s="88">
        <v>398011</v>
      </c>
      <c r="BF25" s="88">
        <v>396474</v>
      </c>
      <c r="BG25" s="88">
        <v>395092</v>
      </c>
      <c r="BH25" s="88">
        <v>393964</v>
      </c>
      <c r="BI25" s="88">
        <v>393161</v>
      </c>
      <c r="BJ25" s="88">
        <v>392679</v>
      </c>
      <c r="BK25" s="88">
        <v>392509</v>
      </c>
      <c r="BL25" s="88">
        <v>392618</v>
      </c>
      <c r="BM25" s="88">
        <v>393017</v>
      </c>
      <c r="BN25" s="88">
        <v>393733</v>
      </c>
      <c r="BO25" s="88">
        <v>394687</v>
      </c>
      <c r="BP25" s="88">
        <v>395842</v>
      </c>
      <c r="BQ25" s="88">
        <v>397170</v>
      </c>
      <c r="BR25" s="88">
        <v>398633</v>
      </c>
      <c r="BS25" s="88">
        <v>400204</v>
      </c>
      <c r="BT25" s="88">
        <v>401841</v>
      </c>
      <c r="BU25" s="88">
        <v>403503</v>
      </c>
      <c r="BV25" s="88">
        <v>405146</v>
      </c>
      <c r="BW25" s="88">
        <v>406732</v>
      </c>
      <c r="BX25" s="88">
        <v>408218</v>
      </c>
      <c r="BY25" s="88">
        <v>409572</v>
      </c>
      <c r="BZ25" s="88">
        <v>410754</v>
      </c>
      <c r="CA25" s="88">
        <v>411743</v>
      </c>
      <c r="CB25" s="88">
        <v>412524</v>
      </c>
      <c r="CC25" s="88">
        <v>413085</v>
      </c>
      <c r="CD25" s="88">
        <v>413432</v>
      </c>
      <c r="CE25" s="88">
        <v>413579</v>
      </c>
      <c r="CF25" s="88">
        <v>413531</v>
      </c>
      <c r="CG25" s="88">
        <v>413332</v>
      </c>
      <c r="CH25" s="88">
        <v>413001</v>
      </c>
      <c r="CI25" s="88">
        <v>412573</v>
      </c>
      <c r="CJ25" s="88">
        <v>412103</v>
      </c>
      <c r="CK25" s="88">
        <v>411616</v>
      </c>
      <c r="CL25" s="88">
        <v>411147</v>
      </c>
      <c r="CM25" s="88">
        <v>410749</v>
      </c>
      <c r="CN25" s="88">
        <v>410434</v>
      </c>
      <c r="CO25" s="88">
        <v>410234</v>
      </c>
      <c r="CP25" s="88">
        <v>410160</v>
      </c>
      <c r="CQ25" s="88">
        <v>410232</v>
      </c>
      <c r="CR25" s="88">
        <v>410460</v>
      </c>
      <c r="CS25" s="88">
        <v>410822</v>
      </c>
      <c r="CT25" s="88">
        <v>411322</v>
      </c>
      <c r="CU25" s="88">
        <v>411955</v>
      </c>
      <c r="CV25" s="88">
        <v>412700</v>
      </c>
      <c r="CW25" s="88">
        <v>413528</v>
      </c>
      <c r="CX25" s="88">
        <v>414437</v>
      </c>
      <c r="CY25" s="88">
        <v>415399</v>
      </c>
    </row>
    <row r="26" spans="1:103" ht="12.5" customHeight="1">
      <c r="A26" s="88">
        <v>1</v>
      </c>
      <c r="B26" s="88">
        <v>21</v>
      </c>
      <c r="C26" s="88">
        <v>379090</v>
      </c>
      <c r="D26" s="88">
        <v>371924</v>
      </c>
      <c r="E26" s="88">
        <v>370435</v>
      </c>
      <c r="F26" s="88">
        <v>360581</v>
      </c>
      <c r="G26" s="88">
        <v>352190</v>
      </c>
      <c r="H26" s="88">
        <v>345260</v>
      </c>
      <c r="I26" s="88">
        <v>351795</v>
      </c>
      <c r="J26" s="88">
        <v>361240</v>
      </c>
      <c r="K26" s="88">
        <v>367888</v>
      </c>
      <c r="L26" s="88">
        <v>384000</v>
      </c>
      <c r="M26" s="88">
        <v>393083</v>
      </c>
      <c r="N26" s="88">
        <v>405599</v>
      </c>
      <c r="O26" s="88">
        <v>403414</v>
      </c>
      <c r="P26" s="88">
        <v>410002</v>
      </c>
      <c r="Q26" s="88">
        <v>418279</v>
      </c>
      <c r="R26" s="88">
        <v>426779</v>
      </c>
      <c r="S26" s="88">
        <v>417579</v>
      </c>
      <c r="T26" s="88">
        <v>410696</v>
      </c>
      <c r="U26" s="88">
        <v>409679</v>
      </c>
      <c r="V26" s="88">
        <v>412015</v>
      </c>
      <c r="W26" s="88">
        <v>403219</v>
      </c>
      <c r="X26" s="88">
        <v>393524</v>
      </c>
      <c r="Y26" s="88">
        <v>381006</v>
      </c>
      <c r="Z26" s="88">
        <v>382671</v>
      </c>
      <c r="AA26" s="88">
        <v>380845</v>
      </c>
      <c r="AB26" s="88">
        <v>378711</v>
      </c>
      <c r="AC26" s="88">
        <v>377550</v>
      </c>
      <c r="AD26" s="88">
        <v>377502</v>
      </c>
      <c r="AE26" s="88">
        <v>377388</v>
      </c>
      <c r="AF26" s="88">
        <v>377282</v>
      </c>
      <c r="AG26" s="88">
        <v>377188</v>
      </c>
      <c r="AH26" s="88">
        <v>377207</v>
      </c>
      <c r="AI26" s="88">
        <v>377589</v>
      </c>
      <c r="AJ26" s="88">
        <v>378365</v>
      </c>
      <c r="AK26" s="88">
        <v>379501</v>
      </c>
      <c r="AL26" s="88">
        <v>381052</v>
      </c>
      <c r="AM26" s="88">
        <v>383047</v>
      </c>
      <c r="AN26" s="88">
        <v>385307</v>
      </c>
      <c r="AO26" s="88">
        <v>387857</v>
      </c>
      <c r="AP26" s="88">
        <v>390830</v>
      </c>
      <c r="AQ26" s="88">
        <v>394180</v>
      </c>
      <c r="AR26" s="88">
        <v>397721</v>
      </c>
      <c r="AS26" s="88">
        <v>401196</v>
      </c>
      <c r="AT26" s="88">
        <v>404231</v>
      </c>
      <c r="AU26" s="88">
        <v>406814</v>
      </c>
      <c r="AV26" s="88">
        <v>408936</v>
      </c>
      <c r="AW26" s="88">
        <v>410521</v>
      </c>
      <c r="AX26" s="88">
        <v>411283</v>
      </c>
      <c r="AY26" s="88">
        <v>411518</v>
      </c>
      <c r="AZ26" s="88">
        <v>411284</v>
      </c>
      <c r="BA26" s="88">
        <v>410602</v>
      </c>
      <c r="BB26" s="88">
        <v>409497</v>
      </c>
      <c r="BC26" s="88">
        <v>408067</v>
      </c>
      <c r="BD26" s="88">
        <v>406437</v>
      </c>
      <c r="BE26" s="88">
        <v>404756</v>
      </c>
      <c r="BF26" s="88">
        <v>403124</v>
      </c>
      <c r="BG26" s="88">
        <v>401588</v>
      </c>
      <c r="BH26" s="88">
        <v>400207</v>
      </c>
      <c r="BI26" s="88">
        <v>399079</v>
      </c>
      <c r="BJ26" s="88">
        <v>398277</v>
      </c>
      <c r="BK26" s="88">
        <v>397794</v>
      </c>
      <c r="BL26" s="88">
        <v>397625</v>
      </c>
      <c r="BM26" s="88">
        <v>397735</v>
      </c>
      <c r="BN26" s="88">
        <v>398134</v>
      </c>
      <c r="BO26" s="88">
        <v>398851</v>
      </c>
      <c r="BP26" s="88">
        <v>399804</v>
      </c>
      <c r="BQ26" s="88">
        <v>400961</v>
      </c>
      <c r="BR26" s="88">
        <v>402289</v>
      </c>
      <c r="BS26" s="88">
        <v>403754</v>
      </c>
      <c r="BT26" s="88">
        <v>405325</v>
      </c>
      <c r="BU26" s="88">
        <v>406963</v>
      </c>
      <c r="BV26" s="88">
        <v>408625</v>
      </c>
      <c r="BW26" s="88">
        <v>410270</v>
      </c>
      <c r="BX26" s="88">
        <v>411857</v>
      </c>
      <c r="BY26" s="88">
        <v>413344</v>
      </c>
      <c r="BZ26" s="88">
        <v>414698</v>
      </c>
      <c r="CA26" s="88">
        <v>415883</v>
      </c>
      <c r="CB26" s="88">
        <v>416872</v>
      </c>
      <c r="CC26" s="88">
        <v>417654</v>
      </c>
      <c r="CD26" s="88">
        <v>418214</v>
      </c>
      <c r="CE26" s="88">
        <v>418563</v>
      </c>
      <c r="CF26" s="88">
        <v>418710</v>
      </c>
      <c r="CG26" s="88">
        <v>418662</v>
      </c>
      <c r="CH26" s="88">
        <v>418464</v>
      </c>
      <c r="CI26" s="88">
        <v>418134</v>
      </c>
      <c r="CJ26" s="88">
        <v>417708</v>
      </c>
      <c r="CK26" s="88">
        <v>417238</v>
      </c>
      <c r="CL26" s="88">
        <v>416751</v>
      </c>
      <c r="CM26" s="88">
        <v>416283</v>
      </c>
      <c r="CN26" s="88">
        <v>415885</v>
      </c>
      <c r="CO26" s="88">
        <v>415570</v>
      </c>
      <c r="CP26" s="88">
        <v>415370</v>
      </c>
      <c r="CQ26" s="88">
        <v>415298</v>
      </c>
      <c r="CR26" s="88">
        <v>415371</v>
      </c>
      <c r="CS26" s="88">
        <v>415598</v>
      </c>
      <c r="CT26" s="88">
        <v>415961</v>
      </c>
      <c r="CU26" s="88">
        <v>416460</v>
      </c>
      <c r="CV26" s="88">
        <v>417094</v>
      </c>
      <c r="CW26" s="88">
        <v>417840</v>
      </c>
      <c r="CX26" s="88">
        <v>418668</v>
      </c>
      <c r="CY26" s="88">
        <v>419579</v>
      </c>
    </row>
    <row r="27" spans="1:103" ht="12.5" customHeight="1">
      <c r="A27" s="88">
        <v>1</v>
      </c>
      <c r="B27" s="88">
        <v>22</v>
      </c>
      <c r="C27" s="88">
        <v>384953</v>
      </c>
      <c r="D27" s="88">
        <v>385165</v>
      </c>
      <c r="E27" s="88">
        <v>377789</v>
      </c>
      <c r="F27" s="88">
        <v>375898</v>
      </c>
      <c r="G27" s="88">
        <v>365790</v>
      </c>
      <c r="H27" s="88">
        <v>357156</v>
      </c>
      <c r="I27" s="88">
        <v>349942</v>
      </c>
      <c r="J27" s="88">
        <v>356224</v>
      </c>
      <c r="K27" s="88">
        <v>365669</v>
      </c>
      <c r="L27" s="88">
        <v>372318</v>
      </c>
      <c r="M27" s="88">
        <v>388427</v>
      </c>
      <c r="N27" s="88">
        <v>397514</v>
      </c>
      <c r="O27" s="88">
        <v>410027</v>
      </c>
      <c r="P27" s="88">
        <v>407847</v>
      </c>
      <c r="Q27" s="88">
        <v>414436</v>
      </c>
      <c r="R27" s="88">
        <v>422712</v>
      </c>
      <c r="S27" s="88">
        <v>431212</v>
      </c>
      <c r="T27" s="88">
        <v>422017</v>
      </c>
      <c r="U27" s="88">
        <v>415138</v>
      </c>
      <c r="V27" s="88">
        <v>414125</v>
      </c>
      <c r="W27" s="88">
        <v>416465</v>
      </c>
      <c r="X27" s="88">
        <v>407672</v>
      </c>
      <c r="Y27" s="88">
        <v>397984</v>
      </c>
      <c r="Z27" s="88">
        <v>385470</v>
      </c>
      <c r="AA27" s="88">
        <v>387135</v>
      </c>
      <c r="AB27" s="88">
        <v>385309</v>
      </c>
      <c r="AC27" s="88">
        <v>383176</v>
      </c>
      <c r="AD27" s="88">
        <v>382015</v>
      </c>
      <c r="AE27" s="88">
        <v>381969</v>
      </c>
      <c r="AF27" s="88">
        <v>381856</v>
      </c>
      <c r="AG27" s="88">
        <v>381750</v>
      </c>
      <c r="AH27" s="88">
        <v>381658</v>
      </c>
      <c r="AI27" s="88">
        <v>381678</v>
      </c>
      <c r="AJ27" s="88">
        <v>382061</v>
      </c>
      <c r="AK27" s="88">
        <v>382838</v>
      </c>
      <c r="AL27" s="88">
        <v>383974</v>
      </c>
      <c r="AM27" s="88">
        <v>385526</v>
      </c>
      <c r="AN27" s="88">
        <v>387521</v>
      </c>
      <c r="AO27" s="88">
        <v>389783</v>
      </c>
      <c r="AP27" s="88">
        <v>392334</v>
      </c>
      <c r="AQ27" s="88">
        <v>395308</v>
      </c>
      <c r="AR27" s="88">
        <v>398658</v>
      </c>
      <c r="AS27" s="88">
        <v>402199</v>
      </c>
      <c r="AT27" s="88">
        <v>405673</v>
      </c>
      <c r="AU27" s="88">
        <v>408711</v>
      </c>
      <c r="AV27" s="88">
        <v>411295</v>
      </c>
      <c r="AW27" s="88">
        <v>413418</v>
      </c>
      <c r="AX27" s="88">
        <v>415002</v>
      </c>
      <c r="AY27" s="88">
        <v>415766</v>
      </c>
      <c r="AZ27" s="88">
        <v>416002</v>
      </c>
      <c r="BA27" s="88">
        <v>415769</v>
      </c>
      <c r="BB27" s="88">
        <v>415088</v>
      </c>
      <c r="BC27" s="88">
        <v>413985</v>
      </c>
      <c r="BD27" s="88">
        <v>412556</v>
      </c>
      <c r="BE27" s="88">
        <v>410927</v>
      </c>
      <c r="BF27" s="88">
        <v>409249</v>
      </c>
      <c r="BG27" s="88">
        <v>407617</v>
      </c>
      <c r="BH27" s="88">
        <v>406082</v>
      </c>
      <c r="BI27" s="88">
        <v>404701</v>
      </c>
      <c r="BJ27" s="88">
        <v>403573</v>
      </c>
      <c r="BK27" s="88">
        <v>402773</v>
      </c>
      <c r="BL27" s="88">
        <v>402290</v>
      </c>
      <c r="BM27" s="88">
        <v>402119</v>
      </c>
      <c r="BN27" s="88">
        <v>402232</v>
      </c>
      <c r="BO27" s="88">
        <v>402633</v>
      </c>
      <c r="BP27" s="88">
        <v>403349</v>
      </c>
      <c r="BQ27" s="88">
        <v>404304</v>
      </c>
      <c r="BR27" s="88">
        <v>405460</v>
      </c>
      <c r="BS27" s="88">
        <v>406790</v>
      </c>
      <c r="BT27" s="88">
        <v>408254</v>
      </c>
      <c r="BU27" s="88">
        <v>409826</v>
      </c>
      <c r="BV27" s="88">
        <v>411467</v>
      </c>
      <c r="BW27" s="88">
        <v>413129</v>
      </c>
      <c r="BX27" s="88">
        <v>414774</v>
      </c>
      <c r="BY27" s="88">
        <v>416362</v>
      </c>
      <c r="BZ27" s="88">
        <v>417851</v>
      </c>
      <c r="CA27" s="88">
        <v>419204</v>
      </c>
      <c r="CB27" s="88">
        <v>420389</v>
      </c>
      <c r="CC27" s="88">
        <v>421380</v>
      </c>
      <c r="CD27" s="88">
        <v>422162</v>
      </c>
      <c r="CE27" s="88">
        <v>422724</v>
      </c>
      <c r="CF27" s="88">
        <v>423073</v>
      </c>
      <c r="CG27" s="88">
        <v>423220</v>
      </c>
      <c r="CH27" s="88">
        <v>423173</v>
      </c>
      <c r="CI27" s="88">
        <v>422975</v>
      </c>
      <c r="CJ27" s="88">
        <v>422646</v>
      </c>
      <c r="CK27" s="88">
        <v>422222</v>
      </c>
      <c r="CL27" s="88">
        <v>421751</v>
      </c>
      <c r="CM27" s="88">
        <v>421266</v>
      </c>
      <c r="CN27" s="88">
        <v>420797</v>
      </c>
      <c r="CO27" s="88">
        <v>420400</v>
      </c>
      <c r="CP27" s="88">
        <v>420085</v>
      </c>
      <c r="CQ27" s="88">
        <v>419886</v>
      </c>
      <c r="CR27" s="88">
        <v>419815</v>
      </c>
      <c r="CS27" s="88">
        <v>419886</v>
      </c>
      <c r="CT27" s="88">
        <v>420114</v>
      </c>
      <c r="CU27" s="88">
        <v>420478</v>
      </c>
      <c r="CV27" s="88">
        <v>420977</v>
      </c>
      <c r="CW27" s="88">
        <v>421611</v>
      </c>
      <c r="CX27" s="88">
        <v>422358</v>
      </c>
      <c r="CY27" s="88">
        <v>423187</v>
      </c>
    </row>
    <row r="28" spans="1:103" ht="12.5" customHeight="1">
      <c r="A28" s="88">
        <v>1</v>
      </c>
      <c r="B28" s="88">
        <v>23</v>
      </c>
      <c r="C28" s="88">
        <v>385545</v>
      </c>
      <c r="D28" s="88">
        <v>390603</v>
      </c>
      <c r="E28" s="88">
        <v>390593</v>
      </c>
      <c r="F28" s="88">
        <v>382816</v>
      </c>
      <c r="G28" s="88">
        <v>380654</v>
      </c>
      <c r="H28" s="88">
        <v>370296</v>
      </c>
      <c r="I28" s="88">
        <v>361365</v>
      </c>
      <c r="J28" s="88">
        <v>353894</v>
      </c>
      <c r="K28" s="88">
        <v>360176</v>
      </c>
      <c r="L28" s="88">
        <v>369621</v>
      </c>
      <c r="M28" s="88">
        <v>376273</v>
      </c>
      <c r="N28" s="88">
        <v>392381</v>
      </c>
      <c r="O28" s="88">
        <v>401470</v>
      </c>
      <c r="P28" s="88">
        <v>413984</v>
      </c>
      <c r="Q28" s="88">
        <v>411810</v>
      </c>
      <c r="R28" s="88">
        <v>418400</v>
      </c>
      <c r="S28" s="88">
        <v>426674</v>
      </c>
      <c r="T28" s="88">
        <v>435178</v>
      </c>
      <c r="U28" s="88">
        <v>425988</v>
      </c>
      <c r="V28" s="88">
        <v>419110</v>
      </c>
      <c r="W28" s="88">
        <v>418099</v>
      </c>
      <c r="X28" s="88">
        <v>420439</v>
      </c>
      <c r="Y28" s="88">
        <v>411653</v>
      </c>
      <c r="Z28" s="88">
        <v>401967</v>
      </c>
      <c r="AA28" s="88">
        <v>389455</v>
      </c>
      <c r="AB28" s="88">
        <v>391118</v>
      </c>
      <c r="AC28" s="88">
        <v>389294</v>
      </c>
      <c r="AD28" s="88">
        <v>387162</v>
      </c>
      <c r="AE28" s="88">
        <v>386002</v>
      </c>
      <c r="AF28" s="88">
        <v>385957</v>
      </c>
      <c r="AG28" s="88">
        <v>385845</v>
      </c>
      <c r="AH28" s="88">
        <v>385739</v>
      </c>
      <c r="AI28" s="88">
        <v>385649</v>
      </c>
      <c r="AJ28" s="88">
        <v>385669</v>
      </c>
      <c r="AK28" s="88">
        <v>386054</v>
      </c>
      <c r="AL28" s="88">
        <v>386830</v>
      </c>
      <c r="AM28" s="88">
        <v>387968</v>
      </c>
      <c r="AN28" s="88">
        <v>389521</v>
      </c>
      <c r="AO28" s="88">
        <v>391516</v>
      </c>
      <c r="AP28" s="88">
        <v>393778</v>
      </c>
      <c r="AQ28" s="88">
        <v>396329</v>
      </c>
      <c r="AR28" s="88">
        <v>399305</v>
      </c>
      <c r="AS28" s="88">
        <v>402656</v>
      </c>
      <c r="AT28" s="88">
        <v>406198</v>
      </c>
      <c r="AU28" s="88">
        <v>409672</v>
      </c>
      <c r="AV28" s="88">
        <v>412711</v>
      </c>
      <c r="AW28" s="88">
        <v>415295</v>
      </c>
      <c r="AX28" s="88">
        <v>417420</v>
      </c>
      <c r="AY28" s="88">
        <v>419004</v>
      </c>
      <c r="AZ28" s="88">
        <v>419769</v>
      </c>
      <c r="BA28" s="88">
        <v>420005</v>
      </c>
      <c r="BB28" s="88">
        <v>419773</v>
      </c>
      <c r="BC28" s="88">
        <v>419094</v>
      </c>
      <c r="BD28" s="88">
        <v>417993</v>
      </c>
      <c r="BE28" s="88">
        <v>416564</v>
      </c>
      <c r="BF28" s="88">
        <v>414934</v>
      </c>
      <c r="BG28" s="88">
        <v>413257</v>
      </c>
      <c r="BH28" s="88">
        <v>411626</v>
      </c>
      <c r="BI28" s="88">
        <v>410091</v>
      </c>
      <c r="BJ28" s="88">
        <v>408712</v>
      </c>
      <c r="BK28" s="88">
        <v>407584</v>
      </c>
      <c r="BL28" s="88">
        <v>406785</v>
      </c>
      <c r="BM28" s="88">
        <v>406302</v>
      </c>
      <c r="BN28" s="88">
        <v>406130</v>
      </c>
      <c r="BO28" s="88">
        <v>406245</v>
      </c>
      <c r="BP28" s="88">
        <v>406646</v>
      </c>
      <c r="BQ28" s="88">
        <v>407363</v>
      </c>
      <c r="BR28" s="88">
        <v>408319</v>
      </c>
      <c r="BS28" s="88">
        <v>409474</v>
      </c>
      <c r="BT28" s="88">
        <v>410806</v>
      </c>
      <c r="BU28" s="88">
        <v>412271</v>
      </c>
      <c r="BV28" s="88">
        <v>413842</v>
      </c>
      <c r="BW28" s="88">
        <v>415486</v>
      </c>
      <c r="BX28" s="88">
        <v>417147</v>
      </c>
      <c r="BY28" s="88">
        <v>418793</v>
      </c>
      <c r="BZ28" s="88">
        <v>420380</v>
      </c>
      <c r="CA28" s="88">
        <v>421871</v>
      </c>
      <c r="CB28" s="88">
        <v>423226</v>
      </c>
      <c r="CC28" s="88">
        <v>424411</v>
      </c>
      <c r="CD28" s="88">
        <v>425402</v>
      </c>
      <c r="CE28" s="88">
        <v>426184</v>
      </c>
      <c r="CF28" s="88">
        <v>426747</v>
      </c>
      <c r="CG28" s="88">
        <v>427098</v>
      </c>
      <c r="CH28" s="88">
        <v>427246</v>
      </c>
      <c r="CI28" s="88">
        <v>427199</v>
      </c>
      <c r="CJ28" s="88">
        <v>427000</v>
      </c>
      <c r="CK28" s="88">
        <v>426672</v>
      </c>
      <c r="CL28" s="88">
        <v>426249</v>
      </c>
      <c r="CM28" s="88">
        <v>425777</v>
      </c>
      <c r="CN28" s="88">
        <v>425293</v>
      </c>
      <c r="CO28" s="88">
        <v>424824</v>
      </c>
      <c r="CP28" s="88">
        <v>424428</v>
      </c>
      <c r="CQ28" s="88">
        <v>424113</v>
      </c>
      <c r="CR28" s="88">
        <v>423913</v>
      </c>
      <c r="CS28" s="88">
        <v>423844</v>
      </c>
      <c r="CT28" s="88">
        <v>423915</v>
      </c>
      <c r="CU28" s="88">
        <v>424144</v>
      </c>
      <c r="CV28" s="88">
        <v>424507</v>
      </c>
      <c r="CW28" s="88">
        <v>425007</v>
      </c>
      <c r="CX28" s="88">
        <v>425641</v>
      </c>
      <c r="CY28" s="88">
        <v>426389</v>
      </c>
    </row>
    <row r="29" spans="1:103" ht="12.5" customHeight="1">
      <c r="A29" s="88">
        <v>1</v>
      </c>
      <c r="B29" s="88">
        <v>24</v>
      </c>
      <c r="C29" s="88">
        <v>398777</v>
      </c>
      <c r="D29" s="88">
        <v>390074</v>
      </c>
      <c r="E29" s="88">
        <v>394926</v>
      </c>
      <c r="F29" s="88">
        <v>394549</v>
      </c>
      <c r="G29" s="88">
        <v>386524</v>
      </c>
      <c r="H29" s="88">
        <v>384129</v>
      </c>
      <c r="I29" s="88">
        <v>373496</v>
      </c>
      <c r="J29" s="88">
        <v>364329</v>
      </c>
      <c r="K29" s="88">
        <v>356858</v>
      </c>
      <c r="L29" s="88">
        <v>363139</v>
      </c>
      <c r="M29" s="88">
        <v>372589</v>
      </c>
      <c r="N29" s="88">
        <v>379246</v>
      </c>
      <c r="O29" s="88">
        <v>395353</v>
      </c>
      <c r="P29" s="88">
        <v>404447</v>
      </c>
      <c r="Q29" s="88">
        <v>416965</v>
      </c>
      <c r="R29" s="88">
        <v>414800</v>
      </c>
      <c r="S29" s="88">
        <v>421389</v>
      </c>
      <c r="T29" s="88">
        <v>429666</v>
      </c>
      <c r="U29" s="88">
        <v>438172</v>
      </c>
      <c r="V29" s="88">
        <v>428984</v>
      </c>
      <c r="W29" s="88">
        <v>422105</v>
      </c>
      <c r="X29" s="88">
        <v>421095</v>
      </c>
      <c r="Y29" s="88">
        <v>423438</v>
      </c>
      <c r="Z29" s="88">
        <v>414652</v>
      </c>
      <c r="AA29" s="88">
        <v>404963</v>
      </c>
      <c r="AB29" s="88">
        <v>392454</v>
      </c>
      <c r="AC29" s="88">
        <v>394115</v>
      </c>
      <c r="AD29" s="88">
        <v>392291</v>
      </c>
      <c r="AE29" s="88">
        <v>390162</v>
      </c>
      <c r="AF29" s="88">
        <v>389000</v>
      </c>
      <c r="AG29" s="88">
        <v>388955</v>
      </c>
      <c r="AH29" s="88">
        <v>388845</v>
      </c>
      <c r="AI29" s="88">
        <v>388740</v>
      </c>
      <c r="AJ29" s="88">
        <v>388650</v>
      </c>
      <c r="AK29" s="88">
        <v>388670</v>
      </c>
      <c r="AL29" s="88">
        <v>389056</v>
      </c>
      <c r="AM29" s="88">
        <v>389832</v>
      </c>
      <c r="AN29" s="88">
        <v>390971</v>
      </c>
      <c r="AO29" s="88">
        <v>392525</v>
      </c>
      <c r="AP29" s="88">
        <v>394520</v>
      </c>
      <c r="AQ29" s="88">
        <v>396783</v>
      </c>
      <c r="AR29" s="88">
        <v>399336</v>
      </c>
      <c r="AS29" s="88">
        <v>402311</v>
      </c>
      <c r="AT29" s="88">
        <v>405664</v>
      </c>
      <c r="AU29" s="88">
        <v>409207</v>
      </c>
      <c r="AV29" s="88">
        <v>412682</v>
      </c>
      <c r="AW29" s="88">
        <v>415723</v>
      </c>
      <c r="AX29" s="88">
        <v>418307</v>
      </c>
      <c r="AY29" s="88">
        <v>420434</v>
      </c>
      <c r="AZ29" s="88">
        <v>422018</v>
      </c>
      <c r="BA29" s="88">
        <v>422784</v>
      </c>
      <c r="BB29" s="88">
        <v>423021</v>
      </c>
      <c r="BC29" s="88">
        <v>422790</v>
      </c>
      <c r="BD29" s="88">
        <v>422110</v>
      </c>
      <c r="BE29" s="88">
        <v>421009</v>
      </c>
      <c r="BF29" s="88">
        <v>419580</v>
      </c>
      <c r="BG29" s="88">
        <v>417952</v>
      </c>
      <c r="BH29" s="88">
        <v>416274</v>
      </c>
      <c r="BI29" s="88">
        <v>414644</v>
      </c>
      <c r="BJ29" s="88">
        <v>413108</v>
      </c>
      <c r="BK29" s="88">
        <v>411730</v>
      </c>
      <c r="BL29" s="88">
        <v>410602</v>
      </c>
      <c r="BM29" s="88">
        <v>409802</v>
      </c>
      <c r="BN29" s="88">
        <v>409320</v>
      </c>
      <c r="BO29" s="88">
        <v>409149</v>
      </c>
      <c r="BP29" s="88">
        <v>409265</v>
      </c>
      <c r="BQ29" s="88">
        <v>409665</v>
      </c>
      <c r="BR29" s="88">
        <v>410384</v>
      </c>
      <c r="BS29" s="88">
        <v>411339</v>
      </c>
      <c r="BT29" s="88">
        <v>412494</v>
      </c>
      <c r="BU29" s="88">
        <v>413827</v>
      </c>
      <c r="BV29" s="88">
        <v>415293</v>
      </c>
      <c r="BW29" s="88">
        <v>416865</v>
      </c>
      <c r="BX29" s="88">
        <v>418509</v>
      </c>
      <c r="BY29" s="88">
        <v>420172</v>
      </c>
      <c r="BZ29" s="88">
        <v>421818</v>
      </c>
      <c r="CA29" s="88">
        <v>423405</v>
      </c>
      <c r="CB29" s="88">
        <v>424896</v>
      </c>
      <c r="CC29" s="88">
        <v>426251</v>
      </c>
      <c r="CD29" s="88">
        <v>427438</v>
      </c>
      <c r="CE29" s="88">
        <v>428429</v>
      </c>
      <c r="CF29" s="88">
        <v>429212</v>
      </c>
      <c r="CG29" s="88">
        <v>429776</v>
      </c>
      <c r="CH29" s="88">
        <v>430126</v>
      </c>
      <c r="CI29" s="88">
        <v>430275</v>
      </c>
      <c r="CJ29" s="88">
        <v>430228</v>
      </c>
      <c r="CK29" s="88">
        <v>430030</v>
      </c>
      <c r="CL29" s="88">
        <v>429701</v>
      </c>
      <c r="CM29" s="88">
        <v>429278</v>
      </c>
      <c r="CN29" s="88">
        <v>428808</v>
      </c>
      <c r="CO29" s="88">
        <v>428323</v>
      </c>
      <c r="CP29" s="88">
        <v>427854</v>
      </c>
      <c r="CQ29" s="88">
        <v>427458</v>
      </c>
      <c r="CR29" s="88">
        <v>427142</v>
      </c>
      <c r="CS29" s="88">
        <v>426944</v>
      </c>
      <c r="CT29" s="88">
        <v>426876</v>
      </c>
      <c r="CU29" s="88">
        <v>426946</v>
      </c>
      <c r="CV29" s="88">
        <v>427175</v>
      </c>
      <c r="CW29" s="88">
        <v>427538</v>
      </c>
      <c r="CX29" s="88">
        <v>428039</v>
      </c>
      <c r="CY29" s="88">
        <v>428673</v>
      </c>
    </row>
    <row r="30" spans="1:103" ht="12.5" customHeight="1">
      <c r="A30" s="88">
        <v>1</v>
      </c>
      <c r="B30" s="88">
        <v>25</v>
      </c>
      <c r="C30" s="88">
        <v>398344</v>
      </c>
      <c r="D30" s="88">
        <v>402280</v>
      </c>
      <c r="E30" s="88">
        <v>393398</v>
      </c>
      <c r="F30" s="88">
        <v>397919</v>
      </c>
      <c r="G30" s="88">
        <v>397316</v>
      </c>
      <c r="H30" s="88">
        <v>389086</v>
      </c>
      <c r="I30" s="88">
        <v>386439</v>
      </c>
      <c r="J30" s="88">
        <v>375598</v>
      </c>
      <c r="K30" s="88">
        <v>366433</v>
      </c>
      <c r="L30" s="88">
        <v>358965</v>
      </c>
      <c r="M30" s="88">
        <v>365246</v>
      </c>
      <c r="N30" s="88">
        <v>374698</v>
      </c>
      <c r="O30" s="88">
        <v>381359</v>
      </c>
      <c r="P30" s="88">
        <v>397466</v>
      </c>
      <c r="Q30" s="88">
        <v>406562</v>
      </c>
      <c r="R30" s="88">
        <v>419083</v>
      </c>
      <c r="S30" s="88">
        <v>416924</v>
      </c>
      <c r="T30" s="88">
        <v>423512</v>
      </c>
      <c r="U30" s="88">
        <v>431793</v>
      </c>
      <c r="V30" s="88">
        <v>440298</v>
      </c>
      <c r="W30" s="88">
        <v>431111</v>
      </c>
      <c r="X30" s="88">
        <v>424235</v>
      </c>
      <c r="Y30" s="88">
        <v>423224</v>
      </c>
      <c r="Z30" s="88">
        <v>425569</v>
      </c>
      <c r="AA30" s="88">
        <v>416786</v>
      </c>
      <c r="AB30" s="88">
        <v>407097</v>
      </c>
      <c r="AC30" s="88">
        <v>394588</v>
      </c>
      <c r="AD30" s="88">
        <v>396250</v>
      </c>
      <c r="AE30" s="88">
        <v>394426</v>
      </c>
      <c r="AF30" s="88">
        <v>392298</v>
      </c>
      <c r="AG30" s="88">
        <v>391138</v>
      </c>
      <c r="AH30" s="88">
        <v>391093</v>
      </c>
      <c r="AI30" s="88">
        <v>390984</v>
      </c>
      <c r="AJ30" s="88">
        <v>390880</v>
      </c>
      <c r="AK30" s="88">
        <v>390792</v>
      </c>
      <c r="AL30" s="88">
        <v>390812</v>
      </c>
      <c r="AM30" s="88">
        <v>391200</v>
      </c>
      <c r="AN30" s="88">
        <v>391976</v>
      </c>
      <c r="AO30" s="88">
        <v>393117</v>
      </c>
      <c r="AP30" s="88">
        <v>394670</v>
      </c>
      <c r="AQ30" s="88">
        <v>396666</v>
      </c>
      <c r="AR30" s="88">
        <v>398929</v>
      </c>
      <c r="AS30" s="88">
        <v>401483</v>
      </c>
      <c r="AT30" s="88">
        <v>404458</v>
      </c>
      <c r="AU30" s="88">
        <v>407812</v>
      </c>
      <c r="AV30" s="88">
        <v>411354</v>
      </c>
      <c r="AW30" s="88">
        <v>414830</v>
      </c>
      <c r="AX30" s="88">
        <v>417872</v>
      </c>
      <c r="AY30" s="88">
        <v>420457</v>
      </c>
      <c r="AZ30" s="88">
        <v>422585</v>
      </c>
      <c r="BA30" s="88">
        <v>424171</v>
      </c>
      <c r="BB30" s="88">
        <v>424939</v>
      </c>
      <c r="BC30" s="88">
        <v>425177</v>
      </c>
      <c r="BD30" s="88">
        <v>424946</v>
      </c>
      <c r="BE30" s="88">
        <v>424267</v>
      </c>
      <c r="BF30" s="88">
        <v>423167</v>
      </c>
      <c r="BG30" s="88">
        <v>421737</v>
      </c>
      <c r="BH30" s="88">
        <v>420111</v>
      </c>
      <c r="BI30" s="88">
        <v>418432</v>
      </c>
      <c r="BJ30" s="88">
        <v>416801</v>
      </c>
      <c r="BK30" s="88">
        <v>415266</v>
      </c>
      <c r="BL30" s="88">
        <v>413890</v>
      </c>
      <c r="BM30" s="88">
        <v>412763</v>
      </c>
      <c r="BN30" s="88">
        <v>411962</v>
      </c>
      <c r="BO30" s="88">
        <v>411480</v>
      </c>
      <c r="BP30" s="88">
        <v>411308</v>
      </c>
      <c r="BQ30" s="88">
        <v>411427</v>
      </c>
      <c r="BR30" s="88">
        <v>411827</v>
      </c>
      <c r="BS30" s="88">
        <v>412546</v>
      </c>
      <c r="BT30" s="88">
        <v>413502</v>
      </c>
      <c r="BU30" s="88">
        <v>414659</v>
      </c>
      <c r="BV30" s="88">
        <v>415992</v>
      </c>
      <c r="BW30" s="88">
        <v>417458</v>
      </c>
      <c r="BX30" s="88">
        <v>419031</v>
      </c>
      <c r="BY30" s="88">
        <v>420677</v>
      </c>
      <c r="BZ30" s="88">
        <v>422338</v>
      </c>
      <c r="CA30" s="88">
        <v>423984</v>
      </c>
      <c r="CB30" s="88">
        <v>425573</v>
      </c>
      <c r="CC30" s="88">
        <v>427064</v>
      </c>
      <c r="CD30" s="88">
        <v>428420</v>
      </c>
      <c r="CE30" s="88">
        <v>429606</v>
      </c>
      <c r="CF30" s="88">
        <v>430599</v>
      </c>
      <c r="CG30" s="88">
        <v>431382</v>
      </c>
      <c r="CH30" s="88">
        <v>431947</v>
      </c>
      <c r="CI30" s="88">
        <v>432299</v>
      </c>
      <c r="CJ30" s="88">
        <v>432446</v>
      </c>
      <c r="CK30" s="88">
        <v>432399</v>
      </c>
      <c r="CL30" s="88">
        <v>432202</v>
      </c>
      <c r="CM30" s="88">
        <v>431874</v>
      </c>
      <c r="CN30" s="88">
        <v>431451</v>
      </c>
      <c r="CO30" s="88">
        <v>430983</v>
      </c>
      <c r="CP30" s="88">
        <v>430498</v>
      </c>
      <c r="CQ30" s="88">
        <v>430028</v>
      </c>
      <c r="CR30" s="88">
        <v>429635</v>
      </c>
      <c r="CS30" s="88">
        <v>429319</v>
      </c>
      <c r="CT30" s="88">
        <v>429120</v>
      </c>
      <c r="CU30" s="88">
        <v>429052</v>
      </c>
      <c r="CV30" s="88">
        <v>429123</v>
      </c>
      <c r="CW30" s="88">
        <v>429351</v>
      </c>
      <c r="CX30" s="88">
        <v>429716</v>
      </c>
      <c r="CY30" s="88">
        <v>430217</v>
      </c>
    </row>
    <row r="31" spans="1:103" ht="12.5" customHeight="1">
      <c r="A31" s="88">
        <v>1</v>
      </c>
      <c r="B31" s="88">
        <v>26</v>
      </c>
      <c r="C31" s="88">
        <v>406516</v>
      </c>
      <c r="D31" s="88">
        <v>401351</v>
      </c>
      <c r="E31" s="88">
        <v>405113</v>
      </c>
      <c r="F31" s="88">
        <v>395917</v>
      </c>
      <c r="G31" s="88">
        <v>400222</v>
      </c>
      <c r="H31" s="88">
        <v>399423</v>
      </c>
      <c r="I31" s="88">
        <v>390960</v>
      </c>
      <c r="J31" s="88">
        <v>388117</v>
      </c>
      <c r="K31" s="88">
        <v>377283</v>
      </c>
      <c r="L31" s="88">
        <v>368121</v>
      </c>
      <c r="M31" s="88">
        <v>360658</v>
      </c>
      <c r="N31" s="88">
        <v>366940</v>
      </c>
      <c r="O31" s="88">
        <v>376392</v>
      </c>
      <c r="P31" s="88">
        <v>383054</v>
      </c>
      <c r="Q31" s="88">
        <v>399160</v>
      </c>
      <c r="R31" s="88">
        <v>408258</v>
      </c>
      <c r="S31" s="88">
        <v>420777</v>
      </c>
      <c r="T31" s="88">
        <v>418624</v>
      </c>
      <c r="U31" s="88">
        <v>425210</v>
      </c>
      <c r="V31" s="88">
        <v>433493</v>
      </c>
      <c r="W31" s="88">
        <v>441998</v>
      </c>
      <c r="X31" s="88">
        <v>432815</v>
      </c>
      <c r="Y31" s="88">
        <v>425941</v>
      </c>
      <c r="Z31" s="88">
        <v>424932</v>
      </c>
      <c r="AA31" s="88">
        <v>427278</v>
      </c>
      <c r="AB31" s="88">
        <v>418498</v>
      </c>
      <c r="AC31" s="88">
        <v>408810</v>
      </c>
      <c r="AD31" s="88">
        <v>396306</v>
      </c>
      <c r="AE31" s="88">
        <v>397967</v>
      </c>
      <c r="AF31" s="88">
        <v>396145</v>
      </c>
      <c r="AG31" s="88">
        <v>394020</v>
      </c>
      <c r="AH31" s="88">
        <v>392862</v>
      </c>
      <c r="AI31" s="88">
        <v>392818</v>
      </c>
      <c r="AJ31" s="88">
        <v>392709</v>
      </c>
      <c r="AK31" s="88">
        <v>392606</v>
      </c>
      <c r="AL31" s="88">
        <v>392519</v>
      </c>
      <c r="AM31" s="88">
        <v>392540</v>
      </c>
      <c r="AN31" s="88">
        <v>392929</v>
      </c>
      <c r="AO31" s="88">
        <v>393706</v>
      </c>
      <c r="AP31" s="88">
        <v>394847</v>
      </c>
      <c r="AQ31" s="88">
        <v>396402</v>
      </c>
      <c r="AR31" s="88">
        <v>398398</v>
      </c>
      <c r="AS31" s="88">
        <v>400661</v>
      </c>
      <c r="AT31" s="88">
        <v>403215</v>
      </c>
      <c r="AU31" s="88">
        <v>406191</v>
      </c>
      <c r="AV31" s="88">
        <v>409546</v>
      </c>
      <c r="AW31" s="88">
        <v>413089</v>
      </c>
      <c r="AX31" s="88">
        <v>416565</v>
      </c>
      <c r="AY31" s="88">
        <v>419607</v>
      </c>
      <c r="AZ31" s="88">
        <v>422195</v>
      </c>
      <c r="BA31" s="88">
        <v>424323</v>
      </c>
      <c r="BB31" s="88">
        <v>425909</v>
      </c>
      <c r="BC31" s="88">
        <v>426678</v>
      </c>
      <c r="BD31" s="88">
        <v>426918</v>
      </c>
      <c r="BE31" s="88">
        <v>426687</v>
      </c>
      <c r="BF31" s="88">
        <v>426009</v>
      </c>
      <c r="BG31" s="88">
        <v>424910</v>
      </c>
      <c r="BH31" s="88">
        <v>423481</v>
      </c>
      <c r="BI31" s="88">
        <v>421857</v>
      </c>
      <c r="BJ31" s="88">
        <v>420179</v>
      </c>
      <c r="BK31" s="88">
        <v>418549</v>
      </c>
      <c r="BL31" s="88">
        <v>417014</v>
      </c>
      <c r="BM31" s="88">
        <v>415639</v>
      </c>
      <c r="BN31" s="88">
        <v>414512</v>
      </c>
      <c r="BO31" s="88">
        <v>413711</v>
      </c>
      <c r="BP31" s="88">
        <v>413230</v>
      </c>
      <c r="BQ31" s="88">
        <v>413060</v>
      </c>
      <c r="BR31" s="88">
        <v>413178</v>
      </c>
      <c r="BS31" s="88">
        <v>413580</v>
      </c>
      <c r="BT31" s="88">
        <v>414298</v>
      </c>
      <c r="BU31" s="88">
        <v>415255</v>
      </c>
      <c r="BV31" s="88">
        <v>416414</v>
      </c>
      <c r="BW31" s="88">
        <v>417747</v>
      </c>
      <c r="BX31" s="88">
        <v>419213</v>
      </c>
      <c r="BY31" s="88">
        <v>420787</v>
      </c>
      <c r="BZ31" s="88">
        <v>422434</v>
      </c>
      <c r="CA31" s="88">
        <v>424096</v>
      </c>
      <c r="CB31" s="88">
        <v>425742</v>
      </c>
      <c r="CC31" s="88">
        <v>427333</v>
      </c>
      <c r="CD31" s="88">
        <v>428824</v>
      </c>
      <c r="CE31" s="88">
        <v>430181</v>
      </c>
      <c r="CF31" s="88">
        <v>431366</v>
      </c>
      <c r="CG31" s="88">
        <v>432360</v>
      </c>
      <c r="CH31" s="88">
        <v>433144</v>
      </c>
      <c r="CI31" s="88">
        <v>433709</v>
      </c>
      <c r="CJ31" s="88">
        <v>434062</v>
      </c>
      <c r="CK31" s="88">
        <v>434209</v>
      </c>
      <c r="CL31" s="88">
        <v>434163</v>
      </c>
      <c r="CM31" s="88">
        <v>433966</v>
      </c>
      <c r="CN31" s="88">
        <v>433639</v>
      </c>
      <c r="CO31" s="88">
        <v>433217</v>
      </c>
      <c r="CP31" s="88">
        <v>432750</v>
      </c>
      <c r="CQ31" s="88">
        <v>432265</v>
      </c>
      <c r="CR31" s="88">
        <v>431797</v>
      </c>
      <c r="CS31" s="88">
        <v>431404</v>
      </c>
      <c r="CT31" s="88">
        <v>431088</v>
      </c>
      <c r="CU31" s="88">
        <v>430889</v>
      </c>
      <c r="CV31" s="88">
        <v>430822</v>
      </c>
      <c r="CW31" s="88">
        <v>430894</v>
      </c>
      <c r="CX31" s="88">
        <v>431123</v>
      </c>
      <c r="CY31" s="88">
        <v>431487</v>
      </c>
    </row>
    <row r="32" spans="1:103" ht="12.5" customHeight="1">
      <c r="A32" s="88">
        <v>1</v>
      </c>
      <c r="B32" s="88">
        <v>27</v>
      </c>
      <c r="C32" s="88">
        <v>419212</v>
      </c>
      <c r="D32" s="88">
        <v>408898</v>
      </c>
      <c r="E32" s="88">
        <v>403584</v>
      </c>
      <c r="F32" s="88">
        <v>407045</v>
      </c>
      <c r="G32" s="88">
        <v>397661</v>
      </c>
      <c r="H32" s="88">
        <v>401788</v>
      </c>
      <c r="I32" s="88">
        <v>400775</v>
      </c>
      <c r="J32" s="88">
        <v>392139</v>
      </c>
      <c r="K32" s="88">
        <v>389300</v>
      </c>
      <c r="L32" s="88">
        <v>378476</v>
      </c>
      <c r="M32" s="88">
        <v>369318</v>
      </c>
      <c r="N32" s="88">
        <v>361862</v>
      </c>
      <c r="O32" s="88">
        <v>368144</v>
      </c>
      <c r="P32" s="88">
        <v>377597</v>
      </c>
      <c r="Q32" s="88">
        <v>384259</v>
      </c>
      <c r="R32" s="88">
        <v>400361</v>
      </c>
      <c r="S32" s="88">
        <v>409460</v>
      </c>
      <c r="T32" s="88">
        <v>421978</v>
      </c>
      <c r="U32" s="88">
        <v>419829</v>
      </c>
      <c r="V32" s="88">
        <v>426413</v>
      </c>
      <c r="W32" s="88">
        <v>434698</v>
      </c>
      <c r="X32" s="88">
        <v>443202</v>
      </c>
      <c r="Y32" s="88">
        <v>434022</v>
      </c>
      <c r="Z32" s="88">
        <v>427153</v>
      </c>
      <c r="AA32" s="88">
        <v>426146</v>
      </c>
      <c r="AB32" s="88">
        <v>428491</v>
      </c>
      <c r="AC32" s="88">
        <v>419715</v>
      </c>
      <c r="AD32" s="88">
        <v>410031</v>
      </c>
      <c r="AE32" s="88">
        <v>397533</v>
      </c>
      <c r="AF32" s="88">
        <v>399194</v>
      </c>
      <c r="AG32" s="88">
        <v>397375</v>
      </c>
      <c r="AH32" s="88">
        <v>395252</v>
      </c>
      <c r="AI32" s="88">
        <v>394095</v>
      </c>
      <c r="AJ32" s="88">
        <v>394052</v>
      </c>
      <c r="AK32" s="88">
        <v>393945</v>
      </c>
      <c r="AL32" s="88">
        <v>393844</v>
      </c>
      <c r="AM32" s="88">
        <v>393757</v>
      </c>
      <c r="AN32" s="88">
        <v>393778</v>
      </c>
      <c r="AO32" s="88">
        <v>394168</v>
      </c>
      <c r="AP32" s="88">
        <v>394947</v>
      </c>
      <c r="AQ32" s="88">
        <v>396089</v>
      </c>
      <c r="AR32" s="88">
        <v>397645</v>
      </c>
      <c r="AS32" s="88">
        <v>399642</v>
      </c>
      <c r="AT32" s="88">
        <v>401906</v>
      </c>
      <c r="AU32" s="88">
        <v>404459</v>
      </c>
      <c r="AV32" s="88">
        <v>407436</v>
      </c>
      <c r="AW32" s="88">
        <v>410791</v>
      </c>
      <c r="AX32" s="88">
        <v>414334</v>
      </c>
      <c r="AY32" s="88">
        <v>417810</v>
      </c>
      <c r="AZ32" s="88">
        <v>420853</v>
      </c>
      <c r="BA32" s="88">
        <v>423443</v>
      </c>
      <c r="BB32" s="88">
        <v>425571</v>
      </c>
      <c r="BC32" s="88">
        <v>427156</v>
      </c>
      <c r="BD32" s="88">
        <v>427928</v>
      </c>
      <c r="BE32" s="88">
        <v>428168</v>
      </c>
      <c r="BF32" s="88">
        <v>427940</v>
      </c>
      <c r="BG32" s="88">
        <v>427263</v>
      </c>
      <c r="BH32" s="88">
        <v>426164</v>
      </c>
      <c r="BI32" s="88">
        <v>424737</v>
      </c>
      <c r="BJ32" s="88">
        <v>423114</v>
      </c>
      <c r="BK32" s="88">
        <v>421437</v>
      </c>
      <c r="BL32" s="88">
        <v>419808</v>
      </c>
      <c r="BM32" s="88">
        <v>418275</v>
      </c>
      <c r="BN32" s="88">
        <v>416899</v>
      </c>
      <c r="BO32" s="88">
        <v>415773</v>
      </c>
      <c r="BP32" s="88">
        <v>414975</v>
      </c>
      <c r="BQ32" s="88">
        <v>414494</v>
      </c>
      <c r="BR32" s="88">
        <v>414327</v>
      </c>
      <c r="BS32" s="88">
        <v>414445</v>
      </c>
      <c r="BT32" s="88">
        <v>414847</v>
      </c>
      <c r="BU32" s="88">
        <v>415566</v>
      </c>
      <c r="BV32" s="88">
        <v>416524</v>
      </c>
      <c r="BW32" s="88">
        <v>417683</v>
      </c>
      <c r="BX32" s="88">
        <v>419017</v>
      </c>
      <c r="BY32" s="88">
        <v>420484</v>
      </c>
      <c r="BZ32" s="88">
        <v>422057</v>
      </c>
      <c r="CA32" s="88">
        <v>423706</v>
      </c>
      <c r="CB32" s="88">
        <v>425368</v>
      </c>
      <c r="CC32" s="88">
        <v>427014</v>
      </c>
      <c r="CD32" s="88">
        <v>428606</v>
      </c>
      <c r="CE32" s="88">
        <v>430097</v>
      </c>
      <c r="CF32" s="88">
        <v>431454</v>
      </c>
      <c r="CG32" s="88">
        <v>432640</v>
      </c>
      <c r="CH32" s="88">
        <v>433635</v>
      </c>
      <c r="CI32" s="88">
        <v>434421</v>
      </c>
      <c r="CJ32" s="88">
        <v>434986</v>
      </c>
      <c r="CK32" s="88">
        <v>435341</v>
      </c>
      <c r="CL32" s="88">
        <v>435487</v>
      </c>
      <c r="CM32" s="88">
        <v>435442</v>
      </c>
      <c r="CN32" s="88">
        <v>435246</v>
      </c>
      <c r="CO32" s="88">
        <v>434919</v>
      </c>
      <c r="CP32" s="88">
        <v>434498</v>
      </c>
      <c r="CQ32" s="88">
        <v>434032</v>
      </c>
      <c r="CR32" s="88">
        <v>433548</v>
      </c>
      <c r="CS32" s="88">
        <v>433081</v>
      </c>
      <c r="CT32" s="88">
        <v>432689</v>
      </c>
      <c r="CU32" s="88">
        <v>432373</v>
      </c>
      <c r="CV32" s="88">
        <v>432175</v>
      </c>
      <c r="CW32" s="88">
        <v>432109</v>
      </c>
      <c r="CX32" s="88">
        <v>432180</v>
      </c>
      <c r="CY32" s="88">
        <v>432411</v>
      </c>
    </row>
    <row r="33" spans="1:103" ht="12.5" customHeight="1">
      <c r="A33" s="88">
        <v>1</v>
      </c>
      <c r="B33" s="88">
        <v>28</v>
      </c>
      <c r="C33" s="88">
        <v>412432</v>
      </c>
      <c r="D33" s="88">
        <v>421099</v>
      </c>
      <c r="E33" s="88">
        <v>410664</v>
      </c>
      <c r="F33" s="88">
        <v>405067</v>
      </c>
      <c r="G33" s="88">
        <v>408358</v>
      </c>
      <c r="H33" s="88">
        <v>398825</v>
      </c>
      <c r="I33" s="88">
        <v>402762</v>
      </c>
      <c r="J33" s="88">
        <v>401594</v>
      </c>
      <c r="K33" s="88">
        <v>392966</v>
      </c>
      <c r="L33" s="88">
        <v>390133</v>
      </c>
      <c r="M33" s="88">
        <v>379317</v>
      </c>
      <c r="N33" s="88">
        <v>370167</v>
      </c>
      <c r="O33" s="88">
        <v>362717</v>
      </c>
      <c r="P33" s="88">
        <v>368999</v>
      </c>
      <c r="Q33" s="88">
        <v>378450</v>
      </c>
      <c r="R33" s="88">
        <v>385114</v>
      </c>
      <c r="S33" s="88">
        <v>401211</v>
      </c>
      <c r="T33" s="88">
        <v>410309</v>
      </c>
      <c r="U33" s="88">
        <v>422827</v>
      </c>
      <c r="V33" s="88">
        <v>420679</v>
      </c>
      <c r="W33" s="88">
        <v>427261</v>
      </c>
      <c r="X33" s="88">
        <v>435548</v>
      </c>
      <c r="Y33" s="88">
        <v>444050</v>
      </c>
      <c r="Z33" s="88">
        <v>434873</v>
      </c>
      <c r="AA33" s="88">
        <v>428010</v>
      </c>
      <c r="AB33" s="88">
        <v>427006</v>
      </c>
      <c r="AC33" s="88">
        <v>429351</v>
      </c>
      <c r="AD33" s="88">
        <v>420581</v>
      </c>
      <c r="AE33" s="88">
        <v>410899</v>
      </c>
      <c r="AF33" s="88">
        <v>398408</v>
      </c>
      <c r="AG33" s="88">
        <v>400072</v>
      </c>
      <c r="AH33" s="88">
        <v>398254</v>
      </c>
      <c r="AI33" s="88">
        <v>396133</v>
      </c>
      <c r="AJ33" s="88">
        <v>394978</v>
      </c>
      <c r="AK33" s="88">
        <v>394937</v>
      </c>
      <c r="AL33" s="88">
        <v>394833</v>
      </c>
      <c r="AM33" s="88">
        <v>394731</v>
      </c>
      <c r="AN33" s="88">
        <v>394646</v>
      </c>
      <c r="AO33" s="88">
        <v>394671</v>
      </c>
      <c r="AP33" s="88">
        <v>395062</v>
      </c>
      <c r="AQ33" s="88">
        <v>395841</v>
      </c>
      <c r="AR33" s="88">
        <v>396984</v>
      </c>
      <c r="AS33" s="88">
        <v>398540</v>
      </c>
      <c r="AT33" s="88">
        <v>400538</v>
      </c>
      <c r="AU33" s="88">
        <v>402803</v>
      </c>
      <c r="AV33" s="88">
        <v>405356</v>
      </c>
      <c r="AW33" s="88">
        <v>408334</v>
      </c>
      <c r="AX33" s="88">
        <v>411689</v>
      </c>
      <c r="AY33" s="88">
        <v>415232</v>
      </c>
      <c r="AZ33" s="88">
        <v>418708</v>
      </c>
      <c r="BA33" s="88">
        <v>421753</v>
      </c>
      <c r="BB33" s="88">
        <v>424344</v>
      </c>
      <c r="BC33" s="88">
        <v>426471</v>
      </c>
      <c r="BD33" s="88">
        <v>428057</v>
      </c>
      <c r="BE33" s="88">
        <v>428831</v>
      </c>
      <c r="BF33" s="88">
        <v>429072</v>
      </c>
      <c r="BG33" s="88">
        <v>428846</v>
      </c>
      <c r="BH33" s="88">
        <v>428170</v>
      </c>
      <c r="BI33" s="88">
        <v>427071</v>
      </c>
      <c r="BJ33" s="88">
        <v>425646</v>
      </c>
      <c r="BK33" s="88">
        <v>424025</v>
      </c>
      <c r="BL33" s="88">
        <v>422349</v>
      </c>
      <c r="BM33" s="88">
        <v>420721</v>
      </c>
      <c r="BN33" s="88">
        <v>419190</v>
      </c>
      <c r="BO33" s="88">
        <v>417816</v>
      </c>
      <c r="BP33" s="88">
        <v>416691</v>
      </c>
      <c r="BQ33" s="88">
        <v>415894</v>
      </c>
      <c r="BR33" s="88">
        <v>415415</v>
      </c>
      <c r="BS33" s="88">
        <v>415249</v>
      </c>
      <c r="BT33" s="88">
        <v>415367</v>
      </c>
      <c r="BU33" s="88">
        <v>415771</v>
      </c>
      <c r="BV33" s="88">
        <v>416489</v>
      </c>
      <c r="BW33" s="88">
        <v>417450</v>
      </c>
      <c r="BX33" s="88">
        <v>418609</v>
      </c>
      <c r="BY33" s="88">
        <v>419944</v>
      </c>
      <c r="BZ33" s="88">
        <v>421412</v>
      </c>
      <c r="CA33" s="88">
        <v>422986</v>
      </c>
      <c r="CB33" s="88">
        <v>424635</v>
      </c>
      <c r="CC33" s="88">
        <v>426298</v>
      </c>
      <c r="CD33" s="88">
        <v>427943</v>
      </c>
      <c r="CE33" s="88">
        <v>429536</v>
      </c>
      <c r="CF33" s="88">
        <v>431028</v>
      </c>
      <c r="CG33" s="88">
        <v>432386</v>
      </c>
      <c r="CH33" s="88">
        <v>433573</v>
      </c>
      <c r="CI33" s="88">
        <v>434569</v>
      </c>
      <c r="CJ33" s="88">
        <v>435355</v>
      </c>
      <c r="CK33" s="88">
        <v>435921</v>
      </c>
      <c r="CL33" s="88">
        <v>436276</v>
      </c>
      <c r="CM33" s="88">
        <v>436423</v>
      </c>
      <c r="CN33" s="88">
        <v>436378</v>
      </c>
      <c r="CO33" s="88">
        <v>436183</v>
      </c>
      <c r="CP33" s="88">
        <v>435857</v>
      </c>
      <c r="CQ33" s="88">
        <v>435438</v>
      </c>
      <c r="CR33" s="88">
        <v>434973</v>
      </c>
      <c r="CS33" s="88">
        <v>434490</v>
      </c>
      <c r="CT33" s="88">
        <v>434022</v>
      </c>
      <c r="CU33" s="88">
        <v>433631</v>
      </c>
      <c r="CV33" s="88">
        <v>433316</v>
      </c>
      <c r="CW33" s="88">
        <v>433119</v>
      </c>
      <c r="CX33" s="88">
        <v>433054</v>
      </c>
      <c r="CY33" s="88">
        <v>433126</v>
      </c>
    </row>
    <row r="34" spans="1:103" ht="12.5" customHeight="1">
      <c r="A34" s="88">
        <v>1</v>
      </c>
      <c r="B34" s="88">
        <v>29</v>
      </c>
      <c r="C34" s="88">
        <v>404407</v>
      </c>
      <c r="D34" s="88">
        <v>414277</v>
      </c>
      <c r="E34" s="88">
        <v>422822</v>
      </c>
      <c r="F34" s="88">
        <v>412117</v>
      </c>
      <c r="G34" s="88">
        <v>406367</v>
      </c>
      <c r="H34" s="88">
        <v>409512</v>
      </c>
      <c r="I34" s="88">
        <v>399809</v>
      </c>
      <c r="J34" s="88">
        <v>403600</v>
      </c>
      <c r="K34" s="88">
        <v>402438</v>
      </c>
      <c r="L34" s="88">
        <v>393819</v>
      </c>
      <c r="M34" s="88">
        <v>390992</v>
      </c>
      <c r="N34" s="88">
        <v>380187</v>
      </c>
      <c r="O34" s="88">
        <v>371043</v>
      </c>
      <c r="P34" s="88">
        <v>363601</v>
      </c>
      <c r="Q34" s="88">
        <v>369884</v>
      </c>
      <c r="R34" s="88">
        <v>379332</v>
      </c>
      <c r="S34" s="88">
        <v>385997</v>
      </c>
      <c r="T34" s="88">
        <v>402088</v>
      </c>
      <c r="U34" s="88">
        <v>411185</v>
      </c>
      <c r="V34" s="88">
        <v>423698</v>
      </c>
      <c r="W34" s="88">
        <v>421554</v>
      </c>
      <c r="X34" s="88">
        <v>428135</v>
      </c>
      <c r="Y34" s="88">
        <v>436421</v>
      </c>
      <c r="Z34" s="88">
        <v>444921</v>
      </c>
      <c r="AA34" s="88">
        <v>435750</v>
      </c>
      <c r="AB34" s="88">
        <v>428892</v>
      </c>
      <c r="AC34" s="88">
        <v>427891</v>
      </c>
      <c r="AD34" s="88">
        <v>430237</v>
      </c>
      <c r="AE34" s="88">
        <v>421472</v>
      </c>
      <c r="AF34" s="88">
        <v>411796</v>
      </c>
      <c r="AG34" s="88">
        <v>399311</v>
      </c>
      <c r="AH34" s="88">
        <v>400977</v>
      </c>
      <c r="AI34" s="88">
        <v>399162</v>
      </c>
      <c r="AJ34" s="88">
        <v>397043</v>
      </c>
      <c r="AK34" s="88">
        <v>395891</v>
      </c>
      <c r="AL34" s="88">
        <v>395852</v>
      </c>
      <c r="AM34" s="88">
        <v>395750</v>
      </c>
      <c r="AN34" s="88">
        <v>395651</v>
      </c>
      <c r="AO34" s="88">
        <v>395566</v>
      </c>
      <c r="AP34" s="88">
        <v>395592</v>
      </c>
      <c r="AQ34" s="88">
        <v>395986</v>
      </c>
      <c r="AR34" s="88">
        <v>396765</v>
      </c>
      <c r="AS34" s="88">
        <v>397910</v>
      </c>
      <c r="AT34" s="88">
        <v>399468</v>
      </c>
      <c r="AU34" s="88">
        <v>401466</v>
      </c>
      <c r="AV34" s="88">
        <v>403733</v>
      </c>
      <c r="AW34" s="88">
        <v>406286</v>
      </c>
      <c r="AX34" s="88">
        <v>409264</v>
      </c>
      <c r="AY34" s="88">
        <v>412619</v>
      </c>
      <c r="AZ34" s="88">
        <v>416162</v>
      </c>
      <c r="BA34" s="88">
        <v>419639</v>
      </c>
      <c r="BB34" s="88">
        <v>422684</v>
      </c>
      <c r="BC34" s="88">
        <v>425274</v>
      </c>
      <c r="BD34" s="88">
        <v>427403</v>
      </c>
      <c r="BE34" s="88">
        <v>428990</v>
      </c>
      <c r="BF34" s="88">
        <v>429765</v>
      </c>
      <c r="BG34" s="88">
        <v>430006</v>
      </c>
      <c r="BH34" s="88">
        <v>429782</v>
      </c>
      <c r="BI34" s="88">
        <v>429107</v>
      </c>
      <c r="BJ34" s="88">
        <v>428012</v>
      </c>
      <c r="BK34" s="88">
        <v>426587</v>
      </c>
      <c r="BL34" s="88">
        <v>424967</v>
      </c>
      <c r="BM34" s="88">
        <v>423292</v>
      </c>
      <c r="BN34" s="88">
        <v>421666</v>
      </c>
      <c r="BO34" s="88">
        <v>420138</v>
      </c>
      <c r="BP34" s="88">
        <v>418766</v>
      </c>
      <c r="BQ34" s="88">
        <v>417643</v>
      </c>
      <c r="BR34" s="88">
        <v>416849</v>
      </c>
      <c r="BS34" s="88">
        <v>416370</v>
      </c>
      <c r="BT34" s="88">
        <v>416206</v>
      </c>
      <c r="BU34" s="88">
        <v>416326</v>
      </c>
      <c r="BV34" s="88">
        <v>416730</v>
      </c>
      <c r="BW34" s="88">
        <v>417448</v>
      </c>
      <c r="BX34" s="88">
        <v>418410</v>
      </c>
      <c r="BY34" s="88">
        <v>419570</v>
      </c>
      <c r="BZ34" s="88">
        <v>420907</v>
      </c>
      <c r="CA34" s="88">
        <v>422374</v>
      </c>
      <c r="CB34" s="88">
        <v>423949</v>
      </c>
      <c r="CC34" s="88">
        <v>425599</v>
      </c>
      <c r="CD34" s="88">
        <v>427262</v>
      </c>
      <c r="CE34" s="88">
        <v>428908</v>
      </c>
      <c r="CF34" s="88">
        <v>430501</v>
      </c>
      <c r="CG34" s="88">
        <v>431995</v>
      </c>
      <c r="CH34" s="88">
        <v>433354</v>
      </c>
      <c r="CI34" s="88">
        <v>434541</v>
      </c>
      <c r="CJ34" s="88">
        <v>435537</v>
      </c>
      <c r="CK34" s="88">
        <v>436325</v>
      </c>
      <c r="CL34" s="88">
        <v>436891</v>
      </c>
      <c r="CM34" s="88">
        <v>437248</v>
      </c>
      <c r="CN34" s="88">
        <v>437395</v>
      </c>
      <c r="CO34" s="88">
        <v>437350</v>
      </c>
      <c r="CP34" s="88">
        <v>437158</v>
      </c>
      <c r="CQ34" s="88">
        <v>436831</v>
      </c>
      <c r="CR34" s="88">
        <v>436413</v>
      </c>
      <c r="CS34" s="88">
        <v>435949</v>
      </c>
      <c r="CT34" s="88">
        <v>435467</v>
      </c>
      <c r="CU34" s="88">
        <v>435001</v>
      </c>
      <c r="CV34" s="88">
        <v>434611</v>
      </c>
      <c r="CW34" s="88">
        <v>434296</v>
      </c>
      <c r="CX34" s="88">
        <v>434101</v>
      </c>
      <c r="CY34" s="88">
        <v>434038</v>
      </c>
    </row>
    <row r="35" spans="1:103" ht="12.5" customHeight="1">
      <c r="A35" s="88">
        <v>1</v>
      </c>
      <c r="B35" s="88">
        <v>30</v>
      </c>
      <c r="C35" s="88">
        <v>405599</v>
      </c>
      <c r="D35" s="88">
        <v>405902</v>
      </c>
      <c r="E35" s="88">
        <v>415656</v>
      </c>
      <c r="F35" s="88">
        <v>423949</v>
      </c>
      <c r="G35" s="88">
        <v>413112</v>
      </c>
      <c r="H35" s="88">
        <v>407240</v>
      </c>
      <c r="I35" s="88">
        <v>410231</v>
      </c>
      <c r="J35" s="88">
        <v>400404</v>
      </c>
      <c r="K35" s="88">
        <v>404197</v>
      </c>
      <c r="L35" s="88">
        <v>403041</v>
      </c>
      <c r="M35" s="88">
        <v>394431</v>
      </c>
      <c r="N35" s="88">
        <v>391612</v>
      </c>
      <c r="O35" s="88">
        <v>380815</v>
      </c>
      <c r="P35" s="88">
        <v>371682</v>
      </c>
      <c r="Q35" s="88">
        <v>364248</v>
      </c>
      <c r="R35" s="88">
        <v>370532</v>
      </c>
      <c r="S35" s="88">
        <v>379979</v>
      </c>
      <c r="T35" s="88">
        <v>386641</v>
      </c>
      <c r="U35" s="88">
        <v>402726</v>
      </c>
      <c r="V35" s="88">
        <v>411820</v>
      </c>
      <c r="W35" s="88">
        <v>424330</v>
      </c>
      <c r="X35" s="88">
        <v>422189</v>
      </c>
      <c r="Y35" s="88">
        <v>428769</v>
      </c>
      <c r="Z35" s="88">
        <v>437053</v>
      </c>
      <c r="AA35" s="88">
        <v>445550</v>
      </c>
      <c r="AB35" s="88">
        <v>436387</v>
      </c>
      <c r="AC35" s="88">
        <v>429535</v>
      </c>
      <c r="AD35" s="88">
        <v>428536</v>
      </c>
      <c r="AE35" s="88">
        <v>430883</v>
      </c>
      <c r="AF35" s="88">
        <v>422125</v>
      </c>
      <c r="AG35" s="88">
        <v>412457</v>
      </c>
      <c r="AH35" s="88">
        <v>399976</v>
      </c>
      <c r="AI35" s="88">
        <v>401647</v>
      </c>
      <c r="AJ35" s="88">
        <v>399835</v>
      </c>
      <c r="AK35" s="88">
        <v>397718</v>
      </c>
      <c r="AL35" s="88">
        <v>396567</v>
      </c>
      <c r="AM35" s="88">
        <v>396531</v>
      </c>
      <c r="AN35" s="88">
        <v>396430</v>
      </c>
      <c r="AO35" s="88">
        <v>396333</v>
      </c>
      <c r="AP35" s="88">
        <v>396249</v>
      </c>
      <c r="AQ35" s="88">
        <v>396278</v>
      </c>
      <c r="AR35" s="88">
        <v>396672</v>
      </c>
      <c r="AS35" s="88">
        <v>397453</v>
      </c>
      <c r="AT35" s="88">
        <v>398600</v>
      </c>
      <c r="AU35" s="88">
        <v>400161</v>
      </c>
      <c r="AV35" s="88">
        <v>402159</v>
      </c>
      <c r="AW35" s="88">
        <v>404426</v>
      </c>
      <c r="AX35" s="88">
        <v>406980</v>
      </c>
      <c r="AY35" s="88">
        <v>409959</v>
      </c>
      <c r="AZ35" s="88">
        <v>413314</v>
      </c>
      <c r="BA35" s="88">
        <v>416857</v>
      </c>
      <c r="BB35" s="88">
        <v>420334</v>
      </c>
      <c r="BC35" s="88">
        <v>423380</v>
      </c>
      <c r="BD35" s="88">
        <v>425970</v>
      </c>
      <c r="BE35" s="88">
        <v>428099</v>
      </c>
      <c r="BF35" s="88">
        <v>429688</v>
      </c>
      <c r="BG35" s="88">
        <v>430462</v>
      </c>
      <c r="BH35" s="88">
        <v>430704</v>
      </c>
      <c r="BI35" s="88">
        <v>430484</v>
      </c>
      <c r="BJ35" s="88">
        <v>429810</v>
      </c>
      <c r="BK35" s="88">
        <v>428716</v>
      </c>
      <c r="BL35" s="88">
        <v>427294</v>
      </c>
      <c r="BM35" s="88">
        <v>425677</v>
      </c>
      <c r="BN35" s="88">
        <v>424004</v>
      </c>
      <c r="BO35" s="88">
        <v>422378</v>
      </c>
      <c r="BP35" s="88">
        <v>420852</v>
      </c>
      <c r="BQ35" s="88">
        <v>419483</v>
      </c>
      <c r="BR35" s="88">
        <v>418361</v>
      </c>
      <c r="BS35" s="88">
        <v>417569</v>
      </c>
      <c r="BT35" s="88">
        <v>417091</v>
      </c>
      <c r="BU35" s="88">
        <v>416929</v>
      </c>
      <c r="BV35" s="88">
        <v>417050</v>
      </c>
      <c r="BW35" s="88">
        <v>417455</v>
      </c>
      <c r="BX35" s="88">
        <v>418175</v>
      </c>
      <c r="BY35" s="88">
        <v>419140</v>
      </c>
      <c r="BZ35" s="88">
        <v>420299</v>
      </c>
      <c r="CA35" s="88">
        <v>421637</v>
      </c>
      <c r="CB35" s="88">
        <v>423105</v>
      </c>
      <c r="CC35" s="88">
        <v>424680</v>
      </c>
      <c r="CD35" s="88">
        <v>426331</v>
      </c>
      <c r="CE35" s="88">
        <v>427995</v>
      </c>
      <c r="CF35" s="88">
        <v>429641</v>
      </c>
      <c r="CG35" s="88">
        <v>431235</v>
      </c>
      <c r="CH35" s="88">
        <v>432730</v>
      </c>
      <c r="CI35" s="88">
        <v>434088</v>
      </c>
      <c r="CJ35" s="88">
        <v>435275</v>
      </c>
      <c r="CK35" s="88">
        <v>436274</v>
      </c>
      <c r="CL35" s="88">
        <v>437063</v>
      </c>
      <c r="CM35" s="88">
        <v>437628</v>
      </c>
      <c r="CN35" s="88">
        <v>437988</v>
      </c>
      <c r="CO35" s="88">
        <v>438136</v>
      </c>
      <c r="CP35" s="88">
        <v>438091</v>
      </c>
      <c r="CQ35" s="88">
        <v>437900</v>
      </c>
      <c r="CR35" s="88">
        <v>437575</v>
      </c>
      <c r="CS35" s="88">
        <v>437158</v>
      </c>
      <c r="CT35" s="88">
        <v>436695</v>
      </c>
      <c r="CU35" s="88">
        <v>436215</v>
      </c>
      <c r="CV35" s="88">
        <v>435748</v>
      </c>
      <c r="CW35" s="88">
        <v>435360</v>
      </c>
      <c r="CX35" s="88">
        <v>435045</v>
      </c>
      <c r="CY35" s="88">
        <v>434851</v>
      </c>
    </row>
    <row r="36" spans="1:103" ht="12.5" customHeight="1">
      <c r="A36" s="88">
        <v>1</v>
      </c>
      <c r="B36" s="88">
        <v>31</v>
      </c>
      <c r="C36" s="88">
        <v>391440</v>
      </c>
      <c r="D36" s="88">
        <v>406649</v>
      </c>
      <c r="E36" s="88">
        <v>406857</v>
      </c>
      <c r="F36" s="88">
        <v>416386</v>
      </c>
      <c r="G36" s="88">
        <v>424552</v>
      </c>
      <c r="H36" s="88">
        <v>413611</v>
      </c>
      <c r="I36" s="88">
        <v>407610</v>
      </c>
      <c r="J36" s="88">
        <v>410492</v>
      </c>
      <c r="K36" s="88">
        <v>400674</v>
      </c>
      <c r="L36" s="88">
        <v>404470</v>
      </c>
      <c r="M36" s="88">
        <v>403320</v>
      </c>
      <c r="N36" s="88">
        <v>394720</v>
      </c>
      <c r="O36" s="88">
        <v>391906</v>
      </c>
      <c r="P36" s="88">
        <v>381121</v>
      </c>
      <c r="Q36" s="88">
        <v>372000</v>
      </c>
      <c r="R36" s="88">
        <v>364574</v>
      </c>
      <c r="S36" s="88">
        <v>370861</v>
      </c>
      <c r="T36" s="88">
        <v>380303</v>
      </c>
      <c r="U36" s="88">
        <v>386965</v>
      </c>
      <c r="V36" s="88">
        <v>403042</v>
      </c>
      <c r="W36" s="88">
        <v>412134</v>
      </c>
      <c r="X36" s="88">
        <v>424638</v>
      </c>
      <c r="Y36" s="88">
        <v>422497</v>
      </c>
      <c r="Z36" s="88">
        <v>429078</v>
      </c>
      <c r="AA36" s="88">
        <v>437361</v>
      </c>
      <c r="AB36" s="88">
        <v>445856</v>
      </c>
      <c r="AC36" s="88">
        <v>436700</v>
      </c>
      <c r="AD36" s="88">
        <v>429853</v>
      </c>
      <c r="AE36" s="88">
        <v>428859</v>
      </c>
      <c r="AF36" s="88">
        <v>431206</v>
      </c>
      <c r="AG36" s="88">
        <v>422456</v>
      </c>
      <c r="AH36" s="88">
        <v>412796</v>
      </c>
      <c r="AI36" s="88">
        <v>400322</v>
      </c>
      <c r="AJ36" s="88">
        <v>401996</v>
      </c>
      <c r="AK36" s="88">
        <v>400187</v>
      </c>
      <c r="AL36" s="88">
        <v>398073</v>
      </c>
      <c r="AM36" s="88">
        <v>396924</v>
      </c>
      <c r="AN36" s="88">
        <v>396890</v>
      </c>
      <c r="AO36" s="88">
        <v>396790</v>
      </c>
      <c r="AP36" s="88">
        <v>396696</v>
      </c>
      <c r="AQ36" s="88">
        <v>396615</v>
      </c>
      <c r="AR36" s="88">
        <v>396646</v>
      </c>
      <c r="AS36" s="88">
        <v>397042</v>
      </c>
      <c r="AT36" s="88">
        <v>397824</v>
      </c>
      <c r="AU36" s="88">
        <v>398973</v>
      </c>
      <c r="AV36" s="88">
        <v>400535</v>
      </c>
      <c r="AW36" s="88">
        <v>402534</v>
      </c>
      <c r="AX36" s="88">
        <v>404801</v>
      </c>
      <c r="AY36" s="88">
        <v>407357</v>
      </c>
      <c r="AZ36" s="88">
        <v>410336</v>
      </c>
      <c r="BA36" s="88">
        <v>413692</v>
      </c>
      <c r="BB36" s="88">
        <v>417234</v>
      </c>
      <c r="BC36" s="88">
        <v>420712</v>
      </c>
      <c r="BD36" s="88">
        <v>423757</v>
      </c>
      <c r="BE36" s="88">
        <v>426348</v>
      </c>
      <c r="BF36" s="88">
        <v>428479</v>
      </c>
      <c r="BG36" s="88">
        <v>430069</v>
      </c>
      <c r="BH36" s="88">
        <v>430843</v>
      </c>
      <c r="BI36" s="88">
        <v>431086</v>
      </c>
      <c r="BJ36" s="88">
        <v>430870</v>
      </c>
      <c r="BK36" s="88">
        <v>430197</v>
      </c>
      <c r="BL36" s="88">
        <v>429106</v>
      </c>
      <c r="BM36" s="88">
        <v>427683</v>
      </c>
      <c r="BN36" s="88">
        <v>426071</v>
      </c>
      <c r="BO36" s="88">
        <v>424399</v>
      </c>
      <c r="BP36" s="88">
        <v>422775</v>
      </c>
      <c r="BQ36" s="88">
        <v>421251</v>
      </c>
      <c r="BR36" s="88">
        <v>419887</v>
      </c>
      <c r="BS36" s="88">
        <v>418766</v>
      </c>
      <c r="BT36" s="88">
        <v>417976</v>
      </c>
      <c r="BU36" s="88">
        <v>417500</v>
      </c>
      <c r="BV36" s="88">
        <v>417338</v>
      </c>
      <c r="BW36" s="88">
        <v>417460</v>
      </c>
      <c r="BX36" s="88">
        <v>417866</v>
      </c>
      <c r="BY36" s="88">
        <v>418587</v>
      </c>
      <c r="BZ36" s="88">
        <v>419553</v>
      </c>
      <c r="CA36" s="88">
        <v>420713</v>
      </c>
      <c r="CB36" s="88">
        <v>422052</v>
      </c>
      <c r="CC36" s="88">
        <v>423521</v>
      </c>
      <c r="CD36" s="88">
        <v>425096</v>
      </c>
      <c r="CE36" s="88">
        <v>426749</v>
      </c>
      <c r="CF36" s="88">
        <v>428414</v>
      </c>
      <c r="CG36" s="88">
        <v>430061</v>
      </c>
      <c r="CH36" s="88">
        <v>431655</v>
      </c>
      <c r="CI36" s="88">
        <v>433150</v>
      </c>
      <c r="CJ36" s="88">
        <v>434510</v>
      </c>
      <c r="CK36" s="88">
        <v>435696</v>
      </c>
      <c r="CL36" s="88">
        <v>436697</v>
      </c>
      <c r="CM36" s="88">
        <v>437487</v>
      </c>
      <c r="CN36" s="88">
        <v>438054</v>
      </c>
      <c r="CO36" s="88">
        <v>438414</v>
      </c>
      <c r="CP36" s="88">
        <v>438563</v>
      </c>
      <c r="CQ36" s="88">
        <v>438519</v>
      </c>
      <c r="CR36" s="88">
        <v>438330</v>
      </c>
      <c r="CS36" s="88">
        <v>438007</v>
      </c>
      <c r="CT36" s="88">
        <v>437591</v>
      </c>
      <c r="CU36" s="88">
        <v>437130</v>
      </c>
      <c r="CV36" s="88">
        <v>436652</v>
      </c>
      <c r="CW36" s="88">
        <v>436186</v>
      </c>
      <c r="CX36" s="88">
        <v>435799</v>
      </c>
      <c r="CY36" s="88">
        <v>435486</v>
      </c>
    </row>
    <row r="37" spans="1:103" ht="12.5" customHeight="1">
      <c r="A37" s="88">
        <v>1</v>
      </c>
      <c r="B37" s="88">
        <v>32</v>
      </c>
      <c r="C37" s="88">
        <v>399827</v>
      </c>
      <c r="D37" s="88">
        <v>392466</v>
      </c>
      <c r="E37" s="88">
        <v>407574</v>
      </c>
      <c r="F37" s="88">
        <v>407573</v>
      </c>
      <c r="G37" s="88">
        <v>416983</v>
      </c>
      <c r="H37" s="88">
        <v>425039</v>
      </c>
      <c r="I37" s="88">
        <v>413978</v>
      </c>
      <c r="J37" s="88">
        <v>407883</v>
      </c>
      <c r="K37" s="88">
        <v>410769</v>
      </c>
      <c r="L37" s="88">
        <v>400964</v>
      </c>
      <c r="M37" s="88">
        <v>404762</v>
      </c>
      <c r="N37" s="88">
        <v>403617</v>
      </c>
      <c r="O37" s="88">
        <v>395029</v>
      </c>
      <c r="P37" s="88">
        <v>392220</v>
      </c>
      <c r="Q37" s="88">
        <v>381448</v>
      </c>
      <c r="R37" s="88">
        <v>372338</v>
      </c>
      <c r="S37" s="88">
        <v>364924</v>
      </c>
      <c r="T37" s="88">
        <v>371210</v>
      </c>
      <c r="U37" s="88">
        <v>380648</v>
      </c>
      <c r="V37" s="88">
        <v>387308</v>
      </c>
      <c r="W37" s="88">
        <v>403376</v>
      </c>
      <c r="X37" s="88">
        <v>412466</v>
      </c>
      <c r="Y37" s="88">
        <v>424963</v>
      </c>
      <c r="Z37" s="88">
        <v>422826</v>
      </c>
      <c r="AA37" s="88">
        <v>429404</v>
      </c>
      <c r="AB37" s="88">
        <v>437687</v>
      </c>
      <c r="AC37" s="88">
        <v>446177</v>
      </c>
      <c r="AD37" s="88">
        <v>437030</v>
      </c>
      <c r="AE37" s="88">
        <v>430190</v>
      </c>
      <c r="AF37" s="88">
        <v>429199</v>
      </c>
      <c r="AG37" s="88">
        <v>431546</v>
      </c>
      <c r="AH37" s="88">
        <v>422806</v>
      </c>
      <c r="AI37" s="88">
        <v>413154</v>
      </c>
      <c r="AJ37" s="88">
        <v>400693</v>
      </c>
      <c r="AK37" s="88">
        <v>402368</v>
      </c>
      <c r="AL37" s="88">
        <v>400563</v>
      </c>
      <c r="AM37" s="88">
        <v>398452</v>
      </c>
      <c r="AN37" s="88">
        <v>397306</v>
      </c>
      <c r="AO37" s="88">
        <v>397274</v>
      </c>
      <c r="AP37" s="88">
        <v>397178</v>
      </c>
      <c r="AQ37" s="88">
        <v>397084</v>
      </c>
      <c r="AR37" s="88">
        <v>397005</v>
      </c>
      <c r="AS37" s="88">
        <v>397039</v>
      </c>
      <c r="AT37" s="88">
        <v>397437</v>
      </c>
      <c r="AU37" s="88">
        <v>398220</v>
      </c>
      <c r="AV37" s="88">
        <v>399371</v>
      </c>
      <c r="AW37" s="88">
        <v>400934</v>
      </c>
      <c r="AX37" s="88">
        <v>402935</v>
      </c>
      <c r="AY37" s="88">
        <v>405203</v>
      </c>
      <c r="AZ37" s="88">
        <v>407759</v>
      </c>
      <c r="BA37" s="88">
        <v>410738</v>
      </c>
      <c r="BB37" s="88">
        <v>414093</v>
      </c>
      <c r="BC37" s="88">
        <v>417637</v>
      </c>
      <c r="BD37" s="88">
        <v>421115</v>
      </c>
      <c r="BE37" s="88">
        <v>424160</v>
      </c>
      <c r="BF37" s="88">
        <v>426752</v>
      </c>
      <c r="BG37" s="88">
        <v>428883</v>
      </c>
      <c r="BH37" s="88">
        <v>430474</v>
      </c>
      <c r="BI37" s="88">
        <v>431250</v>
      </c>
      <c r="BJ37" s="88">
        <v>431496</v>
      </c>
      <c r="BK37" s="88">
        <v>431281</v>
      </c>
      <c r="BL37" s="88">
        <v>430610</v>
      </c>
      <c r="BM37" s="88">
        <v>429521</v>
      </c>
      <c r="BN37" s="88">
        <v>428101</v>
      </c>
      <c r="BO37" s="88">
        <v>426492</v>
      </c>
      <c r="BP37" s="88">
        <v>424822</v>
      </c>
      <c r="BQ37" s="88">
        <v>423200</v>
      </c>
      <c r="BR37" s="88">
        <v>421679</v>
      </c>
      <c r="BS37" s="88">
        <v>420318</v>
      </c>
      <c r="BT37" s="88">
        <v>419198</v>
      </c>
      <c r="BU37" s="88">
        <v>418411</v>
      </c>
      <c r="BV37" s="88">
        <v>417935</v>
      </c>
      <c r="BW37" s="88">
        <v>417777</v>
      </c>
      <c r="BX37" s="88">
        <v>417899</v>
      </c>
      <c r="BY37" s="88">
        <v>418307</v>
      </c>
      <c r="BZ37" s="88">
        <v>419031</v>
      </c>
      <c r="CA37" s="88">
        <v>419997</v>
      </c>
      <c r="CB37" s="88">
        <v>421159</v>
      </c>
      <c r="CC37" s="88">
        <v>422499</v>
      </c>
      <c r="CD37" s="88">
        <v>423969</v>
      </c>
      <c r="CE37" s="88">
        <v>425543</v>
      </c>
      <c r="CF37" s="88">
        <v>427197</v>
      </c>
      <c r="CG37" s="88">
        <v>428862</v>
      </c>
      <c r="CH37" s="88">
        <v>430510</v>
      </c>
      <c r="CI37" s="88">
        <v>432104</v>
      </c>
      <c r="CJ37" s="88">
        <v>433599</v>
      </c>
      <c r="CK37" s="88">
        <v>434963</v>
      </c>
      <c r="CL37" s="88">
        <v>436149</v>
      </c>
      <c r="CM37" s="88">
        <v>437151</v>
      </c>
      <c r="CN37" s="88">
        <v>437942</v>
      </c>
      <c r="CO37" s="88">
        <v>438510</v>
      </c>
      <c r="CP37" s="88">
        <v>438872</v>
      </c>
      <c r="CQ37" s="88">
        <v>439023</v>
      </c>
      <c r="CR37" s="88">
        <v>438979</v>
      </c>
      <c r="CS37" s="88">
        <v>438791</v>
      </c>
      <c r="CT37" s="88">
        <v>438471</v>
      </c>
      <c r="CU37" s="88">
        <v>438054</v>
      </c>
      <c r="CV37" s="88">
        <v>437594</v>
      </c>
      <c r="CW37" s="88">
        <v>437118</v>
      </c>
      <c r="CX37" s="88">
        <v>436652</v>
      </c>
      <c r="CY37" s="88">
        <v>436268</v>
      </c>
    </row>
    <row r="38" spans="1:103" ht="12.5" customHeight="1">
      <c r="A38" s="88">
        <v>1</v>
      </c>
      <c r="B38" s="88">
        <v>33</v>
      </c>
      <c r="C38" s="88">
        <v>399528</v>
      </c>
      <c r="D38" s="88">
        <v>400399</v>
      </c>
      <c r="E38" s="88">
        <v>392967</v>
      </c>
      <c r="F38" s="88">
        <v>407874</v>
      </c>
      <c r="G38" s="88">
        <v>407779</v>
      </c>
      <c r="H38" s="88">
        <v>417098</v>
      </c>
      <c r="I38" s="88">
        <v>425038</v>
      </c>
      <c r="J38" s="88">
        <v>413901</v>
      </c>
      <c r="K38" s="88">
        <v>407817</v>
      </c>
      <c r="L38" s="88">
        <v>410708</v>
      </c>
      <c r="M38" s="88">
        <v>400916</v>
      </c>
      <c r="N38" s="88">
        <v>404714</v>
      </c>
      <c r="O38" s="88">
        <v>403573</v>
      </c>
      <c r="P38" s="88">
        <v>394997</v>
      </c>
      <c r="Q38" s="88">
        <v>392197</v>
      </c>
      <c r="R38" s="88">
        <v>381437</v>
      </c>
      <c r="S38" s="88">
        <v>372339</v>
      </c>
      <c r="T38" s="88">
        <v>364935</v>
      </c>
      <c r="U38" s="88">
        <v>371224</v>
      </c>
      <c r="V38" s="88">
        <v>380655</v>
      </c>
      <c r="W38" s="88">
        <v>387312</v>
      </c>
      <c r="X38" s="88">
        <v>403374</v>
      </c>
      <c r="Y38" s="88">
        <v>412458</v>
      </c>
      <c r="Z38" s="88">
        <v>424950</v>
      </c>
      <c r="AA38" s="88">
        <v>422815</v>
      </c>
      <c r="AB38" s="88">
        <v>429392</v>
      </c>
      <c r="AC38" s="88">
        <v>437673</v>
      </c>
      <c r="AD38" s="88">
        <v>446157</v>
      </c>
      <c r="AE38" s="88">
        <v>437021</v>
      </c>
      <c r="AF38" s="88">
        <v>430187</v>
      </c>
      <c r="AG38" s="88">
        <v>429200</v>
      </c>
      <c r="AH38" s="88">
        <v>431550</v>
      </c>
      <c r="AI38" s="88">
        <v>422817</v>
      </c>
      <c r="AJ38" s="88">
        <v>413177</v>
      </c>
      <c r="AK38" s="88">
        <v>400727</v>
      </c>
      <c r="AL38" s="88">
        <v>402405</v>
      </c>
      <c r="AM38" s="88">
        <v>400602</v>
      </c>
      <c r="AN38" s="88">
        <v>398496</v>
      </c>
      <c r="AO38" s="88">
        <v>397353</v>
      </c>
      <c r="AP38" s="88">
        <v>397323</v>
      </c>
      <c r="AQ38" s="88">
        <v>397229</v>
      </c>
      <c r="AR38" s="88">
        <v>397138</v>
      </c>
      <c r="AS38" s="88">
        <v>397061</v>
      </c>
      <c r="AT38" s="88">
        <v>397096</v>
      </c>
      <c r="AU38" s="88">
        <v>397498</v>
      </c>
      <c r="AV38" s="88">
        <v>398282</v>
      </c>
      <c r="AW38" s="88">
        <v>399435</v>
      </c>
      <c r="AX38" s="88">
        <v>400999</v>
      </c>
      <c r="AY38" s="88">
        <v>403002</v>
      </c>
      <c r="AZ38" s="88">
        <v>405270</v>
      </c>
      <c r="BA38" s="88">
        <v>407827</v>
      </c>
      <c r="BB38" s="88">
        <v>410806</v>
      </c>
      <c r="BC38" s="88">
        <v>414162</v>
      </c>
      <c r="BD38" s="88">
        <v>417705</v>
      </c>
      <c r="BE38" s="88">
        <v>421184</v>
      </c>
      <c r="BF38" s="88">
        <v>424230</v>
      </c>
      <c r="BG38" s="88">
        <v>426822</v>
      </c>
      <c r="BH38" s="88">
        <v>428954</v>
      </c>
      <c r="BI38" s="88">
        <v>430546</v>
      </c>
      <c r="BJ38" s="88">
        <v>431323</v>
      </c>
      <c r="BK38" s="88">
        <v>431571</v>
      </c>
      <c r="BL38" s="88">
        <v>431358</v>
      </c>
      <c r="BM38" s="88">
        <v>430690</v>
      </c>
      <c r="BN38" s="88">
        <v>429602</v>
      </c>
      <c r="BO38" s="88">
        <v>428187</v>
      </c>
      <c r="BP38" s="88">
        <v>426580</v>
      </c>
      <c r="BQ38" s="88">
        <v>424912</v>
      </c>
      <c r="BR38" s="88">
        <v>423294</v>
      </c>
      <c r="BS38" s="88">
        <v>421776</v>
      </c>
      <c r="BT38" s="88">
        <v>420417</v>
      </c>
      <c r="BU38" s="88">
        <v>419300</v>
      </c>
      <c r="BV38" s="88">
        <v>418514</v>
      </c>
      <c r="BW38" s="88">
        <v>418042</v>
      </c>
      <c r="BX38" s="88">
        <v>417885</v>
      </c>
      <c r="BY38" s="88">
        <v>418009</v>
      </c>
      <c r="BZ38" s="88">
        <v>418419</v>
      </c>
      <c r="CA38" s="88">
        <v>419143</v>
      </c>
      <c r="CB38" s="88">
        <v>420110</v>
      </c>
      <c r="CC38" s="88">
        <v>421273</v>
      </c>
      <c r="CD38" s="88">
        <v>422615</v>
      </c>
      <c r="CE38" s="88">
        <v>424086</v>
      </c>
      <c r="CF38" s="88">
        <v>425661</v>
      </c>
      <c r="CG38" s="88">
        <v>427316</v>
      </c>
      <c r="CH38" s="88">
        <v>428980</v>
      </c>
      <c r="CI38" s="88">
        <v>430630</v>
      </c>
      <c r="CJ38" s="88">
        <v>432226</v>
      </c>
      <c r="CK38" s="88">
        <v>433721</v>
      </c>
      <c r="CL38" s="88">
        <v>435086</v>
      </c>
      <c r="CM38" s="88">
        <v>436272</v>
      </c>
      <c r="CN38" s="88">
        <v>437275</v>
      </c>
      <c r="CO38" s="88">
        <v>438068</v>
      </c>
      <c r="CP38" s="88">
        <v>438637</v>
      </c>
      <c r="CQ38" s="88">
        <v>439000</v>
      </c>
      <c r="CR38" s="88">
        <v>439154</v>
      </c>
      <c r="CS38" s="88">
        <v>439111</v>
      </c>
      <c r="CT38" s="88">
        <v>438924</v>
      </c>
      <c r="CU38" s="88">
        <v>438606</v>
      </c>
      <c r="CV38" s="88">
        <v>438190</v>
      </c>
      <c r="CW38" s="88">
        <v>437732</v>
      </c>
      <c r="CX38" s="88">
        <v>437257</v>
      </c>
      <c r="CY38" s="88">
        <v>436791</v>
      </c>
    </row>
    <row r="39" spans="1:103" ht="12.5" customHeight="1">
      <c r="A39" s="88">
        <v>1</v>
      </c>
      <c r="B39" s="88">
        <v>34</v>
      </c>
      <c r="C39" s="88">
        <v>387477</v>
      </c>
      <c r="D39" s="88">
        <v>399717</v>
      </c>
      <c r="E39" s="88">
        <v>400525</v>
      </c>
      <c r="F39" s="88">
        <v>392921</v>
      </c>
      <c r="G39" s="88">
        <v>407734</v>
      </c>
      <c r="H39" s="88">
        <v>407565</v>
      </c>
      <c r="I39" s="88">
        <v>416787</v>
      </c>
      <c r="J39" s="88">
        <v>424647</v>
      </c>
      <c r="K39" s="88">
        <v>413521</v>
      </c>
      <c r="L39" s="88">
        <v>407449</v>
      </c>
      <c r="M39" s="88">
        <v>410345</v>
      </c>
      <c r="N39" s="88">
        <v>400566</v>
      </c>
      <c r="O39" s="88">
        <v>404366</v>
      </c>
      <c r="P39" s="88">
        <v>403229</v>
      </c>
      <c r="Q39" s="88">
        <v>394666</v>
      </c>
      <c r="R39" s="88">
        <v>391874</v>
      </c>
      <c r="S39" s="88">
        <v>381126</v>
      </c>
      <c r="T39" s="88">
        <v>372043</v>
      </c>
      <c r="U39" s="88">
        <v>364651</v>
      </c>
      <c r="V39" s="88">
        <v>370942</v>
      </c>
      <c r="W39" s="88">
        <v>380367</v>
      </c>
      <c r="X39" s="88">
        <v>387019</v>
      </c>
      <c r="Y39" s="88">
        <v>403072</v>
      </c>
      <c r="Z39" s="88">
        <v>412153</v>
      </c>
      <c r="AA39" s="88">
        <v>424635</v>
      </c>
      <c r="AB39" s="88">
        <v>422504</v>
      </c>
      <c r="AC39" s="88">
        <v>429080</v>
      </c>
      <c r="AD39" s="88">
        <v>437357</v>
      </c>
      <c r="AE39" s="88">
        <v>445838</v>
      </c>
      <c r="AF39" s="88">
        <v>436712</v>
      </c>
      <c r="AG39" s="88">
        <v>429888</v>
      </c>
      <c r="AH39" s="88">
        <v>428906</v>
      </c>
      <c r="AI39" s="88">
        <v>431256</v>
      </c>
      <c r="AJ39" s="88">
        <v>422532</v>
      </c>
      <c r="AK39" s="88">
        <v>412903</v>
      </c>
      <c r="AL39" s="88">
        <v>400465</v>
      </c>
      <c r="AM39" s="88">
        <v>402146</v>
      </c>
      <c r="AN39" s="88">
        <v>400348</v>
      </c>
      <c r="AO39" s="88">
        <v>398244</v>
      </c>
      <c r="AP39" s="88">
        <v>397105</v>
      </c>
      <c r="AQ39" s="88">
        <v>397077</v>
      </c>
      <c r="AR39" s="88">
        <v>396986</v>
      </c>
      <c r="AS39" s="88">
        <v>396897</v>
      </c>
      <c r="AT39" s="88">
        <v>396822</v>
      </c>
      <c r="AU39" s="88">
        <v>396860</v>
      </c>
      <c r="AV39" s="88">
        <v>397265</v>
      </c>
      <c r="AW39" s="88">
        <v>398050</v>
      </c>
      <c r="AX39" s="88">
        <v>399204</v>
      </c>
      <c r="AY39" s="88">
        <v>400771</v>
      </c>
      <c r="AZ39" s="88">
        <v>402774</v>
      </c>
      <c r="BA39" s="88">
        <v>405044</v>
      </c>
      <c r="BB39" s="88">
        <v>407602</v>
      </c>
      <c r="BC39" s="88">
        <v>410582</v>
      </c>
      <c r="BD39" s="88">
        <v>413939</v>
      </c>
      <c r="BE39" s="88">
        <v>417480</v>
      </c>
      <c r="BF39" s="88">
        <v>420960</v>
      </c>
      <c r="BG39" s="88">
        <v>424006</v>
      </c>
      <c r="BH39" s="88">
        <v>426599</v>
      </c>
      <c r="BI39" s="88">
        <v>428733</v>
      </c>
      <c r="BJ39" s="88">
        <v>430326</v>
      </c>
      <c r="BK39" s="88">
        <v>431104</v>
      </c>
      <c r="BL39" s="88">
        <v>431354</v>
      </c>
      <c r="BM39" s="88">
        <v>431143</v>
      </c>
      <c r="BN39" s="88">
        <v>430478</v>
      </c>
      <c r="BO39" s="88">
        <v>429392</v>
      </c>
      <c r="BP39" s="88">
        <v>427981</v>
      </c>
      <c r="BQ39" s="88">
        <v>426378</v>
      </c>
      <c r="BR39" s="88">
        <v>424713</v>
      </c>
      <c r="BS39" s="88">
        <v>423098</v>
      </c>
      <c r="BT39" s="88">
        <v>421583</v>
      </c>
      <c r="BU39" s="88">
        <v>420226</v>
      </c>
      <c r="BV39" s="88">
        <v>419112</v>
      </c>
      <c r="BW39" s="88">
        <v>418328</v>
      </c>
      <c r="BX39" s="88">
        <v>417859</v>
      </c>
      <c r="BY39" s="88">
        <v>417705</v>
      </c>
      <c r="BZ39" s="88">
        <v>417829</v>
      </c>
      <c r="CA39" s="88">
        <v>418241</v>
      </c>
      <c r="CB39" s="88">
        <v>418966</v>
      </c>
      <c r="CC39" s="88">
        <v>419935</v>
      </c>
      <c r="CD39" s="88">
        <v>421098</v>
      </c>
      <c r="CE39" s="88">
        <v>422441</v>
      </c>
      <c r="CF39" s="88">
        <v>423913</v>
      </c>
      <c r="CG39" s="88">
        <v>425489</v>
      </c>
      <c r="CH39" s="88">
        <v>427145</v>
      </c>
      <c r="CI39" s="88">
        <v>428810</v>
      </c>
      <c r="CJ39" s="88">
        <v>430462</v>
      </c>
      <c r="CK39" s="88">
        <v>432060</v>
      </c>
      <c r="CL39" s="88">
        <v>433556</v>
      </c>
      <c r="CM39" s="88">
        <v>434922</v>
      </c>
      <c r="CN39" s="88">
        <v>436109</v>
      </c>
      <c r="CO39" s="88">
        <v>437112</v>
      </c>
      <c r="CP39" s="88">
        <v>437906</v>
      </c>
      <c r="CQ39" s="88">
        <v>438476</v>
      </c>
      <c r="CR39" s="88">
        <v>438840</v>
      </c>
      <c r="CS39" s="88">
        <v>438998</v>
      </c>
      <c r="CT39" s="88">
        <v>438956</v>
      </c>
      <c r="CU39" s="88">
        <v>438770</v>
      </c>
      <c r="CV39" s="88">
        <v>438454</v>
      </c>
      <c r="CW39" s="88">
        <v>438041</v>
      </c>
      <c r="CX39" s="88">
        <v>437583</v>
      </c>
      <c r="CY39" s="88">
        <v>437110</v>
      </c>
    </row>
    <row r="40" spans="1:103" ht="12.5" customHeight="1">
      <c r="A40" s="88">
        <v>1</v>
      </c>
      <c r="B40" s="88">
        <v>35</v>
      </c>
      <c r="C40" s="88">
        <v>388951</v>
      </c>
      <c r="D40" s="88">
        <v>387555</v>
      </c>
      <c r="E40" s="88">
        <v>399733</v>
      </c>
      <c r="F40" s="88">
        <v>400367</v>
      </c>
      <c r="G40" s="88">
        <v>392698</v>
      </c>
      <c r="H40" s="88">
        <v>407433</v>
      </c>
      <c r="I40" s="88">
        <v>407182</v>
      </c>
      <c r="J40" s="88">
        <v>416333</v>
      </c>
      <c r="K40" s="88">
        <v>424189</v>
      </c>
      <c r="L40" s="88">
        <v>413074</v>
      </c>
      <c r="M40" s="88">
        <v>407016</v>
      </c>
      <c r="N40" s="88">
        <v>409916</v>
      </c>
      <c r="O40" s="88">
        <v>400150</v>
      </c>
      <c r="P40" s="88">
        <v>403952</v>
      </c>
      <c r="Q40" s="88">
        <v>402820</v>
      </c>
      <c r="R40" s="88">
        <v>394270</v>
      </c>
      <c r="S40" s="88">
        <v>391484</v>
      </c>
      <c r="T40" s="88">
        <v>380751</v>
      </c>
      <c r="U40" s="88">
        <v>371683</v>
      </c>
      <c r="V40" s="88">
        <v>364302</v>
      </c>
      <c r="W40" s="88">
        <v>370594</v>
      </c>
      <c r="X40" s="88">
        <v>380012</v>
      </c>
      <c r="Y40" s="88">
        <v>386661</v>
      </c>
      <c r="Z40" s="88">
        <v>402707</v>
      </c>
      <c r="AA40" s="88">
        <v>411782</v>
      </c>
      <c r="AB40" s="88">
        <v>424255</v>
      </c>
      <c r="AC40" s="88">
        <v>422127</v>
      </c>
      <c r="AD40" s="88">
        <v>428702</v>
      </c>
      <c r="AE40" s="88">
        <v>436976</v>
      </c>
      <c r="AF40" s="88">
        <v>445453</v>
      </c>
      <c r="AG40" s="88">
        <v>436338</v>
      </c>
      <c r="AH40" s="88">
        <v>429524</v>
      </c>
      <c r="AI40" s="88">
        <v>428546</v>
      </c>
      <c r="AJ40" s="88">
        <v>430898</v>
      </c>
      <c r="AK40" s="88">
        <v>422184</v>
      </c>
      <c r="AL40" s="88">
        <v>412567</v>
      </c>
      <c r="AM40" s="88">
        <v>400141</v>
      </c>
      <c r="AN40" s="88">
        <v>401824</v>
      </c>
      <c r="AO40" s="88">
        <v>400031</v>
      </c>
      <c r="AP40" s="88">
        <v>397929</v>
      </c>
      <c r="AQ40" s="88">
        <v>396795</v>
      </c>
      <c r="AR40" s="88">
        <v>396769</v>
      </c>
      <c r="AS40" s="88">
        <v>396681</v>
      </c>
      <c r="AT40" s="88">
        <v>396595</v>
      </c>
      <c r="AU40" s="88">
        <v>396523</v>
      </c>
      <c r="AV40" s="88">
        <v>396563</v>
      </c>
      <c r="AW40" s="88">
        <v>396971</v>
      </c>
      <c r="AX40" s="88">
        <v>397757</v>
      </c>
      <c r="AY40" s="88">
        <v>398912</v>
      </c>
      <c r="AZ40" s="88">
        <v>400484</v>
      </c>
      <c r="BA40" s="88">
        <v>402486</v>
      </c>
      <c r="BB40" s="88">
        <v>404758</v>
      </c>
      <c r="BC40" s="88">
        <v>407316</v>
      </c>
      <c r="BD40" s="88">
        <v>410299</v>
      </c>
      <c r="BE40" s="88">
        <v>413657</v>
      </c>
      <c r="BF40" s="88">
        <v>417197</v>
      </c>
      <c r="BG40" s="88">
        <v>420678</v>
      </c>
      <c r="BH40" s="88">
        <v>423725</v>
      </c>
      <c r="BI40" s="88">
        <v>426319</v>
      </c>
      <c r="BJ40" s="88">
        <v>428453</v>
      </c>
      <c r="BK40" s="88">
        <v>430047</v>
      </c>
      <c r="BL40" s="88">
        <v>430828</v>
      </c>
      <c r="BM40" s="88">
        <v>431081</v>
      </c>
      <c r="BN40" s="88">
        <v>430872</v>
      </c>
      <c r="BO40" s="88">
        <v>430210</v>
      </c>
      <c r="BP40" s="88">
        <v>429126</v>
      </c>
      <c r="BQ40" s="88">
        <v>427717</v>
      </c>
      <c r="BR40" s="88">
        <v>426117</v>
      </c>
      <c r="BS40" s="88">
        <v>424457</v>
      </c>
      <c r="BT40" s="88">
        <v>422845</v>
      </c>
      <c r="BU40" s="88">
        <v>421333</v>
      </c>
      <c r="BV40" s="88">
        <v>419979</v>
      </c>
      <c r="BW40" s="88">
        <v>418868</v>
      </c>
      <c r="BX40" s="88">
        <v>418085</v>
      </c>
      <c r="BY40" s="88">
        <v>417619</v>
      </c>
      <c r="BZ40" s="88">
        <v>417468</v>
      </c>
      <c r="CA40" s="88">
        <v>417593</v>
      </c>
      <c r="CB40" s="88">
        <v>418007</v>
      </c>
      <c r="CC40" s="88">
        <v>418733</v>
      </c>
      <c r="CD40" s="88">
        <v>419703</v>
      </c>
      <c r="CE40" s="88">
        <v>420869</v>
      </c>
      <c r="CF40" s="88">
        <v>422213</v>
      </c>
      <c r="CG40" s="88">
        <v>423686</v>
      </c>
      <c r="CH40" s="88">
        <v>425264</v>
      </c>
      <c r="CI40" s="88">
        <v>426920</v>
      </c>
      <c r="CJ40" s="88">
        <v>428586</v>
      </c>
      <c r="CK40" s="88">
        <v>430237</v>
      </c>
      <c r="CL40" s="88">
        <v>431838</v>
      </c>
      <c r="CM40" s="88">
        <v>433335</v>
      </c>
      <c r="CN40" s="88">
        <v>434702</v>
      </c>
      <c r="CO40" s="88">
        <v>435891</v>
      </c>
      <c r="CP40" s="88">
        <v>436896</v>
      </c>
      <c r="CQ40" s="88">
        <v>437690</v>
      </c>
      <c r="CR40" s="88">
        <v>438261</v>
      </c>
      <c r="CS40" s="88">
        <v>438628</v>
      </c>
      <c r="CT40" s="88">
        <v>438786</v>
      </c>
      <c r="CU40" s="88">
        <v>438748</v>
      </c>
      <c r="CV40" s="88">
        <v>438563</v>
      </c>
      <c r="CW40" s="88">
        <v>438247</v>
      </c>
      <c r="CX40" s="88">
        <v>437838</v>
      </c>
      <c r="CY40" s="88">
        <v>437380</v>
      </c>
    </row>
    <row r="41" spans="1:103" ht="12.5" customHeight="1">
      <c r="A41" s="88">
        <v>1</v>
      </c>
      <c r="B41" s="88">
        <v>36</v>
      </c>
      <c r="C41" s="88">
        <v>387242</v>
      </c>
      <c r="D41" s="88">
        <v>388957</v>
      </c>
      <c r="E41" s="88">
        <v>387521</v>
      </c>
      <c r="F41" s="88">
        <v>399526</v>
      </c>
      <c r="G41" s="88">
        <v>400091</v>
      </c>
      <c r="H41" s="88">
        <v>392373</v>
      </c>
      <c r="I41" s="88">
        <v>407019</v>
      </c>
      <c r="J41" s="88">
        <v>406712</v>
      </c>
      <c r="K41" s="88">
        <v>415857</v>
      </c>
      <c r="L41" s="88">
        <v>423710</v>
      </c>
      <c r="M41" s="88">
        <v>412607</v>
      </c>
      <c r="N41" s="88">
        <v>406562</v>
      </c>
      <c r="O41" s="88">
        <v>409467</v>
      </c>
      <c r="P41" s="88">
        <v>399714</v>
      </c>
      <c r="Q41" s="88">
        <v>403517</v>
      </c>
      <c r="R41" s="88">
        <v>402391</v>
      </c>
      <c r="S41" s="88">
        <v>393853</v>
      </c>
      <c r="T41" s="88">
        <v>391074</v>
      </c>
      <c r="U41" s="88">
        <v>380357</v>
      </c>
      <c r="V41" s="88">
        <v>371303</v>
      </c>
      <c r="W41" s="88">
        <v>363936</v>
      </c>
      <c r="X41" s="88">
        <v>370226</v>
      </c>
      <c r="Y41" s="88">
        <v>379639</v>
      </c>
      <c r="Z41" s="88">
        <v>386284</v>
      </c>
      <c r="AA41" s="88">
        <v>402321</v>
      </c>
      <c r="AB41" s="88">
        <v>411390</v>
      </c>
      <c r="AC41" s="88">
        <v>423855</v>
      </c>
      <c r="AD41" s="88">
        <v>421730</v>
      </c>
      <c r="AE41" s="88">
        <v>428304</v>
      </c>
      <c r="AF41" s="88">
        <v>436576</v>
      </c>
      <c r="AG41" s="88">
        <v>445048</v>
      </c>
      <c r="AH41" s="88">
        <v>435944</v>
      </c>
      <c r="AI41" s="88">
        <v>429141</v>
      </c>
      <c r="AJ41" s="88">
        <v>428166</v>
      </c>
      <c r="AK41" s="88">
        <v>430523</v>
      </c>
      <c r="AL41" s="88">
        <v>421817</v>
      </c>
      <c r="AM41" s="88">
        <v>412212</v>
      </c>
      <c r="AN41" s="88">
        <v>399800</v>
      </c>
      <c r="AO41" s="88">
        <v>401487</v>
      </c>
      <c r="AP41" s="88">
        <v>399699</v>
      </c>
      <c r="AQ41" s="88">
        <v>397601</v>
      </c>
      <c r="AR41" s="88">
        <v>396470</v>
      </c>
      <c r="AS41" s="88">
        <v>396446</v>
      </c>
      <c r="AT41" s="88">
        <v>396361</v>
      </c>
      <c r="AU41" s="88">
        <v>396280</v>
      </c>
      <c r="AV41" s="88">
        <v>396211</v>
      </c>
      <c r="AW41" s="88">
        <v>396254</v>
      </c>
      <c r="AX41" s="88">
        <v>396663</v>
      </c>
      <c r="AY41" s="88">
        <v>397452</v>
      </c>
      <c r="AZ41" s="88">
        <v>398609</v>
      </c>
      <c r="BA41" s="88">
        <v>400182</v>
      </c>
      <c r="BB41" s="88">
        <v>402185</v>
      </c>
      <c r="BC41" s="88">
        <v>404460</v>
      </c>
      <c r="BD41" s="88">
        <v>407019</v>
      </c>
      <c r="BE41" s="88">
        <v>410003</v>
      </c>
      <c r="BF41" s="88">
        <v>413361</v>
      </c>
      <c r="BG41" s="88">
        <v>416901</v>
      </c>
      <c r="BH41" s="88">
        <v>420383</v>
      </c>
      <c r="BI41" s="88">
        <v>423430</v>
      </c>
      <c r="BJ41" s="88">
        <v>426025</v>
      </c>
      <c r="BK41" s="88">
        <v>428160</v>
      </c>
      <c r="BL41" s="88">
        <v>429756</v>
      </c>
      <c r="BM41" s="88">
        <v>430539</v>
      </c>
      <c r="BN41" s="88">
        <v>430793</v>
      </c>
      <c r="BO41" s="88">
        <v>430588</v>
      </c>
      <c r="BP41" s="88">
        <v>429929</v>
      </c>
      <c r="BQ41" s="88">
        <v>428848</v>
      </c>
      <c r="BR41" s="88">
        <v>427442</v>
      </c>
      <c r="BS41" s="88">
        <v>425846</v>
      </c>
      <c r="BT41" s="88">
        <v>424190</v>
      </c>
      <c r="BU41" s="88">
        <v>422582</v>
      </c>
      <c r="BV41" s="88">
        <v>421072</v>
      </c>
      <c r="BW41" s="88">
        <v>419723</v>
      </c>
      <c r="BX41" s="88">
        <v>418612</v>
      </c>
      <c r="BY41" s="88">
        <v>417833</v>
      </c>
      <c r="BZ41" s="88">
        <v>417369</v>
      </c>
      <c r="CA41" s="88">
        <v>417219</v>
      </c>
      <c r="CB41" s="88">
        <v>417349</v>
      </c>
      <c r="CC41" s="88">
        <v>417763</v>
      </c>
      <c r="CD41" s="88">
        <v>418492</v>
      </c>
      <c r="CE41" s="88">
        <v>419463</v>
      </c>
      <c r="CF41" s="88">
        <v>420629</v>
      </c>
      <c r="CG41" s="88">
        <v>421976</v>
      </c>
      <c r="CH41" s="88">
        <v>423450</v>
      </c>
      <c r="CI41" s="88">
        <v>425030</v>
      </c>
      <c r="CJ41" s="88">
        <v>426686</v>
      </c>
      <c r="CK41" s="88">
        <v>428353</v>
      </c>
      <c r="CL41" s="88">
        <v>430005</v>
      </c>
      <c r="CM41" s="88">
        <v>431608</v>
      </c>
      <c r="CN41" s="88">
        <v>433107</v>
      </c>
      <c r="CO41" s="88">
        <v>434475</v>
      </c>
      <c r="CP41" s="88">
        <v>435666</v>
      </c>
      <c r="CQ41" s="88">
        <v>436671</v>
      </c>
      <c r="CR41" s="88">
        <v>437466</v>
      </c>
      <c r="CS41" s="88">
        <v>438039</v>
      </c>
      <c r="CT41" s="88">
        <v>438407</v>
      </c>
      <c r="CU41" s="88">
        <v>438568</v>
      </c>
      <c r="CV41" s="88">
        <v>438531</v>
      </c>
      <c r="CW41" s="88">
        <v>438349</v>
      </c>
      <c r="CX41" s="88">
        <v>438033</v>
      </c>
      <c r="CY41" s="88">
        <v>437625</v>
      </c>
    </row>
    <row r="42" spans="1:103" ht="12.5" customHeight="1">
      <c r="A42" s="88">
        <v>1</v>
      </c>
      <c r="B42" s="88">
        <v>37</v>
      </c>
      <c r="C42" s="88">
        <v>391396</v>
      </c>
      <c r="D42" s="88">
        <v>387157</v>
      </c>
      <c r="E42" s="88">
        <v>388832</v>
      </c>
      <c r="F42" s="88">
        <v>387251</v>
      </c>
      <c r="G42" s="88">
        <v>399183</v>
      </c>
      <c r="H42" s="88">
        <v>399694</v>
      </c>
      <c r="I42" s="88">
        <v>391920</v>
      </c>
      <c r="J42" s="88">
        <v>406498</v>
      </c>
      <c r="K42" s="88">
        <v>406194</v>
      </c>
      <c r="L42" s="88">
        <v>415335</v>
      </c>
      <c r="M42" s="88">
        <v>423181</v>
      </c>
      <c r="N42" s="88">
        <v>412092</v>
      </c>
      <c r="O42" s="88">
        <v>406060</v>
      </c>
      <c r="P42" s="88">
        <v>408970</v>
      </c>
      <c r="Q42" s="88">
        <v>399232</v>
      </c>
      <c r="R42" s="88">
        <v>403035</v>
      </c>
      <c r="S42" s="88">
        <v>401915</v>
      </c>
      <c r="T42" s="88">
        <v>393391</v>
      </c>
      <c r="U42" s="88">
        <v>390620</v>
      </c>
      <c r="V42" s="88">
        <v>379917</v>
      </c>
      <c r="W42" s="88">
        <v>370880</v>
      </c>
      <c r="X42" s="88">
        <v>363526</v>
      </c>
      <c r="Y42" s="88">
        <v>369816</v>
      </c>
      <c r="Z42" s="88">
        <v>379223</v>
      </c>
      <c r="AA42" s="88">
        <v>385865</v>
      </c>
      <c r="AB42" s="88">
        <v>401889</v>
      </c>
      <c r="AC42" s="88">
        <v>410955</v>
      </c>
      <c r="AD42" s="88">
        <v>423409</v>
      </c>
      <c r="AE42" s="88">
        <v>421287</v>
      </c>
      <c r="AF42" s="88">
        <v>427862</v>
      </c>
      <c r="AG42" s="88">
        <v>436130</v>
      </c>
      <c r="AH42" s="88">
        <v>444598</v>
      </c>
      <c r="AI42" s="88">
        <v>435507</v>
      </c>
      <c r="AJ42" s="88">
        <v>428714</v>
      </c>
      <c r="AK42" s="88">
        <v>427745</v>
      </c>
      <c r="AL42" s="88">
        <v>430104</v>
      </c>
      <c r="AM42" s="88">
        <v>421410</v>
      </c>
      <c r="AN42" s="88">
        <v>411816</v>
      </c>
      <c r="AO42" s="88">
        <v>399418</v>
      </c>
      <c r="AP42" s="88">
        <v>401109</v>
      </c>
      <c r="AQ42" s="88">
        <v>399327</v>
      </c>
      <c r="AR42" s="88">
        <v>397233</v>
      </c>
      <c r="AS42" s="88">
        <v>396106</v>
      </c>
      <c r="AT42" s="88">
        <v>396086</v>
      </c>
      <c r="AU42" s="88">
        <v>396004</v>
      </c>
      <c r="AV42" s="88">
        <v>395927</v>
      </c>
      <c r="AW42" s="88">
        <v>395860</v>
      </c>
      <c r="AX42" s="88">
        <v>395905</v>
      </c>
      <c r="AY42" s="88">
        <v>396318</v>
      </c>
      <c r="AZ42" s="88">
        <v>397111</v>
      </c>
      <c r="BA42" s="88">
        <v>398270</v>
      </c>
      <c r="BB42" s="88">
        <v>399843</v>
      </c>
      <c r="BC42" s="88">
        <v>401849</v>
      </c>
      <c r="BD42" s="88">
        <v>404126</v>
      </c>
      <c r="BE42" s="88">
        <v>406685</v>
      </c>
      <c r="BF42" s="88">
        <v>409671</v>
      </c>
      <c r="BG42" s="88">
        <v>413029</v>
      </c>
      <c r="BH42" s="88">
        <v>416569</v>
      </c>
      <c r="BI42" s="88">
        <v>420051</v>
      </c>
      <c r="BJ42" s="88">
        <v>423099</v>
      </c>
      <c r="BK42" s="88">
        <v>425695</v>
      </c>
      <c r="BL42" s="88">
        <v>427833</v>
      </c>
      <c r="BM42" s="88">
        <v>429428</v>
      </c>
      <c r="BN42" s="88">
        <v>430214</v>
      </c>
      <c r="BO42" s="88">
        <v>430471</v>
      </c>
      <c r="BP42" s="88">
        <v>430268</v>
      </c>
      <c r="BQ42" s="88">
        <v>429613</v>
      </c>
      <c r="BR42" s="88">
        <v>428535</v>
      </c>
      <c r="BS42" s="88">
        <v>427132</v>
      </c>
      <c r="BT42" s="88">
        <v>425541</v>
      </c>
      <c r="BU42" s="88">
        <v>423888</v>
      </c>
      <c r="BV42" s="88">
        <v>422284</v>
      </c>
      <c r="BW42" s="88">
        <v>420778</v>
      </c>
      <c r="BX42" s="88">
        <v>419430</v>
      </c>
      <c r="BY42" s="88">
        <v>418324</v>
      </c>
      <c r="BZ42" s="88">
        <v>417547</v>
      </c>
      <c r="CA42" s="88">
        <v>417086</v>
      </c>
      <c r="CB42" s="88">
        <v>416938</v>
      </c>
      <c r="CC42" s="88">
        <v>417070</v>
      </c>
      <c r="CD42" s="88">
        <v>417488</v>
      </c>
      <c r="CE42" s="88">
        <v>418219</v>
      </c>
      <c r="CF42" s="88">
        <v>419191</v>
      </c>
      <c r="CG42" s="88">
        <v>420359</v>
      </c>
      <c r="CH42" s="88">
        <v>421707</v>
      </c>
      <c r="CI42" s="88">
        <v>423182</v>
      </c>
      <c r="CJ42" s="88">
        <v>424764</v>
      </c>
      <c r="CK42" s="88">
        <v>426423</v>
      </c>
      <c r="CL42" s="88">
        <v>428090</v>
      </c>
      <c r="CM42" s="88">
        <v>429742</v>
      </c>
      <c r="CN42" s="88">
        <v>431346</v>
      </c>
      <c r="CO42" s="88">
        <v>432848</v>
      </c>
      <c r="CP42" s="88">
        <v>434218</v>
      </c>
      <c r="CQ42" s="88">
        <v>435410</v>
      </c>
      <c r="CR42" s="88">
        <v>436416</v>
      </c>
      <c r="CS42" s="88">
        <v>437213</v>
      </c>
      <c r="CT42" s="88">
        <v>437787</v>
      </c>
      <c r="CU42" s="88">
        <v>438157</v>
      </c>
      <c r="CV42" s="88">
        <v>438320</v>
      </c>
      <c r="CW42" s="88">
        <v>438285</v>
      </c>
      <c r="CX42" s="88">
        <v>438105</v>
      </c>
      <c r="CY42" s="88">
        <v>437790</v>
      </c>
    </row>
    <row r="43" spans="1:103" ht="12.5" customHeight="1">
      <c r="A43" s="88">
        <v>1</v>
      </c>
      <c r="B43" s="88">
        <v>38</v>
      </c>
      <c r="C43" s="88">
        <v>391859</v>
      </c>
      <c r="D43" s="88">
        <v>391333</v>
      </c>
      <c r="E43" s="88">
        <v>387058</v>
      </c>
      <c r="F43" s="88">
        <v>388598</v>
      </c>
      <c r="G43" s="88">
        <v>386965</v>
      </c>
      <c r="H43" s="88">
        <v>398833</v>
      </c>
      <c r="I43" s="88">
        <v>399280</v>
      </c>
      <c r="J43" s="88">
        <v>391467</v>
      </c>
      <c r="K43" s="88">
        <v>406032</v>
      </c>
      <c r="L43" s="88">
        <v>405730</v>
      </c>
      <c r="M43" s="88">
        <v>414866</v>
      </c>
      <c r="N43" s="88">
        <v>422705</v>
      </c>
      <c r="O43" s="88">
        <v>411632</v>
      </c>
      <c r="P43" s="88">
        <v>405614</v>
      </c>
      <c r="Q43" s="88">
        <v>408528</v>
      </c>
      <c r="R43" s="88">
        <v>398804</v>
      </c>
      <c r="S43" s="88">
        <v>402608</v>
      </c>
      <c r="T43" s="88">
        <v>401494</v>
      </c>
      <c r="U43" s="88">
        <v>392985</v>
      </c>
      <c r="V43" s="88">
        <v>390221</v>
      </c>
      <c r="W43" s="88">
        <v>379537</v>
      </c>
      <c r="X43" s="88">
        <v>370515</v>
      </c>
      <c r="Y43" s="88">
        <v>363176</v>
      </c>
      <c r="Z43" s="88">
        <v>369464</v>
      </c>
      <c r="AA43" s="88">
        <v>378865</v>
      </c>
      <c r="AB43" s="88">
        <v>385503</v>
      </c>
      <c r="AC43" s="88">
        <v>401515</v>
      </c>
      <c r="AD43" s="88">
        <v>410577</v>
      </c>
      <c r="AE43" s="88">
        <v>423021</v>
      </c>
      <c r="AF43" s="88">
        <v>420903</v>
      </c>
      <c r="AG43" s="88">
        <v>427477</v>
      </c>
      <c r="AH43" s="88">
        <v>435741</v>
      </c>
      <c r="AI43" s="88">
        <v>444207</v>
      </c>
      <c r="AJ43" s="88">
        <v>435129</v>
      </c>
      <c r="AK43" s="88">
        <v>428345</v>
      </c>
      <c r="AL43" s="88">
        <v>427384</v>
      </c>
      <c r="AM43" s="88">
        <v>429744</v>
      </c>
      <c r="AN43" s="88">
        <v>421062</v>
      </c>
      <c r="AO43" s="88">
        <v>411482</v>
      </c>
      <c r="AP43" s="88">
        <v>399100</v>
      </c>
      <c r="AQ43" s="88">
        <v>400792</v>
      </c>
      <c r="AR43" s="88">
        <v>399016</v>
      </c>
      <c r="AS43" s="88">
        <v>396927</v>
      </c>
      <c r="AT43" s="88">
        <v>395805</v>
      </c>
      <c r="AU43" s="88">
        <v>395788</v>
      </c>
      <c r="AV43" s="88">
        <v>395710</v>
      </c>
      <c r="AW43" s="88">
        <v>395636</v>
      </c>
      <c r="AX43" s="88">
        <v>395572</v>
      </c>
      <c r="AY43" s="88">
        <v>395621</v>
      </c>
      <c r="AZ43" s="88">
        <v>396035</v>
      </c>
      <c r="BA43" s="88">
        <v>396834</v>
      </c>
      <c r="BB43" s="88">
        <v>397995</v>
      </c>
      <c r="BC43" s="88">
        <v>399570</v>
      </c>
      <c r="BD43" s="88">
        <v>401577</v>
      </c>
      <c r="BE43" s="88">
        <v>403856</v>
      </c>
      <c r="BF43" s="88">
        <v>406416</v>
      </c>
      <c r="BG43" s="88">
        <v>409402</v>
      </c>
      <c r="BH43" s="88">
        <v>412763</v>
      </c>
      <c r="BI43" s="88">
        <v>416302</v>
      </c>
      <c r="BJ43" s="88">
        <v>419786</v>
      </c>
      <c r="BK43" s="88">
        <v>422833</v>
      </c>
      <c r="BL43" s="88">
        <v>425432</v>
      </c>
      <c r="BM43" s="88">
        <v>427571</v>
      </c>
      <c r="BN43" s="88">
        <v>429167</v>
      </c>
      <c r="BO43" s="88">
        <v>429956</v>
      </c>
      <c r="BP43" s="88">
        <v>430216</v>
      </c>
      <c r="BQ43" s="88">
        <v>430015</v>
      </c>
      <c r="BR43" s="88">
        <v>429365</v>
      </c>
      <c r="BS43" s="88">
        <v>428290</v>
      </c>
      <c r="BT43" s="88">
        <v>426891</v>
      </c>
      <c r="BU43" s="88">
        <v>425305</v>
      </c>
      <c r="BV43" s="88">
        <v>423656</v>
      </c>
      <c r="BW43" s="88">
        <v>422056</v>
      </c>
      <c r="BX43" s="88">
        <v>420553</v>
      </c>
      <c r="BY43" s="88">
        <v>419208</v>
      </c>
      <c r="BZ43" s="88">
        <v>418106</v>
      </c>
      <c r="CA43" s="88">
        <v>417331</v>
      </c>
      <c r="CB43" s="88">
        <v>416872</v>
      </c>
      <c r="CC43" s="88">
        <v>416729</v>
      </c>
      <c r="CD43" s="88">
        <v>416863</v>
      </c>
      <c r="CE43" s="88">
        <v>417284</v>
      </c>
      <c r="CF43" s="88">
        <v>418017</v>
      </c>
      <c r="CG43" s="88">
        <v>418989</v>
      </c>
      <c r="CH43" s="88">
        <v>420160</v>
      </c>
      <c r="CI43" s="88">
        <v>421508</v>
      </c>
      <c r="CJ43" s="88">
        <v>422986</v>
      </c>
      <c r="CK43" s="88">
        <v>424569</v>
      </c>
      <c r="CL43" s="88">
        <v>426229</v>
      </c>
      <c r="CM43" s="88">
        <v>427898</v>
      </c>
      <c r="CN43" s="88">
        <v>429552</v>
      </c>
      <c r="CO43" s="88">
        <v>431158</v>
      </c>
      <c r="CP43" s="88">
        <v>432660</v>
      </c>
      <c r="CQ43" s="88">
        <v>434031</v>
      </c>
      <c r="CR43" s="88">
        <v>435224</v>
      </c>
      <c r="CS43" s="88">
        <v>436232</v>
      </c>
      <c r="CT43" s="88">
        <v>437033</v>
      </c>
      <c r="CU43" s="88">
        <v>437607</v>
      </c>
      <c r="CV43" s="88">
        <v>437980</v>
      </c>
      <c r="CW43" s="88">
        <v>438144</v>
      </c>
      <c r="CX43" s="88">
        <v>438112</v>
      </c>
      <c r="CY43" s="88">
        <v>437933</v>
      </c>
    </row>
    <row r="44" spans="1:103" ht="12.5" customHeight="1">
      <c r="A44" s="88">
        <v>1</v>
      </c>
      <c r="B44" s="88">
        <v>39</v>
      </c>
      <c r="C44" s="88">
        <v>377286</v>
      </c>
      <c r="D44" s="88">
        <v>391771</v>
      </c>
      <c r="E44" s="88">
        <v>391202</v>
      </c>
      <c r="F44" s="88">
        <v>386809</v>
      </c>
      <c r="G44" s="88">
        <v>388295</v>
      </c>
      <c r="H44" s="88">
        <v>386620</v>
      </c>
      <c r="I44" s="88">
        <v>398414</v>
      </c>
      <c r="J44" s="88">
        <v>398811</v>
      </c>
      <c r="K44" s="88">
        <v>391011</v>
      </c>
      <c r="L44" s="88">
        <v>405563</v>
      </c>
      <c r="M44" s="88">
        <v>405265</v>
      </c>
      <c r="N44" s="88">
        <v>414394</v>
      </c>
      <c r="O44" s="88">
        <v>422227</v>
      </c>
      <c r="P44" s="88">
        <v>411170</v>
      </c>
      <c r="Q44" s="88">
        <v>405166</v>
      </c>
      <c r="R44" s="88">
        <v>408082</v>
      </c>
      <c r="S44" s="88">
        <v>398374</v>
      </c>
      <c r="T44" s="88">
        <v>402180</v>
      </c>
      <c r="U44" s="88">
        <v>401071</v>
      </c>
      <c r="V44" s="88">
        <v>392577</v>
      </c>
      <c r="W44" s="88">
        <v>389824</v>
      </c>
      <c r="X44" s="88">
        <v>379156</v>
      </c>
      <c r="Y44" s="88">
        <v>370153</v>
      </c>
      <c r="Z44" s="88">
        <v>362828</v>
      </c>
      <c r="AA44" s="88">
        <v>369114</v>
      </c>
      <c r="AB44" s="88">
        <v>378510</v>
      </c>
      <c r="AC44" s="88">
        <v>385142</v>
      </c>
      <c r="AD44" s="88">
        <v>401144</v>
      </c>
      <c r="AE44" s="88">
        <v>410201</v>
      </c>
      <c r="AF44" s="88">
        <v>422635</v>
      </c>
      <c r="AG44" s="88">
        <v>420521</v>
      </c>
      <c r="AH44" s="88">
        <v>427094</v>
      </c>
      <c r="AI44" s="88">
        <v>435354</v>
      </c>
      <c r="AJ44" s="88">
        <v>443817</v>
      </c>
      <c r="AK44" s="88">
        <v>434753</v>
      </c>
      <c r="AL44" s="88">
        <v>427981</v>
      </c>
      <c r="AM44" s="88">
        <v>427026</v>
      </c>
      <c r="AN44" s="88">
        <v>429387</v>
      </c>
      <c r="AO44" s="88">
        <v>420719</v>
      </c>
      <c r="AP44" s="88">
        <v>411155</v>
      </c>
      <c r="AQ44" s="88">
        <v>398787</v>
      </c>
      <c r="AR44" s="88">
        <v>400484</v>
      </c>
      <c r="AS44" s="88">
        <v>398713</v>
      </c>
      <c r="AT44" s="88">
        <v>396628</v>
      </c>
      <c r="AU44" s="88">
        <v>395511</v>
      </c>
      <c r="AV44" s="88">
        <v>395499</v>
      </c>
      <c r="AW44" s="88">
        <v>395426</v>
      </c>
      <c r="AX44" s="88">
        <v>395355</v>
      </c>
      <c r="AY44" s="88">
        <v>395294</v>
      </c>
      <c r="AZ44" s="88">
        <v>395349</v>
      </c>
      <c r="BA44" s="88">
        <v>395764</v>
      </c>
      <c r="BB44" s="88">
        <v>396567</v>
      </c>
      <c r="BC44" s="88">
        <v>397729</v>
      </c>
      <c r="BD44" s="88">
        <v>399307</v>
      </c>
      <c r="BE44" s="88">
        <v>401317</v>
      </c>
      <c r="BF44" s="88">
        <v>403597</v>
      </c>
      <c r="BG44" s="88">
        <v>406158</v>
      </c>
      <c r="BH44" s="88">
        <v>409145</v>
      </c>
      <c r="BI44" s="88">
        <v>412508</v>
      </c>
      <c r="BJ44" s="88">
        <v>416047</v>
      </c>
      <c r="BK44" s="88">
        <v>419534</v>
      </c>
      <c r="BL44" s="88">
        <v>422581</v>
      </c>
      <c r="BM44" s="88">
        <v>425180</v>
      </c>
      <c r="BN44" s="88">
        <v>427321</v>
      </c>
      <c r="BO44" s="88">
        <v>428919</v>
      </c>
      <c r="BP44" s="88">
        <v>429711</v>
      </c>
      <c r="BQ44" s="88">
        <v>429973</v>
      </c>
      <c r="BR44" s="88">
        <v>429775</v>
      </c>
      <c r="BS44" s="88">
        <v>429129</v>
      </c>
      <c r="BT44" s="88">
        <v>428059</v>
      </c>
      <c r="BU44" s="88">
        <v>426663</v>
      </c>
      <c r="BV44" s="88">
        <v>425081</v>
      </c>
      <c r="BW44" s="88">
        <v>423437</v>
      </c>
      <c r="BX44" s="88">
        <v>421841</v>
      </c>
      <c r="BY44" s="88">
        <v>420344</v>
      </c>
      <c r="BZ44" s="88">
        <v>419002</v>
      </c>
      <c r="CA44" s="88">
        <v>417905</v>
      </c>
      <c r="CB44" s="88">
        <v>417132</v>
      </c>
      <c r="CC44" s="88">
        <v>416674</v>
      </c>
      <c r="CD44" s="88">
        <v>416537</v>
      </c>
      <c r="CE44" s="88">
        <v>416672</v>
      </c>
      <c r="CF44" s="88">
        <v>417095</v>
      </c>
      <c r="CG44" s="88">
        <v>417831</v>
      </c>
      <c r="CH44" s="88">
        <v>418805</v>
      </c>
      <c r="CI44" s="88">
        <v>419978</v>
      </c>
      <c r="CJ44" s="88">
        <v>421327</v>
      </c>
      <c r="CK44" s="88">
        <v>422806</v>
      </c>
      <c r="CL44" s="88">
        <v>424391</v>
      </c>
      <c r="CM44" s="88">
        <v>426053</v>
      </c>
      <c r="CN44" s="88">
        <v>427723</v>
      </c>
      <c r="CO44" s="88">
        <v>429378</v>
      </c>
      <c r="CP44" s="88">
        <v>430985</v>
      </c>
      <c r="CQ44" s="88">
        <v>432489</v>
      </c>
      <c r="CR44" s="88">
        <v>433862</v>
      </c>
      <c r="CS44" s="88">
        <v>435058</v>
      </c>
      <c r="CT44" s="88">
        <v>436066</v>
      </c>
      <c r="CU44" s="88">
        <v>436869</v>
      </c>
      <c r="CV44" s="88">
        <v>437447</v>
      </c>
      <c r="CW44" s="88">
        <v>437820</v>
      </c>
      <c r="CX44" s="88">
        <v>437986</v>
      </c>
      <c r="CY44" s="88">
        <v>437956</v>
      </c>
    </row>
    <row r="45" spans="1:103" ht="12.5" customHeight="1">
      <c r="A45" s="88">
        <v>1</v>
      </c>
      <c r="B45" s="88">
        <v>40</v>
      </c>
      <c r="C45" s="88">
        <v>352101</v>
      </c>
      <c r="D45" s="88">
        <v>377040</v>
      </c>
      <c r="E45" s="88">
        <v>391462</v>
      </c>
      <c r="F45" s="88">
        <v>390784</v>
      </c>
      <c r="G45" s="88">
        <v>386352</v>
      </c>
      <c r="H45" s="88">
        <v>387797</v>
      </c>
      <c r="I45" s="88">
        <v>386074</v>
      </c>
      <c r="J45" s="88">
        <v>397811</v>
      </c>
      <c r="K45" s="88">
        <v>398210</v>
      </c>
      <c r="L45" s="88">
        <v>390423</v>
      </c>
      <c r="M45" s="88">
        <v>404960</v>
      </c>
      <c r="N45" s="88">
        <v>404667</v>
      </c>
      <c r="O45" s="88">
        <v>413787</v>
      </c>
      <c r="P45" s="88">
        <v>421615</v>
      </c>
      <c r="Q45" s="88">
        <v>410574</v>
      </c>
      <c r="R45" s="88">
        <v>404585</v>
      </c>
      <c r="S45" s="88">
        <v>407507</v>
      </c>
      <c r="T45" s="88">
        <v>397812</v>
      </c>
      <c r="U45" s="88">
        <v>401623</v>
      </c>
      <c r="V45" s="88">
        <v>400518</v>
      </c>
      <c r="W45" s="88">
        <v>392040</v>
      </c>
      <c r="X45" s="88">
        <v>389296</v>
      </c>
      <c r="Y45" s="88">
        <v>378648</v>
      </c>
      <c r="Z45" s="88">
        <v>369663</v>
      </c>
      <c r="AA45" s="88">
        <v>362355</v>
      </c>
      <c r="AB45" s="88">
        <v>368638</v>
      </c>
      <c r="AC45" s="88">
        <v>378029</v>
      </c>
      <c r="AD45" s="88">
        <v>384655</v>
      </c>
      <c r="AE45" s="88">
        <v>400645</v>
      </c>
      <c r="AF45" s="88">
        <v>409696</v>
      </c>
      <c r="AG45" s="88">
        <v>422120</v>
      </c>
      <c r="AH45" s="88">
        <v>420010</v>
      </c>
      <c r="AI45" s="88">
        <v>426583</v>
      </c>
      <c r="AJ45" s="88">
        <v>434840</v>
      </c>
      <c r="AK45" s="88">
        <v>443299</v>
      </c>
      <c r="AL45" s="88">
        <v>434250</v>
      </c>
      <c r="AM45" s="88">
        <v>427490</v>
      </c>
      <c r="AN45" s="88">
        <v>426542</v>
      </c>
      <c r="AO45" s="88">
        <v>428905</v>
      </c>
      <c r="AP45" s="88">
        <v>420251</v>
      </c>
      <c r="AQ45" s="88">
        <v>410702</v>
      </c>
      <c r="AR45" s="88">
        <v>398351</v>
      </c>
      <c r="AS45" s="88">
        <v>400055</v>
      </c>
      <c r="AT45" s="88">
        <v>398287</v>
      </c>
      <c r="AU45" s="88">
        <v>396209</v>
      </c>
      <c r="AV45" s="88">
        <v>395097</v>
      </c>
      <c r="AW45" s="88">
        <v>395089</v>
      </c>
      <c r="AX45" s="88">
        <v>395020</v>
      </c>
      <c r="AY45" s="88">
        <v>394955</v>
      </c>
      <c r="AZ45" s="88">
        <v>394896</v>
      </c>
      <c r="BA45" s="88">
        <v>394956</v>
      </c>
      <c r="BB45" s="88">
        <v>395374</v>
      </c>
      <c r="BC45" s="88">
        <v>396181</v>
      </c>
      <c r="BD45" s="88">
        <v>397345</v>
      </c>
      <c r="BE45" s="88">
        <v>398926</v>
      </c>
      <c r="BF45" s="88">
        <v>400938</v>
      </c>
      <c r="BG45" s="88">
        <v>403220</v>
      </c>
      <c r="BH45" s="88">
        <v>405784</v>
      </c>
      <c r="BI45" s="88">
        <v>408771</v>
      </c>
      <c r="BJ45" s="88">
        <v>412136</v>
      </c>
      <c r="BK45" s="88">
        <v>415675</v>
      </c>
      <c r="BL45" s="88">
        <v>419162</v>
      </c>
      <c r="BM45" s="88">
        <v>422210</v>
      </c>
      <c r="BN45" s="88">
        <v>424811</v>
      </c>
      <c r="BO45" s="88">
        <v>426952</v>
      </c>
      <c r="BP45" s="88">
        <v>428554</v>
      </c>
      <c r="BQ45" s="88">
        <v>429348</v>
      </c>
      <c r="BR45" s="88">
        <v>429615</v>
      </c>
      <c r="BS45" s="88">
        <v>429419</v>
      </c>
      <c r="BT45" s="88">
        <v>428778</v>
      </c>
      <c r="BU45" s="88">
        <v>427711</v>
      </c>
      <c r="BV45" s="88">
        <v>426321</v>
      </c>
      <c r="BW45" s="88">
        <v>424743</v>
      </c>
      <c r="BX45" s="88">
        <v>423103</v>
      </c>
      <c r="BY45" s="88">
        <v>421512</v>
      </c>
      <c r="BZ45" s="88">
        <v>420019</v>
      </c>
      <c r="CA45" s="88">
        <v>418681</v>
      </c>
      <c r="CB45" s="88">
        <v>417588</v>
      </c>
      <c r="CC45" s="88">
        <v>416819</v>
      </c>
      <c r="CD45" s="88">
        <v>416364</v>
      </c>
      <c r="CE45" s="88">
        <v>416230</v>
      </c>
      <c r="CF45" s="88">
        <v>416367</v>
      </c>
      <c r="CG45" s="88">
        <v>416792</v>
      </c>
      <c r="CH45" s="88">
        <v>417532</v>
      </c>
      <c r="CI45" s="88">
        <v>418508</v>
      </c>
      <c r="CJ45" s="88">
        <v>419683</v>
      </c>
      <c r="CK45" s="88">
        <v>421034</v>
      </c>
      <c r="CL45" s="88">
        <v>422515</v>
      </c>
      <c r="CM45" s="88">
        <v>424102</v>
      </c>
      <c r="CN45" s="88">
        <v>425766</v>
      </c>
      <c r="CO45" s="88">
        <v>427436</v>
      </c>
      <c r="CP45" s="88">
        <v>429093</v>
      </c>
      <c r="CQ45" s="88">
        <v>430702</v>
      </c>
      <c r="CR45" s="88">
        <v>432207</v>
      </c>
      <c r="CS45" s="88">
        <v>433584</v>
      </c>
      <c r="CT45" s="88">
        <v>434781</v>
      </c>
      <c r="CU45" s="88">
        <v>435790</v>
      </c>
      <c r="CV45" s="88">
        <v>436595</v>
      </c>
      <c r="CW45" s="88">
        <v>437176</v>
      </c>
      <c r="CX45" s="88">
        <v>437550</v>
      </c>
      <c r="CY45" s="88">
        <v>437719</v>
      </c>
    </row>
    <row r="46" spans="1:103" ht="12.5" customHeight="1">
      <c r="A46" s="88">
        <v>1</v>
      </c>
      <c r="B46" s="88">
        <v>41</v>
      </c>
      <c r="C46" s="88">
        <v>346424</v>
      </c>
      <c r="D46" s="88">
        <v>351848</v>
      </c>
      <c r="E46" s="88">
        <v>376707</v>
      </c>
      <c r="F46" s="88">
        <v>391011</v>
      </c>
      <c r="G46" s="88">
        <v>390290</v>
      </c>
      <c r="H46" s="88">
        <v>385828</v>
      </c>
      <c r="I46" s="88">
        <v>387225</v>
      </c>
      <c r="J46" s="88">
        <v>385467</v>
      </c>
      <c r="K46" s="88">
        <v>397191</v>
      </c>
      <c r="L46" s="88">
        <v>397592</v>
      </c>
      <c r="M46" s="88">
        <v>389821</v>
      </c>
      <c r="N46" s="88">
        <v>404341</v>
      </c>
      <c r="O46" s="88">
        <v>404051</v>
      </c>
      <c r="P46" s="88">
        <v>413164</v>
      </c>
      <c r="Q46" s="88">
        <v>420983</v>
      </c>
      <c r="R46" s="88">
        <v>409962</v>
      </c>
      <c r="S46" s="88">
        <v>403989</v>
      </c>
      <c r="T46" s="88">
        <v>406913</v>
      </c>
      <c r="U46" s="88">
        <v>397238</v>
      </c>
      <c r="V46" s="88">
        <v>401049</v>
      </c>
      <c r="W46" s="88">
        <v>399952</v>
      </c>
      <c r="X46" s="88">
        <v>391490</v>
      </c>
      <c r="Y46" s="88">
        <v>388757</v>
      </c>
      <c r="Z46" s="88">
        <v>378129</v>
      </c>
      <c r="AA46" s="88">
        <v>369165</v>
      </c>
      <c r="AB46" s="88">
        <v>361873</v>
      </c>
      <c r="AC46" s="88">
        <v>368154</v>
      </c>
      <c r="AD46" s="88">
        <v>377538</v>
      </c>
      <c r="AE46" s="88">
        <v>384159</v>
      </c>
      <c r="AF46" s="88">
        <v>400135</v>
      </c>
      <c r="AG46" s="88">
        <v>409180</v>
      </c>
      <c r="AH46" s="88">
        <v>421596</v>
      </c>
      <c r="AI46" s="88">
        <v>419491</v>
      </c>
      <c r="AJ46" s="88">
        <v>426062</v>
      </c>
      <c r="AK46" s="88">
        <v>434315</v>
      </c>
      <c r="AL46" s="88">
        <v>442770</v>
      </c>
      <c r="AM46" s="88">
        <v>433737</v>
      </c>
      <c r="AN46" s="88">
        <v>426991</v>
      </c>
      <c r="AO46" s="88">
        <v>426051</v>
      </c>
      <c r="AP46" s="88">
        <v>428416</v>
      </c>
      <c r="AQ46" s="88">
        <v>419776</v>
      </c>
      <c r="AR46" s="88">
        <v>410243</v>
      </c>
      <c r="AS46" s="88">
        <v>397911</v>
      </c>
      <c r="AT46" s="88">
        <v>399621</v>
      </c>
      <c r="AU46" s="88">
        <v>397857</v>
      </c>
      <c r="AV46" s="88">
        <v>395787</v>
      </c>
      <c r="AW46" s="88">
        <v>394680</v>
      </c>
      <c r="AX46" s="88">
        <v>394677</v>
      </c>
      <c r="AY46" s="88">
        <v>394612</v>
      </c>
      <c r="AZ46" s="88">
        <v>394551</v>
      </c>
      <c r="BA46" s="88">
        <v>394497</v>
      </c>
      <c r="BB46" s="88">
        <v>394559</v>
      </c>
      <c r="BC46" s="88">
        <v>394982</v>
      </c>
      <c r="BD46" s="88">
        <v>395794</v>
      </c>
      <c r="BE46" s="88">
        <v>396961</v>
      </c>
      <c r="BF46" s="88">
        <v>398544</v>
      </c>
      <c r="BG46" s="88">
        <v>400559</v>
      </c>
      <c r="BH46" s="88">
        <v>402842</v>
      </c>
      <c r="BI46" s="88">
        <v>405409</v>
      </c>
      <c r="BJ46" s="88">
        <v>408396</v>
      </c>
      <c r="BK46" s="88">
        <v>411763</v>
      </c>
      <c r="BL46" s="88">
        <v>415301</v>
      </c>
      <c r="BM46" s="88">
        <v>418788</v>
      </c>
      <c r="BN46" s="88">
        <v>421839</v>
      </c>
      <c r="BO46" s="88">
        <v>424442</v>
      </c>
      <c r="BP46" s="88">
        <v>426585</v>
      </c>
      <c r="BQ46" s="88">
        <v>428188</v>
      </c>
      <c r="BR46" s="88">
        <v>428985</v>
      </c>
      <c r="BS46" s="88">
        <v>429256</v>
      </c>
      <c r="BT46" s="88">
        <v>429065</v>
      </c>
      <c r="BU46" s="88">
        <v>428428</v>
      </c>
      <c r="BV46" s="88">
        <v>427365</v>
      </c>
      <c r="BW46" s="88">
        <v>425981</v>
      </c>
      <c r="BX46" s="88">
        <v>424408</v>
      </c>
      <c r="BY46" s="88">
        <v>422772</v>
      </c>
      <c r="BZ46" s="88">
        <v>421187</v>
      </c>
      <c r="CA46" s="88">
        <v>419698</v>
      </c>
      <c r="CB46" s="88">
        <v>418364</v>
      </c>
      <c r="CC46" s="88">
        <v>417275</v>
      </c>
      <c r="CD46" s="88">
        <v>416512</v>
      </c>
      <c r="CE46" s="88">
        <v>416059</v>
      </c>
      <c r="CF46" s="88">
        <v>415929</v>
      </c>
      <c r="CG46" s="88">
        <v>416068</v>
      </c>
      <c r="CH46" s="88">
        <v>416495</v>
      </c>
      <c r="CI46" s="88">
        <v>417237</v>
      </c>
      <c r="CJ46" s="88">
        <v>418217</v>
      </c>
      <c r="CK46" s="88">
        <v>419395</v>
      </c>
      <c r="CL46" s="88">
        <v>420748</v>
      </c>
      <c r="CM46" s="88">
        <v>422229</v>
      </c>
      <c r="CN46" s="88">
        <v>423818</v>
      </c>
      <c r="CO46" s="88">
        <v>425484</v>
      </c>
      <c r="CP46" s="88">
        <v>427155</v>
      </c>
      <c r="CQ46" s="88">
        <v>428815</v>
      </c>
      <c r="CR46" s="88">
        <v>430426</v>
      </c>
      <c r="CS46" s="88">
        <v>431932</v>
      </c>
      <c r="CT46" s="88">
        <v>433313</v>
      </c>
      <c r="CU46" s="88">
        <v>434512</v>
      </c>
      <c r="CV46" s="88">
        <v>435523</v>
      </c>
      <c r="CW46" s="88">
        <v>436329</v>
      </c>
      <c r="CX46" s="88">
        <v>436914</v>
      </c>
      <c r="CY46" s="88">
        <v>437291</v>
      </c>
    </row>
    <row r="47" spans="1:103" ht="12.5" customHeight="1">
      <c r="A47" s="88">
        <v>1</v>
      </c>
      <c r="B47" s="88">
        <v>42</v>
      </c>
      <c r="C47" s="88">
        <v>350575</v>
      </c>
      <c r="D47" s="88">
        <v>346397</v>
      </c>
      <c r="E47" s="88">
        <v>351764</v>
      </c>
      <c r="F47" s="88">
        <v>376495</v>
      </c>
      <c r="G47" s="88">
        <v>390729</v>
      </c>
      <c r="H47" s="88">
        <v>389966</v>
      </c>
      <c r="I47" s="88">
        <v>385460</v>
      </c>
      <c r="J47" s="88">
        <v>386814</v>
      </c>
      <c r="K47" s="88">
        <v>385064</v>
      </c>
      <c r="L47" s="88">
        <v>396774</v>
      </c>
      <c r="M47" s="88">
        <v>397177</v>
      </c>
      <c r="N47" s="88">
        <v>389422</v>
      </c>
      <c r="O47" s="88">
        <v>403923</v>
      </c>
      <c r="P47" s="88">
        <v>403638</v>
      </c>
      <c r="Q47" s="88">
        <v>412741</v>
      </c>
      <c r="R47" s="88">
        <v>420553</v>
      </c>
      <c r="S47" s="88">
        <v>409551</v>
      </c>
      <c r="T47" s="88">
        <v>403595</v>
      </c>
      <c r="U47" s="88">
        <v>406522</v>
      </c>
      <c r="V47" s="88">
        <v>396868</v>
      </c>
      <c r="W47" s="88">
        <v>400682</v>
      </c>
      <c r="X47" s="88">
        <v>399591</v>
      </c>
      <c r="Y47" s="88">
        <v>391148</v>
      </c>
      <c r="Z47" s="88">
        <v>388427</v>
      </c>
      <c r="AA47" s="88">
        <v>377821</v>
      </c>
      <c r="AB47" s="88">
        <v>368878</v>
      </c>
      <c r="AC47" s="88">
        <v>361604</v>
      </c>
      <c r="AD47" s="88">
        <v>367883</v>
      </c>
      <c r="AE47" s="88">
        <v>377260</v>
      </c>
      <c r="AF47" s="88">
        <v>383876</v>
      </c>
      <c r="AG47" s="88">
        <v>399836</v>
      </c>
      <c r="AH47" s="88">
        <v>408876</v>
      </c>
      <c r="AI47" s="88">
        <v>421279</v>
      </c>
      <c r="AJ47" s="88">
        <v>419181</v>
      </c>
      <c r="AK47" s="88">
        <v>425751</v>
      </c>
      <c r="AL47" s="88">
        <v>434000</v>
      </c>
      <c r="AM47" s="88">
        <v>442450</v>
      </c>
      <c r="AN47" s="88">
        <v>433433</v>
      </c>
      <c r="AO47" s="88">
        <v>426703</v>
      </c>
      <c r="AP47" s="88">
        <v>425770</v>
      </c>
      <c r="AQ47" s="88">
        <v>428138</v>
      </c>
      <c r="AR47" s="88">
        <v>419515</v>
      </c>
      <c r="AS47" s="88">
        <v>409999</v>
      </c>
      <c r="AT47" s="88">
        <v>397687</v>
      </c>
      <c r="AU47" s="88">
        <v>399401</v>
      </c>
      <c r="AV47" s="88">
        <v>397643</v>
      </c>
      <c r="AW47" s="88">
        <v>395583</v>
      </c>
      <c r="AX47" s="88">
        <v>394480</v>
      </c>
      <c r="AY47" s="88">
        <v>394482</v>
      </c>
      <c r="AZ47" s="88">
        <v>394421</v>
      </c>
      <c r="BA47" s="88">
        <v>394367</v>
      </c>
      <c r="BB47" s="88">
        <v>394316</v>
      </c>
      <c r="BC47" s="88">
        <v>394382</v>
      </c>
      <c r="BD47" s="88">
        <v>394809</v>
      </c>
      <c r="BE47" s="88">
        <v>395625</v>
      </c>
      <c r="BF47" s="88">
        <v>396796</v>
      </c>
      <c r="BG47" s="88">
        <v>398383</v>
      </c>
      <c r="BH47" s="88">
        <v>400399</v>
      </c>
      <c r="BI47" s="88">
        <v>402686</v>
      </c>
      <c r="BJ47" s="88">
        <v>405254</v>
      </c>
      <c r="BK47" s="88">
        <v>408242</v>
      </c>
      <c r="BL47" s="88">
        <v>411611</v>
      </c>
      <c r="BM47" s="88">
        <v>415148</v>
      </c>
      <c r="BN47" s="88">
        <v>418637</v>
      </c>
      <c r="BO47" s="88">
        <v>421690</v>
      </c>
      <c r="BP47" s="88">
        <v>424294</v>
      </c>
      <c r="BQ47" s="88">
        <v>426440</v>
      </c>
      <c r="BR47" s="88">
        <v>428044</v>
      </c>
      <c r="BS47" s="88">
        <v>428846</v>
      </c>
      <c r="BT47" s="88">
        <v>429120</v>
      </c>
      <c r="BU47" s="88">
        <v>428934</v>
      </c>
      <c r="BV47" s="88">
        <v>428302</v>
      </c>
      <c r="BW47" s="88">
        <v>427243</v>
      </c>
      <c r="BX47" s="88">
        <v>425864</v>
      </c>
      <c r="BY47" s="88">
        <v>424297</v>
      </c>
      <c r="BZ47" s="88">
        <v>422665</v>
      </c>
      <c r="CA47" s="88">
        <v>421087</v>
      </c>
      <c r="CB47" s="88">
        <v>419603</v>
      </c>
      <c r="CC47" s="88">
        <v>418274</v>
      </c>
      <c r="CD47" s="88">
        <v>417188</v>
      </c>
      <c r="CE47" s="88">
        <v>416429</v>
      </c>
      <c r="CF47" s="88">
        <v>415981</v>
      </c>
      <c r="CG47" s="88">
        <v>415855</v>
      </c>
      <c r="CH47" s="88">
        <v>415997</v>
      </c>
      <c r="CI47" s="88">
        <v>416427</v>
      </c>
      <c r="CJ47" s="88">
        <v>417171</v>
      </c>
      <c r="CK47" s="88">
        <v>418154</v>
      </c>
      <c r="CL47" s="88">
        <v>419335</v>
      </c>
      <c r="CM47" s="88">
        <v>420690</v>
      </c>
      <c r="CN47" s="88">
        <v>422172</v>
      </c>
      <c r="CO47" s="88">
        <v>423763</v>
      </c>
      <c r="CP47" s="88">
        <v>425431</v>
      </c>
      <c r="CQ47" s="88">
        <v>427104</v>
      </c>
      <c r="CR47" s="88">
        <v>428767</v>
      </c>
      <c r="CS47" s="88">
        <v>430380</v>
      </c>
      <c r="CT47" s="88">
        <v>431887</v>
      </c>
      <c r="CU47" s="88">
        <v>433271</v>
      </c>
      <c r="CV47" s="88">
        <v>434472</v>
      </c>
      <c r="CW47" s="88">
        <v>435486</v>
      </c>
      <c r="CX47" s="88">
        <v>436293</v>
      </c>
      <c r="CY47" s="88">
        <v>436882</v>
      </c>
    </row>
    <row r="48" spans="1:103" ht="12.5" customHeight="1">
      <c r="A48" s="88">
        <v>1</v>
      </c>
      <c r="B48" s="88">
        <v>43</v>
      </c>
      <c r="C48" s="88">
        <v>357469</v>
      </c>
      <c r="D48" s="88">
        <v>350720</v>
      </c>
      <c r="E48" s="88">
        <v>346495</v>
      </c>
      <c r="F48" s="88">
        <v>351775</v>
      </c>
      <c r="G48" s="88">
        <v>376414</v>
      </c>
      <c r="H48" s="88">
        <v>390576</v>
      </c>
      <c r="I48" s="88">
        <v>389759</v>
      </c>
      <c r="J48" s="88">
        <v>385217</v>
      </c>
      <c r="K48" s="88">
        <v>386574</v>
      </c>
      <c r="L48" s="88">
        <v>384831</v>
      </c>
      <c r="M48" s="88">
        <v>396525</v>
      </c>
      <c r="N48" s="88">
        <v>396932</v>
      </c>
      <c r="O48" s="88">
        <v>389194</v>
      </c>
      <c r="P48" s="88">
        <v>403676</v>
      </c>
      <c r="Q48" s="88">
        <v>403395</v>
      </c>
      <c r="R48" s="88">
        <v>412489</v>
      </c>
      <c r="S48" s="88">
        <v>420294</v>
      </c>
      <c r="T48" s="88">
        <v>409315</v>
      </c>
      <c r="U48" s="88">
        <v>403375</v>
      </c>
      <c r="V48" s="88">
        <v>406306</v>
      </c>
      <c r="W48" s="88">
        <v>396674</v>
      </c>
      <c r="X48" s="88">
        <v>400488</v>
      </c>
      <c r="Y48" s="88">
        <v>399404</v>
      </c>
      <c r="Z48" s="88">
        <v>390984</v>
      </c>
      <c r="AA48" s="88">
        <v>388273</v>
      </c>
      <c r="AB48" s="88">
        <v>377692</v>
      </c>
      <c r="AC48" s="88">
        <v>368772</v>
      </c>
      <c r="AD48" s="88">
        <v>361515</v>
      </c>
      <c r="AE48" s="88">
        <v>367794</v>
      </c>
      <c r="AF48" s="88">
        <v>377162</v>
      </c>
      <c r="AG48" s="88">
        <v>383773</v>
      </c>
      <c r="AH48" s="88">
        <v>399717</v>
      </c>
      <c r="AI48" s="88">
        <v>408750</v>
      </c>
      <c r="AJ48" s="88">
        <v>421139</v>
      </c>
      <c r="AK48" s="88">
        <v>419048</v>
      </c>
      <c r="AL48" s="88">
        <v>425618</v>
      </c>
      <c r="AM48" s="88">
        <v>433862</v>
      </c>
      <c r="AN48" s="88">
        <v>442307</v>
      </c>
      <c r="AO48" s="88">
        <v>433310</v>
      </c>
      <c r="AP48" s="88">
        <v>426596</v>
      </c>
      <c r="AQ48" s="88">
        <v>425669</v>
      </c>
      <c r="AR48" s="88">
        <v>428043</v>
      </c>
      <c r="AS48" s="88">
        <v>419436</v>
      </c>
      <c r="AT48" s="88">
        <v>409937</v>
      </c>
      <c r="AU48" s="88">
        <v>397648</v>
      </c>
      <c r="AV48" s="88">
        <v>399365</v>
      </c>
      <c r="AW48" s="88">
        <v>397615</v>
      </c>
      <c r="AX48" s="88">
        <v>395562</v>
      </c>
      <c r="AY48" s="88">
        <v>394465</v>
      </c>
      <c r="AZ48" s="88">
        <v>394473</v>
      </c>
      <c r="BA48" s="88">
        <v>394418</v>
      </c>
      <c r="BB48" s="88">
        <v>394370</v>
      </c>
      <c r="BC48" s="88">
        <v>394322</v>
      </c>
      <c r="BD48" s="88">
        <v>394393</v>
      </c>
      <c r="BE48" s="88">
        <v>394825</v>
      </c>
      <c r="BF48" s="88">
        <v>395647</v>
      </c>
      <c r="BG48" s="88">
        <v>396819</v>
      </c>
      <c r="BH48" s="88">
        <v>398409</v>
      </c>
      <c r="BI48" s="88">
        <v>400428</v>
      </c>
      <c r="BJ48" s="88">
        <v>402718</v>
      </c>
      <c r="BK48" s="88">
        <v>405287</v>
      </c>
      <c r="BL48" s="88">
        <v>408278</v>
      </c>
      <c r="BM48" s="88">
        <v>411647</v>
      </c>
      <c r="BN48" s="88">
        <v>415186</v>
      </c>
      <c r="BO48" s="88">
        <v>418677</v>
      </c>
      <c r="BP48" s="88">
        <v>421732</v>
      </c>
      <c r="BQ48" s="88">
        <v>424336</v>
      </c>
      <c r="BR48" s="88">
        <v>426485</v>
      </c>
      <c r="BS48" s="88">
        <v>428091</v>
      </c>
      <c r="BT48" s="88">
        <v>428896</v>
      </c>
      <c r="BU48" s="88">
        <v>429174</v>
      </c>
      <c r="BV48" s="88">
        <v>428994</v>
      </c>
      <c r="BW48" s="88">
        <v>428366</v>
      </c>
      <c r="BX48" s="88">
        <v>427312</v>
      </c>
      <c r="BY48" s="88">
        <v>425940</v>
      </c>
      <c r="BZ48" s="88">
        <v>424378</v>
      </c>
      <c r="CA48" s="88">
        <v>422752</v>
      </c>
      <c r="CB48" s="88">
        <v>421180</v>
      </c>
      <c r="CC48" s="88">
        <v>419702</v>
      </c>
      <c r="CD48" s="88">
        <v>418378</v>
      </c>
      <c r="CE48" s="88">
        <v>417295</v>
      </c>
      <c r="CF48" s="88">
        <v>416541</v>
      </c>
      <c r="CG48" s="88">
        <v>416098</v>
      </c>
      <c r="CH48" s="88">
        <v>415976</v>
      </c>
      <c r="CI48" s="88">
        <v>416121</v>
      </c>
      <c r="CJ48" s="88">
        <v>416555</v>
      </c>
      <c r="CK48" s="88">
        <v>417301</v>
      </c>
      <c r="CL48" s="88">
        <v>418288</v>
      </c>
      <c r="CM48" s="88">
        <v>419470</v>
      </c>
      <c r="CN48" s="88">
        <v>420828</v>
      </c>
      <c r="CO48" s="88">
        <v>422312</v>
      </c>
      <c r="CP48" s="88">
        <v>423905</v>
      </c>
      <c r="CQ48" s="88">
        <v>425575</v>
      </c>
      <c r="CR48" s="88">
        <v>427250</v>
      </c>
      <c r="CS48" s="88">
        <v>428916</v>
      </c>
      <c r="CT48" s="88">
        <v>430532</v>
      </c>
      <c r="CU48" s="88">
        <v>432041</v>
      </c>
      <c r="CV48" s="88">
        <v>433428</v>
      </c>
      <c r="CW48" s="88">
        <v>434629</v>
      </c>
      <c r="CX48" s="88">
        <v>435646</v>
      </c>
      <c r="CY48" s="88">
        <v>436455</v>
      </c>
    </row>
    <row r="49" spans="1:103" ht="12.5" customHeight="1">
      <c r="A49" s="88">
        <v>1</v>
      </c>
      <c r="B49" s="88">
        <v>44</v>
      </c>
      <c r="C49" s="88">
        <v>363192</v>
      </c>
      <c r="D49" s="88">
        <v>357708</v>
      </c>
      <c r="E49" s="88">
        <v>350919</v>
      </c>
      <c r="F49" s="88">
        <v>346620</v>
      </c>
      <c r="G49" s="88">
        <v>351844</v>
      </c>
      <c r="H49" s="88">
        <v>376391</v>
      </c>
      <c r="I49" s="88">
        <v>390471</v>
      </c>
      <c r="J49" s="88">
        <v>389610</v>
      </c>
      <c r="K49" s="88">
        <v>385080</v>
      </c>
      <c r="L49" s="88">
        <v>386441</v>
      </c>
      <c r="M49" s="88">
        <v>384706</v>
      </c>
      <c r="N49" s="88">
        <v>396385</v>
      </c>
      <c r="O49" s="88">
        <v>396794</v>
      </c>
      <c r="P49" s="88">
        <v>389076</v>
      </c>
      <c r="Q49" s="88">
        <v>403536</v>
      </c>
      <c r="R49" s="88">
        <v>403261</v>
      </c>
      <c r="S49" s="88">
        <v>412346</v>
      </c>
      <c r="T49" s="88">
        <v>420143</v>
      </c>
      <c r="U49" s="88">
        <v>409186</v>
      </c>
      <c r="V49" s="88">
        <v>403265</v>
      </c>
      <c r="W49" s="88">
        <v>406201</v>
      </c>
      <c r="X49" s="88">
        <v>396593</v>
      </c>
      <c r="Y49" s="88">
        <v>400408</v>
      </c>
      <c r="Z49" s="88">
        <v>399332</v>
      </c>
      <c r="AA49" s="88">
        <v>390932</v>
      </c>
      <c r="AB49" s="88">
        <v>388234</v>
      </c>
      <c r="AC49" s="88">
        <v>377679</v>
      </c>
      <c r="AD49" s="88">
        <v>368782</v>
      </c>
      <c r="AE49" s="88">
        <v>361545</v>
      </c>
      <c r="AF49" s="88">
        <v>367822</v>
      </c>
      <c r="AG49" s="88">
        <v>377180</v>
      </c>
      <c r="AH49" s="88">
        <v>383788</v>
      </c>
      <c r="AI49" s="88">
        <v>399716</v>
      </c>
      <c r="AJ49" s="88">
        <v>408741</v>
      </c>
      <c r="AK49" s="88">
        <v>421117</v>
      </c>
      <c r="AL49" s="88">
        <v>419033</v>
      </c>
      <c r="AM49" s="88">
        <v>425603</v>
      </c>
      <c r="AN49" s="88">
        <v>433840</v>
      </c>
      <c r="AO49" s="88">
        <v>442281</v>
      </c>
      <c r="AP49" s="88">
        <v>433305</v>
      </c>
      <c r="AQ49" s="88">
        <v>426608</v>
      </c>
      <c r="AR49" s="88">
        <v>425688</v>
      </c>
      <c r="AS49" s="88">
        <v>428068</v>
      </c>
      <c r="AT49" s="88">
        <v>419476</v>
      </c>
      <c r="AU49" s="88">
        <v>409997</v>
      </c>
      <c r="AV49" s="88">
        <v>397732</v>
      </c>
      <c r="AW49" s="88">
        <v>399452</v>
      </c>
      <c r="AX49" s="88">
        <v>397712</v>
      </c>
      <c r="AY49" s="88">
        <v>395665</v>
      </c>
      <c r="AZ49" s="88">
        <v>394576</v>
      </c>
      <c r="BA49" s="88">
        <v>394588</v>
      </c>
      <c r="BB49" s="88">
        <v>394540</v>
      </c>
      <c r="BC49" s="88">
        <v>394498</v>
      </c>
      <c r="BD49" s="88">
        <v>394454</v>
      </c>
      <c r="BE49" s="88">
        <v>394532</v>
      </c>
      <c r="BF49" s="88">
        <v>394967</v>
      </c>
      <c r="BG49" s="88">
        <v>395795</v>
      </c>
      <c r="BH49" s="88">
        <v>396969</v>
      </c>
      <c r="BI49" s="88">
        <v>398563</v>
      </c>
      <c r="BJ49" s="88">
        <v>400585</v>
      </c>
      <c r="BK49" s="88">
        <v>402878</v>
      </c>
      <c r="BL49" s="88">
        <v>405449</v>
      </c>
      <c r="BM49" s="88">
        <v>408442</v>
      </c>
      <c r="BN49" s="88">
        <v>411811</v>
      </c>
      <c r="BO49" s="88">
        <v>415351</v>
      </c>
      <c r="BP49" s="88">
        <v>418843</v>
      </c>
      <c r="BQ49" s="88">
        <v>421899</v>
      </c>
      <c r="BR49" s="88">
        <v>424507</v>
      </c>
      <c r="BS49" s="88">
        <v>426656</v>
      </c>
      <c r="BT49" s="88">
        <v>428266</v>
      </c>
      <c r="BU49" s="88">
        <v>429075</v>
      </c>
      <c r="BV49" s="88">
        <v>429359</v>
      </c>
      <c r="BW49" s="88">
        <v>429182</v>
      </c>
      <c r="BX49" s="88">
        <v>428559</v>
      </c>
      <c r="BY49" s="88">
        <v>427511</v>
      </c>
      <c r="BZ49" s="88">
        <v>426147</v>
      </c>
      <c r="CA49" s="88">
        <v>424590</v>
      </c>
      <c r="CB49" s="88">
        <v>422970</v>
      </c>
      <c r="CC49" s="88">
        <v>421404</v>
      </c>
      <c r="CD49" s="88">
        <v>419930</v>
      </c>
      <c r="CE49" s="88">
        <v>418613</v>
      </c>
      <c r="CF49" s="88">
        <v>417536</v>
      </c>
      <c r="CG49" s="88">
        <v>416785</v>
      </c>
      <c r="CH49" s="88">
        <v>416347</v>
      </c>
      <c r="CI49" s="88">
        <v>416228</v>
      </c>
      <c r="CJ49" s="88">
        <v>416376</v>
      </c>
      <c r="CK49" s="88">
        <v>416815</v>
      </c>
      <c r="CL49" s="88">
        <v>417565</v>
      </c>
      <c r="CM49" s="88">
        <v>418555</v>
      </c>
      <c r="CN49" s="88">
        <v>419740</v>
      </c>
      <c r="CO49" s="88">
        <v>421100</v>
      </c>
      <c r="CP49" s="88">
        <v>422586</v>
      </c>
      <c r="CQ49" s="88">
        <v>424182</v>
      </c>
      <c r="CR49" s="88">
        <v>425854</v>
      </c>
      <c r="CS49" s="88">
        <v>427532</v>
      </c>
      <c r="CT49" s="88">
        <v>429200</v>
      </c>
      <c r="CU49" s="88">
        <v>430817</v>
      </c>
      <c r="CV49" s="88">
        <v>432328</v>
      </c>
      <c r="CW49" s="88">
        <v>433719</v>
      </c>
      <c r="CX49" s="88">
        <v>434922</v>
      </c>
      <c r="CY49" s="88">
        <v>435940</v>
      </c>
    </row>
    <row r="50" spans="1:103" ht="12.5" customHeight="1">
      <c r="A50" s="88">
        <v>1</v>
      </c>
      <c r="B50" s="88">
        <v>45</v>
      </c>
      <c r="C50" s="88">
        <v>379234</v>
      </c>
      <c r="D50" s="88">
        <v>363402</v>
      </c>
      <c r="E50" s="88">
        <v>357881</v>
      </c>
      <c r="F50" s="88">
        <v>351027</v>
      </c>
      <c r="G50" s="88">
        <v>346692</v>
      </c>
      <c r="H50" s="88">
        <v>351865</v>
      </c>
      <c r="I50" s="88">
        <v>376310</v>
      </c>
      <c r="J50" s="88">
        <v>390316</v>
      </c>
      <c r="K50" s="88">
        <v>389460</v>
      </c>
      <c r="L50" s="88">
        <v>384945</v>
      </c>
      <c r="M50" s="88">
        <v>386309</v>
      </c>
      <c r="N50" s="88">
        <v>384584</v>
      </c>
      <c r="O50" s="88">
        <v>396245</v>
      </c>
      <c r="P50" s="88">
        <v>396659</v>
      </c>
      <c r="Q50" s="88">
        <v>388961</v>
      </c>
      <c r="R50" s="88">
        <v>403399</v>
      </c>
      <c r="S50" s="88">
        <v>403129</v>
      </c>
      <c r="T50" s="88">
        <v>412205</v>
      </c>
      <c r="U50" s="88">
        <v>419992</v>
      </c>
      <c r="V50" s="88">
        <v>409061</v>
      </c>
      <c r="W50" s="88">
        <v>403162</v>
      </c>
      <c r="X50" s="88">
        <v>406103</v>
      </c>
      <c r="Y50" s="88">
        <v>396520</v>
      </c>
      <c r="Z50" s="88">
        <v>400336</v>
      </c>
      <c r="AA50" s="88">
        <v>399268</v>
      </c>
      <c r="AB50" s="88">
        <v>390890</v>
      </c>
      <c r="AC50" s="88">
        <v>388207</v>
      </c>
      <c r="AD50" s="88">
        <v>377679</v>
      </c>
      <c r="AE50" s="88">
        <v>368807</v>
      </c>
      <c r="AF50" s="88">
        <v>361590</v>
      </c>
      <c r="AG50" s="88">
        <v>367865</v>
      </c>
      <c r="AH50" s="88">
        <v>377215</v>
      </c>
      <c r="AI50" s="88">
        <v>383816</v>
      </c>
      <c r="AJ50" s="88">
        <v>399727</v>
      </c>
      <c r="AK50" s="88">
        <v>408745</v>
      </c>
      <c r="AL50" s="88">
        <v>421107</v>
      </c>
      <c r="AM50" s="88">
        <v>419031</v>
      </c>
      <c r="AN50" s="88">
        <v>425600</v>
      </c>
      <c r="AO50" s="88">
        <v>433831</v>
      </c>
      <c r="AP50" s="88">
        <v>442267</v>
      </c>
      <c r="AQ50" s="88">
        <v>433311</v>
      </c>
      <c r="AR50" s="88">
        <v>426632</v>
      </c>
      <c r="AS50" s="88">
        <v>425721</v>
      </c>
      <c r="AT50" s="88">
        <v>428104</v>
      </c>
      <c r="AU50" s="88">
        <v>419533</v>
      </c>
      <c r="AV50" s="88">
        <v>410075</v>
      </c>
      <c r="AW50" s="88">
        <v>397833</v>
      </c>
      <c r="AX50" s="88">
        <v>399559</v>
      </c>
      <c r="AY50" s="88">
        <v>397826</v>
      </c>
      <c r="AZ50" s="88">
        <v>395787</v>
      </c>
      <c r="BA50" s="88">
        <v>394707</v>
      </c>
      <c r="BB50" s="88">
        <v>394723</v>
      </c>
      <c r="BC50" s="88">
        <v>394682</v>
      </c>
      <c r="BD50" s="88">
        <v>394645</v>
      </c>
      <c r="BE50" s="88">
        <v>394608</v>
      </c>
      <c r="BF50" s="88">
        <v>394691</v>
      </c>
      <c r="BG50" s="88">
        <v>395131</v>
      </c>
      <c r="BH50" s="88">
        <v>395963</v>
      </c>
      <c r="BI50" s="88">
        <v>397142</v>
      </c>
      <c r="BJ50" s="88">
        <v>398739</v>
      </c>
      <c r="BK50" s="88">
        <v>400764</v>
      </c>
      <c r="BL50" s="88">
        <v>403060</v>
      </c>
      <c r="BM50" s="88">
        <v>405634</v>
      </c>
      <c r="BN50" s="88">
        <v>408627</v>
      </c>
      <c r="BO50" s="88">
        <v>411998</v>
      </c>
      <c r="BP50" s="88">
        <v>415540</v>
      </c>
      <c r="BQ50" s="88">
        <v>419032</v>
      </c>
      <c r="BR50" s="88">
        <v>422090</v>
      </c>
      <c r="BS50" s="88">
        <v>424701</v>
      </c>
      <c r="BT50" s="88">
        <v>426853</v>
      </c>
      <c r="BU50" s="88">
        <v>428464</v>
      </c>
      <c r="BV50" s="88">
        <v>429278</v>
      </c>
      <c r="BW50" s="88">
        <v>429566</v>
      </c>
      <c r="BX50" s="88">
        <v>429395</v>
      </c>
      <c r="BY50" s="88">
        <v>428778</v>
      </c>
      <c r="BZ50" s="88">
        <v>427735</v>
      </c>
      <c r="CA50" s="88">
        <v>426378</v>
      </c>
      <c r="CB50" s="88">
        <v>424827</v>
      </c>
      <c r="CC50" s="88">
        <v>423215</v>
      </c>
      <c r="CD50" s="88">
        <v>421653</v>
      </c>
      <c r="CE50" s="88">
        <v>420186</v>
      </c>
      <c r="CF50" s="88">
        <v>418875</v>
      </c>
      <c r="CG50" s="88">
        <v>417805</v>
      </c>
      <c r="CH50" s="88">
        <v>417058</v>
      </c>
      <c r="CI50" s="88">
        <v>416624</v>
      </c>
      <c r="CJ50" s="88">
        <v>416510</v>
      </c>
      <c r="CK50" s="88">
        <v>416663</v>
      </c>
      <c r="CL50" s="88">
        <v>417105</v>
      </c>
      <c r="CM50" s="88">
        <v>417858</v>
      </c>
      <c r="CN50" s="88">
        <v>418850</v>
      </c>
      <c r="CO50" s="88">
        <v>420039</v>
      </c>
      <c r="CP50" s="88">
        <v>421403</v>
      </c>
      <c r="CQ50" s="88">
        <v>422892</v>
      </c>
      <c r="CR50" s="88">
        <v>424490</v>
      </c>
      <c r="CS50" s="88">
        <v>426165</v>
      </c>
      <c r="CT50" s="88">
        <v>427844</v>
      </c>
      <c r="CU50" s="88">
        <v>429514</v>
      </c>
      <c r="CV50" s="88">
        <v>431134</v>
      </c>
      <c r="CW50" s="88">
        <v>432648</v>
      </c>
      <c r="CX50" s="88">
        <v>434040</v>
      </c>
      <c r="CY50" s="88">
        <v>435247</v>
      </c>
    </row>
    <row r="51" spans="1:103" ht="12.5" customHeight="1">
      <c r="A51" s="88">
        <v>1</v>
      </c>
      <c r="B51" s="88">
        <v>46</v>
      </c>
      <c r="C51" s="88">
        <v>395517</v>
      </c>
      <c r="D51" s="88">
        <v>379248</v>
      </c>
      <c r="E51" s="88">
        <v>363402</v>
      </c>
      <c r="F51" s="88">
        <v>357831</v>
      </c>
      <c r="G51" s="88">
        <v>350952</v>
      </c>
      <c r="H51" s="88">
        <v>346593</v>
      </c>
      <c r="I51" s="88">
        <v>351712</v>
      </c>
      <c r="J51" s="88">
        <v>376065</v>
      </c>
      <c r="K51" s="88">
        <v>390045</v>
      </c>
      <c r="L51" s="88">
        <v>389193</v>
      </c>
      <c r="M51" s="88">
        <v>384695</v>
      </c>
      <c r="N51" s="88">
        <v>386063</v>
      </c>
      <c r="O51" s="88">
        <v>384349</v>
      </c>
      <c r="P51" s="88">
        <v>395994</v>
      </c>
      <c r="Q51" s="88">
        <v>396409</v>
      </c>
      <c r="R51" s="88">
        <v>388734</v>
      </c>
      <c r="S51" s="88">
        <v>403150</v>
      </c>
      <c r="T51" s="88">
        <v>402886</v>
      </c>
      <c r="U51" s="88">
        <v>411952</v>
      </c>
      <c r="V51" s="88">
        <v>419730</v>
      </c>
      <c r="W51" s="88">
        <v>408827</v>
      </c>
      <c r="X51" s="88">
        <v>402950</v>
      </c>
      <c r="Y51" s="88">
        <v>405896</v>
      </c>
      <c r="Z51" s="88">
        <v>396339</v>
      </c>
      <c r="AA51" s="88">
        <v>400158</v>
      </c>
      <c r="AB51" s="88">
        <v>399100</v>
      </c>
      <c r="AC51" s="88">
        <v>390746</v>
      </c>
      <c r="AD51" s="88">
        <v>388076</v>
      </c>
      <c r="AE51" s="88">
        <v>377576</v>
      </c>
      <c r="AF51" s="88">
        <v>368728</v>
      </c>
      <c r="AG51" s="88">
        <v>361533</v>
      </c>
      <c r="AH51" s="88">
        <v>367805</v>
      </c>
      <c r="AI51" s="88">
        <v>377148</v>
      </c>
      <c r="AJ51" s="88">
        <v>383741</v>
      </c>
      <c r="AK51" s="88">
        <v>399635</v>
      </c>
      <c r="AL51" s="88">
        <v>408644</v>
      </c>
      <c r="AM51" s="88">
        <v>420994</v>
      </c>
      <c r="AN51" s="88">
        <v>418928</v>
      </c>
      <c r="AO51" s="88">
        <v>425495</v>
      </c>
      <c r="AP51" s="88">
        <v>433719</v>
      </c>
      <c r="AQ51" s="88">
        <v>442150</v>
      </c>
      <c r="AR51" s="88">
        <v>433217</v>
      </c>
      <c r="AS51" s="88">
        <v>426556</v>
      </c>
      <c r="AT51" s="88">
        <v>425653</v>
      </c>
      <c r="AU51" s="88">
        <v>428041</v>
      </c>
      <c r="AV51" s="88">
        <v>419489</v>
      </c>
      <c r="AW51" s="88">
        <v>410054</v>
      </c>
      <c r="AX51" s="88">
        <v>397838</v>
      </c>
      <c r="AY51" s="88">
        <v>399569</v>
      </c>
      <c r="AZ51" s="88">
        <v>397845</v>
      </c>
      <c r="BA51" s="88">
        <v>395815</v>
      </c>
      <c r="BB51" s="88">
        <v>394742</v>
      </c>
      <c r="BC51" s="88">
        <v>394764</v>
      </c>
      <c r="BD51" s="88">
        <v>394729</v>
      </c>
      <c r="BE51" s="88">
        <v>394699</v>
      </c>
      <c r="BF51" s="88">
        <v>394668</v>
      </c>
      <c r="BG51" s="88">
        <v>394756</v>
      </c>
      <c r="BH51" s="88">
        <v>395203</v>
      </c>
      <c r="BI51" s="88">
        <v>396039</v>
      </c>
      <c r="BJ51" s="88">
        <v>397221</v>
      </c>
      <c r="BK51" s="88">
        <v>398822</v>
      </c>
      <c r="BL51" s="88">
        <v>400851</v>
      </c>
      <c r="BM51" s="88">
        <v>403149</v>
      </c>
      <c r="BN51" s="88">
        <v>405728</v>
      </c>
      <c r="BO51" s="88">
        <v>408723</v>
      </c>
      <c r="BP51" s="88">
        <v>412095</v>
      </c>
      <c r="BQ51" s="88">
        <v>415637</v>
      </c>
      <c r="BR51" s="88">
        <v>419131</v>
      </c>
      <c r="BS51" s="88">
        <v>422190</v>
      </c>
      <c r="BT51" s="88">
        <v>424805</v>
      </c>
      <c r="BU51" s="88">
        <v>426958</v>
      </c>
      <c r="BV51" s="88">
        <v>428571</v>
      </c>
      <c r="BW51" s="88">
        <v>429389</v>
      </c>
      <c r="BX51" s="88">
        <v>429684</v>
      </c>
      <c r="BY51" s="88">
        <v>429518</v>
      </c>
      <c r="BZ51" s="88">
        <v>428908</v>
      </c>
      <c r="CA51" s="88">
        <v>427871</v>
      </c>
      <c r="CB51" s="88">
        <v>426520</v>
      </c>
      <c r="CC51" s="88">
        <v>424976</v>
      </c>
      <c r="CD51" s="88">
        <v>423371</v>
      </c>
      <c r="CE51" s="88">
        <v>421815</v>
      </c>
      <c r="CF51" s="88">
        <v>420355</v>
      </c>
      <c r="CG51" s="88">
        <v>419049</v>
      </c>
      <c r="CH51" s="88">
        <v>417986</v>
      </c>
      <c r="CI51" s="88">
        <v>417242</v>
      </c>
      <c r="CJ51" s="88">
        <v>416815</v>
      </c>
      <c r="CK51" s="88">
        <v>416704</v>
      </c>
      <c r="CL51" s="88">
        <v>416861</v>
      </c>
      <c r="CM51" s="88">
        <v>417307</v>
      </c>
      <c r="CN51" s="88">
        <v>418065</v>
      </c>
      <c r="CO51" s="88">
        <v>419061</v>
      </c>
      <c r="CP51" s="88">
        <v>420253</v>
      </c>
      <c r="CQ51" s="88">
        <v>421619</v>
      </c>
      <c r="CR51" s="88">
        <v>423111</v>
      </c>
      <c r="CS51" s="88">
        <v>424711</v>
      </c>
      <c r="CT51" s="88">
        <v>426390</v>
      </c>
      <c r="CU51" s="88">
        <v>428071</v>
      </c>
      <c r="CV51" s="88">
        <v>429742</v>
      </c>
      <c r="CW51" s="88">
        <v>431365</v>
      </c>
      <c r="CX51" s="88">
        <v>432882</v>
      </c>
      <c r="CY51" s="88">
        <v>434276</v>
      </c>
    </row>
    <row r="52" spans="1:103" ht="12.5" customHeight="1">
      <c r="A52" s="88">
        <v>1</v>
      </c>
      <c r="B52" s="88">
        <v>47</v>
      </c>
      <c r="C52" s="88">
        <v>405365</v>
      </c>
      <c r="D52" s="88">
        <v>395445</v>
      </c>
      <c r="E52" s="88">
        <v>379163</v>
      </c>
      <c r="F52" s="88">
        <v>363300</v>
      </c>
      <c r="G52" s="88">
        <v>357707</v>
      </c>
      <c r="H52" s="88">
        <v>350810</v>
      </c>
      <c r="I52" s="88">
        <v>346424</v>
      </c>
      <c r="J52" s="88">
        <v>351498</v>
      </c>
      <c r="K52" s="88">
        <v>375800</v>
      </c>
      <c r="L52" s="88">
        <v>389752</v>
      </c>
      <c r="M52" s="88">
        <v>388907</v>
      </c>
      <c r="N52" s="88">
        <v>384426</v>
      </c>
      <c r="O52" s="88">
        <v>385799</v>
      </c>
      <c r="P52" s="88">
        <v>384097</v>
      </c>
      <c r="Q52" s="88">
        <v>395723</v>
      </c>
      <c r="R52" s="88">
        <v>396144</v>
      </c>
      <c r="S52" s="88">
        <v>388492</v>
      </c>
      <c r="T52" s="88">
        <v>402886</v>
      </c>
      <c r="U52" s="88">
        <v>402628</v>
      </c>
      <c r="V52" s="88">
        <v>411687</v>
      </c>
      <c r="W52" s="88">
        <v>419454</v>
      </c>
      <c r="X52" s="88">
        <v>408581</v>
      </c>
      <c r="Y52" s="88">
        <v>402727</v>
      </c>
      <c r="Z52" s="88">
        <v>405677</v>
      </c>
      <c r="AA52" s="88">
        <v>396148</v>
      </c>
      <c r="AB52" s="88">
        <v>399970</v>
      </c>
      <c r="AC52" s="88">
        <v>398921</v>
      </c>
      <c r="AD52" s="88">
        <v>390592</v>
      </c>
      <c r="AE52" s="88">
        <v>387938</v>
      </c>
      <c r="AF52" s="88">
        <v>377467</v>
      </c>
      <c r="AG52" s="88">
        <v>368645</v>
      </c>
      <c r="AH52" s="88">
        <v>361474</v>
      </c>
      <c r="AI52" s="88">
        <v>367742</v>
      </c>
      <c r="AJ52" s="88">
        <v>377076</v>
      </c>
      <c r="AK52" s="88">
        <v>383664</v>
      </c>
      <c r="AL52" s="88">
        <v>399539</v>
      </c>
      <c r="AM52" s="88">
        <v>408539</v>
      </c>
      <c r="AN52" s="88">
        <v>420874</v>
      </c>
      <c r="AO52" s="88">
        <v>418819</v>
      </c>
      <c r="AP52" s="88">
        <v>425382</v>
      </c>
      <c r="AQ52" s="88">
        <v>433602</v>
      </c>
      <c r="AR52" s="88">
        <v>442027</v>
      </c>
      <c r="AS52" s="88">
        <v>433117</v>
      </c>
      <c r="AT52" s="88">
        <v>426474</v>
      </c>
      <c r="AU52" s="88">
        <v>425581</v>
      </c>
      <c r="AV52" s="88">
        <v>427974</v>
      </c>
      <c r="AW52" s="88">
        <v>419444</v>
      </c>
      <c r="AX52" s="88">
        <v>410031</v>
      </c>
      <c r="AY52" s="88">
        <v>397842</v>
      </c>
      <c r="AZ52" s="88">
        <v>399576</v>
      </c>
      <c r="BA52" s="88">
        <v>397862</v>
      </c>
      <c r="BB52" s="88">
        <v>395840</v>
      </c>
      <c r="BC52" s="88">
        <v>394777</v>
      </c>
      <c r="BD52" s="88">
        <v>394806</v>
      </c>
      <c r="BE52" s="88">
        <v>394778</v>
      </c>
      <c r="BF52" s="88">
        <v>394755</v>
      </c>
      <c r="BG52" s="88">
        <v>394728</v>
      </c>
      <c r="BH52" s="88">
        <v>394823</v>
      </c>
      <c r="BI52" s="88">
        <v>395277</v>
      </c>
      <c r="BJ52" s="88">
        <v>396117</v>
      </c>
      <c r="BK52" s="88">
        <v>397303</v>
      </c>
      <c r="BL52" s="88">
        <v>398908</v>
      </c>
      <c r="BM52" s="88">
        <v>400942</v>
      </c>
      <c r="BN52" s="88">
        <v>403242</v>
      </c>
      <c r="BO52" s="88">
        <v>405824</v>
      </c>
      <c r="BP52" s="88">
        <v>408820</v>
      </c>
      <c r="BQ52" s="88">
        <v>412195</v>
      </c>
      <c r="BR52" s="88">
        <v>415737</v>
      </c>
      <c r="BS52" s="88">
        <v>419234</v>
      </c>
      <c r="BT52" s="88">
        <v>422293</v>
      </c>
      <c r="BU52" s="88">
        <v>424912</v>
      </c>
      <c r="BV52" s="88">
        <v>427068</v>
      </c>
      <c r="BW52" s="88">
        <v>428684</v>
      </c>
      <c r="BX52" s="88">
        <v>429507</v>
      </c>
      <c r="BY52" s="88">
        <v>429807</v>
      </c>
      <c r="BZ52" s="88">
        <v>429646</v>
      </c>
      <c r="CA52" s="88">
        <v>429043</v>
      </c>
      <c r="CB52" s="88">
        <v>428012</v>
      </c>
      <c r="CC52" s="88">
        <v>426668</v>
      </c>
      <c r="CD52" s="88">
        <v>425132</v>
      </c>
      <c r="CE52" s="88">
        <v>423534</v>
      </c>
      <c r="CF52" s="88">
        <v>421984</v>
      </c>
      <c r="CG52" s="88">
        <v>420531</v>
      </c>
      <c r="CH52" s="88">
        <v>419230</v>
      </c>
      <c r="CI52" s="88">
        <v>418173</v>
      </c>
      <c r="CJ52" s="88">
        <v>417437</v>
      </c>
      <c r="CK52" s="88">
        <v>417013</v>
      </c>
      <c r="CL52" s="88">
        <v>416908</v>
      </c>
      <c r="CM52" s="88">
        <v>417069</v>
      </c>
      <c r="CN52" s="88">
        <v>417517</v>
      </c>
      <c r="CO52" s="88">
        <v>418281</v>
      </c>
      <c r="CP52" s="88">
        <v>419280</v>
      </c>
      <c r="CQ52" s="88">
        <v>420476</v>
      </c>
      <c r="CR52" s="88">
        <v>421845</v>
      </c>
      <c r="CS52" s="88">
        <v>423340</v>
      </c>
      <c r="CT52" s="88">
        <v>424942</v>
      </c>
      <c r="CU52" s="88">
        <v>426624</v>
      </c>
      <c r="CV52" s="88">
        <v>428307</v>
      </c>
      <c r="CW52" s="88">
        <v>429980</v>
      </c>
      <c r="CX52" s="88">
        <v>431606</v>
      </c>
      <c r="CY52" s="88">
        <v>433127</v>
      </c>
    </row>
    <row r="53" spans="1:103" ht="12.5" customHeight="1">
      <c r="A53" s="88">
        <v>1</v>
      </c>
      <c r="B53" s="88">
        <v>48</v>
      </c>
      <c r="C53" s="88">
        <v>395535</v>
      </c>
      <c r="D53" s="88">
        <v>405175</v>
      </c>
      <c r="E53" s="88">
        <v>395228</v>
      </c>
      <c r="F53" s="88">
        <v>378938</v>
      </c>
      <c r="G53" s="88">
        <v>363084</v>
      </c>
      <c r="H53" s="88">
        <v>357476</v>
      </c>
      <c r="I53" s="88">
        <v>350561</v>
      </c>
      <c r="J53" s="88">
        <v>346154</v>
      </c>
      <c r="K53" s="88">
        <v>351224</v>
      </c>
      <c r="L53" s="88">
        <v>375474</v>
      </c>
      <c r="M53" s="88">
        <v>389396</v>
      </c>
      <c r="N53" s="88">
        <v>388561</v>
      </c>
      <c r="O53" s="88">
        <v>384098</v>
      </c>
      <c r="P53" s="88">
        <v>385475</v>
      </c>
      <c r="Q53" s="88">
        <v>383787</v>
      </c>
      <c r="R53" s="88">
        <v>395395</v>
      </c>
      <c r="S53" s="88">
        <v>395821</v>
      </c>
      <c r="T53" s="88">
        <v>388195</v>
      </c>
      <c r="U53" s="88">
        <v>402565</v>
      </c>
      <c r="V53" s="88">
        <v>402315</v>
      </c>
      <c r="W53" s="88">
        <v>411365</v>
      </c>
      <c r="X53" s="88">
        <v>419122</v>
      </c>
      <c r="Y53" s="88">
        <v>408281</v>
      </c>
      <c r="Z53" s="88">
        <v>402449</v>
      </c>
      <c r="AA53" s="88">
        <v>405406</v>
      </c>
      <c r="AB53" s="88">
        <v>395906</v>
      </c>
      <c r="AC53" s="88">
        <v>399731</v>
      </c>
      <c r="AD53" s="88">
        <v>398692</v>
      </c>
      <c r="AE53" s="88">
        <v>390389</v>
      </c>
      <c r="AF53" s="88">
        <v>387751</v>
      </c>
      <c r="AG53" s="88">
        <v>377311</v>
      </c>
      <c r="AH53" s="88">
        <v>368517</v>
      </c>
      <c r="AI53" s="88">
        <v>361370</v>
      </c>
      <c r="AJ53" s="88">
        <v>367634</v>
      </c>
      <c r="AK53" s="88">
        <v>376958</v>
      </c>
      <c r="AL53" s="88">
        <v>383540</v>
      </c>
      <c r="AM53" s="88">
        <v>399396</v>
      </c>
      <c r="AN53" s="88">
        <v>408387</v>
      </c>
      <c r="AO53" s="88">
        <v>420707</v>
      </c>
      <c r="AP53" s="88">
        <v>418661</v>
      </c>
      <c r="AQ53" s="88">
        <v>425226</v>
      </c>
      <c r="AR53" s="88">
        <v>433437</v>
      </c>
      <c r="AS53" s="88">
        <v>441856</v>
      </c>
      <c r="AT53" s="88">
        <v>432970</v>
      </c>
      <c r="AU53" s="88">
        <v>426348</v>
      </c>
      <c r="AV53" s="88">
        <v>425465</v>
      </c>
      <c r="AW53" s="88">
        <v>427862</v>
      </c>
      <c r="AX53" s="88">
        <v>419354</v>
      </c>
      <c r="AY53" s="88">
        <v>409965</v>
      </c>
      <c r="AZ53" s="88">
        <v>397805</v>
      </c>
      <c r="BA53" s="88">
        <v>399542</v>
      </c>
      <c r="BB53" s="88">
        <v>397839</v>
      </c>
      <c r="BC53" s="88">
        <v>395827</v>
      </c>
      <c r="BD53" s="88">
        <v>394772</v>
      </c>
      <c r="BE53" s="88">
        <v>394808</v>
      </c>
      <c r="BF53" s="88">
        <v>394787</v>
      </c>
      <c r="BG53" s="88">
        <v>394770</v>
      </c>
      <c r="BH53" s="88">
        <v>394751</v>
      </c>
      <c r="BI53" s="88">
        <v>394854</v>
      </c>
      <c r="BJ53" s="88">
        <v>395312</v>
      </c>
      <c r="BK53" s="88">
        <v>396158</v>
      </c>
      <c r="BL53" s="88">
        <v>397348</v>
      </c>
      <c r="BM53" s="88">
        <v>398957</v>
      </c>
      <c r="BN53" s="88">
        <v>400996</v>
      </c>
      <c r="BO53" s="88">
        <v>403297</v>
      </c>
      <c r="BP53" s="88">
        <v>405883</v>
      </c>
      <c r="BQ53" s="88">
        <v>408881</v>
      </c>
      <c r="BR53" s="88">
        <v>412258</v>
      </c>
      <c r="BS53" s="88">
        <v>415800</v>
      </c>
      <c r="BT53" s="88">
        <v>419300</v>
      </c>
      <c r="BU53" s="88">
        <v>422360</v>
      </c>
      <c r="BV53" s="88">
        <v>424982</v>
      </c>
      <c r="BW53" s="88">
        <v>427142</v>
      </c>
      <c r="BX53" s="88">
        <v>428761</v>
      </c>
      <c r="BY53" s="88">
        <v>429590</v>
      </c>
      <c r="BZ53" s="88">
        <v>429895</v>
      </c>
      <c r="CA53" s="88">
        <v>429739</v>
      </c>
      <c r="CB53" s="88">
        <v>429143</v>
      </c>
      <c r="CC53" s="88">
        <v>428120</v>
      </c>
      <c r="CD53" s="88">
        <v>426783</v>
      </c>
      <c r="CE53" s="88">
        <v>425255</v>
      </c>
      <c r="CF53" s="88">
        <v>423663</v>
      </c>
      <c r="CG53" s="88">
        <v>422121</v>
      </c>
      <c r="CH53" s="88">
        <v>420674</v>
      </c>
      <c r="CI53" s="88">
        <v>419380</v>
      </c>
      <c r="CJ53" s="88">
        <v>418330</v>
      </c>
      <c r="CK53" s="88">
        <v>417601</v>
      </c>
      <c r="CL53" s="88">
        <v>417181</v>
      </c>
      <c r="CM53" s="88">
        <v>417079</v>
      </c>
      <c r="CN53" s="88">
        <v>417246</v>
      </c>
      <c r="CO53" s="88">
        <v>417699</v>
      </c>
      <c r="CP53" s="88">
        <v>418466</v>
      </c>
      <c r="CQ53" s="88">
        <v>419468</v>
      </c>
      <c r="CR53" s="88">
        <v>420668</v>
      </c>
      <c r="CS53" s="88">
        <v>422041</v>
      </c>
      <c r="CT53" s="88">
        <v>423539</v>
      </c>
      <c r="CU53" s="88">
        <v>425143</v>
      </c>
      <c r="CV53" s="88">
        <v>426828</v>
      </c>
      <c r="CW53" s="88">
        <v>428514</v>
      </c>
      <c r="CX53" s="88">
        <v>430189</v>
      </c>
      <c r="CY53" s="88">
        <v>431819</v>
      </c>
    </row>
    <row r="54" spans="1:103" ht="12.5" customHeight="1">
      <c r="A54" s="88">
        <v>1</v>
      </c>
      <c r="B54" s="88">
        <v>49</v>
      </c>
      <c r="C54" s="88">
        <v>404530</v>
      </c>
      <c r="D54" s="88">
        <v>395346</v>
      </c>
      <c r="E54" s="88">
        <v>404908</v>
      </c>
      <c r="F54" s="88">
        <v>394939</v>
      </c>
      <c r="G54" s="88">
        <v>378663</v>
      </c>
      <c r="H54" s="88">
        <v>362825</v>
      </c>
      <c r="I54" s="88">
        <v>357198</v>
      </c>
      <c r="J54" s="88">
        <v>350271</v>
      </c>
      <c r="K54" s="88">
        <v>345885</v>
      </c>
      <c r="L54" s="88">
        <v>350953</v>
      </c>
      <c r="M54" s="88">
        <v>375146</v>
      </c>
      <c r="N54" s="88">
        <v>389040</v>
      </c>
      <c r="O54" s="88">
        <v>388214</v>
      </c>
      <c r="P54" s="88">
        <v>383771</v>
      </c>
      <c r="Q54" s="88">
        <v>385154</v>
      </c>
      <c r="R54" s="88">
        <v>383481</v>
      </c>
      <c r="S54" s="88">
        <v>395069</v>
      </c>
      <c r="T54" s="88">
        <v>395504</v>
      </c>
      <c r="U54" s="88">
        <v>387905</v>
      </c>
      <c r="V54" s="88">
        <v>402250</v>
      </c>
      <c r="W54" s="88">
        <v>402009</v>
      </c>
      <c r="X54" s="88">
        <v>411050</v>
      </c>
      <c r="Y54" s="88">
        <v>418797</v>
      </c>
      <c r="Z54" s="88">
        <v>407987</v>
      </c>
      <c r="AA54" s="88">
        <v>402182</v>
      </c>
      <c r="AB54" s="88">
        <v>405145</v>
      </c>
      <c r="AC54" s="88">
        <v>395676</v>
      </c>
      <c r="AD54" s="88">
        <v>399502</v>
      </c>
      <c r="AE54" s="88">
        <v>398475</v>
      </c>
      <c r="AF54" s="88">
        <v>390199</v>
      </c>
      <c r="AG54" s="88">
        <v>387578</v>
      </c>
      <c r="AH54" s="88">
        <v>377168</v>
      </c>
      <c r="AI54" s="88">
        <v>368403</v>
      </c>
      <c r="AJ54" s="88">
        <v>361282</v>
      </c>
      <c r="AK54" s="88">
        <v>367543</v>
      </c>
      <c r="AL54" s="88">
        <v>376857</v>
      </c>
      <c r="AM54" s="88">
        <v>383434</v>
      </c>
      <c r="AN54" s="88">
        <v>399268</v>
      </c>
      <c r="AO54" s="88">
        <v>408251</v>
      </c>
      <c r="AP54" s="88">
        <v>420556</v>
      </c>
      <c r="AQ54" s="88">
        <v>418520</v>
      </c>
      <c r="AR54" s="88">
        <v>425084</v>
      </c>
      <c r="AS54" s="88">
        <v>433288</v>
      </c>
      <c r="AT54" s="88">
        <v>441700</v>
      </c>
      <c r="AU54" s="88">
        <v>432840</v>
      </c>
      <c r="AV54" s="88">
        <v>426238</v>
      </c>
      <c r="AW54" s="88">
        <v>425364</v>
      </c>
      <c r="AX54" s="88">
        <v>427766</v>
      </c>
      <c r="AY54" s="88">
        <v>419282</v>
      </c>
      <c r="AZ54" s="88">
        <v>409917</v>
      </c>
      <c r="BA54" s="88">
        <v>397786</v>
      </c>
      <c r="BB54" s="88">
        <v>399529</v>
      </c>
      <c r="BC54" s="88">
        <v>397835</v>
      </c>
      <c r="BD54" s="88">
        <v>395836</v>
      </c>
      <c r="BE54" s="88">
        <v>394789</v>
      </c>
      <c r="BF54" s="88">
        <v>394833</v>
      </c>
      <c r="BG54" s="88">
        <v>394818</v>
      </c>
      <c r="BH54" s="88">
        <v>394809</v>
      </c>
      <c r="BI54" s="88">
        <v>394797</v>
      </c>
      <c r="BJ54" s="88">
        <v>394907</v>
      </c>
      <c r="BK54" s="88">
        <v>395369</v>
      </c>
      <c r="BL54" s="88">
        <v>396222</v>
      </c>
      <c r="BM54" s="88">
        <v>397416</v>
      </c>
      <c r="BN54" s="88">
        <v>399030</v>
      </c>
      <c r="BO54" s="88">
        <v>401073</v>
      </c>
      <c r="BP54" s="88">
        <v>403376</v>
      </c>
      <c r="BQ54" s="88">
        <v>405966</v>
      </c>
      <c r="BR54" s="88">
        <v>408966</v>
      </c>
      <c r="BS54" s="88">
        <v>412347</v>
      </c>
      <c r="BT54" s="88">
        <v>415888</v>
      </c>
      <c r="BU54" s="88">
        <v>419390</v>
      </c>
      <c r="BV54" s="88">
        <v>422452</v>
      </c>
      <c r="BW54" s="88">
        <v>425078</v>
      </c>
      <c r="BX54" s="88">
        <v>427241</v>
      </c>
      <c r="BY54" s="88">
        <v>428864</v>
      </c>
      <c r="BZ54" s="88">
        <v>429699</v>
      </c>
      <c r="CA54" s="88">
        <v>430009</v>
      </c>
      <c r="CB54" s="88">
        <v>429859</v>
      </c>
      <c r="CC54" s="88">
        <v>429271</v>
      </c>
      <c r="CD54" s="88">
        <v>428255</v>
      </c>
      <c r="CE54" s="88">
        <v>426924</v>
      </c>
      <c r="CF54" s="88">
        <v>425403</v>
      </c>
      <c r="CG54" s="88">
        <v>423818</v>
      </c>
      <c r="CH54" s="88">
        <v>422285</v>
      </c>
      <c r="CI54" s="88">
        <v>420845</v>
      </c>
      <c r="CJ54" s="88">
        <v>419558</v>
      </c>
      <c r="CK54" s="88">
        <v>418515</v>
      </c>
      <c r="CL54" s="88">
        <v>417790</v>
      </c>
      <c r="CM54" s="88">
        <v>417376</v>
      </c>
      <c r="CN54" s="88">
        <v>417280</v>
      </c>
      <c r="CO54" s="88">
        <v>417453</v>
      </c>
      <c r="CP54" s="88">
        <v>417910</v>
      </c>
      <c r="CQ54" s="88">
        <v>418681</v>
      </c>
      <c r="CR54" s="88">
        <v>419686</v>
      </c>
      <c r="CS54" s="88">
        <v>420890</v>
      </c>
      <c r="CT54" s="88">
        <v>422267</v>
      </c>
      <c r="CU54" s="88">
        <v>423768</v>
      </c>
      <c r="CV54" s="88">
        <v>425375</v>
      </c>
      <c r="CW54" s="88">
        <v>427062</v>
      </c>
      <c r="CX54" s="88">
        <v>428751</v>
      </c>
      <c r="CY54" s="88">
        <v>430429</v>
      </c>
    </row>
    <row r="55" spans="1:103" ht="12.5" customHeight="1">
      <c r="A55" s="88">
        <v>1</v>
      </c>
      <c r="B55" s="88">
        <v>50</v>
      </c>
      <c r="C55" s="88">
        <v>403737</v>
      </c>
      <c r="D55" s="88">
        <v>404287</v>
      </c>
      <c r="E55" s="88">
        <v>395080</v>
      </c>
      <c r="F55" s="88">
        <v>404568</v>
      </c>
      <c r="G55" s="88">
        <v>394597</v>
      </c>
      <c r="H55" s="88">
        <v>378343</v>
      </c>
      <c r="I55" s="88">
        <v>362520</v>
      </c>
      <c r="J55" s="88">
        <v>356884</v>
      </c>
      <c r="K55" s="88">
        <v>349986</v>
      </c>
      <c r="L55" s="88">
        <v>345623</v>
      </c>
      <c r="M55" s="88">
        <v>350689</v>
      </c>
      <c r="N55" s="88">
        <v>374825</v>
      </c>
      <c r="O55" s="88">
        <v>388689</v>
      </c>
      <c r="P55" s="88">
        <v>387874</v>
      </c>
      <c r="Q55" s="88">
        <v>383453</v>
      </c>
      <c r="R55" s="88">
        <v>384844</v>
      </c>
      <c r="S55" s="88">
        <v>383184</v>
      </c>
      <c r="T55" s="88">
        <v>394755</v>
      </c>
      <c r="U55" s="88">
        <v>395196</v>
      </c>
      <c r="V55" s="88">
        <v>387626</v>
      </c>
      <c r="W55" s="88">
        <v>401946</v>
      </c>
      <c r="X55" s="88">
        <v>401714</v>
      </c>
      <c r="Y55" s="88">
        <v>410742</v>
      </c>
      <c r="Z55" s="88">
        <v>418483</v>
      </c>
      <c r="AA55" s="88">
        <v>407706</v>
      </c>
      <c r="AB55" s="88">
        <v>401927</v>
      </c>
      <c r="AC55" s="88">
        <v>404897</v>
      </c>
      <c r="AD55" s="88">
        <v>395460</v>
      </c>
      <c r="AE55" s="88">
        <v>399289</v>
      </c>
      <c r="AF55" s="88">
        <v>398274</v>
      </c>
      <c r="AG55" s="88">
        <v>390026</v>
      </c>
      <c r="AH55" s="88">
        <v>387423</v>
      </c>
      <c r="AI55" s="88">
        <v>377046</v>
      </c>
      <c r="AJ55" s="88">
        <v>368310</v>
      </c>
      <c r="AK55" s="88">
        <v>361217</v>
      </c>
      <c r="AL55" s="88">
        <v>367474</v>
      </c>
      <c r="AM55" s="88">
        <v>376779</v>
      </c>
      <c r="AN55" s="88">
        <v>383349</v>
      </c>
      <c r="AO55" s="88">
        <v>399161</v>
      </c>
      <c r="AP55" s="88">
        <v>408134</v>
      </c>
      <c r="AQ55" s="88">
        <v>420422</v>
      </c>
      <c r="AR55" s="88">
        <v>418399</v>
      </c>
      <c r="AS55" s="88">
        <v>424958</v>
      </c>
      <c r="AT55" s="88">
        <v>433158</v>
      </c>
      <c r="AU55" s="88">
        <v>441562</v>
      </c>
      <c r="AV55" s="88">
        <v>432730</v>
      </c>
      <c r="AW55" s="88">
        <v>426149</v>
      </c>
      <c r="AX55" s="88">
        <v>425285</v>
      </c>
      <c r="AY55" s="88">
        <v>427693</v>
      </c>
      <c r="AZ55" s="88">
        <v>419234</v>
      </c>
      <c r="BA55" s="88">
        <v>409897</v>
      </c>
      <c r="BB55" s="88">
        <v>397795</v>
      </c>
      <c r="BC55" s="88">
        <v>399543</v>
      </c>
      <c r="BD55" s="88">
        <v>397859</v>
      </c>
      <c r="BE55" s="88">
        <v>395871</v>
      </c>
      <c r="BF55" s="88">
        <v>394835</v>
      </c>
      <c r="BG55" s="88">
        <v>394885</v>
      </c>
      <c r="BH55" s="88">
        <v>394878</v>
      </c>
      <c r="BI55" s="88">
        <v>394877</v>
      </c>
      <c r="BJ55" s="88">
        <v>394871</v>
      </c>
      <c r="BK55" s="88">
        <v>394989</v>
      </c>
      <c r="BL55" s="88">
        <v>395457</v>
      </c>
      <c r="BM55" s="88">
        <v>396316</v>
      </c>
      <c r="BN55" s="88">
        <v>397515</v>
      </c>
      <c r="BO55" s="88">
        <v>399133</v>
      </c>
      <c r="BP55" s="88">
        <v>401178</v>
      </c>
      <c r="BQ55" s="88">
        <v>403486</v>
      </c>
      <c r="BR55" s="88">
        <v>406079</v>
      </c>
      <c r="BS55" s="88">
        <v>409082</v>
      </c>
      <c r="BT55" s="88">
        <v>412466</v>
      </c>
      <c r="BU55" s="88">
        <v>416007</v>
      </c>
      <c r="BV55" s="88">
        <v>419510</v>
      </c>
      <c r="BW55" s="88">
        <v>422574</v>
      </c>
      <c r="BX55" s="88">
        <v>425203</v>
      </c>
      <c r="BY55" s="88">
        <v>427371</v>
      </c>
      <c r="BZ55" s="88">
        <v>428998</v>
      </c>
      <c r="CA55" s="88">
        <v>429838</v>
      </c>
      <c r="CB55" s="88">
        <v>430154</v>
      </c>
      <c r="CC55" s="88">
        <v>430012</v>
      </c>
      <c r="CD55" s="88">
        <v>429430</v>
      </c>
      <c r="CE55" s="88">
        <v>428421</v>
      </c>
      <c r="CF55" s="88">
        <v>427100</v>
      </c>
      <c r="CG55" s="88">
        <v>425586</v>
      </c>
      <c r="CH55" s="88">
        <v>424008</v>
      </c>
      <c r="CI55" s="88">
        <v>422483</v>
      </c>
      <c r="CJ55" s="88">
        <v>421051</v>
      </c>
      <c r="CK55" s="88">
        <v>419771</v>
      </c>
      <c r="CL55" s="88">
        <v>418735</v>
      </c>
      <c r="CM55" s="88">
        <v>418015</v>
      </c>
      <c r="CN55" s="88">
        <v>417609</v>
      </c>
      <c r="CO55" s="88">
        <v>417518</v>
      </c>
      <c r="CP55" s="88">
        <v>417695</v>
      </c>
      <c r="CQ55" s="88">
        <v>418157</v>
      </c>
      <c r="CR55" s="88">
        <v>418932</v>
      </c>
      <c r="CS55" s="88">
        <v>419941</v>
      </c>
      <c r="CT55" s="88">
        <v>421149</v>
      </c>
      <c r="CU55" s="88">
        <v>422529</v>
      </c>
      <c r="CV55" s="88">
        <v>424033</v>
      </c>
      <c r="CW55" s="88">
        <v>425644</v>
      </c>
      <c r="CX55" s="88">
        <v>427334</v>
      </c>
      <c r="CY55" s="88">
        <v>429026</v>
      </c>
    </row>
    <row r="56" spans="1:103" ht="12.5" customHeight="1">
      <c r="A56" s="88">
        <v>1</v>
      </c>
      <c r="B56" s="88">
        <v>51</v>
      </c>
      <c r="C56" s="88">
        <v>410877</v>
      </c>
      <c r="D56" s="88">
        <v>403296</v>
      </c>
      <c r="E56" s="88">
        <v>403797</v>
      </c>
      <c r="F56" s="88">
        <v>394583</v>
      </c>
      <c r="G56" s="88">
        <v>404019</v>
      </c>
      <c r="H56" s="88">
        <v>394058</v>
      </c>
      <c r="I56" s="88">
        <v>377827</v>
      </c>
      <c r="J56" s="88">
        <v>362035</v>
      </c>
      <c r="K56" s="88">
        <v>356431</v>
      </c>
      <c r="L56" s="88">
        <v>349565</v>
      </c>
      <c r="M56" s="88">
        <v>345224</v>
      </c>
      <c r="N56" s="88">
        <v>350289</v>
      </c>
      <c r="O56" s="88">
        <v>374367</v>
      </c>
      <c r="P56" s="88">
        <v>388199</v>
      </c>
      <c r="Q56" s="88">
        <v>387397</v>
      </c>
      <c r="R56" s="88">
        <v>383000</v>
      </c>
      <c r="S56" s="88">
        <v>384398</v>
      </c>
      <c r="T56" s="88">
        <v>382755</v>
      </c>
      <c r="U56" s="88">
        <v>394306</v>
      </c>
      <c r="V56" s="88">
        <v>394754</v>
      </c>
      <c r="W56" s="88">
        <v>387214</v>
      </c>
      <c r="X56" s="88">
        <v>401509</v>
      </c>
      <c r="Y56" s="88">
        <v>401288</v>
      </c>
      <c r="Z56" s="88">
        <v>410304</v>
      </c>
      <c r="AA56" s="88">
        <v>418034</v>
      </c>
      <c r="AB56" s="88">
        <v>407295</v>
      </c>
      <c r="AC56" s="88">
        <v>401543</v>
      </c>
      <c r="AD56" s="88">
        <v>404519</v>
      </c>
      <c r="AE56" s="88">
        <v>395117</v>
      </c>
      <c r="AF56" s="88">
        <v>398949</v>
      </c>
      <c r="AG56" s="88">
        <v>397945</v>
      </c>
      <c r="AH56" s="88">
        <v>389726</v>
      </c>
      <c r="AI56" s="88">
        <v>387142</v>
      </c>
      <c r="AJ56" s="88">
        <v>376799</v>
      </c>
      <c r="AK56" s="88">
        <v>368098</v>
      </c>
      <c r="AL56" s="88">
        <v>361031</v>
      </c>
      <c r="AM56" s="88">
        <v>367285</v>
      </c>
      <c r="AN56" s="88">
        <v>376580</v>
      </c>
      <c r="AO56" s="88">
        <v>383142</v>
      </c>
      <c r="AP56" s="88">
        <v>398930</v>
      </c>
      <c r="AQ56" s="88">
        <v>407893</v>
      </c>
      <c r="AR56" s="88">
        <v>420163</v>
      </c>
      <c r="AS56" s="88">
        <v>418152</v>
      </c>
      <c r="AT56" s="88">
        <v>424709</v>
      </c>
      <c r="AU56" s="88">
        <v>432902</v>
      </c>
      <c r="AV56" s="88">
        <v>441298</v>
      </c>
      <c r="AW56" s="88">
        <v>432495</v>
      </c>
      <c r="AX56" s="88">
        <v>425937</v>
      </c>
      <c r="AY56" s="88">
        <v>425086</v>
      </c>
      <c r="AZ56" s="88">
        <v>427500</v>
      </c>
      <c r="BA56" s="88">
        <v>419066</v>
      </c>
      <c r="BB56" s="88">
        <v>409756</v>
      </c>
      <c r="BC56" s="88">
        <v>397685</v>
      </c>
      <c r="BD56" s="88">
        <v>399439</v>
      </c>
      <c r="BE56" s="88">
        <v>397766</v>
      </c>
      <c r="BF56" s="88">
        <v>395789</v>
      </c>
      <c r="BG56" s="88">
        <v>394764</v>
      </c>
      <c r="BH56" s="88">
        <v>394821</v>
      </c>
      <c r="BI56" s="88">
        <v>394822</v>
      </c>
      <c r="BJ56" s="88">
        <v>394829</v>
      </c>
      <c r="BK56" s="88">
        <v>394829</v>
      </c>
      <c r="BL56" s="88">
        <v>394956</v>
      </c>
      <c r="BM56" s="88">
        <v>395430</v>
      </c>
      <c r="BN56" s="88">
        <v>396294</v>
      </c>
      <c r="BO56" s="88">
        <v>397500</v>
      </c>
      <c r="BP56" s="88">
        <v>399123</v>
      </c>
      <c r="BQ56" s="88">
        <v>401172</v>
      </c>
      <c r="BR56" s="88">
        <v>403483</v>
      </c>
      <c r="BS56" s="88">
        <v>406079</v>
      </c>
      <c r="BT56" s="88">
        <v>409085</v>
      </c>
      <c r="BU56" s="88">
        <v>412471</v>
      </c>
      <c r="BV56" s="88">
        <v>416013</v>
      </c>
      <c r="BW56" s="88">
        <v>419517</v>
      </c>
      <c r="BX56" s="88">
        <v>422585</v>
      </c>
      <c r="BY56" s="88">
        <v>425218</v>
      </c>
      <c r="BZ56" s="88">
        <v>427388</v>
      </c>
      <c r="CA56" s="88">
        <v>429020</v>
      </c>
      <c r="CB56" s="88">
        <v>429865</v>
      </c>
      <c r="CC56" s="88">
        <v>430188</v>
      </c>
      <c r="CD56" s="88">
        <v>430052</v>
      </c>
      <c r="CE56" s="88">
        <v>429478</v>
      </c>
      <c r="CF56" s="88">
        <v>428477</v>
      </c>
      <c r="CG56" s="88">
        <v>427164</v>
      </c>
      <c r="CH56" s="88">
        <v>425659</v>
      </c>
      <c r="CI56" s="88">
        <v>424090</v>
      </c>
      <c r="CJ56" s="88">
        <v>422573</v>
      </c>
      <c r="CK56" s="88">
        <v>421148</v>
      </c>
      <c r="CL56" s="88">
        <v>419875</v>
      </c>
      <c r="CM56" s="88">
        <v>418847</v>
      </c>
      <c r="CN56" s="88">
        <v>418132</v>
      </c>
      <c r="CO56" s="88">
        <v>417735</v>
      </c>
      <c r="CP56" s="88">
        <v>417649</v>
      </c>
      <c r="CQ56" s="88">
        <v>417831</v>
      </c>
      <c r="CR56" s="88">
        <v>418297</v>
      </c>
      <c r="CS56" s="88">
        <v>419076</v>
      </c>
      <c r="CT56" s="88">
        <v>420089</v>
      </c>
      <c r="CU56" s="88">
        <v>421302</v>
      </c>
      <c r="CV56" s="88">
        <v>422686</v>
      </c>
      <c r="CW56" s="88">
        <v>424194</v>
      </c>
      <c r="CX56" s="88">
        <v>425808</v>
      </c>
      <c r="CY56" s="88">
        <v>427501</v>
      </c>
    </row>
    <row r="57" spans="1:103" ht="12.5" customHeight="1">
      <c r="A57" s="88">
        <v>1</v>
      </c>
      <c r="B57" s="88">
        <v>52</v>
      </c>
      <c r="C57" s="88">
        <v>408088</v>
      </c>
      <c r="D57" s="88">
        <v>410276</v>
      </c>
      <c r="E57" s="88">
        <v>402675</v>
      </c>
      <c r="F57" s="88">
        <v>403140</v>
      </c>
      <c r="G57" s="88">
        <v>393940</v>
      </c>
      <c r="H57" s="88">
        <v>403331</v>
      </c>
      <c r="I57" s="88">
        <v>393381</v>
      </c>
      <c r="J57" s="88">
        <v>377185</v>
      </c>
      <c r="K57" s="88">
        <v>361462</v>
      </c>
      <c r="L57" s="88">
        <v>355890</v>
      </c>
      <c r="M57" s="88">
        <v>349059</v>
      </c>
      <c r="N57" s="88">
        <v>344747</v>
      </c>
      <c r="O57" s="88">
        <v>349810</v>
      </c>
      <c r="P57" s="88">
        <v>373826</v>
      </c>
      <c r="Q57" s="88">
        <v>387627</v>
      </c>
      <c r="R57" s="88">
        <v>386838</v>
      </c>
      <c r="S57" s="88">
        <v>382468</v>
      </c>
      <c r="T57" s="88">
        <v>383876</v>
      </c>
      <c r="U57" s="88">
        <v>382250</v>
      </c>
      <c r="V57" s="88">
        <v>393780</v>
      </c>
      <c r="W57" s="88">
        <v>394237</v>
      </c>
      <c r="X57" s="88">
        <v>386729</v>
      </c>
      <c r="Y57" s="88">
        <v>400996</v>
      </c>
      <c r="Z57" s="88">
        <v>400785</v>
      </c>
      <c r="AA57" s="88">
        <v>409791</v>
      </c>
      <c r="AB57" s="88">
        <v>417513</v>
      </c>
      <c r="AC57" s="88">
        <v>406812</v>
      </c>
      <c r="AD57" s="88">
        <v>401088</v>
      </c>
      <c r="AE57" s="88">
        <v>404069</v>
      </c>
      <c r="AF57" s="88">
        <v>394702</v>
      </c>
      <c r="AG57" s="88">
        <v>398538</v>
      </c>
      <c r="AH57" s="88">
        <v>397547</v>
      </c>
      <c r="AI57" s="88">
        <v>389358</v>
      </c>
      <c r="AJ57" s="88">
        <v>386794</v>
      </c>
      <c r="AK57" s="88">
        <v>376486</v>
      </c>
      <c r="AL57" s="88">
        <v>367821</v>
      </c>
      <c r="AM57" s="88">
        <v>360781</v>
      </c>
      <c r="AN57" s="88">
        <v>367032</v>
      </c>
      <c r="AO57" s="88">
        <v>376315</v>
      </c>
      <c r="AP57" s="88">
        <v>382870</v>
      </c>
      <c r="AQ57" s="88">
        <v>398634</v>
      </c>
      <c r="AR57" s="88">
        <v>407584</v>
      </c>
      <c r="AS57" s="88">
        <v>419837</v>
      </c>
      <c r="AT57" s="88">
        <v>417839</v>
      </c>
      <c r="AU57" s="88">
        <v>424395</v>
      </c>
      <c r="AV57" s="88">
        <v>432580</v>
      </c>
      <c r="AW57" s="88">
        <v>440970</v>
      </c>
      <c r="AX57" s="88">
        <v>432193</v>
      </c>
      <c r="AY57" s="88">
        <v>425661</v>
      </c>
      <c r="AZ57" s="88">
        <v>424823</v>
      </c>
      <c r="BA57" s="88">
        <v>427242</v>
      </c>
      <c r="BB57" s="88">
        <v>418835</v>
      </c>
      <c r="BC57" s="88">
        <v>409553</v>
      </c>
      <c r="BD57" s="88">
        <v>397513</v>
      </c>
      <c r="BE57" s="88">
        <v>399275</v>
      </c>
      <c r="BF57" s="88">
        <v>397613</v>
      </c>
      <c r="BG57" s="88">
        <v>395647</v>
      </c>
      <c r="BH57" s="88">
        <v>394633</v>
      </c>
      <c r="BI57" s="88">
        <v>394698</v>
      </c>
      <c r="BJ57" s="88">
        <v>394707</v>
      </c>
      <c r="BK57" s="88">
        <v>394722</v>
      </c>
      <c r="BL57" s="88">
        <v>394731</v>
      </c>
      <c r="BM57" s="88">
        <v>394865</v>
      </c>
      <c r="BN57" s="88">
        <v>395347</v>
      </c>
      <c r="BO57" s="88">
        <v>396216</v>
      </c>
      <c r="BP57" s="88">
        <v>397428</v>
      </c>
      <c r="BQ57" s="88">
        <v>399056</v>
      </c>
      <c r="BR57" s="88">
        <v>401109</v>
      </c>
      <c r="BS57" s="88">
        <v>403424</v>
      </c>
      <c r="BT57" s="88">
        <v>406024</v>
      </c>
      <c r="BU57" s="88">
        <v>409032</v>
      </c>
      <c r="BV57" s="88">
        <v>412421</v>
      </c>
      <c r="BW57" s="88">
        <v>415963</v>
      </c>
      <c r="BX57" s="88">
        <v>419471</v>
      </c>
      <c r="BY57" s="88">
        <v>422542</v>
      </c>
      <c r="BZ57" s="88">
        <v>425178</v>
      </c>
      <c r="CA57" s="88">
        <v>427350</v>
      </c>
      <c r="CB57" s="88">
        <v>428987</v>
      </c>
      <c r="CC57" s="88">
        <v>429838</v>
      </c>
      <c r="CD57" s="88">
        <v>430167</v>
      </c>
      <c r="CE57" s="88">
        <v>430040</v>
      </c>
      <c r="CF57" s="88">
        <v>429473</v>
      </c>
      <c r="CG57" s="88">
        <v>428480</v>
      </c>
      <c r="CH57" s="88">
        <v>427176</v>
      </c>
      <c r="CI57" s="88">
        <v>425679</v>
      </c>
      <c r="CJ57" s="88">
        <v>424118</v>
      </c>
      <c r="CK57" s="88">
        <v>422610</v>
      </c>
      <c r="CL57" s="88">
        <v>421192</v>
      </c>
      <c r="CM57" s="88">
        <v>419929</v>
      </c>
      <c r="CN57" s="88">
        <v>418908</v>
      </c>
      <c r="CO57" s="88">
        <v>418200</v>
      </c>
      <c r="CP57" s="88">
        <v>417810</v>
      </c>
      <c r="CQ57" s="88">
        <v>417729</v>
      </c>
      <c r="CR57" s="88">
        <v>417917</v>
      </c>
      <c r="CS57" s="88">
        <v>418389</v>
      </c>
      <c r="CT57" s="88">
        <v>419173</v>
      </c>
      <c r="CU57" s="88">
        <v>420190</v>
      </c>
      <c r="CV57" s="88">
        <v>421407</v>
      </c>
      <c r="CW57" s="88">
        <v>422794</v>
      </c>
      <c r="CX57" s="88">
        <v>424307</v>
      </c>
      <c r="CY57" s="88">
        <v>425924</v>
      </c>
    </row>
    <row r="58" spans="1:103" ht="12.5" customHeight="1">
      <c r="A58" s="88">
        <v>1</v>
      </c>
      <c r="B58" s="88">
        <v>53</v>
      </c>
      <c r="C58" s="88">
        <v>410161</v>
      </c>
      <c r="D58" s="88">
        <v>407443</v>
      </c>
      <c r="E58" s="88">
        <v>409579</v>
      </c>
      <c r="F58" s="88">
        <v>401977</v>
      </c>
      <c r="G58" s="88">
        <v>402425</v>
      </c>
      <c r="H58" s="88">
        <v>393245</v>
      </c>
      <c r="I58" s="88">
        <v>402584</v>
      </c>
      <c r="J58" s="88">
        <v>392654</v>
      </c>
      <c r="K58" s="88">
        <v>376533</v>
      </c>
      <c r="L58" s="88">
        <v>360882</v>
      </c>
      <c r="M58" s="88">
        <v>355345</v>
      </c>
      <c r="N58" s="88">
        <v>348551</v>
      </c>
      <c r="O58" s="88">
        <v>344267</v>
      </c>
      <c r="P58" s="88">
        <v>349330</v>
      </c>
      <c r="Q58" s="88">
        <v>373283</v>
      </c>
      <c r="R58" s="88">
        <v>387052</v>
      </c>
      <c r="S58" s="88">
        <v>386278</v>
      </c>
      <c r="T58" s="88">
        <v>381937</v>
      </c>
      <c r="U58" s="88">
        <v>383354</v>
      </c>
      <c r="V58" s="88">
        <v>381746</v>
      </c>
      <c r="W58" s="88">
        <v>393256</v>
      </c>
      <c r="X58" s="88">
        <v>393723</v>
      </c>
      <c r="Y58" s="88">
        <v>386248</v>
      </c>
      <c r="Z58" s="88">
        <v>400487</v>
      </c>
      <c r="AA58" s="88">
        <v>400289</v>
      </c>
      <c r="AB58" s="88">
        <v>409284</v>
      </c>
      <c r="AC58" s="88">
        <v>416995</v>
      </c>
      <c r="AD58" s="88">
        <v>406335</v>
      </c>
      <c r="AE58" s="88">
        <v>400641</v>
      </c>
      <c r="AF58" s="88">
        <v>403627</v>
      </c>
      <c r="AG58" s="88">
        <v>394297</v>
      </c>
      <c r="AH58" s="88">
        <v>398135</v>
      </c>
      <c r="AI58" s="88">
        <v>397159</v>
      </c>
      <c r="AJ58" s="88">
        <v>389002</v>
      </c>
      <c r="AK58" s="88">
        <v>386457</v>
      </c>
      <c r="AL58" s="88">
        <v>376187</v>
      </c>
      <c r="AM58" s="88">
        <v>367555</v>
      </c>
      <c r="AN58" s="88">
        <v>360547</v>
      </c>
      <c r="AO58" s="88">
        <v>366793</v>
      </c>
      <c r="AP58" s="88">
        <v>376064</v>
      </c>
      <c r="AQ58" s="88">
        <v>382612</v>
      </c>
      <c r="AR58" s="88">
        <v>398350</v>
      </c>
      <c r="AS58" s="88">
        <v>407291</v>
      </c>
      <c r="AT58" s="88">
        <v>419525</v>
      </c>
      <c r="AU58" s="88">
        <v>417541</v>
      </c>
      <c r="AV58" s="88">
        <v>424095</v>
      </c>
      <c r="AW58" s="88">
        <v>432270</v>
      </c>
      <c r="AX58" s="88">
        <v>440655</v>
      </c>
      <c r="AY58" s="88">
        <v>431908</v>
      </c>
      <c r="AZ58" s="88">
        <v>425400</v>
      </c>
      <c r="BA58" s="88">
        <v>424574</v>
      </c>
      <c r="BB58" s="88">
        <v>426999</v>
      </c>
      <c r="BC58" s="88">
        <v>418621</v>
      </c>
      <c r="BD58" s="88">
        <v>409368</v>
      </c>
      <c r="BE58" s="88">
        <v>397361</v>
      </c>
      <c r="BF58" s="88">
        <v>399131</v>
      </c>
      <c r="BG58" s="88">
        <v>397480</v>
      </c>
      <c r="BH58" s="88">
        <v>395526</v>
      </c>
      <c r="BI58" s="88">
        <v>394523</v>
      </c>
      <c r="BJ58" s="88">
        <v>394597</v>
      </c>
      <c r="BK58" s="88">
        <v>394614</v>
      </c>
      <c r="BL58" s="88">
        <v>394639</v>
      </c>
      <c r="BM58" s="88">
        <v>394655</v>
      </c>
      <c r="BN58" s="88">
        <v>394798</v>
      </c>
      <c r="BO58" s="88">
        <v>395286</v>
      </c>
      <c r="BP58" s="88">
        <v>396161</v>
      </c>
      <c r="BQ58" s="88">
        <v>397380</v>
      </c>
      <c r="BR58" s="88">
        <v>399013</v>
      </c>
      <c r="BS58" s="88">
        <v>401071</v>
      </c>
      <c r="BT58" s="88">
        <v>403391</v>
      </c>
      <c r="BU58" s="88">
        <v>405993</v>
      </c>
      <c r="BV58" s="88">
        <v>409005</v>
      </c>
      <c r="BW58" s="88">
        <v>412396</v>
      </c>
      <c r="BX58" s="88">
        <v>415940</v>
      </c>
      <c r="BY58" s="88">
        <v>419449</v>
      </c>
      <c r="BZ58" s="88">
        <v>422525</v>
      </c>
      <c r="CA58" s="88">
        <v>425163</v>
      </c>
      <c r="CB58" s="88">
        <v>427339</v>
      </c>
      <c r="CC58" s="88">
        <v>428982</v>
      </c>
      <c r="CD58" s="88">
        <v>429838</v>
      </c>
      <c r="CE58" s="88">
        <v>430174</v>
      </c>
      <c r="CF58" s="88">
        <v>430055</v>
      </c>
      <c r="CG58" s="88">
        <v>429497</v>
      </c>
      <c r="CH58" s="88">
        <v>428511</v>
      </c>
      <c r="CI58" s="88">
        <v>427217</v>
      </c>
      <c r="CJ58" s="88">
        <v>425729</v>
      </c>
      <c r="CK58" s="88">
        <v>424178</v>
      </c>
      <c r="CL58" s="88">
        <v>422677</v>
      </c>
      <c r="CM58" s="88">
        <v>421268</v>
      </c>
      <c r="CN58" s="88">
        <v>420014</v>
      </c>
      <c r="CO58" s="88">
        <v>419001</v>
      </c>
      <c r="CP58" s="88">
        <v>418300</v>
      </c>
      <c r="CQ58" s="88">
        <v>417917</v>
      </c>
      <c r="CR58" s="88">
        <v>417842</v>
      </c>
      <c r="CS58" s="88">
        <v>418036</v>
      </c>
      <c r="CT58" s="88">
        <v>418514</v>
      </c>
      <c r="CU58" s="88">
        <v>419302</v>
      </c>
      <c r="CV58" s="88">
        <v>420325</v>
      </c>
      <c r="CW58" s="88">
        <v>421546</v>
      </c>
      <c r="CX58" s="88">
        <v>422938</v>
      </c>
      <c r="CY58" s="88">
        <v>424454</v>
      </c>
    </row>
    <row r="59" spans="1:103" ht="12.5" customHeight="1">
      <c r="A59" s="88">
        <v>1</v>
      </c>
      <c r="B59" s="88">
        <v>54</v>
      </c>
      <c r="C59" s="88">
        <v>406510</v>
      </c>
      <c r="D59" s="88">
        <v>409293</v>
      </c>
      <c r="E59" s="88">
        <v>406545</v>
      </c>
      <c r="F59" s="88">
        <v>408649</v>
      </c>
      <c r="G59" s="88">
        <v>401064</v>
      </c>
      <c r="H59" s="88">
        <v>401505</v>
      </c>
      <c r="I59" s="88">
        <v>392345</v>
      </c>
      <c r="J59" s="88">
        <v>401642</v>
      </c>
      <c r="K59" s="88">
        <v>391769</v>
      </c>
      <c r="L59" s="88">
        <v>375726</v>
      </c>
      <c r="M59" s="88">
        <v>360151</v>
      </c>
      <c r="N59" s="88">
        <v>354654</v>
      </c>
      <c r="O59" s="88">
        <v>347899</v>
      </c>
      <c r="P59" s="88">
        <v>343646</v>
      </c>
      <c r="Q59" s="88">
        <v>348709</v>
      </c>
      <c r="R59" s="88">
        <v>372594</v>
      </c>
      <c r="S59" s="88">
        <v>386331</v>
      </c>
      <c r="T59" s="88">
        <v>385573</v>
      </c>
      <c r="U59" s="88">
        <v>381261</v>
      </c>
      <c r="V59" s="88">
        <v>382689</v>
      </c>
      <c r="W59" s="88">
        <v>381100</v>
      </c>
      <c r="X59" s="88">
        <v>392589</v>
      </c>
      <c r="Y59" s="88">
        <v>393067</v>
      </c>
      <c r="Z59" s="88">
        <v>385628</v>
      </c>
      <c r="AA59" s="88">
        <v>399836</v>
      </c>
      <c r="AB59" s="88">
        <v>399650</v>
      </c>
      <c r="AC59" s="88">
        <v>408632</v>
      </c>
      <c r="AD59" s="88">
        <v>416334</v>
      </c>
      <c r="AE59" s="88">
        <v>405714</v>
      </c>
      <c r="AF59" s="88">
        <v>400051</v>
      </c>
      <c r="AG59" s="88">
        <v>403046</v>
      </c>
      <c r="AH59" s="88">
        <v>393755</v>
      </c>
      <c r="AI59" s="88">
        <v>397595</v>
      </c>
      <c r="AJ59" s="88">
        <v>396636</v>
      </c>
      <c r="AK59" s="88">
        <v>388513</v>
      </c>
      <c r="AL59" s="88">
        <v>385988</v>
      </c>
      <c r="AM59" s="88">
        <v>375758</v>
      </c>
      <c r="AN59" s="88">
        <v>367163</v>
      </c>
      <c r="AO59" s="88">
        <v>360186</v>
      </c>
      <c r="AP59" s="88">
        <v>366429</v>
      </c>
      <c r="AQ59" s="88">
        <v>375687</v>
      </c>
      <c r="AR59" s="88">
        <v>382226</v>
      </c>
      <c r="AS59" s="88">
        <v>397936</v>
      </c>
      <c r="AT59" s="88">
        <v>406867</v>
      </c>
      <c r="AU59" s="88">
        <v>419082</v>
      </c>
      <c r="AV59" s="88">
        <v>417111</v>
      </c>
      <c r="AW59" s="88">
        <v>423664</v>
      </c>
      <c r="AX59" s="88">
        <v>431830</v>
      </c>
      <c r="AY59" s="88">
        <v>440207</v>
      </c>
      <c r="AZ59" s="88">
        <v>431492</v>
      </c>
      <c r="BA59" s="88">
        <v>425011</v>
      </c>
      <c r="BB59" s="88">
        <v>424198</v>
      </c>
      <c r="BC59" s="88">
        <v>426630</v>
      </c>
      <c r="BD59" s="88">
        <v>418281</v>
      </c>
      <c r="BE59" s="88">
        <v>409059</v>
      </c>
      <c r="BF59" s="88">
        <v>397089</v>
      </c>
      <c r="BG59" s="88">
        <v>398867</v>
      </c>
      <c r="BH59" s="88">
        <v>397228</v>
      </c>
      <c r="BI59" s="88">
        <v>395286</v>
      </c>
      <c r="BJ59" s="88">
        <v>394296</v>
      </c>
      <c r="BK59" s="88">
        <v>394379</v>
      </c>
      <c r="BL59" s="88">
        <v>394404</v>
      </c>
      <c r="BM59" s="88">
        <v>394438</v>
      </c>
      <c r="BN59" s="88">
        <v>394463</v>
      </c>
      <c r="BO59" s="88">
        <v>394616</v>
      </c>
      <c r="BP59" s="88">
        <v>395111</v>
      </c>
      <c r="BQ59" s="88">
        <v>395992</v>
      </c>
      <c r="BR59" s="88">
        <v>397219</v>
      </c>
      <c r="BS59" s="88">
        <v>398856</v>
      </c>
      <c r="BT59" s="88">
        <v>400920</v>
      </c>
      <c r="BU59" s="88">
        <v>403244</v>
      </c>
      <c r="BV59" s="88">
        <v>405849</v>
      </c>
      <c r="BW59" s="88">
        <v>408865</v>
      </c>
      <c r="BX59" s="88">
        <v>412258</v>
      </c>
      <c r="BY59" s="88">
        <v>415803</v>
      </c>
      <c r="BZ59" s="88">
        <v>419315</v>
      </c>
      <c r="CA59" s="88">
        <v>422394</v>
      </c>
      <c r="CB59" s="88">
        <v>425036</v>
      </c>
      <c r="CC59" s="88">
        <v>427216</v>
      </c>
      <c r="CD59" s="88">
        <v>428863</v>
      </c>
      <c r="CE59" s="88">
        <v>429728</v>
      </c>
      <c r="CF59" s="88">
        <v>430069</v>
      </c>
      <c r="CG59" s="88">
        <v>429959</v>
      </c>
      <c r="CH59" s="88">
        <v>429410</v>
      </c>
      <c r="CI59" s="88">
        <v>428433</v>
      </c>
      <c r="CJ59" s="88">
        <v>427148</v>
      </c>
      <c r="CK59" s="88">
        <v>425670</v>
      </c>
      <c r="CL59" s="88">
        <v>424128</v>
      </c>
      <c r="CM59" s="88">
        <v>422638</v>
      </c>
      <c r="CN59" s="88">
        <v>421237</v>
      </c>
      <c r="CO59" s="88">
        <v>419992</v>
      </c>
      <c r="CP59" s="88">
        <v>418987</v>
      </c>
      <c r="CQ59" s="88">
        <v>418293</v>
      </c>
      <c r="CR59" s="88">
        <v>417917</v>
      </c>
      <c r="CS59" s="88">
        <v>417849</v>
      </c>
      <c r="CT59" s="88">
        <v>418050</v>
      </c>
      <c r="CU59" s="88">
        <v>418534</v>
      </c>
      <c r="CV59" s="88">
        <v>419327</v>
      </c>
      <c r="CW59" s="88">
        <v>420355</v>
      </c>
      <c r="CX59" s="88">
        <v>421580</v>
      </c>
      <c r="CY59" s="88">
        <v>422977</v>
      </c>
    </row>
    <row r="60" spans="1:103" ht="12.5" customHeight="1">
      <c r="A60" s="88">
        <v>1</v>
      </c>
      <c r="B60" s="88">
        <v>55</v>
      </c>
      <c r="C60" s="88">
        <v>396937</v>
      </c>
      <c r="D60" s="88">
        <v>405353</v>
      </c>
      <c r="E60" s="88">
        <v>408081</v>
      </c>
      <c r="F60" s="88">
        <v>405335</v>
      </c>
      <c r="G60" s="88">
        <v>407426</v>
      </c>
      <c r="H60" s="88">
        <v>399871</v>
      </c>
      <c r="I60" s="88">
        <v>400301</v>
      </c>
      <c r="J60" s="88">
        <v>391177</v>
      </c>
      <c r="K60" s="88">
        <v>400461</v>
      </c>
      <c r="L60" s="88">
        <v>390649</v>
      </c>
      <c r="M60" s="88">
        <v>374690</v>
      </c>
      <c r="N60" s="88">
        <v>359198</v>
      </c>
      <c r="O60" s="88">
        <v>353741</v>
      </c>
      <c r="P60" s="88">
        <v>347028</v>
      </c>
      <c r="Q60" s="88">
        <v>342810</v>
      </c>
      <c r="R60" s="88">
        <v>347872</v>
      </c>
      <c r="S60" s="88">
        <v>371685</v>
      </c>
      <c r="T60" s="88">
        <v>385385</v>
      </c>
      <c r="U60" s="88">
        <v>384646</v>
      </c>
      <c r="V60" s="88">
        <v>380365</v>
      </c>
      <c r="W60" s="88">
        <v>381804</v>
      </c>
      <c r="X60" s="88">
        <v>380237</v>
      </c>
      <c r="Y60" s="88">
        <v>391701</v>
      </c>
      <c r="Z60" s="88">
        <v>392191</v>
      </c>
      <c r="AA60" s="88">
        <v>384789</v>
      </c>
      <c r="AB60" s="88">
        <v>398966</v>
      </c>
      <c r="AC60" s="88">
        <v>398792</v>
      </c>
      <c r="AD60" s="88">
        <v>407762</v>
      </c>
      <c r="AE60" s="88">
        <v>415453</v>
      </c>
      <c r="AF60" s="88">
        <v>404878</v>
      </c>
      <c r="AG60" s="88">
        <v>399248</v>
      </c>
      <c r="AH60" s="88">
        <v>402252</v>
      </c>
      <c r="AI60" s="88">
        <v>393002</v>
      </c>
      <c r="AJ60" s="88">
        <v>396845</v>
      </c>
      <c r="AK60" s="88">
        <v>395902</v>
      </c>
      <c r="AL60" s="88">
        <v>387815</v>
      </c>
      <c r="AM60" s="88">
        <v>385312</v>
      </c>
      <c r="AN60" s="88">
        <v>375128</v>
      </c>
      <c r="AO60" s="88">
        <v>366568</v>
      </c>
      <c r="AP60" s="88">
        <v>359627</v>
      </c>
      <c r="AQ60" s="88">
        <v>365866</v>
      </c>
      <c r="AR60" s="88">
        <v>375109</v>
      </c>
      <c r="AS60" s="88">
        <v>381641</v>
      </c>
      <c r="AT60" s="88">
        <v>397321</v>
      </c>
      <c r="AU60" s="88">
        <v>406239</v>
      </c>
      <c r="AV60" s="88">
        <v>418434</v>
      </c>
      <c r="AW60" s="88">
        <v>416478</v>
      </c>
      <c r="AX60" s="88">
        <v>423030</v>
      </c>
      <c r="AY60" s="88">
        <v>431186</v>
      </c>
      <c r="AZ60" s="88">
        <v>439554</v>
      </c>
      <c r="BA60" s="88">
        <v>430874</v>
      </c>
      <c r="BB60" s="88">
        <v>424422</v>
      </c>
      <c r="BC60" s="88">
        <v>423623</v>
      </c>
      <c r="BD60" s="88">
        <v>426061</v>
      </c>
      <c r="BE60" s="88">
        <v>417744</v>
      </c>
      <c r="BF60" s="88">
        <v>408556</v>
      </c>
      <c r="BG60" s="88">
        <v>396624</v>
      </c>
      <c r="BH60" s="88">
        <v>398410</v>
      </c>
      <c r="BI60" s="88">
        <v>396784</v>
      </c>
      <c r="BJ60" s="88">
        <v>394858</v>
      </c>
      <c r="BK60" s="88">
        <v>393879</v>
      </c>
      <c r="BL60" s="88">
        <v>393972</v>
      </c>
      <c r="BM60" s="88">
        <v>394006</v>
      </c>
      <c r="BN60" s="88">
        <v>394050</v>
      </c>
      <c r="BO60" s="88">
        <v>394085</v>
      </c>
      <c r="BP60" s="88">
        <v>394247</v>
      </c>
      <c r="BQ60" s="88">
        <v>394749</v>
      </c>
      <c r="BR60" s="88">
        <v>395637</v>
      </c>
      <c r="BS60" s="88">
        <v>396872</v>
      </c>
      <c r="BT60" s="88">
        <v>398515</v>
      </c>
      <c r="BU60" s="88">
        <v>400584</v>
      </c>
      <c r="BV60" s="88">
        <v>402912</v>
      </c>
      <c r="BW60" s="88">
        <v>405523</v>
      </c>
      <c r="BX60" s="88">
        <v>408541</v>
      </c>
      <c r="BY60" s="88">
        <v>411937</v>
      </c>
      <c r="BZ60" s="88">
        <v>415485</v>
      </c>
      <c r="CA60" s="88">
        <v>418998</v>
      </c>
      <c r="CB60" s="88">
        <v>422081</v>
      </c>
      <c r="CC60" s="88">
        <v>424725</v>
      </c>
      <c r="CD60" s="88">
        <v>426910</v>
      </c>
      <c r="CE60" s="88">
        <v>428561</v>
      </c>
      <c r="CF60" s="88">
        <v>429436</v>
      </c>
      <c r="CG60" s="88">
        <v>429784</v>
      </c>
      <c r="CH60" s="88">
        <v>429682</v>
      </c>
      <c r="CI60" s="88">
        <v>429141</v>
      </c>
      <c r="CJ60" s="88">
        <v>428175</v>
      </c>
      <c r="CK60" s="88">
        <v>426901</v>
      </c>
      <c r="CL60" s="88">
        <v>425435</v>
      </c>
      <c r="CM60" s="88">
        <v>423902</v>
      </c>
      <c r="CN60" s="88">
        <v>422421</v>
      </c>
      <c r="CO60" s="88">
        <v>421031</v>
      </c>
      <c r="CP60" s="88">
        <v>419796</v>
      </c>
      <c r="CQ60" s="88">
        <v>418798</v>
      </c>
      <c r="CR60" s="88">
        <v>418111</v>
      </c>
      <c r="CS60" s="88">
        <v>417745</v>
      </c>
      <c r="CT60" s="88">
        <v>417684</v>
      </c>
      <c r="CU60" s="88">
        <v>417891</v>
      </c>
      <c r="CV60" s="88">
        <v>418382</v>
      </c>
      <c r="CW60" s="88">
        <v>419180</v>
      </c>
      <c r="CX60" s="88">
        <v>420213</v>
      </c>
      <c r="CY60" s="88">
        <v>421444</v>
      </c>
    </row>
    <row r="61" spans="1:103" ht="12.5" customHeight="1">
      <c r="A61" s="88">
        <v>1</v>
      </c>
      <c r="B61" s="88">
        <v>56</v>
      </c>
      <c r="C61" s="88">
        <v>388635</v>
      </c>
      <c r="D61" s="88">
        <v>395516</v>
      </c>
      <c r="E61" s="88">
        <v>403853</v>
      </c>
      <c r="F61" s="88">
        <v>406564</v>
      </c>
      <c r="G61" s="88">
        <v>403835</v>
      </c>
      <c r="H61" s="88">
        <v>405920</v>
      </c>
      <c r="I61" s="88">
        <v>398398</v>
      </c>
      <c r="J61" s="88">
        <v>398829</v>
      </c>
      <c r="K61" s="88">
        <v>389770</v>
      </c>
      <c r="L61" s="88">
        <v>399038</v>
      </c>
      <c r="M61" s="88">
        <v>389291</v>
      </c>
      <c r="N61" s="88">
        <v>373423</v>
      </c>
      <c r="O61" s="88">
        <v>358018</v>
      </c>
      <c r="P61" s="88">
        <v>352606</v>
      </c>
      <c r="Q61" s="88">
        <v>345941</v>
      </c>
      <c r="R61" s="88">
        <v>341757</v>
      </c>
      <c r="S61" s="88">
        <v>346817</v>
      </c>
      <c r="T61" s="88">
        <v>370554</v>
      </c>
      <c r="U61" s="88">
        <v>384216</v>
      </c>
      <c r="V61" s="88">
        <v>383495</v>
      </c>
      <c r="W61" s="88">
        <v>379248</v>
      </c>
      <c r="X61" s="88">
        <v>380699</v>
      </c>
      <c r="Y61" s="88">
        <v>379155</v>
      </c>
      <c r="Z61" s="88">
        <v>390595</v>
      </c>
      <c r="AA61" s="88">
        <v>391096</v>
      </c>
      <c r="AB61" s="88">
        <v>383734</v>
      </c>
      <c r="AC61" s="88">
        <v>397878</v>
      </c>
      <c r="AD61" s="88">
        <v>397717</v>
      </c>
      <c r="AE61" s="88">
        <v>406674</v>
      </c>
      <c r="AF61" s="88">
        <v>414353</v>
      </c>
      <c r="AG61" s="88">
        <v>403827</v>
      </c>
      <c r="AH61" s="88">
        <v>398232</v>
      </c>
      <c r="AI61" s="88">
        <v>401244</v>
      </c>
      <c r="AJ61" s="88">
        <v>392039</v>
      </c>
      <c r="AK61" s="88">
        <v>395886</v>
      </c>
      <c r="AL61" s="88">
        <v>394960</v>
      </c>
      <c r="AM61" s="88">
        <v>386914</v>
      </c>
      <c r="AN61" s="88">
        <v>384433</v>
      </c>
      <c r="AO61" s="88">
        <v>374295</v>
      </c>
      <c r="AP61" s="88">
        <v>365776</v>
      </c>
      <c r="AQ61" s="88">
        <v>358872</v>
      </c>
      <c r="AR61" s="88">
        <v>365108</v>
      </c>
      <c r="AS61" s="88">
        <v>374334</v>
      </c>
      <c r="AT61" s="88">
        <v>380860</v>
      </c>
      <c r="AU61" s="88">
        <v>396507</v>
      </c>
      <c r="AV61" s="88">
        <v>405413</v>
      </c>
      <c r="AW61" s="88">
        <v>417585</v>
      </c>
      <c r="AX61" s="88">
        <v>415644</v>
      </c>
      <c r="AY61" s="88">
        <v>422193</v>
      </c>
      <c r="AZ61" s="88">
        <v>430340</v>
      </c>
      <c r="BA61" s="88">
        <v>438700</v>
      </c>
      <c r="BB61" s="88">
        <v>430057</v>
      </c>
      <c r="BC61" s="88">
        <v>423636</v>
      </c>
      <c r="BD61" s="88">
        <v>422853</v>
      </c>
      <c r="BE61" s="88">
        <v>425297</v>
      </c>
      <c r="BF61" s="88">
        <v>417014</v>
      </c>
      <c r="BG61" s="88">
        <v>407862</v>
      </c>
      <c r="BH61" s="88">
        <v>395972</v>
      </c>
      <c r="BI61" s="88">
        <v>397765</v>
      </c>
      <c r="BJ61" s="88">
        <v>396155</v>
      </c>
      <c r="BK61" s="88">
        <v>394244</v>
      </c>
      <c r="BL61" s="88">
        <v>393280</v>
      </c>
      <c r="BM61" s="88">
        <v>393383</v>
      </c>
      <c r="BN61" s="88">
        <v>393426</v>
      </c>
      <c r="BO61" s="88">
        <v>393480</v>
      </c>
      <c r="BP61" s="88">
        <v>393526</v>
      </c>
      <c r="BQ61" s="88">
        <v>393698</v>
      </c>
      <c r="BR61" s="88">
        <v>394209</v>
      </c>
      <c r="BS61" s="88">
        <v>395105</v>
      </c>
      <c r="BT61" s="88">
        <v>396347</v>
      </c>
      <c r="BU61" s="88">
        <v>397996</v>
      </c>
      <c r="BV61" s="88">
        <v>400072</v>
      </c>
      <c r="BW61" s="88">
        <v>402404</v>
      </c>
      <c r="BX61" s="88">
        <v>405021</v>
      </c>
      <c r="BY61" s="88">
        <v>408041</v>
      </c>
      <c r="BZ61" s="88">
        <v>411440</v>
      </c>
      <c r="CA61" s="88">
        <v>414990</v>
      </c>
      <c r="CB61" s="88">
        <v>418506</v>
      </c>
      <c r="CC61" s="88">
        <v>421591</v>
      </c>
      <c r="CD61" s="88">
        <v>424240</v>
      </c>
      <c r="CE61" s="88">
        <v>426428</v>
      </c>
      <c r="CF61" s="88">
        <v>428087</v>
      </c>
      <c r="CG61" s="88">
        <v>428969</v>
      </c>
      <c r="CH61" s="88">
        <v>429327</v>
      </c>
      <c r="CI61" s="88">
        <v>429232</v>
      </c>
      <c r="CJ61" s="88">
        <v>428702</v>
      </c>
      <c r="CK61" s="88">
        <v>427747</v>
      </c>
      <c r="CL61" s="88">
        <v>426484</v>
      </c>
      <c r="CM61" s="88">
        <v>425028</v>
      </c>
      <c r="CN61" s="88">
        <v>423506</v>
      </c>
      <c r="CO61" s="88">
        <v>422037</v>
      </c>
      <c r="CP61" s="88">
        <v>420658</v>
      </c>
      <c r="CQ61" s="88">
        <v>419433</v>
      </c>
      <c r="CR61" s="88">
        <v>418445</v>
      </c>
      <c r="CS61" s="88">
        <v>417766</v>
      </c>
      <c r="CT61" s="88">
        <v>417409</v>
      </c>
      <c r="CU61" s="88">
        <v>417356</v>
      </c>
      <c r="CV61" s="88">
        <v>417571</v>
      </c>
      <c r="CW61" s="88">
        <v>418066</v>
      </c>
      <c r="CX61" s="88">
        <v>418871</v>
      </c>
      <c r="CY61" s="88">
        <v>419910</v>
      </c>
    </row>
    <row r="62" spans="1:103" ht="12.5" customHeight="1">
      <c r="A62" s="88">
        <v>1</v>
      </c>
      <c r="B62" s="88">
        <v>57</v>
      </c>
      <c r="C62" s="88">
        <v>374426</v>
      </c>
      <c r="D62" s="88">
        <v>387055</v>
      </c>
      <c r="E62" s="88">
        <v>393857</v>
      </c>
      <c r="F62" s="88">
        <v>402153</v>
      </c>
      <c r="G62" s="88">
        <v>404851</v>
      </c>
      <c r="H62" s="88">
        <v>402142</v>
      </c>
      <c r="I62" s="88">
        <v>404219</v>
      </c>
      <c r="J62" s="88">
        <v>396738</v>
      </c>
      <c r="K62" s="88">
        <v>397193</v>
      </c>
      <c r="L62" s="88">
        <v>388205</v>
      </c>
      <c r="M62" s="88">
        <v>397457</v>
      </c>
      <c r="N62" s="88">
        <v>387777</v>
      </c>
      <c r="O62" s="88">
        <v>372008</v>
      </c>
      <c r="P62" s="88">
        <v>356699</v>
      </c>
      <c r="Q62" s="88">
        <v>351334</v>
      </c>
      <c r="R62" s="88">
        <v>344719</v>
      </c>
      <c r="S62" s="88">
        <v>340571</v>
      </c>
      <c r="T62" s="88">
        <v>345631</v>
      </c>
      <c r="U62" s="88">
        <v>369283</v>
      </c>
      <c r="V62" s="88">
        <v>382904</v>
      </c>
      <c r="W62" s="88">
        <v>382203</v>
      </c>
      <c r="X62" s="88">
        <v>377992</v>
      </c>
      <c r="Y62" s="88">
        <v>379456</v>
      </c>
      <c r="Z62" s="88">
        <v>377936</v>
      </c>
      <c r="AA62" s="88">
        <v>389349</v>
      </c>
      <c r="AB62" s="88">
        <v>389864</v>
      </c>
      <c r="AC62" s="88">
        <v>382546</v>
      </c>
      <c r="AD62" s="88">
        <v>396652</v>
      </c>
      <c r="AE62" s="88">
        <v>396507</v>
      </c>
      <c r="AF62" s="88">
        <v>405449</v>
      </c>
      <c r="AG62" s="88">
        <v>413115</v>
      </c>
      <c r="AH62" s="88">
        <v>402642</v>
      </c>
      <c r="AI62" s="88">
        <v>397087</v>
      </c>
      <c r="AJ62" s="88">
        <v>400106</v>
      </c>
      <c r="AK62" s="88">
        <v>390951</v>
      </c>
      <c r="AL62" s="88">
        <v>394801</v>
      </c>
      <c r="AM62" s="88">
        <v>393895</v>
      </c>
      <c r="AN62" s="88">
        <v>385891</v>
      </c>
      <c r="AO62" s="88">
        <v>383435</v>
      </c>
      <c r="AP62" s="88">
        <v>373348</v>
      </c>
      <c r="AQ62" s="88">
        <v>364874</v>
      </c>
      <c r="AR62" s="88">
        <v>358009</v>
      </c>
      <c r="AS62" s="88">
        <v>364241</v>
      </c>
      <c r="AT62" s="88">
        <v>373451</v>
      </c>
      <c r="AU62" s="88">
        <v>379968</v>
      </c>
      <c r="AV62" s="88">
        <v>395579</v>
      </c>
      <c r="AW62" s="88">
        <v>404472</v>
      </c>
      <c r="AX62" s="88">
        <v>416619</v>
      </c>
      <c r="AY62" s="88">
        <v>414697</v>
      </c>
      <c r="AZ62" s="88">
        <v>421242</v>
      </c>
      <c r="BA62" s="88">
        <v>429378</v>
      </c>
      <c r="BB62" s="88">
        <v>437729</v>
      </c>
      <c r="BC62" s="88">
        <v>429126</v>
      </c>
      <c r="BD62" s="88">
        <v>422740</v>
      </c>
      <c r="BE62" s="88">
        <v>421972</v>
      </c>
      <c r="BF62" s="88">
        <v>424423</v>
      </c>
      <c r="BG62" s="88">
        <v>416177</v>
      </c>
      <c r="BH62" s="88">
        <v>407064</v>
      </c>
      <c r="BI62" s="88">
        <v>395222</v>
      </c>
      <c r="BJ62" s="88">
        <v>397022</v>
      </c>
      <c r="BK62" s="88">
        <v>395427</v>
      </c>
      <c r="BL62" s="88">
        <v>393533</v>
      </c>
      <c r="BM62" s="88">
        <v>392585</v>
      </c>
      <c r="BN62" s="88">
        <v>392698</v>
      </c>
      <c r="BO62" s="88">
        <v>392754</v>
      </c>
      <c r="BP62" s="88">
        <v>392818</v>
      </c>
      <c r="BQ62" s="88">
        <v>392875</v>
      </c>
      <c r="BR62" s="88">
        <v>393057</v>
      </c>
      <c r="BS62" s="88">
        <v>393578</v>
      </c>
      <c r="BT62" s="88">
        <v>394484</v>
      </c>
      <c r="BU62" s="88">
        <v>395734</v>
      </c>
      <c r="BV62" s="88">
        <v>397390</v>
      </c>
      <c r="BW62" s="88">
        <v>399473</v>
      </c>
      <c r="BX62" s="88">
        <v>401810</v>
      </c>
      <c r="BY62" s="88">
        <v>404431</v>
      </c>
      <c r="BZ62" s="88">
        <v>407456</v>
      </c>
      <c r="CA62" s="88">
        <v>410856</v>
      </c>
      <c r="CB62" s="88">
        <v>414409</v>
      </c>
      <c r="CC62" s="88">
        <v>417928</v>
      </c>
      <c r="CD62" s="88">
        <v>421016</v>
      </c>
      <c r="CE62" s="88">
        <v>423671</v>
      </c>
      <c r="CF62" s="88">
        <v>425863</v>
      </c>
      <c r="CG62" s="88">
        <v>427528</v>
      </c>
      <c r="CH62" s="88">
        <v>428418</v>
      </c>
      <c r="CI62" s="88">
        <v>428787</v>
      </c>
      <c r="CJ62" s="88">
        <v>428703</v>
      </c>
      <c r="CK62" s="88">
        <v>428183</v>
      </c>
      <c r="CL62" s="88">
        <v>427239</v>
      </c>
      <c r="CM62" s="88">
        <v>425988</v>
      </c>
      <c r="CN62" s="88">
        <v>424545</v>
      </c>
      <c r="CO62" s="88">
        <v>423035</v>
      </c>
      <c r="CP62" s="88">
        <v>421577</v>
      </c>
      <c r="CQ62" s="88">
        <v>420209</v>
      </c>
      <c r="CR62" s="88">
        <v>418996</v>
      </c>
      <c r="CS62" s="88">
        <v>418017</v>
      </c>
      <c r="CT62" s="88">
        <v>417347</v>
      </c>
      <c r="CU62" s="88">
        <v>417001</v>
      </c>
      <c r="CV62" s="88">
        <v>416954</v>
      </c>
      <c r="CW62" s="88">
        <v>417177</v>
      </c>
      <c r="CX62" s="88">
        <v>417680</v>
      </c>
      <c r="CY62" s="88">
        <v>418491</v>
      </c>
    </row>
    <row r="63" spans="1:103" ht="12.5" customHeight="1">
      <c r="A63" s="88">
        <v>1</v>
      </c>
      <c r="B63" s="88">
        <v>58</v>
      </c>
      <c r="C63" s="88">
        <v>357968</v>
      </c>
      <c r="D63" s="88">
        <v>372675</v>
      </c>
      <c r="E63" s="88">
        <v>385187</v>
      </c>
      <c r="F63" s="88">
        <v>391955</v>
      </c>
      <c r="G63" s="88">
        <v>400210</v>
      </c>
      <c r="H63" s="88">
        <v>402900</v>
      </c>
      <c r="I63" s="88">
        <v>400212</v>
      </c>
      <c r="J63" s="88">
        <v>402287</v>
      </c>
      <c r="K63" s="88">
        <v>394873</v>
      </c>
      <c r="L63" s="88">
        <v>395355</v>
      </c>
      <c r="M63" s="88">
        <v>386442</v>
      </c>
      <c r="N63" s="88">
        <v>395674</v>
      </c>
      <c r="O63" s="88">
        <v>386069</v>
      </c>
      <c r="P63" s="88">
        <v>370405</v>
      </c>
      <c r="Q63" s="88">
        <v>355197</v>
      </c>
      <c r="R63" s="88">
        <v>349882</v>
      </c>
      <c r="S63" s="88">
        <v>343320</v>
      </c>
      <c r="T63" s="88">
        <v>339215</v>
      </c>
      <c r="U63" s="88">
        <v>344272</v>
      </c>
      <c r="V63" s="88">
        <v>367832</v>
      </c>
      <c r="W63" s="88">
        <v>381409</v>
      </c>
      <c r="X63" s="88">
        <v>380729</v>
      </c>
      <c r="Y63" s="88">
        <v>376558</v>
      </c>
      <c r="Z63" s="88">
        <v>378035</v>
      </c>
      <c r="AA63" s="88">
        <v>376542</v>
      </c>
      <c r="AB63" s="88">
        <v>387924</v>
      </c>
      <c r="AC63" s="88">
        <v>388456</v>
      </c>
      <c r="AD63" s="88">
        <v>381185</v>
      </c>
      <c r="AE63" s="88">
        <v>395251</v>
      </c>
      <c r="AF63" s="88">
        <v>395124</v>
      </c>
      <c r="AG63" s="88">
        <v>404048</v>
      </c>
      <c r="AH63" s="88">
        <v>411701</v>
      </c>
      <c r="AI63" s="88">
        <v>401288</v>
      </c>
      <c r="AJ63" s="88">
        <v>395775</v>
      </c>
      <c r="AK63" s="88">
        <v>398803</v>
      </c>
      <c r="AL63" s="88">
        <v>389699</v>
      </c>
      <c r="AM63" s="88">
        <v>393554</v>
      </c>
      <c r="AN63" s="88">
        <v>392669</v>
      </c>
      <c r="AO63" s="88">
        <v>384713</v>
      </c>
      <c r="AP63" s="88">
        <v>382283</v>
      </c>
      <c r="AQ63" s="88">
        <v>372251</v>
      </c>
      <c r="AR63" s="88">
        <v>363825</v>
      </c>
      <c r="AS63" s="88">
        <v>357001</v>
      </c>
      <c r="AT63" s="88">
        <v>363228</v>
      </c>
      <c r="AU63" s="88">
        <v>372420</v>
      </c>
      <c r="AV63" s="88">
        <v>378929</v>
      </c>
      <c r="AW63" s="88">
        <v>394503</v>
      </c>
      <c r="AX63" s="88">
        <v>403382</v>
      </c>
      <c r="AY63" s="88">
        <v>415500</v>
      </c>
      <c r="AZ63" s="88">
        <v>413601</v>
      </c>
      <c r="BA63" s="88">
        <v>420142</v>
      </c>
      <c r="BB63" s="88">
        <v>428266</v>
      </c>
      <c r="BC63" s="88">
        <v>436607</v>
      </c>
      <c r="BD63" s="88">
        <v>428047</v>
      </c>
      <c r="BE63" s="88">
        <v>421697</v>
      </c>
      <c r="BF63" s="88">
        <v>420946</v>
      </c>
      <c r="BG63" s="88">
        <v>423406</v>
      </c>
      <c r="BH63" s="88">
        <v>415201</v>
      </c>
      <c r="BI63" s="88">
        <v>406129</v>
      </c>
      <c r="BJ63" s="88">
        <v>394338</v>
      </c>
      <c r="BK63" s="88">
        <v>396144</v>
      </c>
      <c r="BL63" s="88">
        <v>394567</v>
      </c>
      <c r="BM63" s="88">
        <v>392693</v>
      </c>
      <c r="BN63" s="88">
        <v>391759</v>
      </c>
      <c r="BO63" s="88">
        <v>391885</v>
      </c>
      <c r="BP63" s="88">
        <v>391953</v>
      </c>
      <c r="BQ63" s="88">
        <v>392030</v>
      </c>
      <c r="BR63" s="88">
        <v>392099</v>
      </c>
      <c r="BS63" s="88">
        <v>392293</v>
      </c>
      <c r="BT63" s="88">
        <v>392825</v>
      </c>
      <c r="BU63" s="88">
        <v>393740</v>
      </c>
      <c r="BV63" s="88">
        <v>394999</v>
      </c>
      <c r="BW63" s="88">
        <v>396662</v>
      </c>
      <c r="BX63" s="88">
        <v>398752</v>
      </c>
      <c r="BY63" s="88">
        <v>401094</v>
      </c>
      <c r="BZ63" s="88">
        <v>403721</v>
      </c>
      <c r="CA63" s="88">
        <v>406751</v>
      </c>
      <c r="CB63" s="88">
        <v>410154</v>
      </c>
      <c r="CC63" s="88">
        <v>413709</v>
      </c>
      <c r="CD63" s="88">
        <v>417231</v>
      </c>
      <c r="CE63" s="88">
        <v>420324</v>
      </c>
      <c r="CF63" s="88">
        <v>422982</v>
      </c>
      <c r="CG63" s="88">
        <v>425181</v>
      </c>
      <c r="CH63" s="88">
        <v>426854</v>
      </c>
      <c r="CI63" s="88">
        <v>427752</v>
      </c>
      <c r="CJ63" s="88">
        <v>428131</v>
      </c>
      <c r="CK63" s="88">
        <v>428059</v>
      </c>
      <c r="CL63" s="88">
        <v>427549</v>
      </c>
      <c r="CM63" s="88">
        <v>426619</v>
      </c>
      <c r="CN63" s="88">
        <v>425381</v>
      </c>
      <c r="CO63" s="88">
        <v>423952</v>
      </c>
      <c r="CP63" s="88">
        <v>422455</v>
      </c>
      <c r="CQ63" s="88">
        <v>421009</v>
      </c>
      <c r="CR63" s="88">
        <v>419652</v>
      </c>
      <c r="CS63" s="88">
        <v>418452</v>
      </c>
      <c r="CT63" s="88">
        <v>417485</v>
      </c>
      <c r="CU63" s="88">
        <v>416826</v>
      </c>
      <c r="CV63" s="88">
        <v>416488</v>
      </c>
      <c r="CW63" s="88">
        <v>416450</v>
      </c>
      <c r="CX63" s="88">
        <v>416683</v>
      </c>
      <c r="CY63" s="88">
        <v>417194</v>
      </c>
    </row>
    <row r="64" spans="1:103" ht="12.5" customHeight="1">
      <c r="A64" s="88">
        <v>1</v>
      </c>
      <c r="B64" s="88">
        <v>59</v>
      </c>
      <c r="C64" s="88">
        <v>348931</v>
      </c>
      <c r="D64" s="88">
        <v>356019</v>
      </c>
      <c r="E64" s="88">
        <v>370588</v>
      </c>
      <c r="F64" s="88">
        <v>383030</v>
      </c>
      <c r="G64" s="88">
        <v>389766</v>
      </c>
      <c r="H64" s="88">
        <v>397982</v>
      </c>
      <c r="I64" s="88">
        <v>400663</v>
      </c>
      <c r="J64" s="88">
        <v>398005</v>
      </c>
      <c r="K64" s="88">
        <v>400100</v>
      </c>
      <c r="L64" s="88">
        <v>392759</v>
      </c>
      <c r="M64" s="88">
        <v>393269</v>
      </c>
      <c r="N64" s="88">
        <v>384437</v>
      </c>
      <c r="O64" s="88">
        <v>393646</v>
      </c>
      <c r="P64" s="88">
        <v>384122</v>
      </c>
      <c r="Q64" s="88">
        <v>368572</v>
      </c>
      <c r="R64" s="88">
        <v>353474</v>
      </c>
      <c r="S64" s="88">
        <v>348213</v>
      </c>
      <c r="T64" s="88">
        <v>341709</v>
      </c>
      <c r="U64" s="88">
        <v>337646</v>
      </c>
      <c r="V64" s="88">
        <v>342701</v>
      </c>
      <c r="W64" s="88">
        <v>366162</v>
      </c>
      <c r="X64" s="88">
        <v>379689</v>
      </c>
      <c r="Y64" s="88">
        <v>379035</v>
      </c>
      <c r="Z64" s="88">
        <v>374907</v>
      </c>
      <c r="AA64" s="88">
        <v>376397</v>
      </c>
      <c r="AB64" s="88">
        <v>374933</v>
      </c>
      <c r="AC64" s="88">
        <v>386282</v>
      </c>
      <c r="AD64" s="88">
        <v>386832</v>
      </c>
      <c r="AE64" s="88">
        <v>379614</v>
      </c>
      <c r="AF64" s="88">
        <v>393634</v>
      </c>
      <c r="AG64" s="88">
        <v>393527</v>
      </c>
      <c r="AH64" s="88">
        <v>402433</v>
      </c>
      <c r="AI64" s="88">
        <v>410071</v>
      </c>
      <c r="AJ64" s="88">
        <v>399723</v>
      </c>
      <c r="AK64" s="88">
        <v>394256</v>
      </c>
      <c r="AL64" s="88">
        <v>397294</v>
      </c>
      <c r="AM64" s="88">
        <v>388248</v>
      </c>
      <c r="AN64" s="88">
        <v>392106</v>
      </c>
      <c r="AO64" s="88">
        <v>391244</v>
      </c>
      <c r="AP64" s="88">
        <v>383340</v>
      </c>
      <c r="AQ64" s="88">
        <v>380938</v>
      </c>
      <c r="AR64" s="88">
        <v>370966</v>
      </c>
      <c r="AS64" s="88">
        <v>362592</v>
      </c>
      <c r="AT64" s="88">
        <v>355812</v>
      </c>
      <c r="AU64" s="88">
        <v>362034</v>
      </c>
      <c r="AV64" s="88">
        <v>371207</v>
      </c>
      <c r="AW64" s="88">
        <v>377707</v>
      </c>
      <c r="AX64" s="88">
        <v>393240</v>
      </c>
      <c r="AY64" s="88">
        <v>402102</v>
      </c>
      <c r="AZ64" s="88">
        <v>414192</v>
      </c>
      <c r="BA64" s="88">
        <v>412316</v>
      </c>
      <c r="BB64" s="88">
        <v>418851</v>
      </c>
      <c r="BC64" s="88">
        <v>426965</v>
      </c>
      <c r="BD64" s="88">
        <v>435294</v>
      </c>
      <c r="BE64" s="88">
        <v>426780</v>
      </c>
      <c r="BF64" s="88">
        <v>420470</v>
      </c>
      <c r="BG64" s="88">
        <v>419740</v>
      </c>
      <c r="BH64" s="88">
        <v>422207</v>
      </c>
      <c r="BI64" s="88">
        <v>414046</v>
      </c>
      <c r="BJ64" s="88">
        <v>405020</v>
      </c>
      <c r="BK64" s="88">
        <v>393282</v>
      </c>
      <c r="BL64" s="88">
        <v>395098</v>
      </c>
      <c r="BM64" s="88">
        <v>393539</v>
      </c>
      <c r="BN64" s="88">
        <v>391686</v>
      </c>
      <c r="BO64" s="88">
        <v>390767</v>
      </c>
      <c r="BP64" s="88">
        <v>390907</v>
      </c>
      <c r="BQ64" s="88">
        <v>390989</v>
      </c>
      <c r="BR64" s="88">
        <v>391081</v>
      </c>
      <c r="BS64" s="88">
        <v>391162</v>
      </c>
      <c r="BT64" s="88">
        <v>391369</v>
      </c>
      <c r="BU64" s="88">
        <v>391913</v>
      </c>
      <c r="BV64" s="88">
        <v>392839</v>
      </c>
      <c r="BW64" s="88">
        <v>394107</v>
      </c>
      <c r="BX64" s="88">
        <v>395777</v>
      </c>
      <c r="BY64" s="88">
        <v>397875</v>
      </c>
      <c r="BZ64" s="88">
        <v>400223</v>
      </c>
      <c r="CA64" s="88">
        <v>402858</v>
      </c>
      <c r="CB64" s="88">
        <v>405891</v>
      </c>
      <c r="CC64" s="88">
        <v>409298</v>
      </c>
      <c r="CD64" s="88">
        <v>412856</v>
      </c>
      <c r="CE64" s="88">
        <v>416382</v>
      </c>
      <c r="CF64" s="88">
        <v>419479</v>
      </c>
      <c r="CG64" s="88">
        <v>422141</v>
      </c>
      <c r="CH64" s="88">
        <v>424347</v>
      </c>
      <c r="CI64" s="88">
        <v>426028</v>
      </c>
      <c r="CJ64" s="88">
        <v>426936</v>
      </c>
      <c r="CK64" s="88">
        <v>427325</v>
      </c>
      <c r="CL64" s="88">
        <v>427266</v>
      </c>
      <c r="CM64" s="88">
        <v>426768</v>
      </c>
      <c r="CN64" s="88">
        <v>425853</v>
      </c>
      <c r="CO64" s="88">
        <v>424628</v>
      </c>
      <c r="CP64" s="88">
        <v>423214</v>
      </c>
      <c r="CQ64" s="88">
        <v>421731</v>
      </c>
      <c r="CR64" s="88">
        <v>420299</v>
      </c>
      <c r="CS64" s="88">
        <v>418955</v>
      </c>
      <c r="CT64" s="88">
        <v>417769</v>
      </c>
      <c r="CU64" s="88">
        <v>416814</v>
      </c>
      <c r="CV64" s="88">
        <v>416168</v>
      </c>
      <c r="CW64" s="88">
        <v>415839</v>
      </c>
      <c r="CX64" s="88">
        <v>415811</v>
      </c>
      <c r="CY64" s="88">
        <v>416053</v>
      </c>
    </row>
    <row r="65" spans="1:103" ht="12.5" customHeight="1">
      <c r="A65" s="88">
        <v>1</v>
      </c>
      <c r="B65" s="88">
        <v>60</v>
      </c>
      <c r="C65" s="88">
        <v>341131</v>
      </c>
      <c r="D65" s="88">
        <v>346906</v>
      </c>
      <c r="E65" s="88">
        <v>353898</v>
      </c>
      <c r="F65" s="88">
        <v>368373</v>
      </c>
      <c r="G65" s="88">
        <v>380740</v>
      </c>
      <c r="H65" s="88">
        <v>387442</v>
      </c>
      <c r="I65" s="88">
        <v>395612</v>
      </c>
      <c r="J65" s="88">
        <v>398289</v>
      </c>
      <c r="K65" s="88">
        <v>395683</v>
      </c>
      <c r="L65" s="88">
        <v>397798</v>
      </c>
      <c r="M65" s="88">
        <v>390535</v>
      </c>
      <c r="N65" s="88">
        <v>391075</v>
      </c>
      <c r="O65" s="88">
        <v>382329</v>
      </c>
      <c r="P65" s="88">
        <v>391514</v>
      </c>
      <c r="Q65" s="88">
        <v>382076</v>
      </c>
      <c r="R65" s="88">
        <v>366651</v>
      </c>
      <c r="S65" s="88">
        <v>351671</v>
      </c>
      <c r="T65" s="88">
        <v>346469</v>
      </c>
      <c r="U65" s="88">
        <v>340027</v>
      </c>
      <c r="V65" s="88">
        <v>336011</v>
      </c>
      <c r="W65" s="88">
        <v>341063</v>
      </c>
      <c r="X65" s="88">
        <v>364415</v>
      </c>
      <c r="Y65" s="88">
        <v>377889</v>
      </c>
      <c r="Z65" s="88">
        <v>377260</v>
      </c>
      <c r="AA65" s="88">
        <v>373178</v>
      </c>
      <c r="AB65" s="88">
        <v>374683</v>
      </c>
      <c r="AC65" s="88">
        <v>373253</v>
      </c>
      <c r="AD65" s="88">
        <v>384565</v>
      </c>
      <c r="AE65" s="88">
        <v>385135</v>
      </c>
      <c r="AF65" s="88">
        <v>377973</v>
      </c>
      <c r="AG65" s="88">
        <v>391944</v>
      </c>
      <c r="AH65" s="88">
        <v>391858</v>
      </c>
      <c r="AI65" s="88">
        <v>400743</v>
      </c>
      <c r="AJ65" s="88">
        <v>408368</v>
      </c>
      <c r="AK65" s="88">
        <v>398088</v>
      </c>
      <c r="AL65" s="88">
        <v>392671</v>
      </c>
      <c r="AM65" s="88">
        <v>395720</v>
      </c>
      <c r="AN65" s="88">
        <v>386737</v>
      </c>
      <c r="AO65" s="88">
        <v>390598</v>
      </c>
      <c r="AP65" s="88">
        <v>389760</v>
      </c>
      <c r="AQ65" s="88">
        <v>381913</v>
      </c>
      <c r="AR65" s="88">
        <v>379542</v>
      </c>
      <c r="AS65" s="88">
        <v>369634</v>
      </c>
      <c r="AT65" s="88">
        <v>361318</v>
      </c>
      <c r="AU65" s="88">
        <v>354586</v>
      </c>
      <c r="AV65" s="88">
        <v>360802</v>
      </c>
      <c r="AW65" s="88">
        <v>369954</v>
      </c>
      <c r="AX65" s="88">
        <v>376446</v>
      </c>
      <c r="AY65" s="88">
        <v>391932</v>
      </c>
      <c r="AZ65" s="88">
        <v>400776</v>
      </c>
      <c r="BA65" s="88">
        <v>412837</v>
      </c>
      <c r="BB65" s="88">
        <v>410985</v>
      </c>
      <c r="BC65" s="88">
        <v>417516</v>
      </c>
      <c r="BD65" s="88">
        <v>425615</v>
      </c>
      <c r="BE65" s="88">
        <v>433932</v>
      </c>
      <c r="BF65" s="88">
        <v>425469</v>
      </c>
      <c r="BG65" s="88">
        <v>419202</v>
      </c>
      <c r="BH65" s="88">
        <v>418493</v>
      </c>
      <c r="BI65" s="88">
        <v>420968</v>
      </c>
      <c r="BJ65" s="88">
        <v>412856</v>
      </c>
      <c r="BK65" s="88">
        <v>403880</v>
      </c>
      <c r="BL65" s="88">
        <v>392201</v>
      </c>
      <c r="BM65" s="88">
        <v>394028</v>
      </c>
      <c r="BN65" s="88">
        <v>392489</v>
      </c>
      <c r="BO65" s="88">
        <v>390656</v>
      </c>
      <c r="BP65" s="88">
        <v>389757</v>
      </c>
      <c r="BQ65" s="88">
        <v>389912</v>
      </c>
      <c r="BR65" s="88">
        <v>390008</v>
      </c>
      <c r="BS65" s="88">
        <v>390114</v>
      </c>
      <c r="BT65" s="88">
        <v>390211</v>
      </c>
      <c r="BU65" s="88">
        <v>390431</v>
      </c>
      <c r="BV65" s="88">
        <v>390989</v>
      </c>
      <c r="BW65" s="88">
        <v>391924</v>
      </c>
      <c r="BX65" s="88">
        <v>393202</v>
      </c>
      <c r="BY65" s="88">
        <v>394881</v>
      </c>
      <c r="BZ65" s="88">
        <v>396988</v>
      </c>
      <c r="CA65" s="88">
        <v>399343</v>
      </c>
      <c r="CB65" s="88">
        <v>401986</v>
      </c>
      <c r="CC65" s="88">
        <v>405023</v>
      </c>
      <c r="CD65" s="88">
        <v>408434</v>
      </c>
      <c r="CE65" s="88">
        <v>411993</v>
      </c>
      <c r="CF65" s="88">
        <v>415525</v>
      </c>
      <c r="CG65" s="88">
        <v>418625</v>
      </c>
      <c r="CH65" s="88">
        <v>421294</v>
      </c>
      <c r="CI65" s="88">
        <v>423507</v>
      </c>
      <c r="CJ65" s="88">
        <v>425197</v>
      </c>
      <c r="CK65" s="88">
        <v>426116</v>
      </c>
      <c r="CL65" s="88">
        <v>426517</v>
      </c>
      <c r="CM65" s="88">
        <v>426470</v>
      </c>
      <c r="CN65" s="88">
        <v>425984</v>
      </c>
      <c r="CO65" s="88">
        <v>425084</v>
      </c>
      <c r="CP65" s="88">
        <v>423875</v>
      </c>
      <c r="CQ65" s="88">
        <v>422478</v>
      </c>
      <c r="CR65" s="88">
        <v>421010</v>
      </c>
      <c r="CS65" s="88">
        <v>419594</v>
      </c>
      <c r="CT65" s="88">
        <v>418265</v>
      </c>
      <c r="CU65" s="88">
        <v>417093</v>
      </c>
      <c r="CV65" s="88">
        <v>416152</v>
      </c>
      <c r="CW65" s="88">
        <v>415518</v>
      </c>
      <c r="CX65" s="88">
        <v>415199</v>
      </c>
      <c r="CY65" s="88">
        <v>415185</v>
      </c>
    </row>
    <row r="66" spans="1:103" ht="12.5" customHeight="1">
      <c r="A66" s="88">
        <v>1</v>
      </c>
      <c r="B66" s="88">
        <v>61</v>
      </c>
      <c r="C66" s="88">
        <v>327219</v>
      </c>
      <c r="D66" s="88">
        <v>338981</v>
      </c>
      <c r="E66" s="88">
        <v>344661</v>
      </c>
      <c r="F66" s="88">
        <v>351606</v>
      </c>
      <c r="G66" s="88">
        <v>365982</v>
      </c>
      <c r="H66" s="88">
        <v>378271</v>
      </c>
      <c r="I66" s="88">
        <v>384934</v>
      </c>
      <c r="J66" s="88">
        <v>393059</v>
      </c>
      <c r="K66" s="88">
        <v>395753</v>
      </c>
      <c r="L66" s="88">
        <v>393202</v>
      </c>
      <c r="M66" s="88">
        <v>395339</v>
      </c>
      <c r="N66" s="88">
        <v>388160</v>
      </c>
      <c r="O66" s="88">
        <v>388731</v>
      </c>
      <c r="P66" s="88">
        <v>380079</v>
      </c>
      <c r="Q66" s="88">
        <v>389237</v>
      </c>
      <c r="R66" s="88">
        <v>379892</v>
      </c>
      <c r="S66" s="88">
        <v>364599</v>
      </c>
      <c r="T66" s="88">
        <v>349746</v>
      </c>
      <c r="U66" s="88">
        <v>344607</v>
      </c>
      <c r="V66" s="88">
        <v>338232</v>
      </c>
      <c r="W66" s="88">
        <v>334268</v>
      </c>
      <c r="X66" s="88">
        <v>339315</v>
      </c>
      <c r="Y66" s="88">
        <v>362549</v>
      </c>
      <c r="Z66" s="88">
        <v>375966</v>
      </c>
      <c r="AA66" s="88">
        <v>375365</v>
      </c>
      <c r="AB66" s="88">
        <v>371331</v>
      </c>
      <c r="AC66" s="88">
        <v>372855</v>
      </c>
      <c r="AD66" s="88">
        <v>371458</v>
      </c>
      <c r="AE66" s="88">
        <v>382731</v>
      </c>
      <c r="AF66" s="88">
        <v>383320</v>
      </c>
      <c r="AG66" s="88">
        <v>376221</v>
      </c>
      <c r="AH66" s="88">
        <v>390142</v>
      </c>
      <c r="AI66" s="88">
        <v>390079</v>
      </c>
      <c r="AJ66" s="88">
        <v>398941</v>
      </c>
      <c r="AK66" s="88">
        <v>406548</v>
      </c>
      <c r="AL66" s="88">
        <v>396344</v>
      </c>
      <c r="AM66" s="88">
        <v>390981</v>
      </c>
      <c r="AN66" s="88">
        <v>394041</v>
      </c>
      <c r="AO66" s="88">
        <v>385126</v>
      </c>
      <c r="AP66" s="88">
        <v>388991</v>
      </c>
      <c r="AQ66" s="88">
        <v>388178</v>
      </c>
      <c r="AR66" s="88">
        <v>380393</v>
      </c>
      <c r="AS66" s="88">
        <v>378056</v>
      </c>
      <c r="AT66" s="88">
        <v>368217</v>
      </c>
      <c r="AU66" s="88">
        <v>359962</v>
      </c>
      <c r="AV66" s="88">
        <v>353283</v>
      </c>
      <c r="AW66" s="88">
        <v>359493</v>
      </c>
      <c r="AX66" s="88">
        <v>368621</v>
      </c>
      <c r="AY66" s="88">
        <v>375102</v>
      </c>
      <c r="AZ66" s="88">
        <v>390541</v>
      </c>
      <c r="BA66" s="88">
        <v>399366</v>
      </c>
      <c r="BB66" s="88">
        <v>411393</v>
      </c>
      <c r="BC66" s="88">
        <v>409568</v>
      </c>
      <c r="BD66" s="88">
        <v>416094</v>
      </c>
      <c r="BE66" s="88">
        <v>424178</v>
      </c>
      <c r="BF66" s="88">
        <v>432483</v>
      </c>
      <c r="BG66" s="88">
        <v>424075</v>
      </c>
      <c r="BH66" s="88">
        <v>417855</v>
      </c>
      <c r="BI66" s="88">
        <v>417168</v>
      </c>
      <c r="BJ66" s="88">
        <v>419653</v>
      </c>
      <c r="BK66" s="88">
        <v>411590</v>
      </c>
      <c r="BL66" s="88">
        <v>402669</v>
      </c>
      <c r="BM66" s="88">
        <v>391054</v>
      </c>
      <c r="BN66" s="88">
        <v>392891</v>
      </c>
      <c r="BO66" s="88">
        <v>391374</v>
      </c>
      <c r="BP66" s="88">
        <v>389566</v>
      </c>
      <c r="BQ66" s="88">
        <v>388686</v>
      </c>
      <c r="BR66" s="88">
        <v>388856</v>
      </c>
      <c r="BS66" s="88">
        <v>388969</v>
      </c>
      <c r="BT66" s="88">
        <v>389090</v>
      </c>
      <c r="BU66" s="88">
        <v>389203</v>
      </c>
      <c r="BV66" s="88">
        <v>389437</v>
      </c>
      <c r="BW66" s="88">
        <v>390009</v>
      </c>
      <c r="BX66" s="88">
        <v>390956</v>
      </c>
      <c r="BY66" s="88">
        <v>392247</v>
      </c>
      <c r="BZ66" s="88">
        <v>393935</v>
      </c>
      <c r="CA66" s="88">
        <v>396049</v>
      </c>
      <c r="CB66" s="88">
        <v>398411</v>
      </c>
      <c r="CC66" s="88">
        <v>401064</v>
      </c>
      <c r="CD66" s="88">
        <v>404104</v>
      </c>
      <c r="CE66" s="88">
        <v>407520</v>
      </c>
      <c r="CF66" s="88">
        <v>411082</v>
      </c>
      <c r="CG66" s="88">
        <v>414619</v>
      </c>
      <c r="CH66" s="88">
        <v>417723</v>
      </c>
      <c r="CI66" s="88">
        <v>420399</v>
      </c>
      <c r="CJ66" s="88">
        <v>422620</v>
      </c>
      <c r="CK66" s="88">
        <v>424319</v>
      </c>
      <c r="CL66" s="88">
        <v>425250</v>
      </c>
      <c r="CM66" s="88">
        <v>425664</v>
      </c>
      <c r="CN66" s="88">
        <v>425631</v>
      </c>
      <c r="CO66" s="88">
        <v>425160</v>
      </c>
      <c r="CP66" s="88">
        <v>424276</v>
      </c>
      <c r="CQ66" s="88">
        <v>423083</v>
      </c>
      <c r="CR66" s="88">
        <v>421703</v>
      </c>
      <c r="CS66" s="88">
        <v>420253</v>
      </c>
      <c r="CT66" s="88">
        <v>418853</v>
      </c>
      <c r="CU66" s="88">
        <v>417540</v>
      </c>
      <c r="CV66" s="88">
        <v>416383</v>
      </c>
      <c r="CW66" s="88">
        <v>415457</v>
      </c>
      <c r="CX66" s="88">
        <v>414836</v>
      </c>
      <c r="CY66" s="88">
        <v>414528</v>
      </c>
    </row>
    <row r="67" spans="1:103" ht="12.5" customHeight="1">
      <c r="A67" s="88">
        <v>1</v>
      </c>
      <c r="B67" s="88">
        <v>62</v>
      </c>
      <c r="C67" s="88">
        <v>314633</v>
      </c>
      <c r="D67" s="88">
        <v>324929</v>
      </c>
      <c r="E67" s="88">
        <v>336540</v>
      </c>
      <c r="F67" s="88">
        <v>342183</v>
      </c>
      <c r="G67" s="88">
        <v>349084</v>
      </c>
      <c r="H67" s="88">
        <v>363359</v>
      </c>
      <c r="I67" s="88">
        <v>375562</v>
      </c>
      <c r="J67" s="88">
        <v>382187</v>
      </c>
      <c r="K67" s="88">
        <v>390289</v>
      </c>
      <c r="L67" s="88">
        <v>392999</v>
      </c>
      <c r="M67" s="88">
        <v>390507</v>
      </c>
      <c r="N67" s="88">
        <v>392667</v>
      </c>
      <c r="O67" s="88">
        <v>385578</v>
      </c>
      <c r="P67" s="88">
        <v>386182</v>
      </c>
      <c r="Q67" s="88">
        <v>377629</v>
      </c>
      <c r="R67" s="88">
        <v>386755</v>
      </c>
      <c r="S67" s="88">
        <v>377513</v>
      </c>
      <c r="T67" s="88">
        <v>362361</v>
      </c>
      <c r="U67" s="88">
        <v>347645</v>
      </c>
      <c r="V67" s="88">
        <v>342572</v>
      </c>
      <c r="W67" s="88">
        <v>336268</v>
      </c>
      <c r="X67" s="88">
        <v>332361</v>
      </c>
      <c r="Y67" s="88">
        <v>337403</v>
      </c>
      <c r="Z67" s="88">
        <v>360509</v>
      </c>
      <c r="AA67" s="88">
        <v>373864</v>
      </c>
      <c r="AB67" s="88">
        <v>373293</v>
      </c>
      <c r="AC67" s="88">
        <v>369313</v>
      </c>
      <c r="AD67" s="88">
        <v>370854</v>
      </c>
      <c r="AE67" s="88">
        <v>369494</v>
      </c>
      <c r="AF67" s="88">
        <v>380724</v>
      </c>
      <c r="AG67" s="88">
        <v>381337</v>
      </c>
      <c r="AH67" s="88">
        <v>374306</v>
      </c>
      <c r="AI67" s="88">
        <v>388170</v>
      </c>
      <c r="AJ67" s="88">
        <v>388133</v>
      </c>
      <c r="AK67" s="88">
        <v>396970</v>
      </c>
      <c r="AL67" s="88">
        <v>404559</v>
      </c>
      <c r="AM67" s="88">
        <v>394437</v>
      </c>
      <c r="AN67" s="88">
        <v>389132</v>
      </c>
      <c r="AO67" s="88">
        <v>392201</v>
      </c>
      <c r="AP67" s="88">
        <v>383361</v>
      </c>
      <c r="AQ67" s="88">
        <v>387229</v>
      </c>
      <c r="AR67" s="88">
        <v>386444</v>
      </c>
      <c r="AS67" s="88">
        <v>378725</v>
      </c>
      <c r="AT67" s="88">
        <v>376423</v>
      </c>
      <c r="AU67" s="88">
        <v>366660</v>
      </c>
      <c r="AV67" s="88">
        <v>358469</v>
      </c>
      <c r="AW67" s="88">
        <v>351847</v>
      </c>
      <c r="AX67" s="88">
        <v>358049</v>
      </c>
      <c r="AY67" s="88">
        <v>367151</v>
      </c>
      <c r="AZ67" s="88">
        <v>373622</v>
      </c>
      <c r="BA67" s="88">
        <v>389009</v>
      </c>
      <c r="BB67" s="88">
        <v>397815</v>
      </c>
      <c r="BC67" s="88">
        <v>409806</v>
      </c>
      <c r="BD67" s="88">
        <v>408010</v>
      </c>
      <c r="BE67" s="88">
        <v>414530</v>
      </c>
      <c r="BF67" s="88">
        <v>422599</v>
      </c>
      <c r="BG67" s="88">
        <v>430890</v>
      </c>
      <c r="BH67" s="88">
        <v>422541</v>
      </c>
      <c r="BI67" s="88">
        <v>416371</v>
      </c>
      <c r="BJ67" s="88">
        <v>415707</v>
      </c>
      <c r="BK67" s="88">
        <v>418203</v>
      </c>
      <c r="BL67" s="88">
        <v>410196</v>
      </c>
      <c r="BM67" s="88">
        <v>401332</v>
      </c>
      <c r="BN67" s="88">
        <v>389784</v>
      </c>
      <c r="BO67" s="88">
        <v>391635</v>
      </c>
      <c r="BP67" s="88">
        <v>390142</v>
      </c>
      <c r="BQ67" s="88">
        <v>388359</v>
      </c>
      <c r="BR67" s="88">
        <v>387500</v>
      </c>
      <c r="BS67" s="88">
        <v>387685</v>
      </c>
      <c r="BT67" s="88">
        <v>387817</v>
      </c>
      <c r="BU67" s="88">
        <v>387954</v>
      </c>
      <c r="BV67" s="88">
        <v>388084</v>
      </c>
      <c r="BW67" s="88">
        <v>388335</v>
      </c>
      <c r="BX67" s="88">
        <v>388920</v>
      </c>
      <c r="BY67" s="88">
        <v>389882</v>
      </c>
      <c r="BZ67" s="88">
        <v>391184</v>
      </c>
      <c r="CA67" s="88">
        <v>392882</v>
      </c>
      <c r="CB67" s="88">
        <v>395005</v>
      </c>
      <c r="CC67" s="88">
        <v>397376</v>
      </c>
      <c r="CD67" s="88">
        <v>400035</v>
      </c>
      <c r="CE67" s="88">
        <v>403082</v>
      </c>
      <c r="CF67" s="88">
        <v>406502</v>
      </c>
      <c r="CG67" s="88">
        <v>410068</v>
      </c>
      <c r="CH67" s="88">
        <v>413609</v>
      </c>
      <c r="CI67" s="88">
        <v>416719</v>
      </c>
      <c r="CJ67" s="88">
        <v>419402</v>
      </c>
      <c r="CK67" s="88">
        <v>421631</v>
      </c>
      <c r="CL67" s="88">
        <v>423340</v>
      </c>
      <c r="CM67" s="88">
        <v>424283</v>
      </c>
      <c r="CN67" s="88">
        <v>424712</v>
      </c>
      <c r="CO67" s="88">
        <v>424693</v>
      </c>
      <c r="CP67" s="88">
        <v>424239</v>
      </c>
      <c r="CQ67" s="88">
        <v>423373</v>
      </c>
      <c r="CR67" s="88">
        <v>422198</v>
      </c>
      <c r="CS67" s="88">
        <v>420837</v>
      </c>
      <c r="CT67" s="88">
        <v>419404</v>
      </c>
      <c r="CU67" s="88">
        <v>418022</v>
      </c>
      <c r="CV67" s="88">
        <v>416725</v>
      </c>
      <c r="CW67" s="88">
        <v>415584</v>
      </c>
      <c r="CX67" s="88">
        <v>414675</v>
      </c>
      <c r="CY67" s="88">
        <v>414069</v>
      </c>
    </row>
    <row r="68" spans="1:103" ht="12.5" customHeight="1">
      <c r="A68" s="88">
        <v>1</v>
      </c>
      <c r="B68" s="88">
        <v>63</v>
      </c>
      <c r="C68" s="88">
        <v>301744</v>
      </c>
      <c r="D68" s="88">
        <v>312302</v>
      </c>
      <c r="E68" s="88">
        <v>322446</v>
      </c>
      <c r="F68" s="88">
        <v>333961</v>
      </c>
      <c r="G68" s="88">
        <v>339566</v>
      </c>
      <c r="H68" s="88">
        <v>346421</v>
      </c>
      <c r="I68" s="88">
        <v>360584</v>
      </c>
      <c r="J68" s="88">
        <v>372699</v>
      </c>
      <c r="K68" s="88">
        <v>379308</v>
      </c>
      <c r="L68" s="88">
        <v>387382</v>
      </c>
      <c r="M68" s="88">
        <v>390112</v>
      </c>
      <c r="N68" s="88">
        <v>387683</v>
      </c>
      <c r="O68" s="88">
        <v>389865</v>
      </c>
      <c r="P68" s="88">
        <v>382873</v>
      </c>
      <c r="Q68" s="88">
        <v>383510</v>
      </c>
      <c r="R68" s="88">
        <v>375064</v>
      </c>
      <c r="S68" s="88">
        <v>384156</v>
      </c>
      <c r="T68" s="88">
        <v>375021</v>
      </c>
      <c r="U68" s="88">
        <v>360021</v>
      </c>
      <c r="V68" s="88">
        <v>345448</v>
      </c>
      <c r="W68" s="88">
        <v>340447</v>
      </c>
      <c r="X68" s="88">
        <v>334218</v>
      </c>
      <c r="Y68" s="88">
        <v>330370</v>
      </c>
      <c r="Z68" s="88">
        <v>335405</v>
      </c>
      <c r="AA68" s="88">
        <v>358377</v>
      </c>
      <c r="AB68" s="88">
        <v>371667</v>
      </c>
      <c r="AC68" s="88">
        <v>371128</v>
      </c>
      <c r="AD68" s="88">
        <v>367205</v>
      </c>
      <c r="AE68" s="88">
        <v>368765</v>
      </c>
      <c r="AF68" s="88">
        <v>367444</v>
      </c>
      <c r="AG68" s="88">
        <v>378630</v>
      </c>
      <c r="AH68" s="88">
        <v>379266</v>
      </c>
      <c r="AI68" s="88">
        <v>372308</v>
      </c>
      <c r="AJ68" s="88">
        <v>386112</v>
      </c>
      <c r="AK68" s="88">
        <v>386104</v>
      </c>
      <c r="AL68" s="88">
        <v>394915</v>
      </c>
      <c r="AM68" s="88">
        <v>402485</v>
      </c>
      <c r="AN68" s="88">
        <v>392451</v>
      </c>
      <c r="AO68" s="88">
        <v>387206</v>
      </c>
      <c r="AP68" s="88">
        <v>390287</v>
      </c>
      <c r="AQ68" s="88">
        <v>381525</v>
      </c>
      <c r="AR68" s="88">
        <v>385396</v>
      </c>
      <c r="AS68" s="88">
        <v>384642</v>
      </c>
      <c r="AT68" s="88">
        <v>376993</v>
      </c>
      <c r="AU68" s="88">
        <v>374730</v>
      </c>
      <c r="AV68" s="88">
        <v>365045</v>
      </c>
      <c r="AW68" s="88">
        <v>356926</v>
      </c>
      <c r="AX68" s="88">
        <v>350362</v>
      </c>
      <c r="AY68" s="88">
        <v>356556</v>
      </c>
      <c r="AZ68" s="88">
        <v>365633</v>
      </c>
      <c r="BA68" s="88">
        <v>372091</v>
      </c>
      <c r="BB68" s="88">
        <v>387422</v>
      </c>
      <c r="BC68" s="88">
        <v>396208</v>
      </c>
      <c r="BD68" s="88">
        <v>408160</v>
      </c>
      <c r="BE68" s="88">
        <v>406396</v>
      </c>
      <c r="BF68" s="88">
        <v>412908</v>
      </c>
      <c r="BG68" s="88">
        <v>420962</v>
      </c>
      <c r="BH68" s="88">
        <v>429239</v>
      </c>
      <c r="BI68" s="88">
        <v>420952</v>
      </c>
      <c r="BJ68" s="88">
        <v>414835</v>
      </c>
      <c r="BK68" s="88">
        <v>414197</v>
      </c>
      <c r="BL68" s="88">
        <v>416704</v>
      </c>
      <c r="BM68" s="88">
        <v>408756</v>
      </c>
      <c r="BN68" s="88">
        <v>399953</v>
      </c>
      <c r="BO68" s="88">
        <v>388477</v>
      </c>
      <c r="BP68" s="88">
        <v>390340</v>
      </c>
      <c r="BQ68" s="88">
        <v>388873</v>
      </c>
      <c r="BR68" s="88">
        <v>387119</v>
      </c>
      <c r="BS68" s="88">
        <v>386282</v>
      </c>
      <c r="BT68" s="88">
        <v>386484</v>
      </c>
      <c r="BU68" s="88">
        <v>386635</v>
      </c>
      <c r="BV68" s="88">
        <v>386791</v>
      </c>
      <c r="BW68" s="88">
        <v>386939</v>
      </c>
      <c r="BX68" s="88">
        <v>387208</v>
      </c>
      <c r="BY68" s="88">
        <v>387807</v>
      </c>
      <c r="BZ68" s="88">
        <v>388783</v>
      </c>
      <c r="CA68" s="88">
        <v>390099</v>
      </c>
      <c r="CB68" s="88">
        <v>391807</v>
      </c>
      <c r="CC68" s="88">
        <v>393938</v>
      </c>
      <c r="CD68" s="88">
        <v>396319</v>
      </c>
      <c r="CE68" s="88">
        <v>398986</v>
      </c>
      <c r="CF68" s="88">
        <v>402039</v>
      </c>
      <c r="CG68" s="88">
        <v>405463</v>
      </c>
      <c r="CH68" s="88">
        <v>409034</v>
      </c>
      <c r="CI68" s="88">
        <v>412579</v>
      </c>
      <c r="CJ68" s="88">
        <v>415696</v>
      </c>
      <c r="CK68" s="88">
        <v>418387</v>
      </c>
      <c r="CL68" s="88">
        <v>420624</v>
      </c>
      <c r="CM68" s="88">
        <v>422343</v>
      </c>
      <c r="CN68" s="88">
        <v>423300</v>
      </c>
      <c r="CO68" s="88">
        <v>423745</v>
      </c>
      <c r="CP68" s="88">
        <v>423742</v>
      </c>
      <c r="CQ68" s="88">
        <v>423306</v>
      </c>
      <c r="CR68" s="88">
        <v>422457</v>
      </c>
      <c r="CS68" s="88">
        <v>421302</v>
      </c>
      <c r="CT68" s="88">
        <v>419961</v>
      </c>
      <c r="CU68" s="88">
        <v>418547</v>
      </c>
      <c r="CV68" s="88">
        <v>417185</v>
      </c>
      <c r="CW68" s="88">
        <v>415905</v>
      </c>
      <c r="CX68" s="88">
        <v>414783</v>
      </c>
      <c r="CY68" s="88">
        <v>413889</v>
      </c>
    </row>
    <row r="69" spans="1:103" ht="12.5" customHeight="1">
      <c r="A69" s="88">
        <v>1</v>
      </c>
      <c r="B69" s="88">
        <v>64</v>
      </c>
      <c r="C69" s="88">
        <v>300853</v>
      </c>
      <c r="D69" s="88">
        <v>299296</v>
      </c>
      <c r="E69" s="88">
        <v>309689</v>
      </c>
      <c r="F69" s="88">
        <v>319740</v>
      </c>
      <c r="G69" s="88">
        <v>331157</v>
      </c>
      <c r="H69" s="88">
        <v>336725</v>
      </c>
      <c r="I69" s="88">
        <v>343530</v>
      </c>
      <c r="J69" s="88">
        <v>357580</v>
      </c>
      <c r="K69" s="88">
        <v>369623</v>
      </c>
      <c r="L69" s="88">
        <v>376214</v>
      </c>
      <c r="M69" s="88">
        <v>384258</v>
      </c>
      <c r="N69" s="88">
        <v>387008</v>
      </c>
      <c r="O69" s="88">
        <v>384645</v>
      </c>
      <c r="P69" s="88">
        <v>386851</v>
      </c>
      <c r="Q69" s="88">
        <v>379961</v>
      </c>
      <c r="R69" s="88">
        <v>380634</v>
      </c>
      <c r="S69" s="88">
        <v>372300</v>
      </c>
      <c r="T69" s="88">
        <v>381357</v>
      </c>
      <c r="U69" s="88">
        <v>372336</v>
      </c>
      <c r="V69" s="88">
        <v>357495</v>
      </c>
      <c r="W69" s="88">
        <v>343078</v>
      </c>
      <c r="X69" s="88">
        <v>338150</v>
      </c>
      <c r="Y69" s="88">
        <v>332005</v>
      </c>
      <c r="Z69" s="88">
        <v>328217</v>
      </c>
      <c r="AA69" s="88">
        <v>333246</v>
      </c>
      <c r="AB69" s="88">
        <v>356075</v>
      </c>
      <c r="AC69" s="88">
        <v>369293</v>
      </c>
      <c r="AD69" s="88">
        <v>368791</v>
      </c>
      <c r="AE69" s="88">
        <v>364927</v>
      </c>
      <c r="AF69" s="88">
        <v>366507</v>
      </c>
      <c r="AG69" s="88">
        <v>365228</v>
      </c>
      <c r="AH69" s="88">
        <v>376366</v>
      </c>
      <c r="AI69" s="88">
        <v>377028</v>
      </c>
      <c r="AJ69" s="88">
        <v>370147</v>
      </c>
      <c r="AK69" s="88">
        <v>383888</v>
      </c>
      <c r="AL69" s="88">
        <v>383908</v>
      </c>
      <c r="AM69" s="88">
        <v>392692</v>
      </c>
      <c r="AN69" s="88">
        <v>400243</v>
      </c>
      <c r="AO69" s="88">
        <v>390303</v>
      </c>
      <c r="AP69" s="88">
        <v>385123</v>
      </c>
      <c r="AQ69" s="88">
        <v>388215</v>
      </c>
      <c r="AR69" s="88">
        <v>379538</v>
      </c>
      <c r="AS69" s="88">
        <v>383412</v>
      </c>
      <c r="AT69" s="88">
        <v>382690</v>
      </c>
      <c r="AU69" s="88">
        <v>375116</v>
      </c>
      <c r="AV69" s="88">
        <v>372894</v>
      </c>
      <c r="AW69" s="88">
        <v>363293</v>
      </c>
      <c r="AX69" s="88">
        <v>355251</v>
      </c>
      <c r="AY69" s="88">
        <v>348750</v>
      </c>
      <c r="AZ69" s="88">
        <v>354933</v>
      </c>
      <c r="BA69" s="88">
        <v>363983</v>
      </c>
      <c r="BB69" s="88">
        <v>370427</v>
      </c>
      <c r="BC69" s="88">
        <v>385699</v>
      </c>
      <c r="BD69" s="88">
        <v>394463</v>
      </c>
      <c r="BE69" s="88">
        <v>406374</v>
      </c>
      <c r="BF69" s="88">
        <v>404645</v>
      </c>
      <c r="BG69" s="88">
        <v>411147</v>
      </c>
      <c r="BH69" s="88">
        <v>419186</v>
      </c>
      <c r="BI69" s="88">
        <v>427445</v>
      </c>
      <c r="BJ69" s="88">
        <v>419228</v>
      </c>
      <c r="BK69" s="88">
        <v>413167</v>
      </c>
      <c r="BL69" s="88">
        <v>412556</v>
      </c>
      <c r="BM69" s="88">
        <v>415077</v>
      </c>
      <c r="BN69" s="88">
        <v>407190</v>
      </c>
      <c r="BO69" s="88">
        <v>398454</v>
      </c>
      <c r="BP69" s="88">
        <v>387054</v>
      </c>
      <c r="BQ69" s="88">
        <v>388931</v>
      </c>
      <c r="BR69" s="88">
        <v>387493</v>
      </c>
      <c r="BS69" s="88">
        <v>385768</v>
      </c>
      <c r="BT69" s="88">
        <v>384954</v>
      </c>
      <c r="BU69" s="88">
        <v>385176</v>
      </c>
      <c r="BV69" s="88">
        <v>385346</v>
      </c>
      <c r="BW69" s="88">
        <v>385523</v>
      </c>
      <c r="BX69" s="88">
        <v>385689</v>
      </c>
      <c r="BY69" s="88">
        <v>385976</v>
      </c>
      <c r="BZ69" s="88">
        <v>386592</v>
      </c>
      <c r="CA69" s="88">
        <v>387583</v>
      </c>
      <c r="CB69" s="88">
        <v>388913</v>
      </c>
      <c r="CC69" s="88">
        <v>390635</v>
      </c>
      <c r="CD69" s="88">
        <v>392775</v>
      </c>
      <c r="CE69" s="88">
        <v>395166</v>
      </c>
      <c r="CF69" s="88">
        <v>397841</v>
      </c>
      <c r="CG69" s="88">
        <v>400901</v>
      </c>
      <c r="CH69" s="88">
        <v>404330</v>
      </c>
      <c r="CI69" s="88">
        <v>407905</v>
      </c>
      <c r="CJ69" s="88">
        <v>411456</v>
      </c>
      <c r="CK69" s="88">
        <v>414578</v>
      </c>
      <c r="CL69" s="88">
        <v>417278</v>
      </c>
      <c r="CM69" s="88">
        <v>419525</v>
      </c>
      <c r="CN69" s="88">
        <v>421256</v>
      </c>
      <c r="CO69" s="88">
        <v>422226</v>
      </c>
      <c r="CP69" s="88">
        <v>422687</v>
      </c>
      <c r="CQ69" s="88">
        <v>422701</v>
      </c>
      <c r="CR69" s="88">
        <v>422284</v>
      </c>
      <c r="CS69" s="88">
        <v>421456</v>
      </c>
      <c r="CT69" s="88">
        <v>420321</v>
      </c>
      <c r="CU69" s="88">
        <v>419001</v>
      </c>
      <c r="CV69" s="88">
        <v>417608</v>
      </c>
      <c r="CW69" s="88">
        <v>416265</v>
      </c>
      <c r="CX69" s="88">
        <v>415005</v>
      </c>
      <c r="CY69" s="88">
        <v>413902</v>
      </c>
    </row>
    <row r="70" spans="1:103" ht="12.5" customHeight="1">
      <c r="A70" s="88">
        <v>1</v>
      </c>
      <c r="B70" s="88">
        <v>65</v>
      </c>
      <c r="C70" s="88">
        <v>296655</v>
      </c>
      <c r="D70" s="88">
        <v>297976</v>
      </c>
      <c r="E70" s="88">
        <v>296374</v>
      </c>
      <c r="F70" s="88">
        <v>306665</v>
      </c>
      <c r="G70" s="88">
        <v>316625</v>
      </c>
      <c r="H70" s="88">
        <v>327943</v>
      </c>
      <c r="I70" s="88">
        <v>333475</v>
      </c>
      <c r="J70" s="88">
        <v>340233</v>
      </c>
      <c r="K70" s="88">
        <v>354185</v>
      </c>
      <c r="L70" s="88">
        <v>366152</v>
      </c>
      <c r="M70" s="88">
        <v>372723</v>
      </c>
      <c r="N70" s="88">
        <v>380734</v>
      </c>
      <c r="O70" s="88">
        <v>383503</v>
      </c>
      <c r="P70" s="88">
        <v>381212</v>
      </c>
      <c r="Q70" s="88">
        <v>383443</v>
      </c>
      <c r="R70" s="88">
        <v>376661</v>
      </c>
      <c r="S70" s="88">
        <v>377373</v>
      </c>
      <c r="T70" s="88">
        <v>369160</v>
      </c>
      <c r="U70" s="88">
        <v>378177</v>
      </c>
      <c r="V70" s="88">
        <v>369277</v>
      </c>
      <c r="W70" s="88">
        <v>354608</v>
      </c>
      <c r="X70" s="88">
        <v>340356</v>
      </c>
      <c r="Y70" s="88">
        <v>335507</v>
      </c>
      <c r="Z70" s="88">
        <v>329451</v>
      </c>
      <c r="AA70" s="88">
        <v>325727</v>
      </c>
      <c r="AB70" s="88">
        <v>330749</v>
      </c>
      <c r="AC70" s="88">
        <v>353422</v>
      </c>
      <c r="AD70" s="88">
        <v>366567</v>
      </c>
      <c r="AE70" s="88">
        <v>366102</v>
      </c>
      <c r="AF70" s="88">
        <v>362303</v>
      </c>
      <c r="AG70" s="88">
        <v>363904</v>
      </c>
      <c r="AH70" s="88">
        <v>362668</v>
      </c>
      <c r="AI70" s="88">
        <v>373755</v>
      </c>
      <c r="AJ70" s="88">
        <v>374445</v>
      </c>
      <c r="AK70" s="88">
        <v>367645</v>
      </c>
      <c r="AL70" s="88">
        <v>381319</v>
      </c>
      <c r="AM70" s="88">
        <v>381368</v>
      </c>
      <c r="AN70" s="88">
        <v>390123</v>
      </c>
      <c r="AO70" s="88">
        <v>397653</v>
      </c>
      <c r="AP70" s="88">
        <v>387813</v>
      </c>
      <c r="AQ70" s="88">
        <v>382702</v>
      </c>
      <c r="AR70" s="88">
        <v>385807</v>
      </c>
      <c r="AS70" s="88">
        <v>377220</v>
      </c>
      <c r="AT70" s="88">
        <v>381098</v>
      </c>
      <c r="AU70" s="88">
        <v>380411</v>
      </c>
      <c r="AV70" s="88">
        <v>372916</v>
      </c>
      <c r="AW70" s="88">
        <v>370739</v>
      </c>
      <c r="AX70" s="88">
        <v>361228</v>
      </c>
      <c r="AY70" s="88">
        <v>353267</v>
      </c>
      <c r="AZ70" s="88">
        <v>346834</v>
      </c>
      <c r="BA70" s="88">
        <v>353006</v>
      </c>
      <c r="BB70" s="88">
        <v>362026</v>
      </c>
      <c r="BC70" s="88">
        <v>368455</v>
      </c>
      <c r="BD70" s="88">
        <v>383663</v>
      </c>
      <c r="BE70" s="88">
        <v>392403</v>
      </c>
      <c r="BF70" s="88">
        <v>404271</v>
      </c>
      <c r="BG70" s="88">
        <v>402577</v>
      </c>
      <c r="BH70" s="88">
        <v>409071</v>
      </c>
      <c r="BI70" s="88">
        <v>417090</v>
      </c>
      <c r="BJ70" s="88">
        <v>425333</v>
      </c>
      <c r="BK70" s="88">
        <v>417187</v>
      </c>
      <c r="BL70" s="88">
        <v>411190</v>
      </c>
      <c r="BM70" s="88">
        <v>410608</v>
      </c>
      <c r="BN70" s="88">
        <v>413141</v>
      </c>
      <c r="BO70" s="88">
        <v>405321</v>
      </c>
      <c r="BP70" s="88">
        <v>396655</v>
      </c>
      <c r="BQ70" s="88">
        <v>385338</v>
      </c>
      <c r="BR70" s="88">
        <v>387230</v>
      </c>
      <c r="BS70" s="88">
        <v>385824</v>
      </c>
      <c r="BT70" s="88">
        <v>384128</v>
      </c>
      <c r="BU70" s="88">
        <v>383341</v>
      </c>
      <c r="BV70" s="88">
        <v>383584</v>
      </c>
      <c r="BW70" s="88">
        <v>383774</v>
      </c>
      <c r="BX70" s="88">
        <v>383972</v>
      </c>
      <c r="BY70" s="88">
        <v>384159</v>
      </c>
      <c r="BZ70" s="88">
        <v>384466</v>
      </c>
      <c r="CA70" s="88">
        <v>385100</v>
      </c>
      <c r="CB70" s="88">
        <v>386107</v>
      </c>
      <c r="CC70" s="88">
        <v>387451</v>
      </c>
      <c r="CD70" s="88">
        <v>389186</v>
      </c>
      <c r="CE70" s="88">
        <v>391338</v>
      </c>
      <c r="CF70" s="88">
        <v>393737</v>
      </c>
      <c r="CG70" s="88">
        <v>396422</v>
      </c>
      <c r="CH70" s="88">
        <v>399488</v>
      </c>
      <c r="CI70" s="88">
        <v>402924</v>
      </c>
      <c r="CJ70" s="88">
        <v>406503</v>
      </c>
      <c r="CK70" s="88">
        <v>410059</v>
      </c>
      <c r="CL70" s="88">
        <v>413189</v>
      </c>
      <c r="CM70" s="88">
        <v>415898</v>
      </c>
      <c r="CN70" s="88">
        <v>418154</v>
      </c>
      <c r="CO70" s="88">
        <v>419898</v>
      </c>
      <c r="CP70" s="88">
        <v>420882</v>
      </c>
      <c r="CQ70" s="88">
        <v>421360</v>
      </c>
      <c r="CR70" s="88">
        <v>421393</v>
      </c>
      <c r="CS70" s="88">
        <v>420997</v>
      </c>
      <c r="CT70" s="88">
        <v>420191</v>
      </c>
      <c r="CU70" s="88">
        <v>419078</v>
      </c>
      <c r="CV70" s="88">
        <v>417780</v>
      </c>
      <c r="CW70" s="88">
        <v>416410</v>
      </c>
      <c r="CX70" s="88">
        <v>415090</v>
      </c>
      <c r="CY70" s="88">
        <v>413850</v>
      </c>
    </row>
    <row r="71" spans="1:103" ht="12.5" customHeight="1">
      <c r="A71" s="88">
        <v>1</v>
      </c>
      <c r="B71" s="88">
        <v>66</v>
      </c>
      <c r="C71" s="88">
        <v>285760</v>
      </c>
      <c r="D71" s="88">
        <v>293507</v>
      </c>
      <c r="E71" s="88">
        <v>294745</v>
      </c>
      <c r="F71" s="88">
        <v>293177</v>
      </c>
      <c r="G71" s="88">
        <v>303367</v>
      </c>
      <c r="H71" s="88">
        <v>313233</v>
      </c>
      <c r="I71" s="88">
        <v>324446</v>
      </c>
      <c r="J71" s="88">
        <v>329946</v>
      </c>
      <c r="K71" s="88">
        <v>336675</v>
      </c>
      <c r="L71" s="88">
        <v>350521</v>
      </c>
      <c r="M71" s="88">
        <v>362406</v>
      </c>
      <c r="N71" s="88">
        <v>368956</v>
      </c>
      <c r="O71" s="88">
        <v>376931</v>
      </c>
      <c r="P71" s="88">
        <v>379719</v>
      </c>
      <c r="Q71" s="88">
        <v>377503</v>
      </c>
      <c r="R71" s="88">
        <v>379761</v>
      </c>
      <c r="S71" s="88">
        <v>373096</v>
      </c>
      <c r="T71" s="88">
        <v>373846</v>
      </c>
      <c r="U71" s="88">
        <v>365761</v>
      </c>
      <c r="V71" s="88">
        <v>374736</v>
      </c>
      <c r="W71" s="88">
        <v>365966</v>
      </c>
      <c r="X71" s="88">
        <v>351479</v>
      </c>
      <c r="Y71" s="88">
        <v>337402</v>
      </c>
      <c r="Z71" s="88">
        <v>332637</v>
      </c>
      <c r="AA71" s="88">
        <v>326675</v>
      </c>
      <c r="AB71" s="88">
        <v>323021</v>
      </c>
      <c r="AC71" s="88">
        <v>328035</v>
      </c>
      <c r="AD71" s="88">
        <v>350539</v>
      </c>
      <c r="AE71" s="88">
        <v>363606</v>
      </c>
      <c r="AF71" s="88">
        <v>363181</v>
      </c>
      <c r="AG71" s="88">
        <v>359450</v>
      </c>
      <c r="AH71" s="88">
        <v>361075</v>
      </c>
      <c r="AI71" s="88">
        <v>359885</v>
      </c>
      <c r="AJ71" s="88">
        <v>370917</v>
      </c>
      <c r="AK71" s="88">
        <v>371636</v>
      </c>
      <c r="AL71" s="88">
        <v>364925</v>
      </c>
      <c r="AM71" s="88">
        <v>378524</v>
      </c>
      <c r="AN71" s="88">
        <v>378607</v>
      </c>
      <c r="AO71" s="88">
        <v>387330</v>
      </c>
      <c r="AP71" s="88">
        <v>394835</v>
      </c>
      <c r="AQ71" s="88">
        <v>385104</v>
      </c>
      <c r="AR71" s="88">
        <v>380066</v>
      </c>
      <c r="AS71" s="88">
        <v>383185</v>
      </c>
      <c r="AT71" s="88">
        <v>374694</v>
      </c>
      <c r="AU71" s="88">
        <v>378576</v>
      </c>
      <c r="AV71" s="88">
        <v>377928</v>
      </c>
      <c r="AW71" s="88">
        <v>370515</v>
      </c>
      <c r="AX71" s="88">
        <v>368386</v>
      </c>
      <c r="AY71" s="88">
        <v>358972</v>
      </c>
      <c r="AZ71" s="88">
        <v>351096</v>
      </c>
      <c r="BA71" s="88">
        <v>344735</v>
      </c>
      <c r="BB71" s="88">
        <v>350895</v>
      </c>
      <c r="BC71" s="88">
        <v>359884</v>
      </c>
      <c r="BD71" s="88">
        <v>366298</v>
      </c>
      <c r="BE71" s="88">
        <v>381437</v>
      </c>
      <c r="BF71" s="88">
        <v>390151</v>
      </c>
      <c r="BG71" s="88">
        <v>401972</v>
      </c>
      <c r="BH71" s="88">
        <v>400316</v>
      </c>
      <c r="BI71" s="88">
        <v>406801</v>
      </c>
      <c r="BJ71" s="88">
        <v>414801</v>
      </c>
      <c r="BK71" s="88">
        <v>423025</v>
      </c>
      <c r="BL71" s="88">
        <v>414956</v>
      </c>
      <c r="BM71" s="88">
        <v>409024</v>
      </c>
      <c r="BN71" s="88">
        <v>408475</v>
      </c>
      <c r="BO71" s="88">
        <v>411020</v>
      </c>
      <c r="BP71" s="88">
        <v>403272</v>
      </c>
      <c r="BQ71" s="88">
        <v>394682</v>
      </c>
      <c r="BR71" s="88">
        <v>383454</v>
      </c>
      <c r="BS71" s="88">
        <v>385362</v>
      </c>
      <c r="BT71" s="88">
        <v>383988</v>
      </c>
      <c r="BU71" s="88">
        <v>382324</v>
      </c>
      <c r="BV71" s="88">
        <v>381567</v>
      </c>
      <c r="BW71" s="88">
        <v>381832</v>
      </c>
      <c r="BX71" s="88">
        <v>382044</v>
      </c>
      <c r="BY71" s="88">
        <v>382262</v>
      </c>
      <c r="BZ71" s="88">
        <v>382472</v>
      </c>
      <c r="CA71" s="88">
        <v>382800</v>
      </c>
      <c r="CB71" s="88">
        <v>383453</v>
      </c>
      <c r="CC71" s="88">
        <v>384478</v>
      </c>
      <c r="CD71" s="88">
        <v>385838</v>
      </c>
      <c r="CE71" s="88">
        <v>387586</v>
      </c>
      <c r="CF71" s="88">
        <v>389750</v>
      </c>
      <c r="CG71" s="88">
        <v>392158</v>
      </c>
      <c r="CH71" s="88">
        <v>394854</v>
      </c>
      <c r="CI71" s="88">
        <v>397927</v>
      </c>
      <c r="CJ71" s="88">
        <v>401368</v>
      </c>
      <c r="CK71" s="88">
        <v>404952</v>
      </c>
      <c r="CL71" s="88">
        <v>408515</v>
      </c>
      <c r="CM71" s="88">
        <v>411652</v>
      </c>
      <c r="CN71" s="88">
        <v>414371</v>
      </c>
      <c r="CO71" s="88">
        <v>416638</v>
      </c>
      <c r="CP71" s="88">
        <v>418395</v>
      </c>
      <c r="CQ71" s="88">
        <v>419396</v>
      </c>
      <c r="CR71" s="88">
        <v>419892</v>
      </c>
      <c r="CS71" s="88">
        <v>419944</v>
      </c>
      <c r="CT71" s="88">
        <v>419570</v>
      </c>
      <c r="CU71" s="88">
        <v>418788</v>
      </c>
      <c r="CV71" s="88">
        <v>417697</v>
      </c>
      <c r="CW71" s="88">
        <v>416423</v>
      </c>
      <c r="CX71" s="88">
        <v>415076</v>
      </c>
      <c r="CY71" s="88">
        <v>413779</v>
      </c>
    </row>
    <row r="72" spans="1:103" ht="12.5" customHeight="1">
      <c r="A72" s="88">
        <v>1</v>
      </c>
      <c r="B72" s="88">
        <v>67</v>
      </c>
      <c r="C72" s="88">
        <v>286256</v>
      </c>
      <c r="D72" s="88">
        <v>282492</v>
      </c>
      <c r="E72" s="88">
        <v>290074</v>
      </c>
      <c r="F72" s="88">
        <v>291311</v>
      </c>
      <c r="G72" s="88">
        <v>289781</v>
      </c>
      <c r="H72" s="88">
        <v>299867</v>
      </c>
      <c r="I72" s="88">
        <v>309633</v>
      </c>
      <c r="J72" s="88">
        <v>320740</v>
      </c>
      <c r="K72" s="88">
        <v>326222</v>
      </c>
      <c r="L72" s="88">
        <v>332922</v>
      </c>
      <c r="M72" s="88">
        <v>346655</v>
      </c>
      <c r="N72" s="88">
        <v>358453</v>
      </c>
      <c r="O72" s="88">
        <v>364978</v>
      </c>
      <c r="P72" s="88">
        <v>372914</v>
      </c>
      <c r="Q72" s="88">
        <v>375725</v>
      </c>
      <c r="R72" s="88">
        <v>373586</v>
      </c>
      <c r="S72" s="88">
        <v>375870</v>
      </c>
      <c r="T72" s="88">
        <v>369329</v>
      </c>
      <c r="U72" s="88">
        <v>370122</v>
      </c>
      <c r="V72" s="88">
        <v>362170</v>
      </c>
      <c r="W72" s="88">
        <v>371100</v>
      </c>
      <c r="X72" s="88">
        <v>362468</v>
      </c>
      <c r="Y72" s="88">
        <v>348175</v>
      </c>
      <c r="Z72" s="88">
        <v>334282</v>
      </c>
      <c r="AA72" s="88">
        <v>329609</v>
      </c>
      <c r="AB72" s="88">
        <v>323744</v>
      </c>
      <c r="AC72" s="88">
        <v>320163</v>
      </c>
      <c r="AD72" s="88">
        <v>325168</v>
      </c>
      <c r="AE72" s="88">
        <v>347495</v>
      </c>
      <c r="AF72" s="88">
        <v>360478</v>
      </c>
      <c r="AG72" s="88">
        <v>360097</v>
      </c>
      <c r="AH72" s="88">
        <v>356439</v>
      </c>
      <c r="AI72" s="88">
        <v>358089</v>
      </c>
      <c r="AJ72" s="88">
        <v>356947</v>
      </c>
      <c r="AK72" s="88">
        <v>367920</v>
      </c>
      <c r="AL72" s="88">
        <v>368669</v>
      </c>
      <c r="AM72" s="88">
        <v>362053</v>
      </c>
      <c r="AN72" s="88">
        <v>375572</v>
      </c>
      <c r="AO72" s="88">
        <v>375692</v>
      </c>
      <c r="AP72" s="88">
        <v>384381</v>
      </c>
      <c r="AQ72" s="88">
        <v>391861</v>
      </c>
      <c r="AR72" s="88">
        <v>382246</v>
      </c>
      <c r="AS72" s="88">
        <v>377285</v>
      </c>
      <c r="AT72" s="88">
        <v>380417</v>
      </c>
      <c r="AU72" s="88">
        <v>372029</v>
      </c>
      <c r="AV72" s="88">
        <v>375915</v>
      </c>
      <c r="AW72" s="88">
        <v>375307</v>
      </c>
      <c r="AX72" s="88">
        <v>367985</v>
      </c>
      <c r="AY72" s="88">
        <v>365907</v>
      </c>
      <c r="AZ72" s="88">
        <v>356593</v>
      </c>
      <c r="BA72" s="88">
        <v>348810</v>
      </c>
      <c r="BB72" s="88">
        <v>342526</v>
      </c>
      <c r="BC72" s="88">
        <v>348673</v>
      </c>
      <c r="BD72" s="88">
        <v>357628</v>
      </c>
      <c r="BE72" s="88">
        <v>364026</v>
      </c>
      <c r="BF72" s="88">
        <v>379090</v>
      </c>
      <c r="BG72" s="88">
        <v>387777</v>
      </c>
      <c r="BH72" s="88">
        <v>399549</v>
      </c>
      <c r="BI72" s="88">
        <v>397933</v>
      </c>
      <c r="BJ72" s="88">
        <v>404408</v>
      </c>
      <c r="BK72" s="88">
        <v>412387</v>
      </c>
      <c r="BL72" s="88">
        <v>420591</v>
      </c>
      <c r="BM72" s="88">
        <v>412605</v>
      </c>
      <c r="BN72" s="88">
        <v>406742</v>
      </c>
      <c r="BO72" s="88">
        <v>406228</v>
      </c>
      <c r="BP72" s="88">
        <v>408787</v>
      </c>
      <c r="BQ72" s="88">
        <v>401115</v>
      </c>
      <c r="BR72" s="88">
        <v>392607</v>
      </c>
      <c r="BS72" s="88">
        <v>381474</v>
      </c>
      <c r="BT72" s="88">
        <v>383397</v>
      </c>
      <c r="BU72" s="88">
        <v>382059</v>
      </c>
      <c r="BV72" s="88">
        <v>380429</v>
      </c>
      <c r="BW72" s="88">
        <v>379703</v>
      </c>
      <c r="BX72" s="88">
        <v>379992</v>
      </c>
      <c r="BY72" s="88">
        <v>380228</v>
      </c>
      <c r="BZ72" s="88">
        <v>380470</v>
      </c>
      <c r="CA72" s="88">
        <v>380701</v>
      </c>
      <c r="CB72" s="88">
        <v>381052</v>
      </c>
      <c r="CC72" s="88">
        <v>381725</v>
      </c>
      <c r="CD72" s="88">
        <v>382769</v>
      </c>
      <c r="CE72" s="88">
        <v>384147</v>
      </c>
      <c r="CF72" s="88">
        <v>385909</v>
      </c>
      <c r="CG72" s="88">
        <v>388085</v>
      </c>
      <c r="CH72" s="88">
        <v>390505</v>
      </c>
      <c r="CI72" s="88">
        <v>393211</v>
      </c>
      <c r="CJ72" s="88">
        <v>396292</v>
      </c>
      <c r="CK72" s="88">
        <v>399739</v>
      </c>
      <c r="CL72" s="88">
        <v>403329</v>
      </c>
      <c r="CM72" s="88">
        <v>406898</v>
      </c>
      <c r="CN72" s="88">
        <v>410043</v>
      </c>
      <c r="CO72" s="88">
        <v>412772</v>
      </c>
      <c r="CP72" s="88">
        <v>415052</v>
      </c>
      <c r="CQ72" s="88">
        <v>416821</v>
      </c>
      <c r="CR72" s="88">
        <v>417839</v>
      </c>
      <c r="CS72" s="88">
        <v>418355</v>
      </c>
      <c r="CT72" s="88">
        <v>418428</v>
      </c>
      <c r="CU72" s="88">
        <v>418077</v>
      </c>
      <c r="CV72" s="88">
        <v>417319</v>
      </c>
      <c r="CW72" s="88">
        <v>416254</v>
      </c>
      <c r="CX72" s="88">
        <v>415006</v>
      </c>
      <c r="CY72" s="88">
        <v>413684</v>
      </c>
    </row>
    <row r="73" spans="1:103" ht="12.5" customHeight="1">
      <c r="A73" s="88">
        <v>1</v>
      </c>
      <c r="B73" s="88">
        <v>68</v>
      </c>
      <c r="C73" s="88">
        <v>290138</v>
      </c>
      <c r="D73" s="88">
        <v>282642</v>
      </c>
      <c r="E73" s="88">
        <v>278867</v>
      </c>
      <c r="F73" s="88">
        <v>286364</v>
      </c>
      <c r="G73" s="88">
        <v>287606</v>
      </c>
      <c r="H73" s="88">
        <v>286121</v>
      </c>
      <c r="I73" s="88">
        <v>296093</v>
      </c>
      <c r="J73" s="88">
        <v>305760</v>
      </c>
      <c r="K73" s="88">
        <v>316768</v>
      </c>
      <c r="L73" s="88">
        <v>322233</v>
      </c>
      <c r="M73" s="88">
        <v>328900</v>
      </c>
      <c r="N73" s="88">
        <v>342511</v>
      </c>
      <c r="O73" s="88">
        <v>354214</v>
      </c>
      <c r="P73" s="88">
        <v>360714</v>
      </c>
      <c r="Q73" s="88">
        <v>368610</v>
      </c>
      <c r="R73" s="88">
        <v>371443</v>
      </c>
      <c r="S73" s="88">
        <v>369384</v>
      </c>
      <c r="T73" s="88">
        <v>371699</v>
      </c>
      <c r="U73" s="88">
        <v>365287</v>
      </c>
      <c r="V73" s="88">
        <v>366123</v>
      </c>
      <c r="W73" s="88">
        <v>358317</v>
      </c>
      <c r="X73" s="88">
        <v>367196</v>
      </c>
      <c r="Y73" s="88">
        <v>358711</v>
      </c>
      <c r="Z73" s="88">
        <v>344625</v>
      </c>
      <c r="AA73" s="88">
        <v>330930</v>
      </c>
      <c r="AB73" s="88">
        <v>326352</v>
      </c>
      <c r="AC73" s="88">
        <v>320591</v>
      </c>
      <c r="AD73" s="88">
        <v>317088</v>
      </c>
      <c r="AE73" s="88">
        <v>322084</v>
      </c>
      <c r="AF73" s="88">
        <v>344221</v>
      </c>
      <c r="AG73" s="88">
        <v>357111</v>
      </c>
      <c r="AH73" s="88">
        <v>356777</v>
      </c>
      <c r="AI73" s="88">
        <v>353198</v>
      </c>
      <c r="AJ73" s="88">
        <v>354873</v>
      </c>
      <c r="AK73" s="88">
        <v>353784</v>
      </c>
      <c r="AL73" s="88">
        <v>364693</v>
      </c>
      <c r="AM73" s="88">
        <v>365474</v>
      </c>
      <c r="AN73" s="88">
        <v>358962</v>
      </c>
      <c r="AO73" s="88">
        <v>372394</v>
      </c>
      <c r="AP73" s="88">
        <v>372553</v>
      </c>
      <c r="AQ73" s="88">
        <v>381204</v>
      </c>
      <c r="AR73" s="88">
        <v>388657</v>
      </c>
      <c r="AS73" s="88">
        <v>379166</v>
      </c>
      <c r="AT73" s="88">
        <v>374288</v>
      </c>
      <c r="AU73" s="88">
        <v>377434</v>
      </c>
      <c r="AV73" s="88">
        <v>369156</v>
      </c>
      <c r="AW73" s="88">
        <v>373045</v>
      </c>
      <c r="AX73" s="88">
        <v>372481</v>
      </c>
      <c r="AY73" s="88">
        <v>365255</v>
      </c>
      <c r="AZ73" s="88">
        <v>363230</v>
      </c>
      <c r="BA73" s="88">
        <v>354027</v>
      </c>
      <c r="BB73" s="88">
        <v>346341</v>
      </c>
      <c r="BC73" s="88">
        <v>340140</v>
      </c>
      <c r="BD73" s="88">
        <v>346271</v>
      </c>
      <c r="BE73" s="88">
        <v>355191</v>
      </c>
      <c r="BF73" s="88">
        <v>361571</v>
      </c>
      <c r="BG73" s="88">
        <v>376556</v>
      </c>
      <c r="BH73" s="88">
        <v>385212</v>
      </c>
      <c r="BI73" s="88">
        <v>396931</v>
      </c>
      <c r="BJ73" s="88">
        <v>395360</v>
      </c>
      <c r="BK73" s="88">
        <v>401824</v>
      </c>
      <c r="BL73" s="88">
        <v>409781</v>
      </c>
      <c r="BM73" s="88">
        <v>417962</v>
      </c>
      <c r="BN73" s="88">
        <v>410066</v>
      </c>
      <c r="BO73" s="88">
        <v>404276</v>
      </c>
      <c r="BP73" s="88">
        <v>403798</v>
      </c>
      <c r="BQ73" s="88">
        <v>406373</v>
      </c>
      <c r="BR73" s="88">
        <v>398783</v>
      </c>
      <c r="BS73" s="88">
        <v>390362</v>
      </c>
      <c r="BT73" s="88">
        <v>379331</v>
      </c>
      <c r="BU73" s="88">
        <v>381270</v>
      </c>
      <c r="BV73" s="88">
        <v>379968</v>
      </c>
      <c r="BW73" s="88">
        <v>378376</v>
      </c>
      <c r="BX73" s="88">
        <v>377682</v>
      </c>
      <c r="BY73" s="88">
        <v>377998</v>
      </c>
      <c r="BZ73" s="88">
        <v>378258</v>
      </c>
      <c r="CA73" s="88">
        <v>378524</v>
      </c>
      <c r="CB73" s="88">
        <v>378782</v>
      </c>
      <c r="CC73" s="88">
        <v>379157</v>
      </c>
      <c r="CD73" s="88">
        <v>379851</v>
      </c>
      <c r="CE73" s="88">
        <v>380914</v>
      </c>
      <c r="CF73" s="88">
        <v>382310</v>
      </c>
      <c r="CG73" s="88">
        <v>384087</v>
      </c>
      <c r="CH73" s="88">
        <v>386278</v>
      </c>
      <c r="CI73" s="88">
        <v>388710</v>
      </c>
      <c r="CJ73" s="88">
        <v>391426</v>
      </c>
      <c r="CK73" s="88">
        <v>394516</v>
      </c>
      <c r="CL73" s="88">
        <v>397969</v>
      </c>
      <c r="CM73" s="88">
        <v>401567</v>
      </c>
      <c r="CN73" s="88">
        <v>405141</v>
      </c>
      <c r="CO73" s="88">
        <v>408294</v>
      </c>
      <c r="CP73" s="88">
        <v>411034</v>
      </c>
      <c r="CQ73" s="88">
        <v>413328</v>
      </c>
      <c r="CR73" s="88">
        <v>415111</v>
      </c>
      <c r="CS73" s="88">
        <v>416149</v>
      </c>
      <c r="CT73" s="88">
        <v>416685</v>
      </c>
      <c r="CU73" s="88">
        <v>416780</v>
      </c>
      <c r="CV73" s="88">
        <v>416453</v>
      </c>
      <c r="CW73" s="88">
        <v>415723</v>
      </c>
      <c r="CX73" s="88">
        <v>414685</v>
      </c>
      <c r="CY73" s="88">
        <v>413465</v>
      </c>
    </row>
    <row r="74" spans="1:103" ht="12.5" customHeight="1">
      <c r="A74" s="88">
        <v>1</v>
      </c>
      <c r="B74" s="88">
        <v>69</v>
      </c>
      <c r="C74" s="88">
        <v>297174</v>
      </c>
      <c r="D74" s="88">
        <v>286087</v>
      </c>
      <c r="E74" s="88">
        <v>278641</v>
      </c>
      <c r="F74" s="88">
        <v>274951</v>
      </c>
      <c r="G74" s="88">
        <v>282361</v>
      </c>
      <c r="H74" s="88">
        <v>283611</v>
      </c>
      <c r="I74" s="88">
        <v>282173</v>
      </c>
      <c r="J74" s="88">
        <v>292032</v>
      </c>
      <c r="K74" s="88">
        <v>301607</v>
      </c>
      <c r="L74" s="88">
        <v>312512</v>
      </c>
      <c r="M74" s="88">
        <v>317955</v>
      </c>
      <c r="N74" s="88">
        <v>324588</v>
      </c>
      <c r="O74" s="88">
        <v>338067</v>
      </c>
      <c r="P74" s="88">
        <v>349671</v>
      </c>
      <c r="Q74" s="88">
        <v>356142</v>
      </c>
      <c r="R74" s="88">
        <v>363993</v>
      </c>
      <c r="S74" s="88">
        <v>366848</v>
      </c>
      <c r="T74" s="88">
        <v>364877</v>
      </c>
      <c r="U74" s="88">
        <v>367220</v>
      </c>
      <c r="V74" s="88">
        <v>360947</v>
      </c>
      <c r="W74" s="88">
        <v>361831</v>
      </c>
      <c r="X74" s="88">
        <v>354176</v>
      </c>
      <c r="Y74" s="88">
        <v>363001</v>
      </c>
      <c r="Z74" s="88">
        <v>354671</v>
      </c>
      <c r="AA74" s="88">
        <v>340804</v>
      </c>
      <c r="AB74" s="88">
        <v>327322</v>
      </c>
      <c r="AC74" s="88">
        <v>322843</v>
      </c>
      <c r="AD74" s="88">
        <v>317193</v>
      </c>
      <c r="AE74" s="88">
        <v>313775</v>
      </c>
      <c r="AF74" s="88">
        <v>318758</v>
      </c>
      <c r="AG74" s="88">
        <v>340692</v>
      </c>
      <c r="AH74" s="88">
        <v>353486</v>
      </c>
      <c r="AI74" s="88">
        <v>353201</v>
      </c>
      <c r="AJ74" s="88">
        <v>349707</v>
      </c>
      <c r="AK74" s="88">
        <v>351409</v>
      </c>
      <c r="AL74" s="88">
        <v>350374</v>
      </c>
      <c r="AM74" s="88">
        <v>361215</v>
      </c>
      <c r="AN74" s="88">
        <v>362031</v>
      </c>
      <c r="AO74" s="88">
        <v>355626</v>
      </c>
      <c r="AP74" s="88">
        <v>368969</v>
      </c>
      <c r="AQ74" s="88">
        <v>369170</v>
      </c>
      <c r="AR74" s="88">
        <v>377780</v>
      </c>
      <c r="AS74" s="88">
        <v>385204</v>
      </c>
      <c r="AT74" s="88">
        <v>375848</v>
      </c>
      <c r="AU74" s="88">
        <v>371058</v>
      </c>
      <c r="AV74" s="88">
        <v>374216</v>
      </c>
      <c r="AW74" s="88">
        <v>366057</v>
      </c>
      <c r="AX74" s="88">
        <v>369949</v>
      </c>
      <c r="AY74" s="88">
        <v>369431</v>
      </c>
      <c r="AZ74" s="88">
        <v>362309</v>
      </c>
      <c r="BA74" s="88">
        <v>360340</v>
      </c>
      <c r="BB74" s="88">
        <v>351253</v>
      </c>
      <c r="BC74" s="88">
        <v>343671</v>
      </c>
      <c r="BD74" s="88">
        <v>337559</v>
      </c>
      <c r="BE74" s="88">
        <v>343672</v>
      </c>
      <c r="BF74" s="88">
        <v>352553</v>
      </c>
      <c r="BG74" s="88">
        <v>358915</v>
      </c>
      <c r="BH74" s="88">
        <v>373815</v>
      </c>
      <c r="BI74" s="88">
        <v>382439</v>
      </c>
      <c r="BJ74" s="88">
        <v>394102</v>
      </c>
      <c r="BK74" s="88">
        <v>392578</v>
      </c>
      <c r="BL74" s="88">
        <v>399030</v>
      </c>
      <c r="BM74" s="88">
        <v>406964</v>
      </c>
      <c r="BN74" s="88">
        <v>415121</v>
      </c>
      <c r="BO74" s="88">
        <v>407321</v>
      </c>
      <c r="BP74" s="88">
        <v>401608</v>
      </c>
      <c r="BQ74" s="88">
        <v>401170</v>
      </c>
      <c r="BR74" s="88">
        <v>403761</v>
      </c>
      <c r="BS74" s="88">
        <v>396261</v>
      </c>
      <c r="BT74" s="88">
        <v>387930</v>
      </c>
      <c r="BU74" s="88">
        <v>377007</v>
      </c>
      <c r="BV74" s="88">
        <v>378964</v>
      </c>
      <c r="BW74" s="88">
        <v>377702</v>
      </c>
      <c r="BX74" s="88">
        <v>376150</v>
      </c>
      <c r="BY74" s="88">
        <v>375492</v>
      </c>
      <c r="BZ74" s="88">
        <v>375835</v>
      </c>
      <c r="CA74" s="88">
        <v>376121</v>
      </c>
      <c r="CB74" s="88">
        <v>376413</v>
      </c>
      <c r="CC74" s="88">
        <v>376699</v>
      </c>
      <c r="CD74" s="88">
        <v>377100</v>
      </c>
      <c r="CE74" s="88">
        <v>377816</v>
      </c>
      <c r="CF74" s="88">
        <v>378901</v>
      </c>
      <c r="CG74" s="88">
        <v>380317</v>
      </c>
      <c r="CH74" s="88">
        <v>382111</v>
      </c>
      <c r="CI74" s="88">
        <v>384316</v>
      </c>
      <c r="CJ74" s="88">
        <v>386761</v>
      </c>
      <c r="CK74" s="88">
        <v>389488</v>
      </c>
      <c r="CL74" s="88">
        <v>392587</v>
      </c>
      <c r="CM74" s="88">
        <v>396048</v>
      </c>
      <c r="CN74" s="88">
        <v>399651</v>
      </c>
      <c r="CO74" s="88">
        <v>403231</v>
      </c>
      <c r="CP74" s="88">
        <v>406395</v>
      </c>
      <c r="CQ74" s="88">
        <v>409145</v>
      </c>
      <c r="CR74" s="88">
        <v>411453</v>
      </c>
      <c r="CS74" s="88">
        <v>413252</v>
      </c>
      <c r="CT74" s="88">
        <v>414311</v>
      </c>
      <c r="CU74" s="88">
        <v>414869</v>
      </c>
      <c r="CV74" s="88">
        <v>414989</v>
      </c>
      <c r="CW74" s="88">
        <v>414687</v>
      </c>
      <c r="CX74" s="88">
        <v>413985</v>
      </c>
      <c r="CY74" s="88">
        <v>412977</v>
      </c>
    </row>
    <row r="75" spans="1:103" ht="12.5" customHeight="1">
      <c r="A75" s="88">
        <v>1</v>
      </c>
      <c r="B75" s="88">
        <v>70</v>
      </c>
      <c r="C75" s="88">
        <v>311407</v>
      </c>
      <c r="D75" s="88">
        <v>292491</v>
      </c>
      <c r="E75" s="88">
        <v>281526</v>
      </c>
      <c r="F75" s="88">
        <v>274246</v>
      </c>
      <c r="G75" s="88">
        <v>270653</v>
      </c>
      <c r="H75" s="88">
        <v>277972</v>
      </c>
      <c r="I75" s="88">
        <v>279234</v>
      </c>
      <c r="J75" s="88">
        <v>277855</v>
      </c>
      <c r="K75" s="88">
        <v>287607</v>
      </c>
      <c r="L75" s="88">
        <v>297086</v>
      </c>
      <c r="M75" s="88">
        <v>307880</v>
      </c>
      <c r="N75" s="88">
        <v>313299</v>
      </c>
      <c r="O75" s="88">
        <v>319893</v>
      </c>
      <c r="P75" s="88">
        <v>333232</v>
      </c>
      <c r="Q75" s="88">
        <v>344727</v>
      </c>
      <c r="R75" s="88">
        <v>351168</v>
      </c>
      <c r="S75" s="88">
        <v>358970</v>
      </c>
      <c r="T75" s="88">
        <v>361849</v>
      </c>
      <c r="U75" s="88">
        <v>359969</v>
      </c>
      <c r="V75" s="88">
        <v>362341</v>
      </c>
      <c r="W75" s="88">
        <v>356217</v>
      </c>
      <c r="X75" s="88">
        <v>357148</v>
      </c>
      <c r="Y75" s="88">
        <v>349653</v>
      </c>
      <c r="Z75" s="88">
        <v>358420</v>
      </c>
      <c r="AA75" s="88">
        <v>350257</v>
      </c>
      <c r="AB75" s="88">
        <v>336624</v>
      </c>
      <c r="AC75" s="88">
        <v>323367</v>
      </c>
      <c r="AD75" s="88">
        <v>318994</v>
      </c>
      <c r="AE75" s="88">
        <v>313464</v>
      </c>
      <c r="AF75" s="88">
        <v>310134</v>
      </c>
      <c r="AG75" s="88">
        <v>315103</v>
      </c>
      <c r="AH75" s="88">
        <v>336819</v>
      </c>
      <c r="AI75" s="88">
        <v>349511</v>
      </c>
      <c r="AJ75" s="88">
        <v>349280</v>
      </c>
      <c r="AK75" s="88">
        <v>345875</v>
      </c>
      <c r="AL75" s="88">
        <v>347607</v>
      </c>
      <c r="AM75" s="88">
        <v>346630</v>
      </c>
      <c r="AN75" s="88">
        <v>357397</v>
      </c>
      <c r="AO75" s="88">
        <v>358251</v>
      </c>
      <c r="AP75" s="88">
        <v>351962</v>
      </c>
      <c r="AQ75" s="88">
        <v>365208</v>
      </c>
      <c r="AR75" s="88">
        <v>365453</v>
      </c>
      <c r="AS75" s="88">
        <v>374018</v>
      </c>
      <c r="AT75" s="88">
        <v>381412</v>
      </c>
      <c r="AU75" s="88">
        <v>372200</v>
      </c>
      <c r="AV75" s="88">
        <v>367504</v>
      </c>
      <c r="AW75" s="88">
        <v>370676</v>
      </c>
      <c r="AX75" s="88">
        <v>362642</v>
      </c>
      <c r="AY75" s="88">
        <v>366538</v>
      </c>
      <c r="AZ75" s="88">
        <v>366070</v>
      </c>
      <c r="BA75" s="88">
        <v>359059</v>
      </c>
      <c r="BB75" s="88">
        <v>357148</v>
      </c>
      <c r="BC75" s="88">
        <v>348187</v>
      </c>
      <c r="BD75" s="88">
        <v>340716</v>
      </c>
      <c r="BE75" s="88">
        <v>334698</v>
      </c>
      <c r="BF75" s="88">
        <v>340794</v>
      </c>
      <c r="BG75" s="88">
        <v>349633</v>
      </c>
      <c r="BH75" s="88">
        <v>355975</v>
      </c>
      <c r="BI75" s="88">
        <v>370783</v>
      </c>
      <c r="BJ75" s="88">
        <v>379371</v>
      </c>
      <c r="BK75" s="88">
        <v>390976</v>
      </c>
      <c r="BL75" s="88">
        <v>389503</v>
      </c>
      <c r="BM75" s="88">
        <v>395940</v>
      </c>
      <c r="BN75" s="88">
        <v>403849</v>
      </c>
      <c r="BO75" s="88">
        <v>411979</v>
      </c>
      <c r="BP75" s="88">
        <v>404282</v>
      </c>
      <c r="BQ75" s="88">
        <v>398654</v>
      </c>
      <c r="BR75" s="88">
        <v>398257</v>
      </c>
      <c r="BS75" s="88">
        <v>400866</v>
      </c>
      <c r="BT75" s="88">
        <v>393459</v>
      </c>
      <c r="BU75" s="88">
        <v>385228</v>
      </c>
      <c r="BV75" s="88">
        <v>374420</v>
      </c>
      <c r="BW75" s="88">
        <v>376396</v>
      </c>
      <c r="BX75" s="88">
        <v>375179</v>
      </c>
      <c r="BY75" s="88">
        <v>373668</v>
      </c>
      <c r="BZ75" s="88">
        <v>373048</v>
      </c>
      <c r="CA75" s="88">
        <v>373421</v>
      </c>
      <c r="CB75" s="88">
        <v>373737</v>
      </c>
      <c r="CC75" s="88">
        <v>374056</v>
      </c>
      <c r="CD75" s="88">
        <v>374372</v>
      </c>
      <c r="CE75" s="88">
        <v>374800</v>
      </c>
      <c r="CF75" s="88">
        <v>375541</v>
      </c>
      <c r="CG75" s="88">
        <v>376649</v>
      </c>
      <c r="CH75" s="88">
        <v>378085</v>
      </c>
      <c r="CI75" s="88">
        <v>379897</v>
      </c>
      <c r="CJ75" s="88">
        <v>382117</v>
      </c>
      <c r="CK75" s="88">
        <v>384575</v>
      </c>
      <c r="CL75" s="88">
        <v>387314</v>
      </c>
      <c r="CM75" s="88">
        <v>390423</v>
      </c>
      <c r="CN75" s="88">
        <v>393891</v>
      </c>
      <c r="CO75" s="88">
        <v>397501</v>
      </c>
      <c r="CP75" s="88">
        <v>401088</v>
      </c>
      <c r="CQ75" s="88">
        <v>404262</v>
      </c>
      <c r="CR75" s="88">
        <v>407026</v>
      </c>
      <c r="CS75" s="88">
        <v>409348</v>
      </c>
      <c r="CT75" s="88">
        <v>411164</v>
      </c>
      <c r="CU75" s="88">
        <v>412246</v>
      </c>
      <c r="CV75" s="88">
        <v>412826</v>
      </c>
      <c r="CW75" s="88">
        <v>412974</v>
      </c>
      <c r="CX75" s="88">
        <v>412699</v>
      </c>
      <c r="CY75" s="88">
        <v>412028</v>
      </c>
    </row>
    <row r="76" spans="1:103" ht="12.5" customHeight="1">
      <c r="A76" s="88">
        <v>1</v>
      </c>
      <c r="B76" s="88">
        <v>71</v>
      </c>
      <c r="C76" s="88">
        <v>336190</v>
      </c>
      <c r="D76" s="88">
        <v>305913</v>
      </c>
      <c r="E76" s="88">
        <v>287284</v>
      </c>
      <c r="F76" s="88">
        <v>276573</v>
      </c>
      <c r="G76" s="88">
        <v>269472</v>
      </c>
      <c r="H76" s="88">
        <v>265985</v>
      </c>
      <c r="I76" s="88">
        <v>273210</v>
      </c>
      <c r="J76" s="88">
        <v>274489</v>
      </c>
      <c r="K76" s="88">
        <v>273187</v>
      </c>
      <c r="L76" s="88">
        <v>282824</v>
      </c>
      <c r="M76" s="88">
        <v>292195</v>
      </c>
      <c r="N76" s="88">
        <v>302871</v>
      </c>
      <c r="O76" s="88">
        <v>308264</v>
      </c>
      <c r="P76" s="88">
        <v>314814</v>
      </c>
      <c r="Q76" s="88">
        <v>328002</v>
      </c>
      <c r="R76" s="88">
        <v>339378</v>
      </c>
      <c r="S76" s="88">
        <v>345785</v>
      </c>
      <c r="T76" s="88">
        <v>353533</v>
      </c>
      <c r="U76" s="88">
        <v>356436</v>
      </c>
      <c r="V76" s="88">
        <v>354653</v>
      </c>
      <c r="W76" s="88">
        <v>357057</v>
      </c>
      <c r="X76" s="88">
        <v>351089</v>
      </c>
      <c r="Y76" s="88">
        <v>352072</v>
      </c>
      <c r="Z76" s="88">
        <v>344749</v>
      </c>
      <c r="AA76" s="88">
        <v>353452</v>
      </c>
      <c r="AB76" s="88">
        <v>345467</v>
      </c>
      <c r="AC76" s="88">
        <v>332084</v>
      </c>
      <c r="AD76" s="88">
        <v>319066</v>
      </c>
      <c r="AE76" s="88">
        <v>314809</v>
      </c>
      <c r="AF76" s="88">
        <v>309405</v>
      </c>
      <c r="AG76" s="88">
        <v>306171</v>
      </c>
      <c r="AH76" s="88">
        <v>311125</v>
      </c>
      <c r="AI76" s="88">
        <v>332606</v>
      </c>
      <c r="AJ76" s="88">
        <v>345186</v>
      </c>
      <c r="AK76" s="88">
        <v>345011</v>
      </c>
      <c r="AL76" s="88">
        <v>341702</v>
      </c>
      <c r="AM76" s="88">
        <v>343464</v>
      </c>
      <c r="AN76" s="88">
        <v>342551</v>
      </c>
      <c r="AO76" s="88">
        <v>353238</v>
      </c>
      <c r="AP76" s="88">
        <v>354130</v>
      </c>
      <c r="AQ76" s="88">
        <v>347969</v>
      </c>
      <c r="AR76" s="88">
        <v>361109</v>
      </c>
      <c r="AS76" s="88">
        <v>361401</v>
      </c>
      <c r="AT76" s="88">
        <v>369919</v>
      </c>
      <c r="AU76" s="88">
        <v>377279</v>
      </c>
      <c r="AV76" s="88">
        <v>368220</v>
      </c>
      <c r="AW76" s="88">
        <v>363626</v>
      </c>
      <c r="AX76" s="88">
        <v>366812</v>
      </c>
      <c r="AY76" s="88">
        <v>358913</v>
      </c>
      <c r="AZ76" s="88">
        <v>362815</v>
      </c>
      <c r="BA76" s="88">
        <v>362395</v>
      </c>
      <c r="BB76" s="88">
        <v>355504</v>
      </c>
      <c r="BC76" s="88">
        <v>353658</v>
      </c>
      <c r="BD76" s="88">
        <v>344834</v>
      </c>
      <c r="BE76" s="88">
        <v>337479</v>
      </c>
      <c r="BF76" s="88">
        <v>331563</v>
      </c>
      <c r="BG76" s="88">
        <v>337639</v>
      </c>
      <c r="BH76" s="88">
        <v>346432</v>
      </c>
      <c r="BI76" s="88">
        <v>352754</v>
      </c>
      <c r="BJ76" s="88">
        <v>367463</v>
      </c>
      <c r="BK76" s="88">
        <v>376012</v>
      </c>
      <c r="BL76" s="88">
        <v>387550</v>
      </c>
      <c r="BM76" s="88">
        <v>386134</v>
      </c>
      <c r="BN76" s="88">
        <v>392557</v>
      </c>
      <c r="BO76" s="88">
        <v>400436</v>
      </c>
      <c r="BP76" s="88">
        <v>408539</v>
      </c>
      <c r="BQ76" s="88">
        <v>400951</v>
      </c>
      <c r="BR76" s="88">
        <v>395415</v>
      </c>
      <c r="BS76" s="88">
        <v>395063</v>
      </c>
      <c r="BT76" s="88">
        <v>397689</v>
      </c>
      <c r="BU76" s="88">
        <v>390384</v>
      </c>
      <c r="BV76" s="88">
        <v>382259</v>
      </c>
      <c r="BW76" s="88">
        <v>371575</v>
      </c>
      <c r="BX76" s="88">
        <v>373573</v>
      </c>
      <c r="BY76" s="88">
        <v>372401</v>
      </c>
      <c r="BZ76" s="88">
        <v>370937</v>
      </c>
      <c r="CA76" s="88">
        <v>370356</v>
      </c>
      <c r="CB76" s="88">
        <v>370760</v>
      </c>
      <c r="CC76" s="88">
        <v>371109</v>
      </c>
      <c r="CD76" s="88">
        <v>371458</v>
      </c>
      <c r="CE76" s="88">
        <v>371806</v>
      </c>
      <c r="CF76" s="88">
        <v>372263</v>
      </c>
      <c r="CG76" s="88">
        <v>373032</v>
      </c>
      <c r="CH76" s="88">
        <v>374164</v>
      </c>
      <c r="CI76" s="88">
        <v>375621</v>
      </c>
      <c r="CJ76" s="88">
        <v>377452</v>
      </c>
      <c r="CK76" s="88">
        <v>379688</v>
      </c>
      <c r="CL76" s="88">
        <v>382161</v>
      </c>
      <c r="CM76" s="88">
        <v>384913</v>
      </c>
      <c r="CN76" s="88">
        <v>388032</v>
      </c>
      <c r="CO76" s="88">
        <v>391507</v>
      </c>
      <c r="CP76" s="88">
        <v>395124</v>
      </c>
      <c r="CQ76" s="88">
        <v>398720</v>
      </c>
      <c r="CR76" s="88">
        <v>401905</v>
      </c>
      <c r="CS76" s="88">
        <v>404681</v>
      </c>
      <c r="CT76" s="88">
        <v>407018</v>
      </c>
      <c r="CU76" s="88">
        <v>408854</v>
      </c>
      <c r="CV76" s="88">
        <v>409959</v>
      </c>
      <c r="CW76" s="88">
        <v>410565</v>
      </c>
      <c r="CX76" s="88">
        <v>410741</v>
      </c>
      <c r="CY76" s="88">
        <v>410497</v>
      </c>
    </row>
    <row r="77" spans="1:103" ht="12.5" customHeight="1">
      <c r="A77" s="88">
        <v>1</v>
      </c>
      <c r="B77" s="88">
        <v>72</v>
      </c>
      <c r="C77" s="88">
        <v>255554</v>
      </c>
      <c r="D77" s="88">
        <v>329554</v>
      </c>
      <c r="E77" s="88">
        <v>299828</v>
      </c>
      <c r="F77" s="88">
        <v>281648</v>
      </c>
      <c r="G77" s="88">
        <v>271212</v>
      </c>
      <c r="H77" s="88">
        <v>264302</v>
      </c>
      <c r="I77" s="88">
        <v>260930</v>
      </c>
      <c r="J77" s="88">
        <v>268058</v>
      </c>
      <c r="K77" s="88">
        <v>269367</v>
      </c>
      <c r="L77" s="88">
        <v>268144</v>
      </c>
      <c r="M77" s="88">
        <v>277656</v>
      </c>
      <c r="N77" s="88">
        <v>286915</v>
      </c>
      <c r="O77" s="88">
        <v>297462</v>
      </c>
      <c r="P77" s="88">
        <v>302826</v>
      </c>
      <c r="Q77" s="88">
        <v>309327</v>
      </c>
      <c r="R77" s="88">
        <v>322351</v>
      </c>
      <c r="S77" s="88">
        <v>333598</v>
      </c>
      <c r="T77" s="88">
        <v>339970</v>
      </c>
      <c r="U77" s="88">
        <v>347655</v>
      </c>
      <c r="V77" s="88">
        <v>350583</v>
      </c>
      <c r="W77" s="88">
        <v>348905</v>
      </c>
      <c r="X77" s="88">
        <v>351340</v>
      </c>
      <c r="Y77" s="88">
        <v>345540</v>
      </c>
      <c r="Z77" s="88">
        <v>346576</v>
      </c>
      <c r="AA77" s="88">
        <v>339436</v>
      </c>
      <c r="AB77" s="88">
        <v>348069</v>
      </c>
      <c r="AC77" s="88">
        <v>340274</v>
      </c>
      <c r="AD77" s="88">
        <v>327158</v>
      </c>
      <c r="AE77" s="88">
        <v>314399</v>
      </c>
      <c r="AF77" s="88">
        <v>310264</v>
      </c>
      <c r="AG77" s="88">
        <v>304998</v>
      </c>
      <c r="AH77" s="88">
        <v>301864</v>
      </c>
      <c r="AI77" s="88">
        <v>306801</v>
      </c>
      <c r="AJ77" s="88">
        <v>328027</v>
      </c>
      <c r="AK77" s="88">
        <v>340487</v>
      </c>
      <c r="AL77" s="88">
        <v>340371</v>
      </c>
      <c r="AM77" s="88">
        <v>337166</v>
      </c>
      <c r="AN77" s="88">
        <v>338959</v>
      </c>
      <c r="AO77" s="88">
        <v>338114</v>
      </c>
      <c r="AP77" s="88">
        <v>348715</v>
      </c>
      <c r="AQ77" s="88">
        <v>349650</v>
      </c>
      <c r="AR77" s="88">
        <v>343623</v>
      </c>
      <c r="AS77" s="88">
        <v>356650</v>
      </c>
      <c r="AT77" s="88">
        <v>356991</v>
      </c>
      <c r="AU77" s="88">
        <v>365457</v>
      </c>
      <c r="AV77" s="88">
        <v>372780</v>
      </c>
      <c r="AW77" s="88">
        <v>363888</v>
      </c>
      <c r="AX77" s="88">
        <v>359402</v>
      </c>
      <c r="AY77" s="88">
        <v>362601</v>
      </c>
      <c r="AZ77" s="88">
        <v>354849</v>
      </c>
      <c r="BA77" s="88">
        <v>358755</v>
      </c>
      <c r="BB77" s="88">
        <v>358389</v>
      </c>
      <c r="BC77" s="88">
        <v>351626</v>
      </c>
      <c r="BD77" s="88">
        <v>349849</v>
      </c>
      <c r="BE77" s="88">
        <v>341172</v>
      </c>
      <c r="BF77" s="88">
        <v>333944</v>
      </c>
      <c r="BG77" s="88">
        <v>328137</v>
      </c>
      <c r="BH77" s="88">
        <v>334189</v>
      </c>
      <c r="BI77" s="88">
        <v>342931</v>
      </c>
      <c r="BJ77" s="88">
        <v>349232</v>
      </c>
      <c r="BK77" s="88">
        <v>363834</v>
      </c>
      <c r="BL77" s="88">
        <v>372342</v>
      </c>
      <c r="BM77" s="88">
        <v>383808</v>
      </c>
      <c r="BN77" s="88">
        <v>382452</v>
      </c>
      <c r="BO77" s="88">
        <v>388858</v>
      </c>
      <c r="BP77" s="88">
        <v>396706</v>
      </c>
      <c r="BQ77" s="88">
        <v>404777</v>
      </c>
      <c r="BR77" s="88">
        <v>397309</v>
      </c>
      <c r="BS77" s="88">
        <v>391869</v>
      </c>
      <c r="BT77" s="88">
        <v>391567</v>
      </c>
      <c r="BU77" s="88">
        <v>394211</v>
      </c>
      <c r="BV77" s="88">
        <v>387015</v>
      </c>
      <c r="BW77" s="88">
        <v>379005</v>
      </c>
      <c r="BX77" s="88">
        <v>368457</v>
      </c>
      <c r="BY77" s="88">
        <v>370477</v>
      </c>
      <c r="BZ77" s="88">
        <v>369355</v>
      </c>
      <c r="CA77" s="88">
        <v>367942</v>
      </c>
      <c r="CB77" s="88">
        <v>367402</v>
      </c>
      <c r="CC77" s="88">
        <v>367840</v>
      </c>
      <c r="CD77" s="88">
        <v>368223</v>
      </c>
      <c r="CE77" s="88">
        <v>368604</v>
      </c>
      <c r="CF77" s="88">
        <v>368985</v>
      </c>
      <c r="CG77" s="88">
        <v>369475</v>
      </c>
      <c r="CH77" s="88">
        <v>370273</v>
      </c>
      <c r="CI77" s="88">
        <v>371432</v>
      </c>
      <c r="CJ77" s="88">
        <v>372912</v>
      </c>
      <c r="CK77" s="88">
        <v>374764</v>
      </c>
      <c r="CL77" s="88">
        <v>377017</v>
      </c>
      <c r="CM77" s="88">
        <v>379506</v>
      </c>
      <c r="CN77" s="88">
        <v>382271</v>
      </c>
      <c r="CO77" s="88">
        <v>385400</v>
      </c>
      <c r="CP77" s="88">
        <v>388884</v>
      </c>
      <c r="CQ77" s="88">
        <v>392510</v>
      </c>
      <c r="CR77" s="88">
        <v>396115</v>
      </c>
      <c r="CS77" s="88">
        <v>399310</v>
      </c>
      <c r="CT77" s="88">
        <v>402101</v>
      </c>
      <c r="CU77" s="88">
        <v>404453</v>
      </c>
      <c r="CV77" s="88">
        <v>406310</v>
      </c>
      <c r="CW77" s="88">
        <v>407441</v>
      </c>
      <c r="CX77" s="88">
        <v>408075</v>
      </c>
      <c r="CY77" s="88">
        <v>408281</v>
      </c>
    </row>
    <row r="78" spans="1:103" ht="12.5" customHeight="1">
      <c r="A78" s="88">
        <v>1</v>
      </c>
      <c r="B78" s="88">
        <v>73</v>
      </c>
      <c r="C78" s="88">
        <v>245020</v>
      </c>
      <c r="D78" s="88">
        <v>249958</v>
      </c>
      <c r="E78" s="88">
        <v>322214</v>
      </c>
      <c r="F78" s="88">
        <v>293250</v>
      </c>
      <c r="G78" s="88">
        <v>275547</v>
      </c>
      <c r="H78" s="88">
        <v>265407</v>
      </c>
      <c r="I78" s="88">
        <v>258705</v>
      </c>
      <c r="J78" s="88">
        <v>255457</v>
      </c>
      <c r="K78" s="88">
        <v>262491</v>
      </c>
      <c r="L78" s="88">
        <v>263831</v>
      </c>
      <c r="M78" s="88">
        <v>262694</v>
      </c>
      <c r="N78" s="88">
        <v>272073</v>
      </c>
      <c r="O78" s="88">
        <v>281208</v>
      </c>
      <c r="P78" s="88">
        <v>291616</v>
      </c>
      <c r="Q78" s="88">
        <v>296946</v>
      </c>
      <c r="R78" s="88">
        <v>303394</v>
      </c>
      <c r="S78" s="88">
        <v>316240</v>
      </c>
      <c r="T78" s="88">
        <v>327349</v>
      </c>
      <c r="U78" s="88">
        <v>333678</v>
      </c>
      <c r="V78" s="88">
        <v>341297</v>
      </c>
      <c r="W78" s="88">
        <v>344251</v>
      </c>
      <c r="X78" s="88">
        <v>342681</v>
      </c>
      <c r="Y78" s="88">
        <v>345148</v>
      </c>
      <c r="Z78" s="88">
        <v>339528</v>
      </c>
      <c r="AA78" s="88">
        <v>340619</v>
      </c>
      <c r="AB78" s="88">
        <v>333676</v>
      </c>
      <c r="AC78" s="88">
        <v>342231</v>
      </c>
      <c r="AD78" s="88">
        <v>334639</v>
      </c>
      <c r="AE78" s="88">
        <v>321814</v>
      </c>
      <c r="AF78" s="88">
        <v>309329</v>
      </c>
      <c r="AG78" s="88">
        <v>305326</v>
      </c>
      <c r="AH78" s="88">
        <v>300206</v>
      </c>
      <c r="AI78" s="88">
        <v>297180</v>
      </c>
      <c r="AJ78" s="88">
        <v>302097</v>
      </c>
      <c r="AK78" s="88">
        <v>323049</v>
      </c>
      <c r="AL78" s="88">
        <v>335377</v>
      </c>
      <c r="AM78" s="88">
        <v>335326</v>
      </c>
      <c r="AN78" s="88">
        <v>332231</v>
      </c>
      <c r="AO78" s="88">
        <v>334059</v>
      </c>
      <c r="AP78" s="88">
        <v>333284</v>
      </c>
      <c r="AQ78" s="88">
        <v>343791</v>
      </c>
      <c r="AR78" s="88">
        <v>344771</v>
      </c>
      <c r="AS78" s="88">
        <v>338890</v>
      </c>
      <c r="AT78" s="88">
        <v>351793</v>
      </c>
      <c r="AU78" s="88">
        <v>352187</v>
      </c>
      <c r="AV78" s="88">
        <v>360597</v>
      </c>
      <c r="AW78" s="88">
        <v>367880</v>
      </c>
      <c r="AX78" s="88">
        <v>359167</v>
      </c>
      <c r="AY78" s="88">
        <v>354799</v>
      </c>
      <c r="AZ78" s="88">
        <v>358010</v>
      </c>
      <c r="BA78" s="88">
        <v>350415</v>
      </c>
      <c r="BB78" s="88">
        <v>354325</v>
      </c>
      <c r="BC78" s="88">
        <v>354016</v>
      </c>
      <c r="BD78" s="88">
        <v>347392</v>
      </c>
      <c r="BE78" s="88">
        <v>345690</v>
      </c>
      <c r="BF78" s="88">
        <v>337170</v>
      </c>
      <c r="BG78" s="88">
        <v>330077</v>
      </c>
      <c r="BH78" s="88">
        <v>324389</v>
      </c>
      <c r="BI78" s="88">
        <v>330415</v>
      </c>
      <c r="BJ78" s="88">
        <v>339103</v>
      </c>
      <c r="BK78" s="88">
        <v>345378</v>
      </c>
      <c r="BL78" s="88">
        <v>359863</v>
      </c>
      <c r="BM78" s="88">
        <v>368326</v>
      </c>
      <c r="BN78" s="88">
        <v>379714</v>
      </c>
      <c r="BO78" s="88">
        <v>378425</v>
      </c>
      <c r="BP78" s="88">
        <v>384812</v>
      </c>
      <c r="BQ78" s="88">
        <v>392626</v>
      </c>
      <c r="BR78" s="88">
        <v>400663</v>
      </c>
      <c r="BS78" s="88">
        <v>393321</v>
      </c>
      <c r="BT78" s="88">
        <v>387986</v>
      </c>
      <c r="BU78" s="88">
        <v>387736</v>
      </c>
      <c r="BV78" s="88">
        <v>390402</v>
      </c>
      <c r="BW78" s="88">
        <v>383323</v>
      </c>
      <c r="BX78" s="88">
        <v>375439</v>
      </c>
      <c r="BY78" s="88">
        <v>365038</v>
      </c>
      <c r="BZ78" s="88">
        <v>367080</v>
      </c>
      <c r="CA78" s="88">
        <v>366011</v>
      </c>
      <c r="CB78" s="88">
        <v>364653</v>
      </c>
      <c r="CC78" s="88">
        <v>364158</v>
      </c>
      <c r="CD78" s="88">
        <v>364633</v>
      </c>
      <c r="CE78" s="88">
        <v>365051</v>
      </c>
      <c r="CF78" s="88">
        <v>365468</v>
      </c>
      <c r="CG78" s="88">
        <v>365886</v>
      </c>
      <c r="CH78" s="88">
        <v>366410</v>
      </c>
      <c r="CI78" s="88">
        <v>367239</v>
      </c>
      <c r="CJ78" s="88">
        <v>368428</v>
      </c>
      <c r="CK78" s="88">
        <v>369932</v>
      </c>
      <c r="CL78" s="88">
        <v>371806</v>
      </c>
      <c r="CM78" s="88">
        <v>374077</v>
      </c>
      <c r="CN78" s="88">
        <v>376583</v>
      </c>
      <c r="CO78" s="88">
        <v>379363</v>
      </c>
      <c r="CP78" s="88">
        <v>382502</v>
      </c>
      <c r="CQ78" s="88">
        <v>385996</v>
      </c>
      <c r="CR78" s="88">
        <v>389631</v>
      </c>
      <c r="CS78" s="88">
        <v>393244</v>
      </c>
      <c r="CT78" s="88">
        <v>396452</v>
      </c>
      <c r="CU78" s="88">
        <v>399257</v>
      </c>
      <c r="CV78" s="88">
        <v>401627</v>
      </c>
      <c r="CW78" s="88">
        <v>403506</v>
      </c>
      <c r="CX78" s="88">
        <v>404666</v>
      </c>
      <c r="CY78" s="88">
        <v>405330</v>
      </c>
    </row>
    <row r="79" spans="1:103" ht="12.5" customHeight="1">
      <c r="A79" s="88">
        <v>1</v>
      </c>
      <c r="B79" s="88">
        <v>74</v>
      </c>
      <c r="C79" s="88">
        <v>241234</v>
      </c>
      <c r="D79" s="88">
        <v>239081</v>
      </c>
      <c r="E79" s="88">
        <v>243840</v>
      </c>
      <c r="F79" s="88">
        <v>314369</v>
      </c>
      <c r="G79" s="88">
        <v>286217</v>
      </c>
      <c r="H79" s="88">
        <v>269025</v>
      </c>
      <c r="I79" s="88">
        <v>259199</v>
      </c>
      <c r="J79" s="88">
        <v>252722</v>
      </c>
      <c r="K79" s="88">
        <v>249616</v>
      </c>
      <c r="L79" s="88">
        <v>256549</v>
      </c>
      <c r="M79" s="88">
        <v>257920</v>
      </c>
      <c r="N79" s="88">
        <v>256874</v>
      </c>
      <c r="O79" s="88">
        <v>266111</v>
      </c>
      <c r="P79" s="88">
        <v>275110</v>
      </c>
      <c r="Q79" s="88">
        <v>285367</v>
      </c>
      <c r="R79" s="88">
        <v>290660</v>
      </c>
      <c r="S79" s="88">
        <v>297047</v>
      </c>
      <c r="T79" s="88">
        <v>309701</v>
      </c>
      <c r="U79" s="88">
        <v>320658</v>
      </c>
      <c r="V79" s="88">
        <v>326940</v>
      </c>
      <c r="W79" s="88">
        <v>334485</v>
      </c>
      <c r="X79" s="88">
        <v>337463</v>
      </c>
      <c r="Y79" s="88">
        <v>336009</v>
      </c>
      <c r="Z79" s="88">
        <v>338510</v>
      </c>
      <c r="AA79" s="88">
        <v>333081</v>
      </c>
      <c r="AB79" s="88">
        <v>334231</v>
      </c>
      <c r="AC79" s="88">
        <v>327498</v>
      </c>
      <c r="AD79" s="88">
        <v>335967</v>
      </c>
      <c r="AE79" s="88">
        <v>328594</v>
      </c>
      <c r="AF79" s="88">
        <v>316080</v>
      </c>
      <c r="AG79" s="88">
        <v>303893</v>
      </c>
      <c r="AH79" s="88">
        <v>300029</v>
      </c>
      <c r="AI79" s="88">
        <v>295065</v>
      </c>
      <c r="AJ79" s="88">
        <v>292155</v>
      </c>
      <c r="AK79" s="88">
        <v>297050</v>
      </c>
      <c r="AL79" s="88">
        <v>317705</v>
      </c>
      <c r="AM79" s="88">
        <v>329890</v>
      </c>
      <c r="AN79" s="88">
        <v>329907</v>
      </c>
      <c r="AO79" s="88">
        <v>326931</v>
      </c>
      <c r="AP79" s="88">
        <v>328794</v>
      </c>
      <c r="AQ79" s="88">
        <v>328096</v>
      </c>
      <c r="AR79" s="88">
        <v>338500</v>
      </c>
      <c r="AS79" s="88">
        <v>339528</v>
      </c>
      <c r="AT79" s="88">
        <v>333802</v>
      </c>
      <c r="AU79" s="88">
        <v>346570</v>
      </c>
      <c r="AV79" s="88">
        <v>347021</v>
      </c>
      <c r="AW79" s="88">
        <v>355368</v>
      </c>
      <c r="AX79" s="88">
        <v>362608</v>
      </c>
      <c r="AY79" s="88">
        <v>354086</v>
      </c>
      <c r="AZ79" s="88">
        <v>349844</v>
      </c>
      <c r="BA79" s="88">
        <v>353070</v>
      </c>
      <c r="BB79" s="88">
        <v>345645</v>
      </c>
      <c r="BC79" s="88">
        <v>349557</v>
      </c>
      <c r="BD79" s="88">
        <v>349312</v>
      </c>
      <c r="BE79" s="88">
        <v>342835</v>
      </c>
      <c r="BF79" s="88">
        <v>341214</v>
      </c>
      <c r="BG79" s="88">
        <v>332863</v>
      </c>
      <c r="BH79" s="88">
        <v>325917</v>
      </c>
      <c r="BI79" s="88">
        <v>320356</v>
      </c>
      <c r="BJ79" s="88">
        <v>326355</v>
      </c>
      <c r="BK79" s="88">
        <v>334985</v>
      </c>
      <c r="BL79" s="88">
        <v>341231</v>
      </c>
      <c r="BM79" s="88">
        <v>355589</v>
      </c>
      <c r="BN79" s="88">
        <v>364000</v>
      </c>
      <c r="BO79" s="88">
        <v>375305</v>
      </c>
      <c r="BP79" s="88">
        <v>374086</v>
      </c>
      <c r="BQ79" s="88">
        <v>380449</v>
      </c>
      <c r="BR79" s="88">
        <v>388227</v>
      </c>
      <c r="BS79" s="88">
        <v>396226</v>
      </c>
      <c r="BT79" s="88">
        <v>389023</v>
      </c>
      <c r="BU79" s="88">
        <v>383801</v>
      </c>
      <c r="BV79" s="88">
        <v>383608</v>
      </c>
      <c r="BW79" s="88">
        <v>386296</v>
      </c>
      <c r="BX79" s="88">
        <v>379345</v>
      </c>
      <c r="BY79" s="88">
        <v>371596</v>
      </c>
      <c r="BZ79" s="88">
        <v>361353</v>
      </c>
      <c r="CA79" s="88">
        <v>363421</v>
      </c>
      <c r="CB79" s="88">
        <v>362408</v>
      </c>
      <c r="CC79" s="88">
        <v>361109</v>
      </c>
      <c r="CD79" s="88">
        <v>360664</v>
      </c>
      <c r="CE79" s="88">
        <v>361177</v>
      </c>
      <c r="CF79" s="88">
        <v>361636</v>
      </c>
      <c r="CG79" s="88">
        <v>362091</v>
      </c>
      <c r="CH79" s="88">
        <v>362548</v>
      </c>
      <c r="CI79" s="88">
        <v>363109</v>
      </c>
      <c r="CJ79" s="88">
        <v>363971</v>
      </c>
      <c r="CK79" s="88">
        <v>365189</v>
      </c>
      <c r="CL79" s="88">
        <v>366722</v>
      </c>
      <c r="CM79" s="88">
        <v>368620</v>
      </c>
      <c r="CN79" s="88">
        <v>370909</v>
      </c>
      <c r="CO79" s="88">
        <v>373433</v>
      </c>
      <c r="CP79" s="88">
        <v>376230</v>
      </c>
      <c r="CQ79" s="88">
        <v>379380</v>
      </c>
      <c r="CR79" s="88">
        <v>382884</v>
      </c>
      <c r="CS79" s="88">
        <v>386528</v>
      </c>
      <c r="CT79" s="88">
        <v>390150</v>
      </c>
      <c r="CU79" s="88">
        <v>393371</v>
      </c>
      <c r="CV79" s="88">
        <v>396192</v>
      </c>
      <c r="CW79" s="88">
        <v>398582</v>
      </c>
      <c r="CX79" s="88">
        <v>400484</v>
      </c>
      <c r="CY79" s="88">
        <v>401673</v>
      </c>
    </row>
    <row r="80" spans="1:103" ht="12.5" customHeight="1">
      <c r="A80" s="88">
        <v>1</v>
      </c>
      <c r="B80" s="88">
        <v>75</v>
      </c>
      <c r="C80" s="88">
        <v>219625</v>
      </c>
      <c r="D80" s="88">
        <v>234771</v>
      </c>
      <c r="E80" s="88">
        <v>232618</v>
      </c>
      <c r="F80" s="88">
        <v>237334</v>
      </c>
      <c r="G80" s="88">
        <v>306008</v>
      </c>
      <c r="H80" s="88">
        <v>278720</v>
      </c>
      <c r="I80" s="88">
        <v>262073</v>
      </c>
      <c r="J80" s="88">
        <v>252582</v>
      </c>
      <c r="K80" s="88">
        <v>246351</v>
      </c>
      <c r="L80" s="88">
        <v>243397</v>
      </c>
      <c r="M80" s="88">
        <v>250218</v>
      </c>
      <c r="N80" s="88">
        <v>251624</v>
      </c>
      <c r="O80" s="88">
        <v>250675</v>
      </c>
      <c r="P80" s="88">
        <v>259756</v>
      </c>
      <c r="Q80" s="88">
        <v>268610</v>
      </c>
      <c r="R80" s="88">
        <v>278699</v>
      </c>
      <c r="S80" s="88">
        <v>283952</v>
      </c>
      <c r="T80" s="88">
        <v>290272</v>
      </c>
      <c r="U80" s="88">
        <v>302716</v>
      </c>
      <c r="V80" s="88">
        <v>313507</v>
      </c>
      <c r="W80" s="88">
        <v>319734</v>
      </c>
      <c r="X80" s="88">
        <v>327200</v>
      </c>
      <c r="Y80" s="88">
        <v>330204</v>
      </c>
      <c r="Z80" s="88">
        <v>328870</v>
      </c>
      <c r="AA80" s="88">
        <v>331406</v>
      </c>
      <c r="AB80" s="88">
        <v>326180</v>
      </c>
      <c r="AC80" s="88">
        <v>327392</v>
      </c>
      <c r="AD80" s="88">
        <v>320885</v>
      </c>
      <c r="AE80" s="88">
        <v>329259</v>
      </c>
      <c r="AF80" s="88">
        <v>322122</v>
      </c>
      <c r="AG80" s="88">
        <v>309941</v>
      </c>
      <c r="AH80" s="88">
        <v>298076</v>
      </c>
      <c r="AI80" s="88">
        <v>294360</v>
      </c>
      <c r="AJ80" s="88">
        <v>289564</v>
      </c>
      <c r="AK80" s="88">
        <v>286778</v>
      </c>
      <c r="AL80" s="88">
        <v>291648</v>
      </c>
      <c r="AM80" s="88">
        <v>311978</v>
      </c>
      <c r="AN80" s="88">
        <v>324009</v>
      </c>
      <c r="AO80" s="88">
        <v>324099</v>
      </c>
      <c r="AP80" s="88">
        <v>321248</v>
      </c>
      <c r="AQ80" s="88">
        <v>323149</v>
      </c>
      <c r="AR80" s="88">
        <v>322532</v>
      </c>
      <c r="AS80" s="88">
        <v>332823</v>
      </c>
      <c r="AT80" s="88">
        <v>333903</v>
      </c>
      <c r="AU80" s="88">
        <v>328343</v>
      </c>
      <c r="AV80" s="88">
        <v>340965</v>
      </c>
      <c r="AW80" s="88">
        <v>341477</v>
      </c>
      <c r="AX80" s="88">
        <v>349754</v>
      </c>
      <c r="AY80" s="88">
        <v>356946</v>
      </c>
      <c r="AZ80" s="88">
        <v>348632</v>
      </c>
      <c r="BA80" s="88">
        <v>344524</v>
      </c>
      <c r="BB80" s="88">
        <v>347764</v>
      </c>
      <c r="BC80" s="88">
        <v>340522</v>
      </c>
      <c r="BD80" s="88">
        <v>344438</v>
      </c>
      <c r="BE80" s="88">
        <v>344262</v>
      </c>
      <c r="BF80" s="88">
        <v>337943</v>
      </c>
      <c r="BG80" s="88">
        <v>336408</v>
      </c>
      <c r="BH80" s="88">
        <v>328241</v>
      </c>
      <c r="BI80" s="88">
        <v>321454</v>
      </c>
      <c r="BJ80" s="88">
        <v>316029</v>
      </c>
      <c r="BK80" s="88">
        <v>321997</v>
      </c>
      <c r="BL80" s="88">
        <v>330563</v>
      </c>
      <c r="BM80" s="88">
        <v>336777</v>
      </c>
      <c r="BN80" s="88">
        <v>350997</v>
      </c>
      <c r="BO80" s="88">
        <v>359351</v>
      </c>
      <c r="BP80" s="88">
        <v>370563</v>
      </c>
      <c r="BQ80" s="88">
        <v>369420</v>
      </c>
      <c r="BR80" s="88">
        <v>375760</v>
      </c>
      <c r="BS80" s="88">
        <v>383497</v>
      </c>
      <c r="BT80" s="88">
        <v>391456</v>
      </c>
      <c r="BU80" s="88">
        <v>384402</v>
      </c>
      <c r="BV80" s="88">
        <v>379302</v>
      </c>
      <c r="BW80" s="88">
        <v>379168</v>
      </c>
      <c r="BX80" s="88">
        <v>381880</v>
      </c>
      <c r="BY80" s="88">
        <v>375068</v>
      </c>
      <c r="BZ80" s="88">
        <v>367465</v>
      </c>
      <c r="CA80" s="88">
        <v>357394</v>
      </c>
      <c r="CB80" s="88">
        <v>359487</v>
      </c>
      <c r="CC80" s="88">
        <v>358537</v>
      </c>
      <c r="CD80" s="88">
        <v>357303</v>
      </c>
      <c r="CE80" s="88">
        <v>356911</v>
      </c>
      <c r="CF80" s="88">
        <v>357466</v>
      </c>
      <c r="CG80" s="88">
        <v>357967</v>
      </c>
      <c r="CH80" s="88">
        <v>358464</v>
      </c>
      <c r="CI80" s="88">
        <v>358962</v>
      </c>
      <c r="CJ80" s="88">
        <v>359563</v>
      </c>
      <c r="CK80" s="88">
        <v>360462</v>
      </c>
      <c r="CL80" s="88">
        <v>361712</v>
      </c>
      <c r="CM80" s="88">
        <v>363275</v>
      </c>
      <c r="CN80" s="88">
        <v>365197</v>
      </c>
      <c r="CO80" s="88">
        <v>367508</v>
      </c>
      <c r="CP80" s="88">
        <v>370051</v>
      </c>
      <c r="CQ80" s="88">
        <v>372866</v>
      </c>
      <c r="CR80" s="88">
        <v>376028</v>
      </c>
      <c r="CS80" s="88">
        <v>379543</v>
      </c>
      <c r="CT80" s="88">
        <v>383195</v>
      </c>
      <c r="CU80" s="88">
        <v>386826</v>
      </c>
      <c r="CV80" s="88">
        <v>390062</v>
      </c>
      <c r="CW80" s="88">
        <v>392900</v>
      </c>
      <c r="CX80" s="88">
        <v>395311</v>
      </c>
      <c r="CY80" s="88">
        <v>397238</v>
      </c>
    </row>
    <row r="81" spans="1:103" ht="12.5" customHeight="1">
      <c r="A81" s="88">
        <v>1</v>
      </c>
      <c r="B81" s="88">
        <v>76</v>
      </c>
      <c r="C81" s="88">
        <v>192021</v>
      </c>
      <c r="D81" s="88">
        <v>213084</v>
      </c>
      <c r="E81" s="88">
        <v>227687</v>
      </c>
      <c r="F81" s="88">
        <v>225697</v>
      </c>
      <c r="G81" s="88">
        <v>230362</v>
      </c>
      <c r="H81" s="88">
        <v>297044</v>
      </c>
      <c r="I81" s="88">
        <v>270680</v>
      </c>
      <c r="J81" s="88">
        <v>254615</v>
      </c>
      <c r="K81" s="88">
        <v>245490</v>
      </c>
      <c r="L81" s="88">
        <v>239521</v>
      </c>
      <c r="M81" s="88">
        <v>236728</v>
      </c>
      <c r="N81" s="88">
        <v>243430</v>
      </c>
      <c r="O81" s="88">
        <v>244871</v>
      </c>
      <c r="P81" s="88">
        <v>244025</v>
      </c>
      <c r="Q81" s="88">
        <v>252936</v>
      </c>
      <c r="R81" s="88">
        <v>261632</v>
      </c>
      <c r="S81" s="88">
        <v>271539</v>
      </c>
      <c r="T81" s="88">
        <v>276745</v>
      </c>
      <c r="U81" s="88">
        <v>282990</v>
      </c>
      <c r="V81" s="88">
        <v>295206</v>
      </c>
      <c r="W81" s="88">
        <v>305816</v>
      </c>
      <c r="X81" s="88">
        <v>311984</v>
      </c>
      <c r="Y81" s="88">
        <v>319360</v>
      </c>
      <c r="Z81" s="88">
        <v>322388</v>
      </c>
      <c r="AA81" s="88">
        <v>321184</v>
      </c>
      <c r="AB81" s="88">
        <v>323753</v>
      </c>
      <c r="AC81" s="88">
        <v>318746</v>
      </c>
      <c r="AD81" s="88">
        <v>320022</v>
      </c>
      <c r="AE81" s="88">
        <v>313755</v>
      </c>
      <c r="AF81" s="88">
        <v>322026</v>
      </c>
      <c r="AG81" s="88">
        <v>315139</v>
      </c>
      <c r="AH81" s="88">
        <v>303317</v>
      </c>
      <c r="AI81" s="88">
        <v>291796</v>
      </c>
      <c r="AJ81" s="88">
        <v>288238</v>
      </c>
      <c r="AK81" s="88">
        <v>283622</v>
      </c>
      <c r="AL81" s="88">
        <v>280969</v>
      </c>
      <c r="AM81" s="88">
        <v>285811</v>
      </c>
      <c r="AN81" s="88">
        <v>305791</v>
      </c>
      <c r="AO81" s="88">
        <v>317652</v>
      </c>
      <c r="AP81" s="88">
        <v>317818</v>
      </c>
      <c r="AQ81" s="88">
        <v>315105</v>
      </c>
      <c r="AR81" s="88">
        <v>317044</v>
      </c>
      <c r="AS81" s="88">
        <v>316513</v>
      </c>
      <c r="AT81" s="88">
        <v>326681</v>
      </c>
      <c r="AU81" s="88">
        <v>327816</v>
      </c>
      <c r="AV81" s="88">
        <v>322435</v>
      </c>
      <c r="AW81" s="88">
        <v>334895</v>
      </c>
      <c r="AX81" s="88">
        <v>335474</v>
      </c>
      <c r="AY81" s="88">
        <v>343675</v>
      </c>
      <c r="AZ81" s="88">
        <v>350811</v>
      </c>
      <c r="BA81" s="88">
        <v>342722</v>
      </c>
      <c r="BB81" s="88">
        <v>338759</v>
      </c>
      <c r="BC81" s="88">
        <v>342014</v>
      </c>
      <c r="BD81" s="88">
        <v>334969</v>
      </c>
      <c r="BE81" s="88">
        <v>338887</v>
      </c>
      <c r="BF81" s="88">
        <v>338782</v>
      </c>
      <c r="BG81" s="88">
        <v>332636</v>
      </c>
      <c r="BH81" s="88">
        <v>331194</v>
      </c>
      <c r="BI81" s="88">
        <v>323227</v>
      </c>
      <c r="BJ81" s="88">
        <v>316609</v>
      </c>
      <c r="BK81" s="88">
        <v>311332</v>
      </c>
      <c r="BL81" s="88">
        <v>317266</v>
      </c>
      <c r="BM81" s="88">
        <v>325760</v>
      </c>
      <c r="BN81" s="88">
        <v>331940</v>
      </c>
      <c r="BO81" s="88">
        <v>346008</v>
      </c>
      <c r="BP81" s="88">
        <v>354301</v>
      </c>
      <c r="BQ81" s="88">
        <v>365412</v>
      </c>
      <c r="BR81" s="88">
        <v>364349</v>
      </c>
      <c r="BS81" s="88">
        <v>370663</v>
      </c>
      <c r="BT81" s="88">
        <v>378354</v>
      </c>
      <c r="BU81" s="88">
        <v>386268</v>
      </c>
      <c r="BV81" s="88">
        <v>379377</v>
      </c>
      <c r="BW81" s="88">
        <v>374410</v>
      </c>
      <c r="BX81" s="88">
        <v>374340</v>
      </c>
      <c r="BY81" s="88">
        <v>377076</v>
      </c>
      <c r="BZ81" s="88">
        <v>370414</v>
      </c>
      <c r="CA81" s="88">
        <v>362968</v>
      </c>
      <c r="CB81" s="88">
        <v>353084</v>
      </c>
      <c r="CC81" s="88">
        <v>355203</v>
      </c>
      <c r="CD81" s="88">
        <v>354320</v>
      </c>
      <c r="CE81" s="88">
        <v>353156</v>
      </c>
      <c r="CF81" s="88">
        <v>352822</v>
      </c>
      <c r="CG81" s="88">
        <v>353422</v>
      </c>
      <c r="CH81" s="88">
        <v>353968</v>
      </c>
      <c r="CI81" s="88">
        <v>354510</v>
      </c>
      <c r="CJ81" s="88">
        <v>355054</v>
      </c>
      <c r="CK81" s="88">
        <v>355699</v>
      </c>
      <c r="CL81" s="88">
        <v>356637</v>
      </c>
      <c r="CM81" s="88">
        <v>357921</v>
      </c>
      <c r="CN81" s="88">
        <v>359517</v>
      </c>
      <c r="CO81" s="88">
        <v>361466</v>
      </c>
      <c r="CP81" s="88">
        <v>363800</v>
      </c>
      <c r="CQ81" s="88">
        <v>366362</v>
      </c>
      <c r="CR81" s="88">
        <v>369195</v>
      </c>
      <c r="CS81" s="88">
        <v>372371</v>
      </c>
      <c r="CT81" s="88">
        <v>375897</v>
      </c>
      <c r="CU81" s="88">
        <v>379558</v>
      </c>
      <c r="CV81" s="88">
        <v>383199</v>
      </c>
      <c r="CW81" s="88">
        <v>386449</v>
      </c>
      <c r="CX81" s="88">
        <v>389306</v>
      </c>
      <c r="CY81" s="88">
        <v>391738</v>
      </c>
    </row>
    <row r="82" spans="1:103" ht="12.5" customHeight="1">
      <c r="A82" s="88">
        <v>1</v>
      </c>
      <c r="B82" s="88">
        <v>77</v>
      </c>
      <c r="C82" s="88">
        <v>168807</v>
      </c>
      <c r="D82" s="88">
        <v>185605</v>
      </c>
      <c r="E82" s="88">
        <v>205857</v>
      </c>
      <c r="F82" s="88">
        <v>220049</v>
      </c>
      <c r="G82" s="88">
        <v>218228</v>
      </c>
      <c r="H82" s="88">
        <v>222836</v>
      </c>
      <c r="I82" s="88">
        <v>287390</v>
      </c>
      <c r="J82" s="88">
        <v>262008</v>
      </c>
      <c r="K82" s="88">
        <v>246573</v>
      </c>
      <c r="L82" s="88">
        <v>237836</v>
      </c>
      <c r="M82" s="88">
        <v>232143</v>
      </c>
      <c r="N82" s="88">
        <v>229521</v>
      </c>
      <c r="O82" s="88">
        <v>236094</v>
      </c>
      <c r="P82" s="88">
        <v>237571</v>
      </c>
      <c r="Q82" s="88">
        <v>236834</v>
      </c>
      <c r="R82" s="88">
        <v>245561</v>
      </c>
      <c r="S82" s="88">
        <v>254086</v>
      </c>
      <c r="T82" s="88">
        <v>263797</v>
      </c>
      <c r="U82" s="88">
        <v>268947</v>
      </c>
      <c r="V82" s="88">
        <v>275110</v>
      </c>
      <c r="W82" s="88">
        <v>287077</v>
      </c>
      <c r="X82" s="88">
        <v>297490</v>
      </c>
      <c r="Y82" s="88">
        <v>303589</v>
      </c>
      <c r="Z82" s="88">
        <v>310867</v>
      </c>
      <c r="AA82" s="88">
        <v>313917</v>
      </c>
      <c r="AB82" s="88">
        <v>312851</v>
      </c>
      <c r="AC82" s="88">
        <v>315453</v>
      </c>
      <c r="AD82" s="88">
        <v>310678</v>
      </c>
      <c r="AE82" s="88">
        <v>312020</v>
      </c>
      <c r="AF82" s="88">
        <v>306010</v>
      </c>
      <c r="AG82" s="88">
        <v>314167</v>
      </c>
      <c r="AH82" s="88">
        <v>307548</v>
      </c>
      <c r="AI82" s="88">
        <v>296110</v>
      </c>
      <c r="AJ82" s="88">
        <v>284957</v>
      </c>
      <c r="AK82" s="88">
        <v>281569</v>
      </c>
      <c r="AL82" s="88">
        <v>277145</v>
      </c>
      <c r="AM82" s="88">
        <v>274633</v>
      </c>
      <c r="AN82" s="88">
        <v>279442</v>
      </c>
      <c r="AO82" s="88">
        <v>299044</v>
      </c>
      <c r="AP82" s="88">
        <v>310719</v>
      </c>
      <c r="AQ82" s="88">
        <v>310966</v>
      </c>
      <c r="AR82" s="88">
        <v>308399</v>
      </c>
      <c r="AS82" s="88">
        <v>310376</v>
      </c>
      <c r="AT82" s="88">
        <v>309939</v>
      </c>
      <c r="AU82" s="88">
        <v>319972</v>
      </c>
      <c r="AV82" s="88">
        <v>321165</v>
      </c>
      <c r="AW82" s="88">
        <v>315975</v>
      </c>
      <c r="AX82" s="88">
        <v>328260</v>
      </c>
      <c r="AY82" s="88">
        <v>328909</v>
      </c>
      <c r="AZ82" s="88">
        <v>337026</v>
      </c>
      <c r="BA82" s="88">
        <v>344101</v>
      </c>
      <c r="BB82" s="88">
        <v>336252</v>
      </c>
      <c r="BC82" s="88">
        <v>332446</v>
      </c>
      <c r="BD82" s="88">
        <v>335716</v>
      </c>
      <c r="BE82" s="88">
        <v>328881</v>
      </c>
      <c r="BF82" s="88">
        <v>332802</v>
      </c>
      <c r="BG82" s="88">
        <v>332773</v>
      </c>
      <c r="BH82" s="88">
        <v>326813</v>
      </c>
      <c r="BI82" s="88">
        <v>325469</v>
      </c>
      <c r="BJ82" s="88">
        <v>317718</v>
      </c>
      <c r="BK82" s="88">
        <v>311284</v>
      </c>
      <c r="BL82" s="88">
        <v>306165</v>
      </c>
      <c r="BM82" s="88">
        <v>312062</v>
      </c>
      <c r="BN82" s="88">
        <v>320477</v>
      </c>
      <c r="BO82" s="88">
        <v>326621</v>
      </c>
      <c r="BP82" s="88">
        <v>340521</v>
      </c>
      <c r="BQ82" s="88">
        <v>348746</v>
      </c>
      <c r="BR82" s="88">
        <v>359745</v>
      </c>
      <c r="BS82" s="88">
        <v>358769</v>
      </c>
      <c r="BT82" s="88">
        <v>365053</v>
      </c>
      <c r="BU82" s="88">
        <v>372694</v>
      </c>
      <c r="BV82" s="88">
        <v>380557</v>
      </c>
      <c r="BW82" s="88">
        <v>373842</v>
      </c>
      <c r="BX82" s="88">
        <v>369020</v>
      </c>
      <c r="BY82" s="88">
        <v>369019</v>
      </c>
      <c r="BZ82" s="88">
        <v>371781</v>
      </c>
      <c r="CA82" s="88">
        <v>365281</v>
      </c>
      <c r="CB82" s="88">
        <v>358006</v>
      </c>
      <c r="CC82" s="88">
        <v>348324</v>
      </c>
      <c r="CD82" s="88">
        <v>350473</v>
      </c>
      <c r="CE82" s="88">
        <v>349660</v>
      </c>
      <c r="CF82" s="88">
        <v>348571</v>
      </c>
      <c r="CG82" s="88">
        <v>348300</v>
      </c>
      <c r="CH82" s="88">
        <v>348948</v>
      </c>
      <c r="CI82" s="88">
        <v>349543</v>
      </c>
      <c r="CJ82" s="88">
        <v>350134</v>
      </c>
      <c r="CK82" s="88">
        <v>350726</v>
      </c>
      <c r="CL82" s="88">
        <v>351417</v>
      </c>
      <c r="CM82" s="88">
        <v>352397</v>
      </c>
      <c r="CN82" s="88">
        <v>353717</v>
      </c>
      <c r="CO82" s="88">
        <v>355348</v>
      </c>
      <c r="CP82" s="88">
        <v>357326</v>
      </c>
      <c r="CQ82" s="88">
        <v>359684</v>
      </c>
      <c r="CR82" s="88">
        <v>362268</v>
      </c>
      <c r="CS82" s="88">
        <v>365121</v>
      </c>
      <c r="CT82" s="88">
        <v>368310</v>
      </c>
      <c r="CU82" s="88">
        <v>371846</v>
      </c>
      <c r="CV82" s="88">
        <v>375519</v>
      </c>
      <c r="CW82" s="88">
        <v>379169</v>
      </c>
      <c r="CX82" s="88">
        <v>382434</v>
      </c>
      <c r="CY82" s="88">
        <v>385312</v>
      </c>
    </row>
    <row r="83" spans="1:103" ht="12.5" customHeight="1">
      <c r="A83" s="88">
        <v>1</v>
      </c>
      <c r="B83" s="88">
        <v>78</v>
      </c>
      <c r="C83" s="88">
        <v>172046</v>
      </c>
      <c r="D83" s="88">
        <v>162461</v>
      </c>
      <c r="E83" s="88">
        <v>178528</v>
      </c>
      <c r="F83" s="88">
        <v>198085</v>
      </c>
      <c r="G83" s="88">
        <v>211836</v>
      </c>
      <c r="H83" s="88">
        <v>210192</v>
      </c>
      <c r="I83" s="88">
        <v>214734</v>
      </c>
      <c r="J83" s="88">
        <v>277019</v>
      </c>
      <c r="K83" s="88">
        <v>252687</v>
      </c>
      <c r="L83" s="88">
        <v>237916</v>
      </c>
      <c r="M83" s="88">
        <v>229588</v>
      </c>
      <c r="N83" s="88">
        <v>224188</v>
      </c>
      <c r="O83" s="88">
        <v>221742</v>
      </c>
      <c r="P83" s="88">
        <v>228177</v>
      </c>
      <c r="Q83" s="88">
        <v>229691</v>
      </c>
      <c r="R83" s="88">
        <v>229068</v>
      </c>
      <c r="S83" s="88">
        <v>237596</v>
      </c>
      <c r="T83" s="88">
        <v>245935</v>
      </c>
      <c r="U83" s="88">
        <v>255432</v>
      </c>
      <c r="V83" s="88">
        <v>260521</v>
      </c>
      <c r="W83" s="88">
        <v>266593</v>
      </c>
      <c r="X83" s="88">
        <v>278288</v>
      </c>
      <c r="Y83" s="88">
        <v>288486</v>
      </c>
      <c r="Z83" s="88">
        <v>294509</v>
      </c>
      <c r="AA83" s="88">
        <v>301678</v>
      </c>
      <c r="AB83" s="88">
        <v>304749</v>
      </c>
      <c r="AC83" s="88">
        <v>303824</v>
      </c>
      <c r="AD83" s="88">
        <v>306460</v>
      </c>
      <c r="AE83" s="88">
        <v>301932</v>
      </c>
      <c r="AF83" s="88">
        <v>303340</v>
      </c>
      <c r="AG83" s="88">
        <v>297604</v>
      </c>
      <c r="AH83" s="88">
        <v>305638</v>
      </c>
      <c r="AI83" s="88">
        <v>299304</v>
      </c>
      <c r="AJ83" s="88">
        <v>288276</v>
      </c>
      <c r="AK83" s="88">
        <v>277516</v>
      </c>
      <c r="AL83" s="88">
        <v>274311</v>
      </c>
      <c r="AM83" s="88">
        <v>270090</v>
      </c>
      <c r="AN83" s="88">
        <v>267728</v>
      </c>
      <c r="AO83" s="88">
        <v>272500</v>
      </c>
      <c r="AP83" s="88">
        <v>291691</v>
      </c>
      <c r="AQ83" s="88">
        <v>303166</v>
      </c>
      <c r="AR83" s="88">
        <v>303497</v>
      </c>
      <c r="AS83" s="88">
        <v>301083</v>
      </c>
      <c r="AT83" s="88">
        <v>303102</v>
      </c>
      <c r="AU83" s="88">
        <v>302764</v>
      </c>
      <c r="AV83" s="88">
        <v>312648</v>
      </c>
      <c r="AW83" s="88">
        <v>313902</v>
      </c>
      <c r="AX83" s="88">
        <v>308918</v>
      </c>
      <c r="AY83" s="88">
        <v>321011</v>
      </c>
      <c r="AZ83" s="88">
        <v>321733</v>
      </c>
      <c r="BA83" s="88">
        <v>329756</v>
      </c>
      <c r="BB83" s="88">
        <v>336764</v>
      </c>
      <c r="BC83" s="88">
        <v>329174</v>
      </c>
      <c r="BD83" s="88">
        <v>325534</v>
      </c>
      <c r="BE83" s="88">
        <v>328819</v>
      </c>
      <c r="BF83" s="88">
        <v>322212</v>
      </c>
      <c r="BG83" s="88">
        <v>326132</v>
      </c>
      <c r="BH83" s="88">
        <v>326185</v>
      </c>
      <c r="BI83" s="88">
        <v>320425</v>
      </c>
      <c r="BJ83" s="88">
        <v>319187</v>
      </c>
      <c r="BK83" s="88">
        <v>311668</v>
      </c>
      <c r="BL83" s="88">
        <v>305432</v>
      </c>
      <c r="BM83" s="88">
        <v>300483</v>
      </c>
      <c r="BN83" s="88">
        <v>306339</v>
      </c>
      <c r="BO83" s="88">
        <v>314666</v>
      </c>
      <c r="BP83" s="88">
        <v>320769</v>
      </c>
      <c r="BQ83" s="88">
        <v>334486</v>
      </c>
      <c r="BR83" s="88">
        <v>342635</v>
      </c>
      <c r="BS83" s="88">
        <v>353513</v>
      </c>
      <c r="BT83" s="88">
        <v>352630</v>
      </c>
      <c r="BU83" s="88">
        <v>358880</v>
      </c>
      <c r="BV83" s="88">
        <v>366465</v>
      </c>
      <c r="BW83" s="88">
        <v>374272</v>
      </c>
      <c r="BX83" s="88">
        <v>367747</v>
      </c>
      <c r="BY83" s="88">
        <v>363080</v>
      </c>
      <c r="BZ83" s="88">
        <v>363152</v>
      </c>
      <c r="CA83" s="88">
        <v>365942</v>
      </c>
      <c r="CB83" s="88">
        <v>359616</v>
      </c>
      <c r="CC83" s="88">
        <v>352527</v>
      </c>
      <c r="CD83" s="88">
        <v>343063</v>
      </c>
      <c r="CE83" s="88">
        <v>345245</v>
      </c>
      <c r="CF83" s="88">
        <v>344509</v>
      </c>
      <c r="CG83" s="88">
        <v>343498</v>
      </c>
      <c r="CH83" s="88">
        <v>343293</v>
      </c>
      <c r="CI83" s="88">
        <v>343993</v>
      </c>
      <c r="CJ83" s="88">
        <v>344642</v>
      </c>
      <c r="CK83" s="88">
        <v>345285</v>
      </c>
      <c r="CL83" s="88">
        <v>345929</v>
      </c>
      <c r="CM83" s="88">
        <v>346669</v>
      </c>
      <c r="CN83" s="88">
        <v>347695</v>
      </c>
      <c r="CO83" s="88">
        <v>349054</v>
      </c>
      <c r="CP83" s="88">
        <v>350720</v>
      </c>
      <c r="CQ83" s="88">
        <v>352730</v>
      </c>
      <c r="CR83" s="88">
        <v>355113</v>
      </c>
      <c r="CS83" s="88">
        <v>357720</v>
      </c>
      <c r="CT83" s="88">
        <v>360593</v>
      </c>
      <c r="CU83" s="88">
        <v>363798</v>
      </c>
      <c r="CV83" s="88">
        <v>367345</v>
      </c>
      <c r="CW83" s="88">
        <v>371028</v>
      </c>
      <c r="CX83" s="88">
        <v>374691</v>
      </c>
      <c r="CY83" s="88">
        <v>377971</v>
      </c>
    </row>
    <row r="84" spans="1:103" ht="12.5" customHeight="1">
      <c r="A84" s="88">
        <v>1</v>
      </c>
      <c r="B84" s="88">
        <v>79</v>
      </c>
      <c r="C84" s="88">
        <v>166392</v>
      </c>
      <c r="D84" s="88">
        <v>164806</v>
      </c>
      <c r="E84" s="88">
        <v>155552</v>
      </c>
      <c r="F84" s="88">
        <v>171003</v>
      </c>
      <c r="G84" s="88">
        <v>189821</v>
      </c>
      <c r="H84" s="88">
        <v>203099</v>
      </c>
      <c r="I84" s="88">
        <v>201636</v>
      </c>
      <c r="J84" s="88">
        <v>206099</v>
      </c>
      <c r="K84" s="88">
        <v>265974</v>
      </c>
      <c r="L84" s="88">
        <v>242749</v>
      </c>
      <c r="M84" s="88">
        <v>228679</v>
      </c>
      <c r="N84" s="88">
        <v>220781</v>
      </c>
      <c r="O84" s="88">
        <v>215687</v>
      </c>
      <c r="P84" s="88">
        <v>213428</v>
      </c>
      <c r="Q84" s="88">
        <v>219712</v>
      </c>
      <c r="R84" s="88">
        <v>221263</v>
      </c>
      <c r="S84" s="88">
        <v>220758</v>
      </c>
      <c r="T84" s="88">
        <v>229070</v>
      </c>
      <c r="U84" s="88">
        <v>237208</v>
      </c>
      <c r="V84" s="88">
        <v>246473</v>
      </c>
      <c r="W84" s="88">
        <v>251492</v>
      </c>
      <c r="X84" s="88">
        <v>257462</v>
      </c>
      <c r="Y84" s="88">
        <v>268865</v>
      </c>
      <c r="Z84" s="88">
        <v>278830</v>
      </c>
      <c r="AA84" s="88">
        <v>284767</v>
      </c>
      <c r="AB84" s="88">
        <v>291815</v>
      </c>
      <c r="AC84" s="88">
        <v>294905</v>
      </c>
      <c r="AD84" s="88">
        <v>294128</v>
      </c>
      <c r="AE84" s="88">
        <v>296796</v>
      </c>
      <c r="AF84" s="88">
        <v>292527</v>
      </c>
      <c r="AG84" s="88">
        <v>294004</v>
      </c>
      <c r="AH84" s="88">
        <v>288560</v>
      </c>
      <c r="AI84" s="88">
        <v>296457</v>
      </c>
      <c r="AJ84" s="88">
        <v>290426</v>
      </c>
      <c r="AK84" s="88">
        <v>279836</v>
      </c>
      <c r="AL84" s="88">
        <v>269494</v>
      </c>
      <c r="AM84" s="88">
        <v>266480</v>
      </c>
      <c r="AN84" s="88">
        <v>262477</v>
      </c>
      <c r="AO84" s="88">
        <v>260274</v>
      </c>
      <c r="AP84" s="88">
        <v>265002</v>
      </c>
      <c r="AQ84" s="88">
        <v>283748</v>
      </c>
      <c r="AR84" s="88">
        <v>295006</v>
      </c>
      <c r="AS84" s="88">
        <v>295426</v>
      </c>
      <c r="AT84" s="88">
        <v>293175</v>
      </c>
      <c r="AU84" s="88">
        <v>295236</v>
      </c>
      <c r="AV84" s="88">
        <v>295000</v>
      </c>
      <c r="AW84" s="88">
        <v>304722</v>
      </c>
      <c r="AX84" s="88">
        <v>306040</v>
      </c>
      <c r="AY84" s="88">
        <v>301276</v>
      </c>
      <c r="AZ84" s="88">
        <v>313161</v>
      </c>
      <c r="BA84" s="88">
        <v>313959</v>
      </c>
      <c r="BB84" s="88">
        <v>321880</v>
      </c>
      <c r="BC84" s="88">
        <v>328814</v>
      </c>
      <c r="BD84" s="88">
        <v>321501</v>
      </c>
      <c r="BE84" s="88">
        <v>318040</v>
      </c>
      <c r="BF84" s="88">
        <v>321338</v>
      </c>
      <c r="BG84" s="88">
        <v>314973</v>
      </c>
      <c r="BH84" s="88">
        <v>318892</v>
      </c>
      <c r="BI84" s="88">
        <v>319031</v>
      </c>
      <c r="BJ84" s="88">
        <v>313486</v>
      </c>
      <c r="BK84" s="88">
        <v>312360</v>
      </c>
      <c r="BL84" s="88">
        <v>305089</v>
      </c>
      <c r="BM84" s="88">
        <v>299067</v>
      </c>
      <c r="BN84" s="88">
        <v>294301</v>
      </c>
      <c r="BO84" s="88">
        <v>300109</v>
      </c>
      <c r="BP84" s="88">
        <v>308340</v>
      </c>
      <c r="BQ84" s="88">
        <v>314397</v>
      </c>
      <c r="BR84" s="88">
        <v>327915</v>
      </c>
      <c r="BS84" s="88">
        <v>335982</v>
      </c>
      <c r="BT84" s="88">
        <v>346727</v>
      </c>
      <c r="BU84" s="88">
        <v>345944</v>
      </c>
      <c r="BV84" s="88">
        <v>352155</v>
      </c>
      <c r="BW84" s="88">
        <v>359678</v>
      </c>
      <c r="BX84" s="88">
        <v>367422</v>
      </c>
      <c r="BY84" s="88">
        <v>361101</v>
      </c>
      <c r="BZ84" s="88">
        <v>356601</v>
      </c>
      <c r="CA84" s="88">
        <v>356751</v>
      </c>
      <c r="CB84" s="88">
        <v>359570</v>
      </c>
      <c r="CC84" s="88">
        <v>353432</v>
      </c>
      <c r="CD84" s="88">
        <v>346545</v>
      </c>
      <c r="CE84" s="88">
        <v>337317</v>
      </c>
      <c r="CF84" s="88">
        <v>339532</v>
      </c>
      <c r="CG84" s="88">
        <v>338879</v>
      </c>
      <c r="CH84" s="88">
        <v>337954</v>
      </c>
      <c r="CI84" s="88">
        <v>337819</v>
      </c>
      <c r="CJ84" s="88">
        <v>338576</v>
      </c>
      <c r="CK84" s="88">
        <v>339280</v>
      </c>
      <c r="CL84" s="88">
        <v>339979</v>
      </c>
      <c r="CM84" s="88">
        <v>340678</v>
      </c>
      <c r="CN84" s="88">
        <v>341472</v>
      </c>
      <c r="CO84" s="88">
        <v>342546</v>
      </c>
      <c r="CP84" s="88">
        <v>343948</v>
      </c>
      <c r="CQ84" s="88">
        <v>345651</v>
      </c>
      <c r="CR84" s="88">
        <v>347695</v>
      </c>
      <c r="CS84" s="88">
        <v>350105</v>
      </c>
      <c r="CT84" s="88">
        <v>352736</v>
      </c>
      <c r="CU84" s="88">
        <v>355630</v>
      </c>
      <c r="CV84" s="88">
        <v>358851</v>
      </c>
      <c r="CW84" s="88">
        <v>362409</v>
      </c>
      <c r="CX84" s="88">
        <v>366103</v>
      </c>
      <c r="CY84" s="88">
        <v>369777</v>
      </c>
    </row>
    <row r="85" spans="1:103" ht="12.5" customHeight="1">
      <c r="A85" s="88">
        <v>1</v>
      </c>
      <c r="B85" s="88">
        <v>80</v>
      </c>
      <c r="C85" s="88">
        <v>157065</v>
      </c>
      <c r="D85" s="88">
        <v>158552</v>
      </c>
      <c r="E85" s="88">
        <v>156943</v>
      </c>
      <c r="F85" s="88">
        <v>148221</v>
      </c>
      <c r="G85" s="88">
        <v>163019</v>
      </c>
      <c r="H85" s="88">
        <v>181047</v>
      </c>
      <c r="I85" s="88">
        <v>193817</v>
      </c>
      <c r="J85" s="88">
        <v>192537</v>
      </c>
      <c r="K85" s="88">
        <v>196917</v>
      </c>
      <c r="L85" s="88">
        <v>254226</v>
      </c>
      <c r="M85" s="88">
        <v>232168</v>
      </c>
      <c r="N85" s="88">
        <v>218835</v>
      </c>
      <c r="O85" s="88">
        <v>211390</v>
      </c>
      <c r="P85" s="88">
        <v>206619</v>
      </c>
      <c r="Q85" s="88">
        <v>204554</v>
      </c>
      <c r="R85" s="88">
        <v>210673</v>
      </c>
      <c r="S85" s="88">
        <v>212261</v>
      </c>
      <c r="T85" s="88">
        <v>211879</v>
      </c>
      <c r="U85" s="88">
        <v>219958</v>
      </c>
      <c r="V85" s="88">
        <v>227879</v>
      </c>
      <c r="W85" s="88">
        <v>236890</v>
      </c>
      <c r="X85" s="88">
        <v>241830</v>
      </c>
      <c r="Y85" s="88">
        <v>247687</v>
      </c>
      <c r="Z85" s="88">
        <v>258771</v>
      </c>
      <c r="AA85" s="88">
        <v>268482</v>
      </c>
      <c r="AB85" s="88">
        <v>274323</v>
      </c>
      <c r="AC85" s="88">
        <v>281237</v>
      </c>
      <c r="AD85" s="88">
        <v>284342</v>
      </c>
      <c r="AE85" s="88">
        <v>283720</v>
      </c>
      <c r="AF85" s="88">
        <v>286418</v>
      </c>
      <c r="AG85" s="88">
        <v>282423</v>
      </c>
      <c r="AH85" s="88">
        <v>283970</v>
      </c>
      <c r="AI85" s="88">
        <v>278834</v>
      </c>
      <c r="AJ85" s="88">
        <v>286580</v>
      </c>
      <c r="AK85" s="88">
        <v>280869</v>
      </c>
      <c r="AL85" s="88">
        <v>270745</v>
      </c>
      <c r="AM85" s="88">
        <v>260849</v>
      </c>
      <c r="AN85" s="88">
        <v>258037</v>
      </c>
      <c r="AO85" s="88">
        <v>254263</v>
      </c>
      <c r="AP85" s="88">
        <v>252228</v>
      </c>
      <c r="AQ85" s="88">
        <v>256907</v>
      </c>
      <c r="AR85" s="88">
        <v>275173</v>
      </c>
      <c r="AS85" s="88">
        <v>286192</v>
      </c>
      <c r="AT85" s="88">
        <v>286706</v>
      </c>
      <c r="AU85" s="88">
        <v>284628</v>
      </c>
      <c r="AV85" s="88">
        <v>286730</v>
      </c>
      <c r="AW85" s="88">
        <v>286604</v>
      </c>
      <c r="AX85" s="88">
        <v>296147</v>
      </c>
      <c r="AY85" s="88">
        <v>297534</v>
      </c>
      <c r="AZ85" s="88">
        <v>293005</v>
      </c>
      <c r="BA85" s="88">
        <v>304660</v>
      </c>
      <c r="BB85" s="88">
        <v>305537</v>
      </c>
      <c r="BC85" s="88">
        <v>313346</v>
      </c>
      <c r="BD85" s="88">
        <v>320196</v>
      </c>
      <c r="BE85" s="88">
        <v>313182</v>
      </c>
      <c r="BF85" s="88">
        <v>309909</v>
      </c>
      <c r="BG85" s="88">
        <v>313221</v>
      </c>
      <c r="BH85" s="88">
        <v>307117</v>
      </c>
      <c r="BI85" s="88">
        <v>311031</v>
      </c>
      <c r="BJ85" s="88">
        <v>311261</v>
      </c>
      <c r="BK85" s="88">
        <v>305945</v>
      </c>
      <c r="BL85" s="88">
        <v>304940</v>
      </c>
      <c r="BM85" s="88">
        <v>297933</v>
      </c>
      <c r="BN85" s="88">
        <v>292139</v>
      </c>
      <c r="BO85" s="88">
        <v>287571</v>
      </c>
      <c r="BP85" s="88">
        <v>293327</v>
      </c>
      <c r="BQ85" s="88">
        <v>301452</v>
      </c>
      <c r="BR85" s="88">
        <v>307457</v>
      </c>
      <c r="BS85" s="88">
        <v>320756</v>
      </c>
      <c r="BT85" s="88">
        <v>328732</v>
      </c>
      <c r="BU85" s="88">
        <v>339330</v>
      </c>
      <c r="BV85" s="88">
        <v>338656</v>
      </c>
      <c r="BW85" s="88">
        <v>344823</v>
      </c>
      <c r="BX85" s="88">
        <v>352276</v>
      </c>
      <c r="BY85" s="88">
        <v>359951</v>
      </c>
      <c r="BZ85" s="88">
        <v>353848</v>
      </c>
      <c r="CA85" s="88">
        <v>349529</v>
      </c>
      <c r="CB85" s="88">
        <v>349762</v>
      </c>
      <c r="CC85" s="88">
        <v>352612</v>
      </c>
      <c r="CD85" s="88">
        <v>346678</v>
      </c>
      <c r="CE85" s="88">
        <v>340006</v>
      </c>
      <c r="CF85" s="88">
        <v>331033</v>
      </c>
      <c r="CG85" s="88">
        <v>333282</v>
      </c>
      <c r="CH85" s="88">
        <v>332718</v>
      </c>
      <c r="CI85" s="88">
        <v>331886</v>
      </c>
      <c r="CJ85" s="88">
        <v>331826</v>
      </c>
      <c r="CK85" s="88">
        <v>332643</v>
      </c>
      <c r="CL85" s="88">
        <v>333407</v>
      </c>
      <c r="CM85" s="88">
        <v>334166</v>
      </c>
      <c r="CN85" s="88">
        <v>334924</v>
      </c>
      <c r="CO85" s="88">
        <v>335774</v>
      </c>
      <c r="CP85" s="88">
        <v>336900</v>
      </c>
      <c r="CQ85" s="88">
        <v>338348</v>
      </c>
      <c r="CR85" s="88">
        <v>340091</v>
      </c>
      <c r="CS85" s="88">
        <v>342170</v>
      </c>
      <c r="CT85" s="88">
        <v>344608</v>
      </c>
      <c r="CU85" s="88">
        <v>347264</v>
      </c>
      <c r="CV85" s="88">
        <v>350180</v>
      </c>
      <c r="CW85" s="88">
        <v>353419</v>
      </c>
      <c r="CX85" s="88">
        <v>356988</v>
      </c>
      <c r="CY85" s="88">
        <v>360693</v>
      </c>
    </row>
    <row r="86" spans="1:103" ht="12.5" customHeight="1">
      <c r="A86" s="88">
        <v>1</v>
      </c>
      <c r="B86" s="88">
        <v>81</v>
      </c>
      <c r="C86" s="88">
        <v>143896</v>
      </c>
      <c r="D86" s="88">
        <v>148751</v>
      </c>
      <c r="E86" s="88">
        <v>150052</v>
      </c>
      <c r="F86" s="88">
        <v>148616</v>
      </c>
      <c r="G86" s="88">
        <v>140445</v>
      </c>
      <c r="H86" s="88">
        <v>154548</v>
      </c>
      <c r="I86" s="88">
        <v>171737</v>
      </c>
      <c r="J86" s="88">
        <v>183963</v>
      </c>
      <c r="K86" s="88">
        <v>182871</v>
      </c>
      <c r="L86" s="88">
        <v>187155</v>
      </c>
      <c r="M86" s="88">
        <v>241739</v>
      </c>
      <c r="N86" s="88">
        <v>220907</v>
      </c>
      <c r="O86" s="88">
        <v>208346</v>
      </c>
      <c r="P86" s="88">
        <v>201374</v>
      </c>
      <c r="Q86" s="88">
        <v>196939</v>
      </c>
      <c r="R86" s="88">
        <v>195076</v>
      </c>
      <c r="S86" s="88">
        <v>201016</v>
      </c>
      <c r="T86" s="88">
        <v>202639</v>
      </c>
      <c r="U86" s="88">
        <v>202384</v>
      </c>
      <c r="V86" s="88">
        <v>210211</v>
      </c>
      <c r="W86" s="88">
        <v>217896</v>
      </c>
      <c r="X86" s="88">
        <v>226631</v>
      </c>
      <c r="Y86" s="88">
        <v>231481</v>
      </c>
      <c r="Z86" s="88">
        <v>237211</v>
      </c>
      <c r="AA86" s="88">
        <v>247953</v>
      </c>
      <c r="AB86" s="88">
        <v>257384</v>
      </c>
      <c r="AC86" s="88">
        <v>263119</v>
      </c>
      <c r="AD86" s="88">
        <v>269883</v>
      </c>
      <c r="AE86" s="88">
        <v>272998</v>
      </c>
      <c r="AF86" s="88">
        <v>272536</v>
      </c>
      <c r="AG86" s="88">
        <v>275262</v>
      </c>
      <c r="AH86" s="88">
        <v>271554</v>
      </c>
      <c r="AI86" s="88">
        <v>273171</v>
      </c>
      <c r="AJ86" s="88">
        <v>268360</v>
      </c>
      <c r="AK86" s="88">
        <v>275940</v>
      </c>
      <c r="AL86" s="88">
        <v>270567</v>
      </c>
      <c r="AM86" s="88">
        <v>260938</v>
      </c>
      <c r="AN86" s="88">
        <v>251519</v>
      </c>
      <c r="AO86" s="88">
        <v>248920</v>
      </c>
      <c r="AP86" s="88">
        <v>245388</v>
      </c>
      <c r="AQ86" s="88">
        <v>243531</v>
      </c>
      <c r="AR86" s="88">
        <v>248153</v>
      </c>
      <c r="AS86" s="88">
        <v>265899</v>
      </c>
      <c r="AT86" s="88">
        <v>276657</v>
      </c>
      <c r="AU86" s="88">
        <v>277268</v>
      </c>
      <c r="AV86" s="88">
        <v>275372</v>
      </c>
      <c r="AW86" s="88">
        <v>277516</v>
      </c>
      <c r="AX86" s="88">
        <v>277504</v>
      </c>
      <c r="AY86" s="88">
        <v>286852</v>
      </c>
      <c r="AZ86" s="88">
        <v>288306</v>
      </c>
      <c r="BA86" s="88">
        <v>284029</v>
      </c>
      <c r="BB86" s="88">
        <v>295432</v>
      </c>
      <c r="BC86" s="88">
        <v>296393</v>
      </c>
      <c r="BD86" s="88">
        <v>304076</v>
      </c>
      <c r="BE86" s="88">
        <v>310835</v>
      </c>
      <c r="BF86" s="88">
        <v>304139</v>
      </c>
      <c r="BG86" s="88">
        <v>301068</v>
      </c>
      <c r="BH86" s="88">
        <v>304391</v>
      </c>
      <c r="BI86" s="88">
        <v>298566</v>
      </c>
      <c r="BJ86" s="88">
        <v>302473</v>
      </c>
      <c r="BK86" s="88">
        <v>302798</v>
      </c>
      <c r="BL86" s="88">
        <v>297729</v>
      </c>
      <c r="BM86" s="88">
        <v>296850</v>
      </c>
      <c r="BN86" s="88">
        <v>290128</v>
      </c>
      <c r="BO86" s="88">
        <v>284580</v>
      </c>
      <c r="BP86" s="88">
        <v>280222</v>
      </c>
      <c r="BQ86" s="88">
        <v>285920</v>
      </c>
      <c r="BR86" s="88">
        <v>293928</v>
      </c>
      <c r="BS86" s="88">
        <v>299872</v>
      </c>
      <c r="BT86" s="88">
        <v>312934</v>
      </c>
      <c r="BU86" s="88">
        <v>320807</v>
      </c>
      <c r="BV86" s="88">
        <v>331246</v>
      </c>
      <c r="BW86" s="88">
        <v>330685</v>
      </c>
      <c r="BX86" s="88">
        <v>336804</v>
      </c>
      <c r="BY86" s="88">
        <v>344178</v>
      </c>
      <c r="BZ86" s="88">
        <v>351775</v>
      </c>
      <c r="CA86" s="88">
        <v>345909</v>
      </c>
      <c r="CB86" s="88">
        <v>341782</v>
      </c>
      <c r="CC86" s="88">
        <v>342105</v>
      </c>
      <c r="CD86" s="88">
        <v>344984</v>
      </c>
      <c r="CE86" s="88">
        <v>339272</v>
      </c>
      <c r="CF86" s="88">
        <v>332831</v>
      </c>
      <c r="CG86" s="88">
        <v>324137</v>
      </c>
      <c r="CH86" s="88">
        <v>326422</v>
      </c>
      <c r="CI86" s="88">
        <v>325953</v>
      </c>
      <c r="CJ86" s="88">
        <v>325219</v>
      </c>
      <c r="CK86" s="88">
        <v>325241</v>
      </c>
      <c r="CL86" s="88">
        <v>326122</v>
      </c>
      <c r="CM86" s="88">
        <v>326949</v>
      </c>
      <c r="CN86" s="88">
        <v>327772</v>
      </c>
      <c r="CO86" s="88">
        <v>328594</v>
      </c>
      <c r="CP86" s="88">
        <v>329504</v>
      </c>
      <c r="CQ86" s="88">
        <v>330684</v>
      </c>
      <c r="CR86" s="88">
        <v>332181</v>
      </c>
      <c r="CS86" s="88">
        <v>333966</v>
      </c>
      <c r="CT86" s="88">
        <v>336082</v>
      </c>
      <c r="CU86" s="88">
        <v>338550</v>
      </c>
      <c r="CV86" s="88">
        <v>341234</v>
      </c>
      <c r="CW86" s="88">
        <v>344171</v>
      </c>
      <c r="CX86" s="88">
        <v>347428</v>
      </c>
      <c r="CY86" s="88">
        <v>351009</v>
      </c>
    </row>
    <row r="87" spans="1:103" ht="12.5" customHeight="1">
      <c r="A87" s="88">
        <v>1</v>
      </c>
      <c r="B87" s="88">
        <v>82</v>
      </c>
      <c r="C87" s="88">
        <v>131207</v>
      </c>
      <c r="D87" s="88">
        <v>135334</v>
      </c>
      <c r="E87" s="88">
        <v>139786</v>
      </c>
      <c r="F87" s="88">
        <v>141097</v>
      </c>
      <c r="G87" s="88">
        <v>139836</v>
      </c>
      <c r="H87" s="88">
        <v>132239</v>
      </c>
      <c r="I87" s="88">
        <v>145602</v>
      </c>
      <c r="J87" s="88">
        <v>161897</v>
      </c>
      <c r="K87" s="88">
        <v>173543</v>
      </c>
      <c r="L87" s="88">
        <v>172639</v>
      </c>
      <c r="M87" s="88">
        <v>176807</v>
      </c>
      <c r="N87" s="88">
        <v>228498</v>
      </c>
      <c r="O87" s="88">
        <v>208953</v>
      </c>
      <c r="P87" s="88">
        <v>197202</v>
      </c>
      <c r="Q87" s="88">
        <v>190724</v>
      </c>
      <c r="R87" s="88">
        <v>186640</v>
      </c>
      <c r="S87" s="88">
        <v>184985</v>
      </c>
      <c r="T87" s="88">
        <v>190732</v>
      </c>
      <c r="U87" s="88">
        <v>192385</v>
      </c>
      <c r="V87" s="88">
        <v>192262</v>
      </c>
      <c r="W87" s="88">
        <v>199817</v>
      </c>
      <c r="X87" s="88">
        <v>207241</v>
      </c>
      <c r="Y87" s="88">
        <v>215676</v>
      </c>
      <c r="Z87" s="88">
        <v>220423</v>
      </c>
      <c r="AA87" s="88">
        <v>226013</v>
      </c>
      <c r="AB87" s="88">
        <v>236381</v>
      </c>
      <c r="AC87" s="88">
        <v>245510</v>
      </c>
      <c r="AD87" s="88">
        <v>251122</v>
      </c>
      <c r="AE87" s="88">
        <v>257719</v>
      </c>
      <c r="AF87" s="88">
        <v>260838</v>
      </c>
      <c r="AG87" s="88">
        <v>260540</v>
      </c>
      <c r="AH87" s="88">
        <v>263291</v>
      </c>
      <c r="AI87" s="88">
        <v>259885</v>
      </c>
      <c r="AJ87" s="88">
        <v>261572</v>
      </c>
      <c r="AK87" s="88">
        <v>257103</v>
      </c>
      <c r="AL87" s="88">
        <v>264499</v>
      </c>
      <c r="AM87" s="88">
        <v>259484</v>
      </c>
      <c r="AN87" s="88">
        <v>250381</v>
      </c>
      <c r="AO87" s="88">
        <v>241470</v>
      </c>
      <c r="AP87" s="88">
        <v>239092</v>
      </c>
      <c r="AQ87" s="88">
        <v>235818</v>
      </c>
      <c r="AR87" s="88">
        <v>234148</v>
      </c>
      <c r="AS87" s="88">
        <v>238704</v>
      </c>
      <c r="AT87" s="88">
        <v>255886</v>
      </c>
      <c r="AU87" s="88">
        <v>266358</v>
      </c>
      <c r="AV87" s="88">
        <v>267068</v>
      </c>
      <c r="AW87" s="88">
        <v>265364</v>
      </c>
      <c r="AX87" s="88">
        <v>267550</v>
      </c>
      <c r="AY87" s="88">
        <v>267657</v>
      </c>
      <c r="AZ87" s="88">
        <v>276789</v>
      </c>
      <c r="BA87" s="88">
        <v>278313</v>
      </c>
      <c r="BB87" s="88">
        <v>274302</v>
      </c>
      <c r="BC87" s="88">
        <v>285431</v>
      </c>
      <c r="BD87" s="88">
        <v>286478</v>
      </c>
      <c r="BE87" s="88">
        <v>294022</v>
      </c>
      <c r="BF87" s="88">
        <v>300677</v>
      </c>
      <c r="BG87" s="88">
        <v>294322</v>
      </c>
      <c r="BH87" s="88">
        <v>291466</v>
      </c>
      <c r="BI87" s="88">
        <v>294797</v>
      </c>
      <c r="BJ87" s="88">
        <v>289270</v>
      </c>
      <c r="BK87" s="88">
        <v>293165</v>
      </c>
      <c r="BL87" s="88">
        <v>293591</v>
      </c>
      <c r="BM87" s="88">
        <v>288786</v>
      </c>
      <c r="BN87" s="88">
        <v>288042</v>
      </c>
      <c r="BO87" s="88">
        <v>281626</v>
      </c>
      <c r="BP87" s="88">
        <v>276343</v>
      </c>
      <c r="BQ87" s="88">
        <v>272212</v>
      </c>
      <c r="BR87" s="88">
        <v>277842</v>
      </c>
      <c r="BS87" s="88">
        <v>285720</v>
      </c>
      <c r="BT87" s="88">
        <v>291597</v>
      </c>
      <c r="BU87" s="88">
        <v>304395</v>
      </c>
      <c r="BV87" s="88">
        <v>312157</v>
      </c>
      <c r="BW87" s="88">
        <v>322418</v>
      </c>
      <c r="BX87" s="88">
        <v>321975</v>
      </c>
      <c r="BY87" s="88">
        <v>328039</v>
      </c>
      <c r="BZ87" s="88">
        <v>335325</v>
      </c>
      <c r="CA87" s="88">
        <v>342836</v>
      </c>
      <c r="CB87" s="88">
        <v>337226</v>
      </c>
      <c r="CC87" s="88">
        <v>333307</v>
      </c>
      <c r="CD87" s="88">
        <v>333723</v>
      </c>
      <c r="CE87" s="88">
        <v>336634</v>
      </c>
      <c r="CF87" s="88">
        <v>331160</v>
      </c>
      <c r="CG87" s="88">
        <v>324970</v>
      </c>
      <c r="CH87" s="88">
        <v>316579</v>
      </c>
      <c r="CI87" s="88">
        <v>318899</v>
      </c>
      <c r="CJ87" s="88">
        <v>318531</v>
      </c>
      <c r="CK87" s="88">
        <v>317904</v>
      </c>
      <c r="CL87" s="88">
        <v>318014</v>
      </c>
      <c r="CM87" s="88">
        <v>318963</v>
      </c>
      <c r="CN87" s="88">
        <v>319858</v>
      </c>
      <c r="CO87" s="88">
        <v>320749</v>
      </c>
      <c r="CP87" s="88">
        <v>321638</v>
      </c>
      <c r="CQ87" s="88">
        <v>322611</v>
      </c>
      <c r="CR87" s="88">
        <v>323849</v>
      </c>
      <c r="CS87" s="88">
        <v>325398</v>
      </c>
      <c r="CT87" s="88">
        <v>327228</v>
      </c>
      <c r="CU87" s="88">
        <v>329383</v>
      </c>
      <c r="CV87" s="88">
        <v>331882</v>
      </c>
      <c r="CW87" s="88">
        <v>334595</v>
      </c>
      <c r="CX87" s="88">
        <v>337555</v>
      </c>
      <c r="CY87" s="88">
        <v>340828</v>
      </c>
    </row>
    <row r="88" spans="1:103" ht="12.5" customHeight="1">
      <c r="A88" s="88">
        <v>1</v>
      </c>
      <c r="B88" s="88">
        <v>83</v>
      </c>
      <c r="C88" s="88">
        <v>119193</v>
      </c>
      <c r="D88" s="88">
        <v>122399</v>
      </c>
      <c r="E88" s="88">
        <v>126139</v>
      </c>
      <c r="F88" s="88">
        <v>130383</v>
      </c>
      <c r="G88" s="88">
        <v>131695</v>
      </c>
      <c r="H88" s="88">
        <v>130609</v>
      </c>
      <c r="I88" s="88">
        <v>123604</v>
      </c>
      <c r="J88" s="88">
        <v>136184</v>
      </c>
      <c r="K88" s="88">
        <v>151532</v>
      </c>
      <c r="L88" s="88">
        <v>162557</v>
      </c>
      <c r="M88" s="88">
        <v>161839</v>
      </c>
      <c r="N88" s="88">
        <v>165872</v>
      </c>
      <c r="O88" s="88">
        <v>214500</v>
      </c>
      <c r="P88" s="88">
        <v>196302</v>
      </c>
      <c r="Q88" s="88">
        <v>185396</v>
      </c>
      <c r="R88" s="88">
        <v>179433</v>
      </c>
      <c r="S88" s="88">
        <v>175712</v>
      </c>
      <c r="T88" s="88">
        <v>174272</v>
      </c>
      <c r="U88" s="88">
        <v>179807</v>
      </c>
      <c r="V88" s="88">
        <v>181487</v>
      </c>
      <c r="W88" s="88">
        <v>181496</v>
      </c>
      <c r="X88" s="88">
        <v>188755</v>
      </c>
      <c r="Y88" s="88">
        <v>195897</v>
      </c>
      <c r="Z88" s="88">
        <v>204008</v>
      </c>
      <c r="AA88" s="88">
        <v>208636</v>
      </c>
      <c r="AB88" s="88">
        <v>214067</v>
      </c>
      <c r="AC88" s="88">
        <v>224030</v>
      </c>
      <c r="AD88" s="88">
        <v>232828</v>
      </c>
      <c r="AE88" s="88">
        <v>238304</v>
      </c>
      <c r="AF88" s="88">
        <v>244717</v>
      </c>
      <c r="AG88" s="88">
        <v>247831</v>
      </c>
      <c r="AH88" s="88">
        <v>247702</v>
      </c>
      <c r="AI88" s="88">
        <v>250470</v>
      </c>
      <c r="AJ88" s="88">
        <v>247381</v>
      </c>
      <c r="AK88" s="88">
        <v>249133</v>
      </c>
      <c r="AL88" s="88">
        <v>245025</v>
      </c>
      <c r="AM88" s="88">
        <v>252216</v>
      </c>
      <c r="AN88" s="88">
        <v>247578</v>
      </c>
      <c r="AO88" s="88">
        <v>239033</v>
      </c>
      <c r="AP88" s="88">
        <v>230659</v>
      </c>
      <c r="AQ88" s="88">
        <v>228515</v>
      </c>
      <c r="AR88" s="88">
        <v>225511</v>
      </c>
      <c r="AS88" s="88">
        <v>224036</v>
      </c>
      <c r="AT88" s="88">
        <v>228516</v>
      </c>
      <c r="AU88" s="88">
        <v>245087</v>
      </c>
      <c r="AV88" s="88">
        <v>255246</v>
      </c>
      <c r="AW88" s="88">
        <v>256059</v>
      </c>
      <c r="AX88" s="88">
        <v>254554</v>
      </c>
      <c r="AY88" s="88">
        <v>256782</v>
      </c>
      <c r="AZ88" s="88">
        <v>257011</v>
      </c>
      <c r="BA88" s="88">
        <v>265908</v>
      </c>
      <c r="BB88" s="88">
        <v>267501</v>
      </c>
      <c r="BC88" s="88">
        <v>263773</v>
      </c>
      <c r="BD88" s="88">
        <v>274600</v>
      </c>
      <c r="BE88" s="88">
        <v>275736</v>
      </c>
      <c r="BF88" s="88">
        <v>283123</v>
      </c>
      <c r="BG88" s="88">
        <v>289662</v>
      </c>
      <c r="BH88" s="88">
        <v>283670</v>
      </c>
      <c r="BI88" s="88">
        <v>281043</v>
      </c>
      <c r="BJ88" s="88">
        <v>284378</v>
      </c>
      <c r="BK88" s="88">
        <v>279170</v>
      </c>
      <c r="BL88" s="88">
        <v>283049</v>
      </c>
      <c r="BM88" s="88">
        <v>283581</v>
      </c>
      <c r="BN88" s="88">
        <v>279058</v>
      </c>
      <c r="BO88" s="88">
        <v>278455</v>
      </c>
      <c r="BP88" s="88">
        <v>272368</v>
      </c>
      <c r="BQ88" s="88">
        <v>267368</v>
      </c>
      <c r="BR88" s="88">
        <v>263480</v>
      </c>
      <c r="BS88" s="88">
        <v>269033</v>
      </c>
      <c r="BT88" s="88">
        <v>276768</v>
      </c>
      <c r="BU88" s="88">
        <v>282568</v>
      </c>
      <c r="BV88" s="88">
        <v>295077</v>
      </c>
      <c r="BW88" s="88">
        <v>302712</v>
      </c>
      <c r="BX88" s="88">
        <v>312777</v>
      </c>
      <c r="BY88" s="88">
        <v>312463</v>
      </c>
      <c r="BZ88" s="88">
        <v>318461</v>
      </c>
      <c r="CA88" s="88">
        <v>325650</v>
      </c>
      <c r="CB88" s="88">
        <v>333060</v>
      </c>
      <c r="CC88" s="88">
        <v>327727</v>
      </c>
      <c r="CD88" s="88">
        <v>324030</v>
      </c>
      <c r="CE88" s="88">
        <v>324546</v>
      </c>
      <c r="CF88" s="88">
        <v>327487</v>
      </c>
      <c r="CG88" s="88">
        <v>322271</v>
      </c>
      <c r="CH88" s="88">
        <v>316354</v>
      </c>
      <c r="CI88" s="88">
        <v>308290</v>
      </c>
      <c r="CJ88" s="88">
        <v>310647</v>
      </c>
      <c r="CK88" s="88">
        <v>310387</v>
      </c>
      <c r="CL88" s="88">
        <v>309874</v>
      </c>
      <c r="CM88" s="88">
        <v>310077</v>
      </c>
      <c r="CN88" s="88">
        <v>311098</v>
      </c>
      <c r="CO88" s="88">
        <v>312065</v>
      </c>
      <c r="CP88" s="88">
        <v>313027</v>
      </c>
      <c r="CQ88" s="88">
        <v>313989</v>
      </c>
      <c r="CR88" s="88">
        <v>315030</v>
      </c>
      <c r="CS88" s="88">
        <v>316330</v>
      </c>
      <c r="CT88" s="88">
        <v>317933</v>
      </c>
      <c r="CU88" s="88">
        <v>319810</v>
      </c>
      <c r="CV88" s="88">
        <v>322006</v>
      </c>
      <c r="CW88" s="88">
        <v>324538</v>
      </c>
      <c r="CX88" s="88">
        <v>327278</v>
      </c>
      <c r="CY88" s="88">
        <v>330262</v>
      </c>
    </row>
    <row r="89" spans="1:103" ht="12.5" customHeight="1">
      <c r="A89" s="88">
        <v>1</v>
      </c>
      <c r="B89" s="88">
        <v>84</v>
      </c>
      <c r="C89" s="88">
        <v>104143</v>
      </c>
      <c r="D89" s="88">
        <v>110143</v>
      </c>
      <c r="E89" s="88">
        <v>113000</v>
      </c>
      <c r="F89" s="88">
        <v>116554</v>
      </c>
      <c r="G89" s="88">
        <v>120569</v>
      </c>
      <c r="H89" s="88">
        <v>121875</v>
      </c>
      <c r="I89" s="88">
        <v>120963</v>
      </c>
      <c r="J89" s="88">
        <v>114565</v>
      </c>
      <c r="K89" s="88">
        <v>126323</v>
      </c>
      <c r="L89" s="88">
        <v>140670</v>
      </c>
      <c r="M89" s="88">
        <v>151029</v>
      </c>
      <c r="N89" s="88">
        <v>150492</v>
      </c>
      <c r="O89" s="88">
        <v>154372</v>
      </c>
      <c r="P89" s="88">
        <v>199773</v>
      </c>
      <c r="Q89" s="88">
        <v>182974</v>
      </c>
      <c r="R89" s="88">
        <v>172946</v>
      </c>
      <c r="S89" s="88">
        <v>167514</v>
      </c>
      <c r="T89" s="88">
        <v>164167</v>
      </c>
      <c r="U89" s="88">
        <v>162944</v>
      </c>
      <c r="V89" s="88">
        <v>168247</v>
      </c>
      <c r="W89" s="88">
        <v>169951</v>
      </c>
      <c r="X89" s="88">
        <v>170091</v>
      </c>
      <c r="Y89" s="88">
        <v>177029</v>
      </c>
      <c r="Z89" s="88">
        <v>183865</v>
      </c>
      <c r="AA89" s="88">
        <v>191624</v>
      </c>
      <c r="AB89" s="88">
        <v>196117</v>
      </c>
      <c r="AC89" s="88">
        <v>201371</v>
      </c>
      <c r="AD89" s="88">
        <v>210895</v>
      </c>
      <c r="AE89" s="88">
        <v>219334</v>
      </c>
      <c r="AF89" s="88">
        <v>224653</v>
      </c>
      <c r="AG89" s="88">
        <v>230861</v>
      </c>
      <c r="AH89" s="88">
        <v>233961</v>
      </c>
      <c r="AI89" s="88">
        <v>234004</v>
      </c>
      <c r="AJ89" s="88">
        <v>236780</v>
      </c>
      <c r="AK89" s="88">
        <v>234019</v>
      </c>
      <c r="AL89" s="88">
        <v>235833</v>
      </c>
      <c r="AM89" s="88">
        <v>232100</v>
      </c>
      <c r="AN89" s="88">
        <v>239067</v>
      </c>
      <c r="AO89" s="88">
        <v>234823</v>
      </c>
      <c r="AP89" s="88">
        <v>226867</v>
      </c>
      <c r="AQ89" s="88">
        <v>219060</v>
      </c>
      <c r="AR89" s="88">
        <v>217161</v>
      </c>
      <c r="AS89" s="88">
        <v>214439</v>
      </c>
      <c r="AT89" s="88">
        <v>213166</v>
      </c>
      <c r="AU89" s="88">
        <v>217558</v>
      </c>
      <c r="AV89" s="88">
        <v>233467</v>
      </c>
      <c r="AW89" s="88">
        <v>243284</v>
      </c>
      <c r="AX89" s="88">
        <v>244199</v>
      </c>
      <c r="AY89" s="88">
        <v>242904</v>
      </c>
      <c r="AZ89" s="88">
        <v>245168</v>
      </c>
      <c r="BA89" s="88">
        <v>245524</v>
      </c>
      <c r="BB89" s="88">
        <v>254161</v>
      </c>
      <c r="BC89" s="88">
        <v>255822</v>
      </c>
      <c r="BD89" s="88">
        <v>252392</v>
      </c>
      <c r="BE89" s="88">
        <v>262889</v>
      </c>
      <c r="BF89" s="88">
        <v>264114</v>
      </c>
      <c r="BG89" s="88">
        <v>271329</v>
      </c>
      <c r="BH89" s="88">
        <v>277736</v>
      </c>
      <c r="BI89" s="88">
        <v>272131</v>
      </c>
      <c r="BJ89" s="88">
        <v>269745</v>
      </c>
      <c r="BK89" s="88">
        <v>273079</v>
      </c>
      <c r="BL89" s="88">
        <v>268211</v>
      </c>
      <c r="BM89" s="88">
        <v>272069</v>
      </c>
      <c r="BN89" s="88">
        <v>272710</v>
      </c>
      <c r="BO89" s="88">
        <v>268486</v>
      </c>
      <c r="BP89" s="88">
        <v>268033</v>
      </c>
      <c r="BQ89" s="88">
        <v>262296</v>
      </c>
      <c r="BR89" s="88">
        <v>257599</v>
      </c>
      <c r="BS89" s="88">
        <v>253969</v>
      </c>
      <c r="BT89" s="88">
        <v>259435</v>
      </c>
      <c r="BU89" s="88">
        <v>267012</v>
      </c>
      <c r="BV89" s="88">
        <v>272723</v>
      </c>
      <c r="BW89" s="88">
        <v>284915</v>
      </c>
      <c r="BX89" s="88">
        <v>292408</v>
      </c>
      <c r="BY89" s="88">
        <v>302256</v>
      </c>
      <c r="BZ89" s="88">
        <v>302077</v>
      </c>
      <c r="CA89" s="88">
        <v>308000</v>
      </c>
      <c r="CB89" s="88">
        <v>315078</v>
      </c>
      <c r="CC89" s="88">
        <v>322375</v>
      </c>
      <c r="CD89" s="88">
        <v>317338</v>
      </c>
      <c r="CE89" s="88">
        <v>313880</v>
      </c>
      <c r="CF89" s="88">
        <v>314501</v>
      </c>
      <c r="CG89" s="88">
        <v>317472</v>
      </c>
      <c r="CH89" s="88">
        <v>312535</v>
      </c>
      <c r="CI89" s="88">
        <v>306911</v>
      </c>
      <c r="CJ89" s="88">
        <v>299199</v>
      </c>
      <c r="CK89" s="88">
        <v>301596</v>
      </c>
      <c r="CL89" s="88">
        <v>301450</v>
      </c>
      <c r="CM89" s="88">
        <v>301058</v>
      </c>
      <c r="CN89" s="88">
        <v>301360</v>
      </c>
      <c r="CO89" s="88">
        <v>302458</v>
      </c>
      <c r="CP89" s="88">
        <v>303501</v>
      </c>
      <c r="CQ89" s="88">
        <v>304538</v>
      </c>
      <c r="CR89" s="88">
        <v>305576</v>
      </c>
      <c r="CS89" s="88">
        <v>306690</v>
      </c>
      <c r="CT89" s="88">
        <v>308055</v>
      </c>
      <c r="CU89" s="88">
        <v>309714</v>
      </c>
      <c r="CV89" s="88">
        <v>311640</v>
      </c>
      <c r="CW89" s="88">
        <v>313879</v>
      </c>
      <c r="CX89" s="88">
        <v>316444</v>
      </c>
      <c r="CY89" s="88">
        <v>319212</v>
      </c>
    </row>
    <row r="90" spans="1:103" ht="12.5" customHeight="1">
      <c r="A90" s="88">
        <v>1</v>
      </c>
      <c r="B90" s="88">
        <v>85</v>
      </c>
      <c r="C90" s="88">
        <v>93055</v>
      </c>
      <c r="D90" s="88">
        <v>95218</v>
      </c>
      <c r="E90" s="88">
        <v>100595</v>
      </c>
      <c r="F90" s="88">
        <v>103311</v>
      </c>
      <c r="G90" s="88">
        <v>106663</v>
      </c>
      <c r="H90" s="88">
        <v>110432</v>
      </c>
      <c r="I90" s="88">
        <v>111718</v>
      </c>
      <c r="J90" s="88">
        <v>110975</v>
      </c>
      <c r="K90" s="88">
        <v>105196</v>
      </c>
      <c r="L90" s="88">
        <v>116090</v>
      </c>
      <c r="M90" s="88">
        <v>129388</v>
      </c>
      <c r="N90" s="88">
        <v>139042</v>
      </c>
      <c r="O90" s="88">
        <v>138677</v>
      </c>
      <c r="P90" s="88">
        <v>142383</v>
      </c>
      <c r="Q90" s="88">
        <v>184409</v>
      </c>
      <c r="R90" s="88">
        <v>169053</v>
      </c>
      <c r="S90" s="88">
        <v>159929</v>
      </c>
      <c r="T90" s="88">
        <v>155039</v>
      </c>
      <c r="U90" s="88">
        <v>152070</v>
      </c>
      <c r="V90" s="88">
        <v>151068</v>
      </c>
      <c r="W90" s="88">
        <v>156119</v>
      </c>
      <c r="X90" s="88">
        <v>157838</v>
      </c>
      <c r="Y90" s="88">
        <v>158106</v>
      </c>
      <c r="Z90" s="88">
        <v>164698</v>
      </c>
      <c r="AA90" s="88">
        <v>171204</v>
      </c>
      <c r="AB90" s="88">
        <v>178580</v>
      </c>
      <c r="AC90" s="88">
        <v>182920</v>
      </c>
      <c r="AD90" s="88">
        <v>187979</v>
      </c>
      <c r="AE90" s="88">
        <v>197029</v>
      </c>
      <c r="AF90" s="88">
        <v>205080</v>
      </c>
      <c r="AG90" s="88">
        <v>210221</v>
      </c>
      <c r="AH90" s="88">
        <v>216202</v>
      </c>
      <c r="AI90" s="88">
        <v>219278</v>
      </c>
      <c r="AJ90" s="88">
        <v>219490</v>
      </c>
      <c r="AK90" s="88">
        <v>222265</v>
      </c>
      <c r="AL90" s="88">
        <v>219841</v>
      </c>
      <c r="AM90" s="88">
        <v>221712</v>
      </c>
      <c r="AN90" s="88">
        <v>218365</v>
      </c>
      <c r="AO90" s="88">
        <v>225084</v>
      </c>
      <c r="AP90" s="88">
        <v>221251</v>
      </c>
      <c r="AQ90" s="88">
        <v>213909</v>
      </c>
      <c r="AR90" s="88">
        <v>206698</v>
      </c>
      <c r="AS90" s="88">
        <v>205051</v>
      </c>
      <c r="AT90" s="88">
        <v>202620</v>
      </c>
      <c r="AU90" s="88">
        <v>201557</v>
      </c>
      <c r="AV90" s="88">
        <v>205847</v>
      </c>
      <c r="AW90" s="88">
        <v>221043</v>
      </c>
      <c r="AX90" s="88">
        <v>230485</v>
      </c>
      <c r="AY90" s="88">
        <v>231504</v>
      </c>
      <c r="AZ90" s="88">
        <v>230424</v>
      </c>
      <c r="BA90" s="88">
        <v>232718</v>
      </c>
      <c r="BB90" s="88">
        <v>233203</v>
      </c>
      <c r="BC90" s="88">
        <v>241554</v>
      </c>
      <c r="BD90" s="88">
        <v>243281</v>
      </c>
      <c r="BE90" s="88">
        <v>240164</v>
      </c>
      <c r="BF90" s="88">
        <v>250300</v>
      </c>
      <c r="BG90" s="88">
        <v>251614</v>
      </c>
      <c r="BH90" s="88">
        <v>258636</v>
      </c>
      <c r="BI90" s="88">
        <v>264894</v>
      </c>
      <c r="BJ90" s="88">
        <v>259697</v>
      </c>
      <c r="BK90" s="88">
        <v>257565</v>
      </c>
      <c r="BL90" s="88">
        <v>260893</v>
      </c>
      <c r="BM90" s="88">
        <v>256384</v>
      </c>
      <c r="BN90" s="88">
        <v>260212</v>
      </c>
      <c r="BO90" s="88">
        <v>260965</v>
      </c>
      <c r="BP90" s="88">
        <v>257061</v>
      </c>
      <c r="BQ90" s="88">
        <v>256760</v>
      </c>
      <c r="BR90" s="88">
        <v>251397</v>
      </c>
      <c r="BS90" s="88">
        <v>247023</v>
      </c>
      <c r="BT90" s="88">
        <v>243665</v>
      </c>
      <c r="BU90" s="88">
        <v>249034</v>
      </c>
      <c r="BV90" s="88">
        <v>256432</v>
      </c>
      <c r="BW90" s="88">
        <v>262044</v>
      </c>
      <c r="BX90" s="88">
        <v>273887</v>
      </c>
      <c r="BY90" s="88">
        <v>281222</v>
      </c>
      <c r="BZ90" s="88">
        <v>290828</v>
      </c>
      <c r="CA90" s="88">
        <v>290790</v>
      </c>
      <c r="CB90" s="88">
        <v>296628</v>
      </c>
      <c r="CC90" s="88">
        <v>303581</v>
      </c>
      <c r="CD90" s="88">
        <v>310751</v>
      </c>
      <c r="CE90" s="88">
        <v>306031</v>
      </c>
      <c r="CF90" s="88">
        <v>302828</v>
      </c>
      <c r="CG90" s="88">
        <v>303559</v>
      </c>
      <c r="CH90" s="88">
        <v>306557</v>
      </c>
      <c r="CI90" s="88">
        <v>301919</v>
      </c>
      <c r="CJ90" s="88">
        <v>296609</v>
      </c>
      <c r="CK90" s="88">
        <v>289278</v>
      </c>
      <c r="CL90" s="88">
        <v>291713</v>
      </c>
      <c r="CM90" s="88">
        <v>291689</v>
      </c>
      <c r="CN90" s="88">
        <v>291426</v>
      </c>
      <c r="CO90" s="88">
        <v>291832</v>
      </c>
      <c r="CP90" s="88">
        <v>293008</v>
      </c>
      <c r="CQ90" s="88">
        <v>294132</v>
      </c>
      <c r="CR90" s="88">
        <v>295248</v>
      </c>
      <c r="CS90" s="88">
        <v>296364</v>
      </c>
      <c r="CT90" s="88">
        <v>297554</v>
      </c>
      <c r="CU90" s="88">
        <v>298988</v>
      </c>
      <c r="CV90" s="88">
        <v>300705</v>
      </c>
      <c r="CW90" s="88">
        <v>302682</v>
      </c>
      <c r="CX90" s="88">
        <v>304964</v>
      </c>
      <c r="CY90" s="88">
        <v>307564</v>
      </c>
    </row>
    <row r="91" spans="1:103" ht="12.5" customHeight="1">
      <c r="A91" s="88">
        <v>1</v>
      </c>
      <c r="B91" s="88">
        <v>86</v>
      </c>
      <c r="C91" s="88">
        <v>83798</v>
      </c>
      <c r="D91" s="88">
        <v>84090</v>
      </c>
      <c r="E91" s="88">
        <v>85940</v>
      </c>
      <c r="F91" s="88">
        <v>90899</v>
      </c>
      <c r="G91" s="88">
        <v>93457</v>
      </c>
      <c r="H91" s="88">
        <v>96588</v>
      </c>
      <c r="I91" s="88">
        <v>100091</v>
      </c>
      <c r="J91" s="88">
        <v>101345</v>
      </c>
      <c r="K91" s="88">
        <v>100762</v>
      </c>
      <c r="L91" s="88">
        <v>95605</v>
      </c>
      <c r="M91" s="88">
        <v>105601</v>
      </c>
      <c r="N91" s="88">
        <v>117808</v>
      </c>
      <c r="O91" s="88">
        <v>126721</v>
      </c>
      <c r="P91" s="88">
        <v>126518</v>
      </c>
      <c r="Q91" s="88">
        <v>130028</v>
      </c>
      <c r="R91" s="88">
        <v>168557</v>
      </c>
      <c r="S91" s="88">
        <v>154675</v>
      </c>
      <c r="T91" s="88">
        <v>146468</v>
      </c>
      <c r="U91" s="88">
        <v>142127</v>
      </c>
      <c r="V91" s="88">
        <v>139541</v>
      </c>
      <c r="W91" s="88">
        <v>138754</v>
      </c>
      <c r="X91" s="88">
        <v>143535</v>
      </c>
      <c r="Y91" s="88">
        <v>145258</v>
      </c>
      <c r="Z91" s="88">
        <v>145650</v>
      </c>
      <c r="AA91" s="88">
        <v>151869</v>
      </c>
      <c r="AB91" s="88">
        <v>158020</v>
      </c>
      <c r="AC91" s="88">
        <v>164985</v>
      </c>
      <c r="AD91" s="88">
        <v>169154</v>
      </c>
      <c r="AE91" s="88">
        <v>173996</v>
      </c>
      <c r="AF91" s="88">
        <v>182540</v>
      </c>
      <c r="AG91" s="88">
        <v>190172</v>
      </c>
      <c r="AH91" s="88">
        <v>195114</v>
      </c>
      <c r="AI91" s="88">
        <v>200844</v>
      </c>
      <c r="AJ91" s="88">
        <v>203882</v>
      </c>
      <c r="AK91" s="88">
        <v>204258</v>
      </c>
      <c r="AL91" s="88">
        <v>207020</v>
      </c>
      <c r="AM91" s="88">
        <v>204938</v>
      </c>
      <c r="AN91" s="88">
        <v>206857</v>
      </c>
      <c r="AO91" s="88">
        <v>203906</v>
      </c>
      <c r="AP91" s="88">
        <v>210353</v>
      </c>
      <c r="AQ91" s="88">
        <v>206939</v>
      </c>
      <c r="AR91" s="88">
        <v>200236</v>
      </c>
      <c r="AS91" s="88">
        <v>193644</v>
      </c>
      <c r="AT91" s="88">
        <v>192252</v>
      </c>
      <c r="AU91" s="88">
        <v>190121</v>
      </c>
      <c r="AV91" s="88">
        <v>189269</v>
      </c>
      <c r="AW91" s="88">
        <v>193443</v>
      </c>
      <c r="AX91" s="88">
        <v>207874</v>
      </c>
      <c r="AY91" s="88">
        <v>216912</v>
      </c>
      <c r="AZ91" s="88">
        <v>218031</v>
      </c>
      <c r="BA91" s="88">
        <v>217172</v>
      </c>
      <c r="BB91" s="88">
        <v>219488</v>
      </c>
      <c r="BC91" s="88">
        <v>220100</v>
      </c>
      <c r="BD91" s="88">
        <v>228139</v>
      </c>
      <c r="BE91" s="88">
        <v>229928</v>
      </c>
      <c r="BF91" s="88">
        <v>227136</v>
      </c>
      <c r="BG91" s="88">
        <v>236879</v>
      </c>
      <c r="BH91" s="88">
        <v>238279</v>
      </c>
      <c r="BI91" s="88">
        <v>245088</v>
      </c>
      <c r="BJ91" s="88">
        <v>251178</v>
      </c>
      <c r="BK91" s="88">
        <v>246409</v>
      </c>
      <c r="BL91" s="88">
        <v>244541</v>
      </c>
      <c r="BM91" s="88">
        <v>247856</v>
      </c>
      <c r="BN91" s="88">
        <v>243724</v>
      </c>
      <c r="BO91" s="88">
        <v>247513</v>
      </c>
      <c r="BP91" s="88">
        <v>248376</v>
      </c>
      <c r="BQ91" s="88">
        <v>244809</v>
      </c>
      <c r="BR91" s="88">
        <v>244666</v>
      </c>
      <c r="BS91" s="88">
        <v>239696</v>
      </c>
      <c r="BT91" s="88">
        <v>235662</v>
      </c>
      <c r="BU91" s="88">
        <v>232593</v>
      </c>
      <c r="BV91" s="88">
        <v>237850</v>
      </c>
      <c r="BW91" s="88">
        <v>245050</v>
      </c>
      <c r="BX91" s="88">
        <v>250547</v>
      </c>
      <c r="BY91" s="88">
        <v>262010</v>
      </c>
      <c r="BZ91" s="88">
        <v>269169</v>
      </c>
      <c r="CA91" s="88">
        <v>278510</v>
      </c>
      <c r="CB91" s="88">
        <v>278617</v>
      </c>
      <c r="CC91" s="88">
        <v>284358</v>
      </c>
      <c r="CD91" s="88">
        <v>291170</v>
      </c>
      <c r="CE91" s="88">
        <v>298196</v>
      </c>
      <c r="CF91" s="88">
        <v>293814</v>
      </c>
      <c r="CG91" s="88">
        <v>290882</v>
      </c>
      <c r="CH91" s="88">
        <v>291727</v>
      </c>
      <c r="CI91" s="88">
        <v>294748</v>
      </c>
      <c r="CJ91" s="88">
        <v>290428</v>
      </c>
      <c r="CK91" s="88">
        <v>285456</v>
      </c>
      <c r="CL91" s="88">
        <v>278530</v>
      </c>
      <c r="CM91" s="88">
        <v>281002</v>
      </c>
      <c r="CN91" s="88">
        <v>281106</v>
      </c>
      <c r="CO91" s="88">
        <v>280977</v>
      </c>
      <c r="CP91" s="88">
        <v>281491</v>
      </c>
      <c r="CQ91" s="88">
        <v>282750</v>
      </c>
      <c r="CR91" s="88">
        <v>283956</v>
      </c>
      <c r="CS91" s="88">
        <v>285154</v>
      </c>
      <c r="CT91" s="88">
        <v>286350</v>
      </c>
      <c r="CU91" s="88">
        <v>287619</v>
      </c>
      <c r="CV91" s="88">
        <v>289125</v>
      </c>
      <c r="CW91" s="88">
        <v>290902</v>
      </c>
      <c r="CX91" s="88">
        <v>292932</v>
      </c>
      <c r="CY91" s="88">
        <v>295257</v>
      </c>
    </row>
    <row r="92" spans="1:103" ht="12.5" customHeight="1">
      <c r="A92" s="88">
        <v>1</v>
      </c>
      <c r="B92" s="88">
        <v>87</v>
      </c>
      <c r="C92" s="88">
        <v>73224</v>
      </c>
      <c r="D92" s="88">
        <v>74730</v>
      </c>
      <c r="E92" s="88">
        <v>74883</v>
      </c>
      <c r="F92" s="88">
        <v>76633</v>
      </c>
      <c r="G92" s="88">
        <v>81158</v>
      </c>
      <c r="H92" s="88">
        <v>83540</v>
      </c>
      <c r="I92" s="88">
        <v>86431</v>
      </c>
      <c r="J92" s="88">
        <v>89653</v>
      </c>
      <c r="K92" s="88">
        <v>90864</v>
      </c>
      <c r="L92" s="88">
        <v>90429</v>
      </c>
      <c r="M92" s="88">
        <v>85888</v>
      </c>
      <c r="N92" s="88">
        <v>94963</v>
      </c>
      <c r="O92" s="88">
        <v>106047</v>
      </c>
      <c r="P92" s="88">
        <v>114191</v>
      </c>
      <c r="Q92" s="88">
        <v>114134</v>
      </c>
      <c r="R92" s="88">
        <v>117428</v>
      </c>
      <c r="S92" s="88">
        <v>152373</v>
      </c>
      <c r="T92" s="88">
        <v>139975</v>
      </c>
      <c r="U92" s="88">
        <v>132691</v>
      </c>
      <c r="V92" s="88">
        <v>128897</v>
      </c>
      <c r="W92" s="88">
        <v>126687</v>
      </c>
      <c r="X92" s="88">
        <v>126111</v>
      </c>
      <c r="Y92" s="88">
        <v>130600</v>
      </c>
      <c r="Z92" s="88">
        <v>132315</v>
      </c>
      <c r="AA92" s="88">
        <v>132823</v>
      </c>
      <c r="AB92" s="88">
        <v>138646</v>
      </c>
      <c r="AC92" s="88">
        <v>144415</v>
      </c>
      <c r="AD92" s="88">
        <v>150943</v>
      </c>
      <c r="AE92" s="88">
        <v>154921</v>
      </c>
      <c r="AF92" s="88">
        <v>159524</v>
      </c>
      <c r="AG92" s="88">
        <v>167530</v>
      </c>
      <c r="AH92" s="88">
        <v>174713</v>
      </c>
      <c r="AI92" s="88">
        <v>179435</v>
      </c>
      <c r="AJ92" s="88">
        <v>184889</v>
      </c>
      <c r="AK92" s="88">
        <v>187872</v>
      </c>
      <c r="AL92" s="88">
        <v>188404</v>
      </c>
      <c r="AM92" s="88">
        <v>191136</v>
      </c>
      <c r="AN92" s="88">
        <v>189397</v>
      </c>
      <c r="AO92" s="88">
        <v>191351</v>
      </c>
      <c r="AP92" s="88">
        <v>188800</v>
      </c>
      <c r="AQ92" s="88">
        <v>194949</v>
      </c>
      <c r="AR92" s="88">
        <v>191962</v>
      </c>
      <c r="AS92" s="88">
        <v>185915</v>
      </c>
      <c r="AT92" s="88">
        <v>179957</v>
      </c>
      <c r="AU92" s="88">
        <v>178822</v>
      </c>
      <c r="AV92" s="88">
        <v>176996</v>
      </c>
      <c r="AW92" s="88">
        <v>176355</v>
      </c>
      <c r="AX92" s="88">
        <v>180397</v>
      </c>
      <c r="AY92" s="88">
        <v>194013</v>
      </c>
      <c r="AZ92" s="88">
        <v>202614</v>
      </c>
      <c r="BA92" s="88">
        <v>203825</v>
      </c>
      <c r="BB92" s="88">
        <v>203189</v>
      </c>
      <c r="BC92" s="88">
        <v>205520</v>
      </c>
      <c r="BD92" s="88">
        <v>206255</v>
      </c>
      <c r="BE92" s="88">
        <v>213956</v>
      </c>
      <c r="BF92" s="88">
        <v>215796</v>
      </c>
      <c r="BG92" s="88">
        <v>213339</v>
      </c>
      <c r="BH92" s="88">
        <v>222657</v>
      </c>
      <c r="BI92" s="88">
        <v>224138</v>
      </c>
      <c r="BJ92" s="88">
        <v>230712</v>
      </c>
      <c r="BK92" s="88">
        <v>236614</v>
      </c>
      <c r="BL92" s="88">
        <v>232289</v>
      </c>
      <c r="BM92" s="88">
        <v>230692</v>
      </c>
      <c r="BN92" s="88">
        <v>233982</v>
      </c>
      <c r="BO92" s="88">
        <v>230242</v>
      </c>
      <c r="BP92" s="88">
        <v>233980</v>
      </c>
      <c r="BQ92" s="88">
        <v>234954</v>
      </c>
      <c r="BR92" s="88">
        <v>231735</v>
      </c>
      <c r="BS92" s="88">
        <v>231754</v>
      </c>
      <c r="BT92" s="88">
        <v>227197</v>
      </c>
      <c r="BU92" s="88">
        <v>223518</v>
      </c>
      <c r="BV92" s="88">
        <v>220750</v>
      </c>
      <c r="BW92" s="88">
        <v>225880</v>
      </c>
      <c r="BX92" s="88">
        <v>232863</v>
      </c>
      <c r="BY92" s="88">
        <v>238230</v>
      </c>
      <c r="BZ92" s="88">
        <v>249278</v>
      </c>
      <c r="CA92" s="88">
        <v>256242</v>
      </c>
      <c r="CB92" s="88">
        <v>265289</v>
      </c>
      <c r="CC92" s="88">
        <v>265547</v>
      </c>
      <c r="CD92" s="88">
        <v>271174</v>
      </c>
      <c r="CE92" s="88">
        <v>277830</v>
      </c>
      <c r="CF92" s="88">
        <v>284693</v>
      </c>
      <c r="CG92" s="88">
        <v>280667</v>
      </c>
      <c r="CH92" s="88">
        <v>278020</v>
      </c>
      <c r="CI92" s="88">
        <v>278979</v>
      </c>
      <c r="CJ92" s="88">
        <v>282019</v>
      </c>
      <c r="CK92" s="88">
        <v>278035</v>
      </c>
      <c r="CL92" s="88">
        <v>273420</v>
      </c>
      <c r="CM92" s="88">
        <v>266926</v>
      </c>
      <c r="CN92" s="88">
        <v>269432</v>
      </c>
      <c r="CO92" s="88">
        <v>269668</v>
      </c>
      <c r="CP92" s="88">
        <v>269679</v>
      </c>
      <c r="CQ92" s="88">
        <v>270305</v>
      </c>
      <c r="CR92" s="88">
        <v>271649</v>
      </c>
      <c r="CS92" s="88">
        <v>272939</v>
      </c>
      <c r="CT92" s="88">
        <v>274220</v>
      </c>
      <c r="CU92" s="88">
        <v>275501</v>
      </c>
      <c r="CV92" s="88">
        <v>276848</v>
      </c>
      <c r="CW92" s="88">
        <v>278426</v>
      </c>
      <c r="CX92" s="88">
        <v>280265</v>
      </c>
      <c r="CY92" s="88">
        <v>282347</v>
      </c>
    </row>
    <row r="93" spans="1:103" ht="12.5" customHeight="1">
      <c r="A93" s="88">
        <v>1</v>
      </c>
      <c r="B93" s="88">
        <v>88</v>
      </c>
      <c r="C93" s="88">
        <v>61794</v>
      </c>
      <c r="D93" s="88">
        <v>64344</v>
      </c>
      <c r="E93" s="88">
        <v>65553</v>
      </c>
      <c r="F93" s="88">
        <v>65784</v>
      </c>
      <c r="G93" s="88">
        <v>67418</v>
      </c>
      <c r="H93" s="88">
        <v>71494</v>
      </c>
      <c r="I93" s="88">
        <v>73687</v>
      </c>
      <c r="J93" s="88">
        <v>76324</v>
      </c>
      <c r="K93" s="88">
        <v>79255</v>
      </c>
      <c r="L93" s="88">
        <v>80408</v>
      </c>
      <c r="M93" s="88">
        <v>80107</v>
      </c>
      <c r="N93" s="88">
        <v>76165</v>
      </c>
      <c r="O93" s="88">
        <v>84306</v>
      </c>
      <c r="P93" s="88">
        <v>94250</v>
      </c>
      <c r="Q93" s="88">
        <v>101607</v>
      </c>
      <c r="R93" s="88">
        <v>101678</v>
      </c>
      <c r="S93" s="88">
        <v>104736</v>
      </c>
      <c r="T93" s="88">
        <v>136054</v>
      </c>
      <c r="U93" s="88">
        <v>125129</v>
      </c>
      <c r="V93" s="88">
        <v>118759</v>
      </c>
      <c r="W93" s="88">
        <v>115501</v>
      </c>
      <c r="X93" s="88">
        <v>113656</v>
      </c>
      <c r="Y93" s="88">
        <v>113279</v>
      </c>
      <c r="Z93" s="88">
        <v>117457</v>
      </c>
      <c r="AA93" s="88">
        <v>119149</v>
      </c>
      <c r="AB93" s="88">
        <v>119760</v>
      </c>
      <c r="AC93" s="88">
        <v>125166</v>
      </c>
      <c r="AD93" s="88">
        <v>130529</v>
      </c>
      <c r="AE93" s="88">
        <v>136597</v>
      </c>
      <c r="AF93" s="88">
        <v>140363</v>
      </c>
      <c r="AG93" s="88">
        <v>144704</v>
      </c>
      <c r="AH93" s="88">
        <v>152145</v>
      </c>
      <c r="AI93" s="88">
        <v>158848</v>
      </c>
      <c r="AJ93" s="88">
        <v>163328</v>
      </c>
      <c r="AK93" s="88">
        <v>168481</v>
      </c>
      <c r="AL93" s="88">
        <v>171390</v>
      </c>
      <c r="AM93" s="88">
        <v>172067</v>
      </c>
      <c r="AN93" s="88">
        <v>174752</v>
      </c>
      <c r="AO93" s="88">
        <v>173350</v>
      </c>
      <c r="AP93" s="88">
        <v>175323</v>
      </c>
      <c r="AQ93" s="88">
        <v>173169</v>
      </c>
      <c r="AR93" s="88">
        <v>178994</v>
      </c>
      <c r="AS93" s="88">
        <v>176434</v>
      </c>
      <c r="AT93" s="88">
        <v>171051</v>
      </c>
      <c r="AU93" s="88">
        <v>165737</v>
      </c>
      <c r="AV93" s="88">
        <v>164856</v>
      </c>
      <c r="AW93" s="88">
        <v>163332</v>
      </c>
      <c r="AX93" s="88">
        <v>162897</v>
      </c>
      <c r="AY93" s="88">
        <v>166791</v>
      </c>
      <c r="AZ93" s="88">
        <v>179546</v>
      </c>
      <c r="BA93" s="88">
        <v>187677</v>
      </c>
      <c r="BB93" s="88">
        <v>188972</v>
      </c>
      <c r="BC93" s="88">
        <v>188556</v>
      </c>
      <c r="BD93" s="88">
        <v>190889</v>
      </c>
      <c r="BE93" s="88">
        <v>191742</v>
      </c>
      <c r="BF93" s="88">
        <v>199076</v>
      </c>
      <c r="BG93" s="88">
        <v>200958</v>
      </c>
      <c r="BH93" s="88">
        <v>198840</v>
      </c>
      <c r="BI93" s="88">
        <v>207698</v>
      </c>
      <c r="BJ93" s="88">
        <v>209253</v>
      </c>
      <c r="BK93" s="88">
        <v>215567</v>
      </c>
      <c r="BL93" s="88">
        <v>221261</v>
      </c>
      <c r="BM93" s="88">
        <v>217392</v>
      </c>
      <c r="BN93" s="88">
        <v>216070</v>
      </c>
      <c r="BO93" s="88">
        <v>219323</v>
      </c>
      <c r="BP93" s="88">
        <v>215986</v>
      </c>
      <c r="BQ93" s="88">
        <v>219660</v>
      </c>
      <c r="BR93" s="88">
        <v>220741</v>
      </c>
      <c r="BS93" s="88">
        <v>217881</v>
      </c>
      <c r="BT93" s="88">
        <v>218060</v>
      </c>
      <c r="BU93" s="88">
        <v>213932</v>
      </c>
      <c r="BV93" s="88">
        <v>210620</v>
      </c>
      <c r="BW93" s="88">
        <v>208161</v>
      </c>
      <c r="BX93" s="88">
        <v>213149</v>
      </c>
      <c r="BY93" s="88">
        <v>219890</v>
      </c>
      <c r="BZ93" s="88">
        <v>225113</v>
      </c>
      <c r="CA93" s="88">
        <v>235711</v>
      </c>
      <c r="CB93" s="88">
        <v>242460</v>
      </c>
      <c r="CC93" s="88">
        <v>251184</v>
      </c>
      <c r="CD93" s="88">
        <v>251595</v>
      </c>
      <c r="CE93" s="88">
        <v>257092</v>
      </c>
      <c r="CF93" s="88">
        <v>263570</v>
      </c>
      <c r="CG93" s="88">
        <v>270253</v>
      </c>
      <c r="CH93" s="88">
        <v>266598</v>
      </c>
      <c r="CI93" s="88">
        <v>264247</v>
      </c>
      <c r="CJ93" s="88">
        <v>265321</v>
      </c>
      <c r="CK93" s="88">
        <v>268375</v>
      </c>
      <c r="CL93" s="88">
        <v>264739</v>
      </c>
      <c r="CM93" s="88">
        <v>260500</v>
      </c>
      <c r="CN93" s="88">
        <v>254462</v>
      </c>
      <c r="CO93" s="88">
        <v>256998</v>
      </c>
      <c r="CP93" s="88">
        <v>257370</v>
      </c>
      <c r="CQ93" s="88">
        <v>257525</v>
      </c>
      <c r="CR93" s="88">
        <v>258265</v>
      </c>
      <c r="CS93" s="88">
        <v>259692</v>
      </c>
      <c r="CT93" s="88">
        <v>261065</v>
      </c>
      <c r="CU93" s="88">
        <v>262430</v>
      </c>
      <c r="CV93" s="88">
        <v>263797</v>
      </c>
      <c r="CW93" s="88">
        <v>265224</v>
      </c>
      <c r="CX93" s="88">
        <v>266873</v>
      </c>
      <c r="CY93" s="88">
        <v>268772</v>
      </c>
    </row>
    <row r="94" spans="1:103" ht="12.5" customHeight="1">
      <c r="A94" s="88">
        <v>1</v>
      </c>
      <c r="B94" s="88">
        <v>89</v>
      </c>
      <c r="C94" s="88">
        <v>50297</v>
      </c>
      <c r="D94" s="88">
        <v>53432</v>
      </c>
      <c r="E94" s="88">
        <v>55517</v>
      </c>
      <c r="F94" s="88">
        <v>56647</v>
      </c>
      <c r="G94" s="88">
        <v>56935</v>
      </c>
      <c r="H94" s="88">
        <v>58439</v>
      </c>
      <c r="I94" s="88">
        <v>62060</v>
      </c>
      <c r="J94" s="88">
        <v>64049</v>
      </c>
      <c r="K94" s="88">
        <v>66424</v>
      </c>
      <c r="L94" s="88">
        <v>69054</v>
      </c>
      <c r="M94" s="88">
        <v>70138</v>
      </c>
      <c r="N94" s="88">
        <v>69952</v>
      </c>
      <c r="O94" s="88">
        <v>66587</v>
      </c>
      <c r="P94" s="88">
        <v>73790</v>
      </c>
      <c r="Q94" s="88">
        <v>82594</v>
      </c>
      <c r="R94" s="88">
        <v>89153</v>
      </c>
      <c r="S94" s="88">
        <v>89329</v>
      </c>
      <c r="T94" s="88">
        <v>92136</v>
      </c>
      <c r="U94" s="88">
        <v>119832</v>
      </c>
      <c r="V94" s="88">
        <v>110352</v>
      </c>
      <c r="W94" s="88">
        <v>104870</v>
      </c>
      <c r="X94" s="88">
        <v>102128</v>
      </c>
      <c r="Y94" s="88">
        <v>100633</v>
      </c>
      <c r="Z94" s="88">
        <v>100436</v>
      </c>
      <c r="AA94" s="88">
        <v>104288</v>
      </c>
      <c r="AB94" s="88">
        <v>105942</v>
      </c>
      <c r="AC94" s="88">
        <v>106636</v>
      </c>
      <c r="AD94" s="88">
        <v>111603</v>
      </c>
      <c r="AE94" s="88">
        <v>116543</v>
      </c>
      <c r="AF94" s="88">
        <v>122127</v>
      </c>
      <c r="AG94" s="88">
        <v>125663</v>
      </c>
      <c r="AH94" s="88">
        <v>129721</v>
      </c>
      <c r="AI94" s="88">
        <v>136570</v>
      </c>
      <c r="AJ94" s="88">
        <v>142770</v>
      </c>
      <c r="AK94" s="88">
        <v>146984</v>
      </c>
      <c r="AL94" s="88">
        <v>151813</v>
      </c>
      <c r="AM94" s="88">
        <v>154626</v>
      </c>
      <c r="AN94" s="88">
        <v>155432</v>
      </c>
      <c r="AO94" s="88">
        <v>158050</v>
      </c>
      <c r="AP94" s="88">
        <v>156971</v>
      </c>
      <c r="AQ94" s="88">
        <v>158946</v>
      </c>
      <c r="AR94" s="88">
        <v>157179</v>
      </c>
      <c r="AS94" s="88">
        <v>162654</v>
      </c>
      <c r="AT94" s="88">
        <v>160513</v>
      </c>
      <c r="AU94" s="88">
        <v>155795</v>
      </c>
      <c r="AV94" s="88">
        <v>151126</v>
      </c>
      <c r="AW94" s="88">
        <v>150490</v>
      </c>
      <c r="AX94" s="88">
        <v>149261</v>
      </c>
      <c r="AY94" s="88">
        <v>149026</v>
      </c>
      <c r="AZ94" s="88">
        <v>152752</v>
      </c>
      <c r="BA94" s="88">
        <v>164605</v>
      </c>
      <c r="BB94" s="88">
        <v>172236</v>
      </c>
      <c r="BC94" s="88">
        <v>173604</v>
      </c>
      <c r="BD94" s="88">
        <v>173397</v>
      </c>
      <c r="BE94" s="88">
        <v>175719</v>
      </c>
      <c r="BF94" s="88">
        <v>176681</v>
      </c>
      <c r="BG94" s="88">
        <v>183617</v>
      </c>
      <c r="BH94" s="88">
        <v>185532</v>
      </c>
      <c r="BI94" s="88">
        <v>183752</v>
      </c>
      <c r="BJ94" s="88">
        <v>192117</v>
      </c>
      <c r="BK94" s="88">
        <v>193736</v>
      </c>
      <c r="BL94" s="88">
        <v>199766</v>
      </c>
      <c r="BM94" s="88">
        <v>205227</v>
      </c>
      <c r="BN94" s="88">
        <v>201823</v>
      </c>
      <c r="BO94" s="88">
        <v>200775</v>
      </c>
      <c r="BP94" s="88">
        <v>203975</v>
      </c>
      <c r="BQ94" s="88">
        <v>201047</v>
      </c>
      <c r="BR94" s="88">
        <v>204641</v>
      </c>
      <c r="BS94" s="88">
        <v>205824</v>
      </c>
      <c r="BT94" s="88">
        <v>203329</v>
      </c>
      <c r="BU94" s="88">
        <v>203665</v>
      </c>
      <c r="BV94" s="88">
        <v>199974</v>
      </c>
      <c r="BW94" s="88">
        <v>197039</v>
      </c>
      <c r="BX94" s="88">
        <v>194896</v>
      </c>
      <c r="BY94" s="88">
        <v>199723</v>
      </c>
      <c r="BZ94" s="88">
        <v>206199</v>
      </c>
      <c r="CA94" s="88">
        <v>211261</v>
      </c>
      <c r="CB94" s="88">
        <v>221374</v>
      </c>
      <c r="CC94" s="88">
        <v>227883</v>
      </c>
      <c r="CD94" s="88">
        <v>236258</v>
      </c>
      <c r="CE94" s="88">
        <v>236818</v>
      </c>
      <c r="CF94" s="88">
        <v>242169</v>
      </c>
      <c r="CG94" s="88">
        <v>248449</v>
      </c>
      <c r="CH94" s="88">
        <v>254930</v>
      </c>
      <c r="CI94" s="88">
        <v>251659</v>
      </c>
      <c r="CJ94" s="88">
        <v>249611</v>
      </c>
      <c r="CK94" s="88">
        <v>250798</v>
      </c>
      <c r="CL94" s="88">
        <v>253856</v>
      </c>
      <c r="CM94" s="88">
        <v>250585</v>
      </c>
      <c r="CN94" s="88">
        <v>246735</v>
      </c>
      <c r="CO94" s="88">
        <v>241173</v>
      </c>
      <c r="CP94" s="88">
        <v>243734</v>
      </c>
      <c r="CQ94" s="88">
        <v>244243</v>
      </c>
      <c r="CR94" s="88">
        <v>244543</v>
      </c>
      <c r="CS94" s="88">
        <v>245397</v>
      </c>
      <c r="CT94" s="88">
        <v>246905</v>
      </c>
      <c r="CU94" s="88">
        <v>248362</v>
      </c>
      <c r="CV94" s="88">
        <v>249809</v>
      </c>
      <c r="CW94" s="88">
        <v>251258</v>
      </c>
      <c r="CX94" s="88">
        <v>252766</v>
      </c>
      <c r="CY94" s="88">
        <v>254484</v>
      </c>
    </row>
    <row r="95" spans="1:103" ht="12.5" customHeight="1">
      <c r="A95" s="88">
        <v>1</v>
      </c>
      <c r="B95" s="88">
        <v>90</v>
      </c>
      <c r="C95" s="88">
        <v>41495</v>
      </c>
      <c r="D95" s="88">
        <v>42720</v>
      </c>
      <c r="E95" s="88">
        <v>45259</v>
      </c>
      <c r="F95" s="88">
        <v>47098</v>
      </c>
      <c r="G95" s="88">
        <v>48137</v>
      </c>
      <c r="H95" s="88">
        <v>48460</v>
      </c>
      <c r="I95" s="88">
        <v>49821</v>
      </c>
      <c r="J95" s="88">
        <v>52990</v>
      </c>
      <c r="K95" s="88">
        <v>54768</v>
      </c>
      <c r="L95" s="88">
        <v>56873</v>
      </c>
      <c r="M95" s="88">
        <v>59197</v>
      </c>
      <c r="N95" s="88">
        <v>60200</v>
      </c>
      <c r="O95" s="88">
        <v>60112</v>
      </c>
      <c r="P95" s="88">
        <v>57291</v>
      </c>
      <c r="Q95" s="88">
        <v>63569</v>
      </c>
      <c r="R95" s="88">
        <v>71248</v>
      </c>
      <c r="S95" s="88">
        <v>77012</v>
      </c>
      <c r="T95" s="88">
        <v>77271</v>
      </c>
      <c r="U95" s="88">
        <v>79812</v>
      </c>
      <c r="V95" s="88">
        <v>103944</v>
      </c>
      <c r="W95" s="88">
        <v>95856</v>
      </c>
      <c r="X95" s="88">
        <v>91224</v>
      </c>
      <c r="Y95" s="88">
        <v>88968</v>
      </c>
      <c r="Z95" s="88">
        <v>87798</v>
      </c>
      <c r="AA95" s="88">
        <v>87762</v>
      </c>
      <c r="AB95" s="88">
        <v>91273</v>
      </c>
      <c r="AC95" s="88">
        <v>92869</v>
      </c>
      <c r="AD95" s="88">
        <v>93625</v>
      </c>
      <c r="AE95" s="88">
        <v>98140</v>
      </c>
      <c r="AF95" s="88">
        <v>102642</v>
      </c>
      <c r="AG95" s="88">
        <v>107723</v>
      </c>
      <c r="AH95" s="88">
        <v>111010</v>
      </c>
      <c r="AI95" s="88">
        <v>114765</v>
      </c>
      <c r="AJ95" s="88">
        <v>121001</v>
      </c>
      <c r="AK95" s="88">
        <v>126677</v>
      </c>
      <c r="AL95" s="88">
        <v>130604</v>
      </c>
      <c r="AM95" s="88">
        <v>135086</v>
      </c>
      <c r="AN95" s="88">
        <v>137782</v>
      </c>
      <c r="AO95" s="88">
        <v>138693</v>
      </c>
      <c r="AP95" s="88">
        <v>141223</v>
      </c>
      <c r="AQ95" s="88">
        <v>140447</v>
      </c>
      <c r="AR95" s="88">
        <v>142404</v>
      </c>
      <c r="AS95" s="88">
        <v>141008</v>
      </c>
      <c r="AT95" s="88">
        <v>146109</v>
      </c>
      <c r="AU95" s="88">
        <v>144373</v>
      </c>
      <c r="AV95" s="88">
        <v>140308</v>
      </c>
      <c r="AW95" s="88">
        <v>136275</v>
      </c>
      <c r="AX95" s="88">
        <v>135871</v>
      </c>
      <c r="AY95" s="88">
        <v>134927</v>
      </c>
      <c r="AZ95" s="88">
        <v>134878</v>
      </c>
      <c r="BA95" s="88">
        <v>138417</v>
      </c>
      <c r="BB95" s="88">
        <v>149332</v>
      </c>
      <c r="BC95" s="88">
        <v>156437</v>
      </c>
      <c r="BD95" s="88">
        <v>157861</v>
      </c>
      <c r="BE95" s="88">
        <v>157854</v>
      </c>
      <c r="BF95" s="88">
        <v>160147</v>
      </c>
      <c r="BG95" s="88">
        <v>161203</v>
      </c>
      <c r="BH95" s="88">
        <v>167716</v>
      </c>
      <c r="BI95" s="88">
        <v>169648</v>
      </c>
      <c r="BJ95" s="88">
        <v>168201</v>
      </c>
      <c r="BK95" s="88">
        <v>176043</v>
      </c>
      <c r="BL95" s="88">
        <v>177712</v>
      </c>
      <c r="BM95" s="88">
        <v>183433</v>
      </c>
      <c r="BN95" s="88">
        <v>188639</v>
      </c>
      <c r="BO95" s="88">
        <v>185698</v>
      </c>
      <c r="BP95" s="88">
        <v>184917</v>
      </c>
      <c r="BQ95" s="88">
        <v>188050</v>
      </c>
      <c r="BR95" s="88">
        <v>185533</v>
      </c>
      <c r="BS95" s="88">
        <v>189030</v>
      </c>
      <c r="BT95" s="88">
        <v>190304</v>
      </c>
      <c r="BU95" s="88">
        <v>188173</v>
      </c>
      <c r="BV95" s="88">
        <v>188660</v>
      </c>
      <c r="BW95" s="88">
        <v>185412</v>
      </c>
      <c r="BX95" s="88">
        <v>182857</v>
      </c>
      <c r="BY95" s="88">
        <v>181031</v>
      </c>
      <c r="BZ95" s="88">
        <v>185679</v>
      </c>
      <c r="CA95" s="88">
        <v>191868</v>
      </c>
      <c r="CB95" s="88">
        <v>196747</v>
      </c>
      <c r="CC95" s="88">
        <v>206342</v>
      </c>
      <c r="CD95" s="88">
        <v>212588</v>
      </c>
      <c r="CE95" s="88">
        <v>220583</v>
      </c>
      <c r="CF95" s="88">
        <v>221290</v>
      </c>
      <c r="CG95" s="88">
        <v>226474</v>
      </c>
      <c r="CH95" s="88">
        <v>232533</v>
      </c>
      <c r="CI95" s="88">
        <v>238790</v>
      </c>
      <c r="CJ95" s="88">
        <v>235911</v>
      </c>
      <c r="CK95" s="88">
        <v>234172</v>
      </c>
      <c r="CL95" s="88">
        <v>235468</v>
      </c>
      <c r="CM95" s="88">
        <v>238518</v>
      </c>
      <c r="CN95" s="88">
        <v>235621</v>
      </c>
      <c r="CO95" s="88">
        <v>232173</v>
      </c>
      <c r="CP95" s="88">
        <v>227105</v>
      </c>
      <c r="CQ95" s="88">
        <v>229682</v>
      </c>
      <c r="CR95" s="88">
        <v>230325</v>
      </c>
      <c r="CS95" s="88">
        <v>230771</v>
      </c>
      <c r="CT95" s="88">
        <v>231739</v>
      </c>
      <c r="CU95" s="88">
        <v>233322</v>
      </c>
      <c r="CV95" s="88">
        <v>234859</v>
      </c>
      <c r="CW95" s="88">
        <v>236384</v>
      </c>
      <c r="CX95" s="88">
        <v>237913</v>
      </c>
      <c r="CY95" s="88">
        <v>239498</v>
      </c>
    </row>
    <row r="96" spans="1:103" ht="12.5" customHeight="1">
      <c r="A96" s="88">
        <v>1</v>
      </c>
      <c r="B96" s="88">
        <v>91</v>
      </c>
      <c r="C96" s="88">
        <v>33891</v>
      </c>
      <c r="D96" s="88">
        <v>34558</v>
      </c>
      <c r="E96" s="88">
        <v>35461</v>
      </c>
      <c r="F96" s="88">
        <v>37626</v>
      </c>
      <c r="G96" s="88">
        <v>39220</v>
      </c>
      <c r="H96" s="88">
        <v>40154</v>
      </c>
      <c r="I96" s="88">
        <v>40494</v>
      </c>
      <c r="J96" s="88">
        <v>41703</v>
      </c>
      <c r="K96" s="88">
        <v>44427</v>
      </c>
      <c r="L96" s="88">
        <v>45988</v>
      </c>
      <c r="M96" s="88">
        <v>47823</v>
      </c>
      <c r="N96" s="88">
        <v>49843</v>
      </c>
      <c r="O96" s="88">
        <v>50752</v>
      </c>
      <c r="P96" s="88">
        <v>50743</v>
      </c>
      <c r="Q96" s="88">
        <v>48425</v>
      </c>
      <c r="R96" s="88">
        <v>53807</v>
      </c>
      <c r="S96" s="88">
        <v>60394</v>
      </c>
      <c r="T96" s="88">
        <v>65377</v>
      </c>
      <c r="U96" s="88">
        <v>65696</v>
      </c>
      <c r="V96" s="88">
        <v>67959</v>
      </c>
      <c r="W96" s="88">
        <v>88643</v>
      </c>
      <c r="X96" s="88">
        <v>81871</v>
      </c>
      <c r="Y96" s="88">
        <v>78037</v>
      </c>
      <c r="Z96" s="88">
        <v>76230</v>
      </c>
      <c r="AA96" s="88">
        <v>75354</v>
      </c>
      <c r="AB96" s="88">
        <v>75454</v>
      </c>
      <c r="AC96" s="88">
        <v>78612</v>
      </c>
      <c r="AD96" s="88">
        <v>80126</v>
      </c>
      <c r="AE96" s="88">
        <v>80918</v>
      </c>
      <c r="AF96" s="88">
        <v>84966</v>
      </c>
      <c r="AG96" s="88">
        <v>89012</v>
      </c>
      <c r="AH96" s="88">
        <v>93575</v>
      </c>
      <c r="AI96" s="88">
        <v>96589</v>
      </c>
      <c r="AJ96" s="88">
        <v>100019</v>
      </c>
      <c r="AK96" s="88">
        <v>105624</v>
      </c>
      <c r="AL96" s="88">
        <v>110753</v>
      </c>
      <c r="AM96" s="88">
        <v>114367</v>
      </c>
      <c r="AN96" s="88">
        <v>118475</v>
      </c>
      <c r="AO96" s="88">
        <v>121025</v>
      </c>
      <c r="AP96" s="88">
        <v>122011</v>
      </c>
      <c r="AQ96" s="88">
        <v>124423</v>
      </c>
      <c r="AR96" s="88">
        <v>123923</v>
      </c>
      <c r="AS96" s="88">
        <v>125833</v>
      </c>
      <c r="AT96" s="88">
        <v>124780</v>
      </c>
      <c r="AU96" s="88">
        <v>129478</v>
      </c>
      <c r="AV96" s="88">
        <v>128121</v>
      </c>
      <c r="AW96" s="88">
        <v>124688</v>
      </c>
      <c r="AX96" s="88">
        <v>121272</v>
      </c>
      <c r="AY96" s="88">
        <v>121077</v>
      </c>
      <c r="AZ96" s="88">
        <v>120398</v>
      </c>
      <c r="BA96" s="88">
        <v>120514</v>
      </c>
      <c r="BB96" s="88">
        <v>123840</v>
      </c>
      <c r="BC96" s="88">
        <v>133779</v>
      </c>
      <c r="BD96" s="88">
        <v>140323</v>
      </c>
      <c r="BE96" s="88">
        <v>141781</v>
      </c>
      <c r="BF96" s="88">
        <v>141953</v>
      </c>
      <c r="BG96" s="88">
        <v>144194</v>
      </c>
      <c r="BH96" s="88">
        <v>145322</v>
      </c>
      <c r="BI96" s="88">
        <v>151377</v>
      </c>
      <c r="BJ96" s="88">
        <v>153304</v>
      </c>
      <c r="BK96" s="88">
        <v>152175</v>
      </c>
      <c r="BL96" s="88">
        <v>159456</v>
      </c>
      <c r="BM96" s="88">
        <v>161153</v>
      </c>
      <c r="BN96" s="88">
        <v>166531</v>
      </c>
      <c r="BO96" s="88">
        <v>171450</v>
      </c>
      <c r="BP96" s="88">
        <v>168966</v>
      </c>
      <c r="BQ96" s="88">
        <v>168439</v>
      </c>
      <c r="BR96" s="88">
        <v>171479</v>
      </c>
      <c r="BS96" s="88">
        <v>169367</v>
      </c>
      <c r="BT96" s="88">
        <v>172742</v>
      </c>
      <c r="BU96" s="88">
        <v>174090</v>
      </c>
      <c r="BV96" s="88">
        <v>172318</v>
      </c>
      <c r="BW96" s="88">
        <v>172942</v>
      </c>
      <c r="BX96" s="88">
        <v>170139</v>
      </c>
      <c r="BY96" s="88">
        <v>167964</v>
      </c>
      <c r="BZ96" s="88">
        <v>166451</v>
      </c>
      <c r="CA96" s="88">
        <v>170893</v>
      </c>
      <c r="CB96" s="88">
        <v>176761</v>
      </c>
      <c r="CC96" s="88">
        <v>181429</v>
      </c>
      <c r="CD96" s="88">
        <v>190457</v>
      </c>
      <c r="CE96" s="88">
        <v>196406</v>
      </c>
      <c r="CF96" s="88">
        <v>203981</v>
      </c>
      <c r="CG96" s="88">
        <v>204822</v>
      </c>
      <c r="CH96" s="88">
        <v>209810</v>
      </c>
      <c r="CI96" s="88">
        <v>215614</v>
      </c>
      <c r="CJ96" s="88">
        <v>221613</v>
      </c>
      <c r="CK96" s="88">
        <v>219132</v>
      </c>
      <c r="CL96" s="88">
        <v>217704</v>
      </c>
      <c r="CM96" s="88">
        <v>219095</v>
      </c>
      <c r="CN96" s="88">
        <v>222121</v>
      </c>
      <c r="CO96" s="88">
        <v>219605</v>
      </c>
      <c r="CP96" s="88">
        <v>216570</v>
      </c>
      <c r="CQ96" s="88">
        <v>212015</v>
      </c>
      <c r="CR96" s="88">
        <v>214592</v>
      </c>
      <c r="CS96" s="88">
        <v>215363</v>
      </c>
      <c r="CT96" s="88">
        <v>215950</v>
      </c>
      <c r="CU96" s="88">
        <v>217024</v>
      </c>
      <c r="CV96" s="88">
        <v>218674</v>
      </c>
      <c r="CW96" s="88">
        <v>220281</v>
      </c>
      <c r="CX96" s="88">
        <v>221877</v>
      </c>
      <c r="CY96" s="88">
        <v>223477</v>
      </c>
    </row>
    <row r="97" spans="1:103" ht="12.5" customHeight="1">
      <c r="A97" s="88">
        <v>1</v>
      </c>
      <c r="B97" s="88">
        <v>92</v>
      </c>
      <c r="C97" s="88">
        <v>26626</v>
      </c>
      <c r="D97" s="88">
        <v>27635</v>
      </c>
      <c r="E97" s="88">
        <v>28065</v>
      </c>
      <c r="F97" s="88">
        <v>28839</v>
      </c>
      <c r="G97" s="88">
        <v>30648</v>
      </c>
      <c r="H97" s="88">
        <v>32002</v>
      </c>
      <c r="I97" s="88">
        <v>32824</v>
      </c>
      <c r="J97" s="88">
        <v>33162</v>
      </c>
      <c r="K97" s="88">
        <v>34213</v>
      </c>
      <c r="L97" s="88">
        <v>36510</v>
      </c>
      <c r="M97" s="88">
        <v>37852</v>
      </c>
      <c r="N97" s="88">
        <v>39422</v>
      </c>
      <c r="O97" s="88">
        <v>41144</v>
      </c>
      <c r="P97" s="88">
        <v>41951</v>
      </c>
      <c r="Q97" s="88">
        <v>42002</v>
      </c>
      <c r="R97" s="88">
        <v>40140</v>
      </c>
      <c r="S97" s="88">
        <v>44667</v>
      </c>
      <c r="T97" s="88">
        <v>50213</v>
      </c>
      <c r="U97" s="88">
        <v>54443</v>
      </c>
      <c r="V97" s="88">
        <v>54797</v>
      </c>
      <c r="W97" s="88">
        <v>56779</v>
      </c>
      <c r="X97" s="88">
        <v>74183</v>
      </c>
      <c r="Y97" s="88">
        <v>68632</v>
      </c>
      <c r="Z97" s="88">
        <v>65531</v>
      </c>
      <c r="AA97" s="88">
        <v>64128</v>
      </c>
      <c r="AB97" s="88">
        <v>63510</v>
      </c>
      <c r="AC97" s="88">
        <v>63715</v>
      </c>
      <c r="AD97" s="88">
        <v>66507</v>
      </c>
      <c r="AE97" s="88">
        <v>67913</v>
      </c>
      <c r="AF97" s="88">
        <v>68711</v>
      </c>
      <c r="AG97" s="88">
        <v>72280</v>
      </c>
      <c r="AH97" s="88">
        <v>75857</v>
      </c>
      <c r="AI97" s="88">
        <v>79887</v>
      </c>
      <c r="AJ97" s="88">
        <v>82605</v>
      </c>
      <c r="AK97" s="88">
        <v>85687</v>
      </c>
      <c r="AL97" s="88">
        <v>90644</v>
      </c>
      <c r="AM97" s="88">
        <v>95207</v>
      </c>
      <c r="AN97" s="88">
        <v>98479</v>
      </c>
      <c r="AO97" s="88">
        <v>102186</v>
      </c>
      <c r="AP97" s="88">
        <v>104556</v>
      </c>
      <c r="AQ97" s="88">
        <v>105580</v>
      </c>
      <c r="AR97" s="88">
        <v>107840</v>
      </c>
      <c r="AS97" s="88">
        <v>107577</v>
      </c>
      <c r="AT97" s="88">
        <v>109407</v>
      </c>
      <c r="AU97" s="88">
        <v>108660</v>
      </c>
      <c r="AV97" s="88">
        <v>112923</v>
      </c>
      <c r="AW97" s="88">
        <v>111910</v>
      </c>
      <c r="AX97" s="88">
        <v>109075</v>
      </c>
      <c r="AY97" s="88">
        <v>106245</v>
      </c>
      <c r="AZ97" s="88">
        <v>106230</v>
      </c>
      <c r="BA97" s="88">
        <v>105787</v>
      </c>
      <c r="BB97" s="88">
        <v>106041</v>
      </c>
      <c r="BC97" s="88">
        <v>109123</v>
      </c>
      <c r="BD97" s="88">
        <v>118045</v>
      </c>
      <c r="BE97" s="88">
        <v>123991</v>
      </c>
      <c r="BF97" s="88">
        <v>125451</v>
      </c>
      <c r="BG97" s="88">
        <v>125774</v>
      </c>
      <c r="BH97" s="88">
        <v>127931</v>
      </c>
      <c r="BI97" s="88">
        <v>129103</v>
      </c>
      <c r="BJ97" s="88">
        <v>134658</v>
      </c>
      <c r="BK97" s="88">
        <v>136549</v>
      </c>
      <c r="BL97" s="88">
        <v>135717</v>
      </c>
      <c r="BM97" s="88">
        <v>142391</v>
      </c>
      <c r="BN97" s="88">
        <v>144086</v>
      </c>
      <c r="BO97" s="88">
        <v>149079</v>
      </c>
      <c r="BP97" s="88">
        <v>153670</v>
      </c>
      <c r="BQ97" s="88">
        <v>151627</v>
      </c>
      <c r="BR97" s="88">
        <v>151335</v>
      </c>
      <c r="BS97" s="88">
        <v>154248</v>
      </c>
      <c r="BT97" s="88">
        <v>152528</v>
      </c>
      <c r="BU97" s="88">
        <v>155747</v>
      </c>
      <c r="BV97" s="88">
        <v>157142</v>
      </c>
      <c r="BW97" s="88">
        <v>155719</v>
      </c>
      <c r="BX97" s="88">
        <v>156459</v>
      </c>
      <c r="BY97" s="88">
        <v>154095</v>
      </c>
      <c r="BZ97" s="88">
        <v>152292</v>
      </c>
      <c r="CA97" s="88">
        <v>151085</v>
      </c>
      <c r="CB97" s="88">
        <v>155283</v>
      </c>
      <c r="CC97" s="88">
        <v>160787</v>
      </c>
      <c r="CD97" s="88">
        <v>165206</v>
      </c>
      <c r="CE97" s="88">
        <v>173606</v>
      </c>
      <c r="CF97" s="88">
        <v>179213</v>
      </c>
      <c r="CG97" s="88">
        <v>186314</v>
      </c>
      <c r="CH97" s="88">
        <v>187269</v>
      </c>
      <c r="CI97" s="88">
        <v>192021</v>
      </c>
      <c r="CJ97" s="88">
        <v>197527</v>
      </c>
      <c r="CK97" s="88">
        <v>203220</v>
      </c>
      <c r="CL97" s="88">
        <v>201138</v>
      </c>
      <c r="CM97" s="88">
        <v>200016</v>
      </c>
      <c r="CN97" s="88">
        <v>201484</v>
      </c>
      <c r="CO97" s="88">
        <v>204456</v>
      </c>
      <c r="CP97" s="88">
        <v>202326</v>
      </c>
      <c r="CQ97" s="88">
        <v>199712</v>
      </c>
      <c r="CR97" s="88">
        <v>195686</v>
      </c>
      <c r="CS97" s="88">
        <v>198241</v>
      </c>
      <c r="CT97" s="88">
        <v>199127</v>
      </c>
      <c r="CU97" s="88">
        <v>199843</v>
      </c>
      <c r="CV97" s="88">
        <v>201010</v>
      </c>
      <c r="CW97" s="88">
        <v>202710</v>
      </c>
      <c r="CX97" s="88">
        <v>204371</v>
      </c>
      <c r="CY97" s="88">
        <v>206023</v>
      </c>
    </row>
    <row r="98" spans="1:103" ht="12.5" customHeight="1">
      <c r="A98" s="88">
        <v>1</v>
      </c>
      <c r="B98" s="88">
        <v>93</v>
      </c>
      <c r="C98" s="88">
        <v>19910</v>
      </c>
      <c r="D98" s="88">
        <v>21216</v>
      </c>
      <c r="E98" s="88">
        <v>21914</v>
      </c>
      <c r="F98" s="88">
        <v>22283</v>
      </c>
      <c r="G98" s="88">
        <v>22931</v>
      </c>
      <c r="H98" s="88">
        <v>24410</v>
      </c>
      <c r="I98" s="88">
        <v>25536</v>
      </c>
      <c r="J98" s="88">
        <v>26240</v>
      </c>
      <c r="K98" s="88">
        <v>26560</v>
      </c>
      <c r="L98" s="88">
        <v>27453</v>
      </c>
      <c r="M98" s="88">
        <v>29348</v>
      </c>
      <c r="N98" s="88">
        <v>30478</v>
      </c>
      <c r="O98" s="88">
        <v>31792</v>
      </c>
      <c r="P98" s="88">
        <v>33230</v>
      </c>
      <c r="Q98" s="88">
        <v>33931</v>
      </c>
      <c r="R98" s="88">
        <v>34022</v>
      </c>
      <c r="S98" s="88">
        <v>32562</v>
      </c>
      <c r="T98" s="88">
        <v>36292</v>
      </c>
      <c r="U98" s="88">
        <v>40866</v>
      </c>
      <c r="V98" s="88">
        <v>44385</v>
      </c>
      <c r="W98" s="88">
        <v>44752</v>
      </c>
      <c r="X98" s="88">
        <v>46454</v>
      </c>
      <c r="Y98" s="88">
        <v>60803</v>
      </c>
      <c r="Z98" s="88">
        <v>56358</v>
      </c>
      <c r="AA98" s="88">
        <v>53914</v>
      </c>
      <c r="AB98" s="88">
        <v>52865</v>
      </c>
      <c r="AC98" s="88">
        <v>52462</v>
      </c>
      <c r="AD98" s="88">
        <v>52737</v>
      </c>
      <c r="AE98" s="88">
        <v>55157</v>
      </c>
      <c r="AF98" s="88">
        <v>56434</v>
      </c>
      <c r="AG98" s="88">
        <v>57208</v>
      </c>
      <c r="AH98" s="88">
        <v>60296</v>
      </c>
      <c r="AI98" s="88">
        <v>63400</v>
      </c>
      <c r="AJ98" s="88">
        <v>66894</v>
      </c>
      <c r="AK98" s="88">
        <v>69299</v>
      </c>
      <c r="AL98" s="88">
        <v>72017</v>
      </c>
      <c r="AM98" s="88">
        <v>76322</v>
      </c>
      <c r="AN98" s="88">
        <v>80309</v>
      </c>
      <c r="AO98" s="88">
        <v>83218</v>
      </c>
      <c r="AP98" s="88">
        <v>86502</v>
      </c>
      <c r="AQ98" s="88">
        <v>88663</v>
      </c>
      <c r="AR98" s="88">
        <v>89688</v>
      </c>
      <c r="AS98" s="88">
        <v>91764</v>
      </c>
      <c r="AT98" s="88">
        <v>91696</v>
      </c>
      <c r="AU98" s="88">
        <v>93411</v>
      </c>
      <c r="AV98" s="88">
        <v>92928</v>
      </c>
      <c r="AW98" s="88">
        <v>96732</v>
      </c>
      <c r="AX98" s="88">
        <v>96020</v>
      </c>
      <c r="AY98" s="88">
        <v>93738</v>
      </c>
      <c r="AZ98" s="88">
        <v>91452</v>
      </c>
      <c r="BA98" s="88">
        <v>91583</v>
      </c>
      <c r="BB98" s="88">
        <v>91343</v>
      </c>
      <c r="BC98" s="88">
        <v>91704</v>
      </c>
      <c r="BD98" s="88">
        <v>94513</v>
      </c>
      <c r="BE98" s="88">
        <v>102394</v>
      </c>
      <c r="BF98" s="88">
        <v>107712</v>
      </c>
      <c r="BG98" s="88">
        <v>109141</v>
      </c>
      <c r="BH98" s="88">
        <v>109582</v>
      </c>
      <c r="BI98" s="88">
        <v>111622</v>
      </c>
      <c r="BJ98" s="88">
        <v>112806</v>
      </c>
      <c r="BK98" s="88">
        <v>117826</v>
      </c>
      <c r="BL98" s="88">
        <v>119648</v>
      </c>
      <c r="BM98" s="88">
        <v>119083</v>
      </c>
      <c r="BN98" s="88">
        <v>125110</v>
      </c>
      <c r="BO98" s="88">
        <v>126770</v>
      </c>
      <c r="BP98" s="88">
        <v>131339</v>
      </c>
      <c r="BQ98" s="88">
        <v>135563</v>
      </c>
      <c r="BR98" s="88">
        <v>133937</v>
      </c>
      <c r="BS98" s="88">
        <v>133852</v>
      </c>
      <c r="BT98" s="88">
        <v>136603</v>
      </c>
      <c r="BU98" s="88">
        <v>135252</v>
      </c>
      <c r="BV98" s="88">
        <v>138280</v>
      </c>
      <c r="BW98" s="88">
        <v>139692</v>
      </c>
      <c r="BX98" s="88">
        <v>138598</v>
      </c>
      <c r="BY98" s="88">
        <v>139427</v>
      </c>
      <c r="BZ98" s="88">
        <v>137487</v>
      </c>
      <c r="CA98" s="88">
        <v>136041</v>
      </c>
      <c r="CB98" s="88">
        <v>135123</v>
      </c>
      <c r="CC98" s="88">
        <v>139040</v>
      </c>
      <c r="CD98" s="88">
        <v>144135</v>
      </c>
      <c r="CE98" s="88">
        <v>148266</v>
      </c>
      <c r="CF98" s="88">
        <v>155981</v>
      </c>
      <c r="CG98" s="88">
        <v>161201</v>
      </c>
      <c r="CH98" s="88">
        <v>167774</v>
      </c>
      <c r="CI98" s="88">
        <v>168819</v>
      </c>
      <c r="CJ98" s="88">
        <v>173291</v>
      </c>
      <c r="CK98" s="88">
        <v>178452</v>
      </c>
      <c r="CL98" s="88">
        <v>183791</v>
      </c>
      <c r="CM98" s="88">
        <v>182100</v>
      </c>
      <c r="CN98" s="88">
        <v>181273</v>
      </c>
      <c r="CO98" s="88">
        <v>182792</v>
      </c>
      <c r="CP98" s="88">
        <v>185677</v>
      </c>
      <c r="CQ98" s="88">
        <v>183929</v>
      </c>
      <c r="CR98" s="88">
        <v>181734</v>
      </c>
      <c r="CS98" s="88">
        <v>178246</v>
      </c>
      <c r="CT98" s="88">
        <v>180750</v>
      </c>
      <c r="CU98" s="88">
        <v>181733</v>
      </c>
      <c r="CV98" s="88">
        <v>182562</v>
      </c>
      <c r="CW98" s="88">
        <v>183802</v>
      </c>
      <c r="CX98" s="88">
        <v>185530</v>
      </c>
      <c r="CY98" s="88">
        <v>187224</v>
      </c>
    </row>
    <row r="99" spans="1:103" ht="12.5" customHeight="1">
      <c r="A99" s="88">
        <v>1</v>
      </c>
      <c r="B99" s="88">
        <v>94</v>
      </c>
      <c r="C99" s="88">
        <v>14737</v>
      </c>
      <c r="D99" s="88">
        <v>15476</v>
      </c>
      <c r="E99" s="88">
        <v>16396</v>
      </c>
      <c r="F99" s="88">
        <v>16953</v>
      </c>
      <c r="G99" s="88">
        <v>17261</v>
      </c>
      <c r="H99" s="88">
        <v>17791</v>
      </c>
      <c r="I99" s="88">
        <v>18971</v>
      </c>
      <c r="J99" s="88">
        <v>19884</v>
      </c>
      <c r="K99" s="88">
        <v>20472</v>
      </c>
      <c r="L99" s="88">
        <v>20762</v>
      </c>
      <c r="M99" s="88">
        <v>21501</v>
      </c>
      <c r="N99" s="88">
        <v>23028</v>
      </c>
      <c r="O99" s="88">
        <v>23956</v>
      </c>
      <c r="P99" s="88">
        <v>25031</v>
      </c>
      <c r="Q99" s="88">
        <v>26203</v>
      </c>
      <c r="R99" s="88">
        <v>26796</v>
      </c>
      <c r="S99" s="88">
        <v>26910</v>
      </c>
      <c r="T99" s="88">
        <v>25797</v>
      </c>
      <c r="U99" s="88">
        <v>28800</v>
      </c>
      <c r="V99" s="88">
        <v>32488</v>
      </c>
      <c r="W99" s="88">
        <v>35351</v>
      </c>
      <c r="X99" s="88">
        <v>35710</v>
      </c>
      <c r="Y99" s="88">
        <v>37141</v>
      </c>
      <c r="Z99" s="88">
        <v>48708</v>
      </c>
      <c r="AA99" s="88">
        <v>45239</v>
      </c>
      <c r="AB99" s="88">
        <v>43369</v>
      </c>
      <c r="AC99" s="88">
        <v>42616</v>
      </c>
      <c r="AD99" s="88">
        <v>42382</v>
      </c>
      <c r="AE99" s="88">
        <v>42694</v>
      </c>
      <c r="AF99" s="88">
        <v>44747</v>
      </c>
      <c r="AG99" s="88">
        <v>45877</v>
      </c>
      <c r="AH99" s="88">
        <v>46603</v>
      </c>
      <c r="AI99" s="88">
        <v>49218</v>
      </c>
      <c r="AJ99" s="88">
        <v>51856</v>
      </c>
      <c r="AK99" s="88">
        <v>54822</v>
      </c>
      <c r="AL99" s="88">
        <v>56905</v>
      </c>
      <c r="AM99" s="88">
        <v>59252</v>
      </c>
      <c r="AN99" s="88">
        <v>62916</v>
      </c>
      <c r="AO99" s="88">
        <v>66329</v>
      </c>
      <c r="AP99" s="88">
        <v>68862</v>
      </c>
      <c r="AQ99" s="88">
        <v>71713</v>
      </c>
      <c r="AR99" s="88">
        <v>73641</v>
      </c>
      <c r="AS99" s="88">
        <v>74630</v>
      </c>
      <c r="AT99" s="88">
        <v>76496</v>
      </c>
      <c r="AU99" s="88">
        <v>76577</v>
      </c>
      <c r="AV99" s="88">
        <v>78148</v>
      </c>
      <c r="AW99" s="88">
        <v>77882</v>
      </c>
      <c r="AX99" s="88">
        <v>81211</v>
      </c>
      <c r="AY99" s="88">
        <v>80753</v>
      </c>
      <c r="AZ99" s="88">
        <v>78970</v>
      </c>
      <c r="BA99" s="88">
        <v>77174</v>
      </c>
      <c r="BB99" s="88">
        <v>77414</v>
      </c>
      <c r="BC99" s="88">
        <v>77341</v>
      </c>
      <c r="BD99" s="88">
        <v>77773</v>
      </c>
      <c r="BE99" s="88">
        <v>80288</v>
      </c>
      <c r="BF99" s="88">
        <v>87122</v>
      </c>
      <c r="BG99" s="88">
        <v>91793</v>
      </c>
      <c r="BH99" s="88">
        <v>93157</v>
      </c>
      <c r="BI99" s="88">
        <v>93681</v>
      </c>
      <c r="BJ99" s="88">
        <v>95572</v>
      </c>
      <c r="BK99" s="88">
        <v>96734</v>
      </c>
      <c r="BL99" s="88">
        <v>101193</v>
      </c>
      <c r="BM99" s="88">
        <v>102911</v>
      </c>
      <c r="BN99" s="88">
        <v>102578</v>
      </c>
      <c r="BO99" s="88">
        <v>107929</v>
      </c>
      <c r="BP99" s="88">
        <v>109520</v>
      </c>
      <c r="BQ99" s="88">
        <v>113630</v>
      </c>
      <c r="BR99" s="88">
        <v>117452</v>
      </c>
      <c r="BS99" s="88">
        <v>116208</v>
      </c>
      <c r="BT99" s="88">
        <v>116296</v>
      </c>
      <c r="BU99" s="88">
        <v>118850</v>
      </c>
      <c r="BV99" s="88">
        <v>117838</v>
      </c>
      <c r="BW99" s="88">
        <v>120639</v>
      </c>
      <c r="BX99" s="88">
        <v>122035</v>
      </c>
      <c r="BY99" s="88">
        <v>121241</v>
      </c>
      <c r="BZ99" s="88">
        <v>122127</v>
      </c>
      <c r="CA99" s="88">
        <v>120587</v>
      </c>
      <c r="CB99" s="88">
        <v>119473</v>
      </c>
      <c r="CC99" s="88">
        <v>118820</v>
      </c>
      <c r="CD99" s="88">
        <v>122421</v>
      </c>
      <c r="CE99" s="88">
        <v>127066</v>
      </c>
      <c r="CF99" s="88">
        <v>130870</v>
      </c>
      <c r="CG99" s="88">
        <v>137851</v>
      </c>
      <c r="CH99" s="88">
        <v>142638</v>
      </c>
      <c r="CI99" s="88">
        <v>148633</v>
      </c>
      <c r="CJ99" s="88">
        <v>149738</v>
      </c>
      <c r="CK99" s="88">
        <v>153887</v>
      </c>
      <c r="CL99" s="88">
        <v>158656</v>
      </c>
      <c r="CM99" s="88">
        <v>163594</v>
      </c>
      <c r="CN99" s="88">
        <v>162275</v>
      </c>
      <c r="CO99" s="88">
        <v>161721</v>
      </c>
      <c r="CP99" s="88">
        <v>163261</v>
      </c>
      <c r="CQ99" s="88">
        <v>166023</v>
      </c>
      <c r="CR99" s="88">
        <v>164642</v>
      </c>
      <c r="CS99" s="88">
        <v>162855</v>
      </c>
      <c r="CT99" s="88">
        <v>159903</v>
      </c>
      <c r="CU99" s="88">
        <v>162322</v>
      </c>
      <c r="CV99" s="88">
        <v>163379</v>
      </c>
      <c r="CW99" s="88">
        <v>164297</v>
      </c>
      <c r="CX99" s="88">
        <v>165585</v>
      </c>
      <c r="CY99" s="88">
        <v>167314</v>
      </c>
    </row>
    <row r="100" spans="1:103" ht="12.5" customHeight="1">
      <c r="A100" s="88">
        <v>1</v>
      </c>
      <c r="B100" s="88">
        <v>95</v>
      </c>
      <c r="C100" s="88">
        <v>10585</v>
      </c>
      <c r="D100" s="88">
        <v>11155</v>
      </c>
      <c r="E100" s="88">
        <v>11635</v>
      </c>
      <c r="F100" s="88">
        <v>12337</v>
      </c>
      <c r="G100" s="88">
        <v>12771</v>
      </c>
      <c r="H100" s="88">
        <v>13020</v>
      </c>
      <c r="I100" s="88">
        <v>13442</v>
      </c>
      <c r="J100" s="88">
        <v>14360</v>
      </c>
      <c r="K100" s="88">
        <v>15080</v>
      </c>
      <c r="L100" s="88">
        <v>15557</v>
      </c>
      <c r="M100" s="88">
        <v>15808</v>
      </c>
      <c r="N100" s="88">
        <v>16404</v>
      </c>
      <c r="O100" s="88">
        <v>17602</v>
      </c>
      <c r="P100" s="88">
        <v>18345</v>
      </c>
      <c r="Q100" s="88">
        <v>19200</v>
      </c>
      <c r="R100" s="88">
        <v>20133</v>
      </c>
      <c r="S100" s="88">
        <v>20621</v>
      </c>
      <c r="T100" s="88">
        <v>20743</v>
      </c>
      <c r="U100" s="88">
        <v>19919</v>
      </c>
      <c r="V100" s="88">
        <v>22278</v>
      </c>
      <c r="W100" s="88">
        <v>25179</v>
      </c>
      <c r="X100" s="88">
        <v>27451</v>
      </c>
      <c r="Y100" s="88">
        <v>27786</v>
      </c>
      <c r="Z100" s="88">
        <v>28960</v>
      </c>
      <c r="AA100" s="88">
        <v>38060</v>
      </c>
      <c r="AB100" s="88">
        <v>35429</v>
      </c>
      <c r="AC100" s="88">
        <v>34041</v>
      </c>
      <c r="AD100" s="88">
        <v>33525</v>
      </c>
      <c r="AE100" s="88">
        <v>33415</v>
      </c>
      <c r="AF100" s="88">
        <v>33736</v>
      </c>
      <c r="AG100" s="88">
        <v>35436</v>
      </c>
      <c r="AH100" s="88">
        <v>36409</v>
      </c>
      <c r="AI100" s="88">
        <v>37066</v>
      </c>
      <c r="AJ100" s="88">
        <v>39228</v>
      </c>
      <c r="AK100" s="88">
        <v>41418</v>
      </c>
      <c r="AL100" s="88">
        <v>43879</v>
      </c>
      <c r="AM100" s="88">
        <v>45640</v>
      </c>
      <c r="AN100" s="88">
        <v>47620</v>
      </c>
      <c r="AO100" s="88">
        <v>50668</v>
      </c>
      <c r="AP100" s="88">
        <v>53523</v>
      </c>
      <c r="AQ100" s="88">
        <v>55679</v>
      </c>
      <c r="AR100" s="88">
        <v>58099</v>
      </c>
      <c r="AS100" s="88">
        <v>59777</v>
      </c>
      <c r="AT100" s="88">
        <v>60698</v>
      </c>
      <c r="AU100" s="88">
        <v>62334</v>
      </c>
      <c r="AV100" s="88">
        <v>62520</v>
      </c>
      <c r="AW100" s="88">
        <v>63922</v>
      </c>
      <c r="AX100" s="88">
        <v>63824</v>
      </c>
      <c r="AY100" s="88">
        <v>66675</v>
      </c>
      <c r="AZ100" s="88">
        <v>66421</v>
      </c>
      <c r="BA100" s="88">
        <v>65073</v>
      </c>
      <c r="BB100" s="88">
        <v>63707</v>
      </c>
      <c r="BC100" s="88">
        <v>64019</v>
      </c>
      <c r="BD100" s="88">
        <v>64072</v>
      </c>
      <c r="BE100" s="88">
        <v>64543</v>
      </c>
      <c r="BF100" s="88">
        <v>66745</v>
      </c>
      <c r="BG100" s="88">
        <v>72550</v>
      </c>
      <c r="BH100" s="88">
        <v>76569</v>
      </c>
      <c r="BI100" s="88">
        <v>77839</v>
      </c>
      <c r="BJ100" s="88">
        <v>78408</v>
      </c>
      <c r="BK100" s="88">
        <v>80122</v>
      </c>
      <c r="BL100" s="88">
        <v>81229</v>
      </c>
      <c r="BM100" s="88">
        <v>85111</v>
      </c>
      <c r="BN100" s="88">
        <v>86694</v>
      </c>
      <c r="BO100" s="88">
        <v>86552</v>
      </c>
      <c r="BP100" s="88">
        <v>91210</v>
      </c>
      <c r="BQ100" s="88">
        <v>92699</v>
      </c>
      <c r="BR100" s="88">
        <v>96326</v>
      </c>
      <c r="BS100" s="88">
        <v>99718</v>
      </c>
      <c r="BT100" s="88">
        <v>98812</v>
      </c>
      <c r="BU100" s="88">
        <v>99035</v>
      </c>
      <c r="BV100" s="88">
        <v>101361</v>
      </c>
      <c r="BW100" s="88">
        <v>100646</v>
      </c>
      <c r="BX100" s="88">
        <v>103189</v>
      </c>
      <c r="BY100" s="88">
        <v>104533</v>
      </c>
      <c r="BZ100" s="88">
        <v>104002</v>
      </c>
      <c r="CA100" s="88">
        <v>104913</v>
      </c>
      <c r="CB100" s="88">
        <v>103737</v>
      </c>
      <c r="CC100" s="88">
        <v>102922</v>
      </c>
      <c r="CD100" s="88">
        <v>102501</v>
      </c>
      <c r="CE100" s="88">
        <v>105753</v>
      </c>
      <c r="CF100" s="88">
        <v>109915</v>
      </c>
      <c r="CG100" s="88">
        <v>113358</v>
      </c>
      <c r="CH100" s="88">
        <v>119564</v>
      </c>
      <c r="CI100" s="88">
        <v>123879</v>
      </c>
      <c r="CJ100" s="88">
        <v>129254</v>
      </c>
      <c r="CK100" s="88">
        <v>130385</v>
      </c>
      <c r="CL100" s="88">
        <v>134170</v>
      </c>
      <c r="CM100" s="88">
        <v>138504</v>
      </c>
      <c r="CN100" s="88">
        <v>142995</v>
      </c>
      <c r="CO100" s="88">
        <v>142019</v>
      </c>
      <c r="CP100" s="88">
        <v>141710</v>
      </c>
      <c r="CQ100" s="88">
        <v>143234</v>
      </c>
      <c r="CR100" s="88">
        <v>145835</v>
      </c>
      <c r="CS100" s="88">
        <v>144796</v>
      </c>
      <c r="CT100" s="88">
        <v>143396</v>
      </c>
      <c r="CU100" s="88">
        <v>140962</v>
      </c>
      <c r="CV100" s="88">
        <v>143262</v>
      </c>
      <c r="CW100" s="88">
        <v>144362</v>
      </c>
      <c r="CX100" s="88">
        <v>145340</v>
      </c>
      <c r="CY100" s="88">
        <v>146646</v>
      </c>
    </row>
    <row r="101" spans="1:103" ht="12.5" customHeight="1">
      <c r="A101" s="88">
        <v>1</v>
      </c>
      <c r="B101" s="88">
        <v>96</v>
      </c>
      <c r="C101" s="88">
        <v>7563</v>
      </c>
      <c r="D101" s="88">
        <v>7792</v>
      </c>
      <c r="E101" s="88">
        <v>8146</v>
      </c>
      <c r="F101" s="88">
        <v>8502</v>
      </c>
      <c r="G101" s="88">
        <v>9022</v>
      </c>
      <c r="H101" s="88">
        <v>9351</v>
      </c>
      <c r="I101" s="88">
        <v>9547</v>
      </c>
      <c r="J101" s="88">
        <v>9873</v>
      </c>
      <c r="K101" s="88">
        <v>10566</v>
      </c>
      <c r="L101" s="88">
        <v>11119</v>
      </c>
      <c r="M101" s="88">
        <v>11494</v>
      </c>
      <c r="N101" s="88">
        <v>11704</v>
      </c>
      <c r="O101" s="88">
        <v>12169</v>
      </c>
      <c r="P101" s="88">
        <v>13084</v>
      </c>
      <c r="Q101" s="88">
        <v>13661</v>
      </c>
      <c r="R101" s="88">
        <v>14323</v>
      </c>
      <c r="S101" s="88">
        <v>15044</v>
      </c>
      <c r="T101" s="88">
        <v>15435</v>
      </c>
      <c r="U101" s="88">
        <v>15553</v>
      </c>
      <c r="V101" s="88">
        <v>14962</v>
      </c>
      <c r="W101" s="88">
        <v>16766</v>
      </c>
      <c r="X101" s="88">
        <v>18988</v>
      </c>
      <c r="Y101" s="88">
        <v>20745</v>
      </c>
      <c r="Z101" s="88">
        <v>21043</v>
      </c>
      <c r="AA101" s="88">
        <v>21982</v>
      </c>
      <c r="AB101" s="88">
        <v>28956</v>
      </c>
      <c r="AC101" s="88">
        <v>27019</v>
      </c>
      <c r="AD101" s="88">
        <v>26021</v>
      </c>
      <c r="AE101" s="88">
        <v>25686</v>
      </c>
      <c r="AF101" s="88">
        <v>25661</v>
      </c>
      <c r="AG101" s="88">
        <v>25967</v>
      </c>
      <c r="AH101" s="88">
        <v>27339</v>
      </c>
      <c r="AI101" s="88">
        <v>28152</v>
      </c>
      <c r="AJ101" s="88">
        <v>28725</v>
      </c>
      <c r="AK101" s="88">
        <v>30468</v>
      </c>
      <c r="AL101" s="88">
        <v>32239</v>
      </c>
      <c r="AM101" s="88">
        <v>34230</v>
      </c>
      <c r="AN101" s="88">
        <v>35680</v>
      </c>
      <c r="AO101" s="88">
        <v>37307</v>
      </c>
      <c r="AP101" s="88">
        <v>39779</v>
      </c>
      <c r="AQ101" s="88">
        <v>42109</v>
      </c>
      <c r="AR101" s="88">
        <v>43898</v>
      </c>
      <c r="AS101" s="88">
        <v>45900</v>
      </c>
      <c r="AT101" s="88">
        <v>47322</v>
      </c>
      <c r="AU101" s="88">
        <v>48149</v>
      </c>
      <c r="AV101" s="88">
        <v>49547</v>
      </c>
      <c r="AW101" s="88">
        <v>49794</v>
      </c>
      <c r="AX101" s="88">
        <v>51011</v>
      </c>
      <c r="AY101" s="88">
        <v>51033</v>
      </c>
      <c r="AZ101" s="88">
        <v>53416</v>
      </c>
      <c r="BA101" s="88">
        <v>53315</v>
      </c>
      <c r="BB101" s="88">
        <v>52333</v>
      </c>
      <c r="BC101" s="88">
        <v>51332</v>
      </c>
      <c r="BD101" s="88">
        <v>51681</v>
      </c>
      <c r="BE101" s="88">
        <v>51820</v>
      </c>
      <c r="BF101" s="88">
        <v>52296</v>
      </c>
      <c r="BG101" s="88">
        <v>54181</v>
      </c>
      <c r="BH101" s="88">
        <v>58998</v>
      </c>
      <c r="BI101" s="88">
        <v>62378</v>
      </c>
      <c r="BJ101" s="88">
        <v>63526</v>
      </c>
      <c r="BK101" s="88">
        <v>64104</v>
      </c>
      <c r="BL101" s="88">
        <v>65619</v>
      </c>
      <c r="BM101" s="88">
        <v>66641</v>
      </c>
      <c r="BN101" s="88">
        <v>69947</v>
      </c>
      <c r="BO101" s="88">
        <v>71369</v>
      </c>
      <c r="BP101" s="88">
        <v>71372</v>
      </c>
      <c r="BQ101" s="88">
        <v>75339</v>
      </c>
      <c r="BR101" s="88">
        <v>76695</v>
      </c>
      <c r="BS101" s="88">
        <v>79827</v>
      </c>
      <c r="BT101" s="88">
        <v>82773</v>
      </c>
      <c r="BU101" s="88">
        <v>82153</v>
      </c>
      <c r="BV101" s="88">
        <v>82470</v>
      </c>
      <c r="BW101" s="88">
        <v>84540</v>
      </c>
      <c r="BX101" s="88">
        <v>84077</v>
      </c>
      <c r="BY101" s="88">
        <v>86336</v>
      </c>
      <c r="BZ101" s="88">
        <v>87595</v>
      </c>
      <c r="CA101" s="88">
        <v>87283</v>
      </c>
      <c r="CB101" s="88">
        <v>88182</v>
      </c>
      <c r="CC101" s="88">
        <v>87327</v>
      </c>
      <c r="CD101" s="88">
        <v>86770</v>
      </c>
      <c r="CE101" s="88">
        <v>86543</v>
      </c>
      <c r="CF101" s="88">
        <v>89421</v>
      </c>
      <c r="CG101" s="88">
        <v>93076</v>
      </c>
      <c r="CH101" s="88">
        <v>96129</v>
      </c>
      <c r="CI101" s="88">
        <v>101537</v>
      </c>
      <c r="CJ101" s="88">
        <v>105352</v>
      </c>
      <c r="CK101" s="88">
        <v>110077</v>
      </c>
      <c r="CL101" s="88">
        <v>111195</v>
      </c>
      <c r="CM101" s="88">
        <v>114581</v>
      </c>
      <c r="CN101" s="88">
        <v>118445</v>
      </c>
      <c r="CO101" s="88">
        <v>122452</v>
      </c>
      <c r="CP101" s="88">
        <v>121781</v>
      </c>
      <c r="CQ101" s="88">
        <v>121677</v>
      </c>
      <c r="CR101" s="88">
        <v>123148</v>
      </c>
      <c r="CS101" s="88">
        <v>125550</v>
      </c>
      <c r="CT101" s="88">
        <v>124818</v>
      </c>
      <c r="CU101" s="88">
        <v>123770</v>
      </c>
      <c r="CV101" s="88">
        <v>121825</v>
      </c>
      <c r="CW101" s="88">
        <v>123969</v>
      </c>
      <c r="CX101" s="88">
        <v>125078</v>
      </c>
      <c r="CY101" s="88">
        <v>126081</v>
      </c>
    </row>
    <row r="102" spans="1:103" ht="12.5" customHeight="1">
      <c r="A102" s="88">
        <v>1</v>
      </c>
      <c r="B102" s="88">
        <v>97</v>
      </c>
      <c r="C102" s="88">
        <v>5282</v>
      </c>
      <c r="D102" s="88">
        <v>5397</v>
      </c>
      <c r="E102" s="88">
        <v>5511</v>
      </c>
      <c r="F102" s="88">
        <v>5764</v>
      </c>
      <c r="G102" s="88">
        <v>6019</v>
      </c>
      <c r="H102" s="88">
        <v>6393</v>
      </c>
      <c r="I102" s="88">
        <v>6635</v>
      </c>
      <c r="J102" s="88">
        <v>6783</v>
      </c>
      <c r="K102" s="88">
        <v>7027</v>
      </c>
      <c r="L102" s="88">
        <v>7534</v>
      </c>
      <c r="M102" s="88">
        <v>7945</v>
      </c>
      <c r="N102" s="88">
        <v>8230</v>
      </c>
      <c r="O102" s="88">
        <v>8397</v>
      </c>
      <c r="P102" s="88">
        <v>8750</v>
      </c>
      <c r="Q102" s="88">
        <v>9426</v>
      </c>
      <c r="R102" s="88">
        <v>9860</v>
      </c>
      <c r="S102" s="88">
        <v>10357</v>
      </c>
      <c r="T102" s="88">
        <v>10897</v>
      </c>
      <c r="U102" s="88">
        <v>11200</v>
      </c>
      <c r="V102" s="88">
        <v>11307</v>
      </c>
      <c r="W102" s="88">
        <v>10897</v>
      </c>
      <c r="X102" s="88">
        <v>12236</v>
      </c>
      <c r="Y102" s="88">
        <v>13888</v>
      </c>
      <c r="Z102" s="88">
        <v>15207</v>
      </c>
      <c r="AA102" s="88">
        <v>15462</v>
      </c>
      <c r="AB102" s="88">
        <v>16191</v>
      </c>
      <c r="AC102" s="88">
        <v>21381</v>
      </c>
      <c r="AD102" s="88">
        <v>19999</v>
      </c>
      <c r="AE102" s="88">
        <v>19307</v>
      </c>
      <c r="AF102" s="88">
        <v>19104</v>
      </c>
      <c r="AG102" s="88">
        <v>19132</v>
      </c>
      <c r="AH102" s="88">
        <v>19406</v>
      </c>
      <c r="AI102" s="88">
        <v>20479</v>
      </c>
      <c r="AJ102" s="88">
        <v>21138</v>
      </c>
      <c r="AK102" s="88">
        <v>21618</v>
      </c>
      <c r="AL102" s="88">
        <v>22983</v>
      </c>
      <c r="AM102" s="88">
        <v>24374</v>
      </c>
      <c r="AN102" s="88">
        <v>25939</v>
      </c>
      <c r="AO102" s="88">
        <v>27098</v>
      </c>
      <c r="AP102" s="88">
        <v>28397</v>
      </c>
      <c r="AQ102" s="88">
        <v>30346</v>
      </c>
      <c r="AR102" s="88">
        <v>32192</v>
      </c>
      <c r="AS102" s="88">
        <v>33634</v>
      </c>
      <c r="AT102" s="88">
        <v>35243</v>
      </c>
      <c r="AU102" s="88">
        <v>36413</v>
      </c>
      <c r="AV102" s="88">
        <v>37129</v>
      </c>
      <c r="AW102" s="88">
        <v>38287</v>
      </c>
      <c r="AX102" s="88">
        <v>38557</v>
      </c>
      <c r="AY102" s="88">
        <v>39582</v>
      </c>
      <c r="AZ102" s="88">
        <v>39681</v>
      </c>
      <c r="BA102" s="88">
        <v>41617</v>
      </c>
      <c r="BB102" s="88">
        <v>41623</v>
      </c>
      <c r="BC102" s="88">
        <v>40938</v>
      </c>
      <c r="BD102" s="88">
        <v>40236</v>
      </c>
      <c r="BE102" s="88">
        <v>40589</v>
      </c>
      <c r="BF102" s="88">
        <v>40777</v>
      </c>
      <c r="BG102" s="88">
        <v>41232</v>
      </c>
      <c r="BH102" s="88">
        <v>42800</v>
      </c>
      <c r="BI102" s="88">
        <v>46695</v>
      </c>
      <c r="BJ102" s="88">
        <v>49462</v>
      </c>
      <c r="BK102" s="88">
        <v>50467</v>
      </c>
      <c r="BL102" s="88">
        <v>51022</v>
      </c>
      <c r="BM102" s="88">
        <v>52323</v>
      </c>
      <c r="BN102" s="88">
        <v>53236</v>
      </c>
      <c r="BO102" s="88">
        <v>55978</v>
      </c>
      <c r="BP102" s="88">
        <v>57219</v>
      </c>
      <c r="BQ102" s="88">
        <v>57323</v>
      </c>
      <c r="BR102" s="88">
        <v>60617</v>
      </c>
      <c r="BS102" s="88">
        <v>61815</v>
      </c>
      <c r="BT102" s="88">
        <v>64452</v>
      </c>
      <c r="BU102" s="88">
        <v>66946</v>
      </c>
      <c r="BV102" s="88">
        <v>66558</v>
      </c>
      <c r="BW102" s="88">
        <v>66928</v>
      </c>
      <c r="BX102" s="88">
        <v>68723</v>
      </c>
      <c r="BY102" s="88">
        <v>68462</v>
      </c>
      <c r="BZ102" s="88">
        <v>70418</v>
      </c>
      <c r="CA102" s="88">
        <v>71563</v>
      </c>
      <c r="CB102" s="88">
        <v>71424</v>
      </c>
      <c r="CC102" s="88">
        <v>72277</v>
      </c>
      <c r="CD102" s="88">
        <v>71692</v>
      </c>
      <c r="CE102" s="88">
        <v>71348</v>
      </c>
      <c r="CF102" s="88">
        <v>71274</v>
      </c>
      <c r="CG102" s="88">
        <v>73761</v>
      </c>
      <c r="CH102" s="88">
        <v>76894</v>
      </c>
      <c r="CI102" s="88">
        <v>79540</v>
      </c>
      <c r="CJ102" s="88">
        <v>84143</v>
      </c>
      <c r="CK102" s="88">
        <v>87437</v>
      </c>
      <c r="CL102" s="88">
        <v>91496</v>
      </c>
      <c r="CM102" s="88">
        <v>92564</v>
      </c>
      <c r="CN102" s="88">
        <v>95523</v>
      </c>
      <c r="CO102" s="88">
        <v>98891</v>
      </c>
      <c r="CP102" s="88">
        <v>102385</v>
      </c>
      <c r="CQ102" s="88">
        <v>101972</v>
      </c>
      <c r="CR102" s="88">
        <v>102031</v>
      </c>
      <c r="CS102" s="88">
        <v>103411</v>
      </c>
      <c r="CT102" s="88">
        <v>105577</v>
      </c>
      <c r="CU102" s="88">
        <v>105109</v>
      </c>
      <c r="CV102" s="88">
        <v>104372</v>
      </c>
      <c r="CW102" s="88">
        <v>102873</v>
      </c>
      <c r="CX102" s="88">
        <v>104826</v>
      </c>
      <c r="CY102" s="88">
        <v>105907</v>
      </c>
    </row>
    <row r="103" spans="1:103" ht="12.5" customHeight="1">
      <c r="A103" s="88">
        <v>1</v>
      </c>
      <c r="B103" s="88">
        <v>98</v>
      </c>
      <c r="C103" s="88">
        <v>3462</v>
      </c>
      <c r="D103" s="88">
        <v>3640</v>
      </c>
      <c r="E103" s="88">
        <v>3681</v>
      </c>
      <c r="F103" s="88">
        <v>3760</v>
      </c>
      <c r="G103" s="88">
        <v>3934</v>
      </c>
      <c r="H103" s="88">
        <v>4111</v>
      </c>
      <c r="I103" s="88">
        <v>4370</v>
      </c>
      <c r="J103" s="88">
        <v>4542</v>
      </c>
      <c r="K103" s="88">
        <v>4650</v>
      </c>
      <c r="L103" s="88">
        <v>4826</v>
      </c>
      <c r="M103" s="88">
        <v>5184</v>
      </c>
      <c r="N103" s="88">
        <v>5478</v>
      </c>
      <c r="O103" s="88">
        <v>5687</v>
      </c>
      <c r="P103" s="88">
        <v>5815</v>
      </c>
      <c r="Q103" s="88">
        <v>6072</v>
      </c>
      <c r="R103" s="88">
        <v>6554</v>
      </c>
      <c r="S103" s="88">
        <v>6869</v>
      </c>
      <c r="T103" s="88">
        <v>7229</v>
      </c>
      <c r="U103" s="88">
        <v>7619</v>
      </c>
      <c r="V103" s="88">
        <v>7846</v>
      </c>
      <c r="W103" s="88">
        <v>7936</v>
      </c>
      <c r="X103" s="88">
        <v>7664</v>
      </c>
      <c r="Y103" s="88">
        <v>8624</v>
      </c>
      <c r="Z103" s="88">
        <v>9811</v>
      </c>
      <c r="AA103" s="88">
        <v>10768</v>
      </c>
      <c r="AB103" s="88">
        <v>10977</v>
      </c>
      <c r="AC103" s="88">
        <v>11524</v>
      </c>
      <c r="AD103" s="88">
        <v>15257</v>
      </c>
      <c r="AE103" s="88">
        <v>14307</v>
      </c>
      <c r="AF103" s="88">
        <v>13846</v>
      </c>
      <c r="AG103" s="88">
        <v>13734</v>
      </c>
      <c r="AH103" s="88">
        <v>13789</v>
      </c>
      <c r="AI103" s="88">
        <v>14021</v>
      </c>
      <c r="AJ103" s="88">
        <v>14832</v>
      </c>
      <c r="AK103" s="88">
        <v>15346</v>
      </c>
      <c r="AL103" s="88">
        <v>15732</v>
      </c>
      <c r="AM103" s="88">
        <v>16766</v>
      </c>
      <c r="AN103" s="88">
        <v>17823</v>
      </c>
      <c r="AO103" s="88">
        <v>19012</v>
      </c>
      <c r="AP103" s="88">
        <v>19908</v>
      </c>
      <c r="AQ103" s="88">
        <v>20910</v>
      </c>
      <c r="AR103" s="88">
        <v>22397</v>
      </c>
      <c r="AS103" s="88">
        <v>23813</v>
      </c>
      <c r="AT103" s="88">
        <v>24936</v>
      </c>
      <c r="AU103" s="88">
        <v>26187</v>
      </c>
      <c r="AV103" s="88">
        <v>27116</v>
      </c>
      <c r="AW103" s="88">
        <v>27711</v>
      </c>
      <c r="AX103" s="88">
        <v>28638</v>
      </c>
      <c r="AY103" s="88">
        <v>28903</v>
      </c>
      <c r="AZ103" s="88">
        <v>29735</v>
      </c>
      <c r="BA103" s="88">
        <v>29874</v>
      </c>
      <c r="BB103" s="88">
        <v>31398</v>
      </c>
      <c r="BC103" s="88">
        <v>31469</v>
      </c>
      <c r="BD103" s="88">
        <v>31016</v>
      </c>
      <c r="BE103" s="88">
        <v>30548</v>
      </c>
      <c r="BF103" s="88">
        <v>30879</v>
      </c>
      <c r="BG103" s="88">
        <v>31085</v>
      </c>
      <c r="BH103" s="88">
        <v>31496</v>
      </c>
      <c r="BI103" s="88">
        <v>32760</v>
      </c>
      <c r="BJ103" s="88">
        <v>35813</v>
      </c>
      <c r="BK103" s="88">
        <v>38010</v>
      </c>
      <c r="BL103" s="88">
        <v>38859</v>
      </c>
      <c r="BM103" s="88">
        <v>39363</v>
      </c>
      <c r="BN103" s="88">
        <v>40446</v>
      </c>
      <c r="BO103" s="88">
        <v>41231</v>
      </c>
      <c r="BP103" s="88">
        <v>43437</v>
      </c>
      <c r="BQ103" s="88">
        <v>44485</v>
      </c>
      <c r="BR103" s="88">
        <v>44649</v>
      </c>
      <c r="BS103" s="88">
        <v>47303</v>
      </c>
      <c r="BT103" s="88">
        <v>48327</v>
      </c>
      <c r="BU103" s="88">
        <v>50481</v>
      </c>
      <c r="BV103" s="88">
        <v>52531</v>
      </c>
      <c r="BW103" s="88">
        <v>52321</v>
      </c>
      <c r="BX103" s="88">
        <v>52706</v>
      </c>
      <c r="BY103" s="88">
        <v>54216</v>
      </c>
      <c r="BZ103" s="88">
        <v>54106</v>
      </c>
      <c r="CA103" s="88">
        <v>55750</v>
      </c>
      <c r="CB103" s="88">
        <v>56754</v>
      </c>
      <c r="CC103" s="88">
        <v>56742</v>
      </c>
      <c r="CD103" s="88">
        <v>57519</v>
      </c>
      <c r="CE103" s="88">
        <v>57152</v>
      </c>
      <c r="CF103" s="88">
        <v>56974</v>
      </c>
      <c r="CG103" s="88">
        <v>57011</v>
      </c>
      <c r="CH103" s="88">
        <v>59099</v>
      </c>
      <c r="CI103" s="88">
        <v>61712</v>
      </c>
      <c r="CJ103" s="88">
        <v>63941</v>
      </c>
      <c r="CK103" s="88">
        <v>67751</v>
      </c>
      <c r="CL103" s="88">
        <v>70518</v>
      </c>
      <c r="CM103" s="88">
        <v>73910</v>
      </c>
      <c r="CN103" s="88">
        <v>74892</v>
      </c>
      <c r="CO103" s="88">
        <v>77409</v>
      </c>
      <c r="CP103" s="88">
        <v>80264</v>
      </c>
      <c r="CQ103" s="88">
        <v>83231</v>
      </c>
      <c r="CR103" s="88">
        <v>83023</v>
      </c>
      <c r="CS103" s="88">
        <v>83199</v>
      </c>
      <c r="CT103" s="88">
        <v>84453</v>
      </c>
      <c r="CU103" s="88">
        <v>86353</v>
      </c>
      <c r="CV103" s="88">
        <v>86100</v>
      </c>
      <c r="CW103" s="88">
        <v>85624</v>
      </c>
      <c r="CX103" s="88">
        <v>84519</v>
      </c>
      <c r="CY103" s="88">
        <v>86250</v>
      </c>
    </row>
    <row r="104" spans="1:103" ht="12.5" customHeight="1">
      <c r="A104" s="88">
        <v>1</v>
      </c>
      <c r="B104" s="88">
        <v>99</v>
      </c>
      <c r="C104" s="88">
        <v>1407</v>
      </c>
      <c r="D104" s="88">
        <v>2296</v>
      </c>
      <c r="E104" s="88">
        <v>2386</v>
      </c>
      <c r="F104" s="88">
        <v>2414</v>
      </c>
      <c r="G104" s="88">
        <v>2466</v>
      </c>
      <c r="H104" s="88">
        <v>2581</v>
      </c>
      <c r="I104" s="88">
        <v>2699</v>
      </c>
      <c r="J104" s="88">
        <v>2872</v>
      </c>
      <c r="K104" s="88">
        <v>2989</v>
      </c>
      <c r="L104" s="88">
        <v>3065</v>
      </c>
      <c r="M104" s="88">
        <v>3187</v>
      </c>
      <c r="N104" s="88">
        <v>3430</v>
      </c>
      <c r="O104" s="88">
        <v>3633</v>
      </c>
      <c r="P104" s="88">
        <v>3779</v>
      </c>
      <c r="Q104" s="88">
        <v>3872</v>
      </c>
      <c r="R104" s="88">
        <v>4051</v>
      </c>
      <c r="S104" s="88">
        <v>4382</v>
      </c>
      <c r="T104" s="88">
        <v>4602</v>
      </c>
      <c r="U104" s="88">
        <v>4852</v>
      </c>
      <c r="V104" s="88">
        <v>5123</v>
      </c>
      <c r="W104" s="88">
        <v>5286</v>
      </c>
      <c r="X104" s="88">
        <v>5358</v>
      </c>
      <c r="Y104" s="88">
        <v>5186</v>
      </c>
      <c r="Z104" s="88">
        <v>5849</v>
      </c>
      <c r="AA104" s="88">
        <v>6670</v>
      </c>
      <c r="AB104" s="88">
        <v>7339</v>
      </c>
      <c r="AC104" s="88">
        <v>7502</v>
      </c>
      <c r="AD104" s="88">
        <v>7897</v>
      </c>
      <c r="AE104" s="88">
        <v>10481</v>
      </c>
      <c r="AF104" s="88">
        <v>9854</v>
      </c>
      <c r="AG104" s="88">
        <v>9562</v>
      </c>
      <c r="AH104" s="88">
        <v>9508</v>
      </c>
      <c r="AI104" s="88">
        <v>9571</v>
      </c>
      <c r="AJ104" s="88">
        <v>9756</v>
      </c>
      <c r="AK104" s="88">
        <v>10346</v>
      </c>
      <c r="AL104" s="88">
        <v>10731</v>
      </c>
      <c r="AM104" s="88">
        <v>11029</v>
      </c>
      <c r="AN104" s="88">
        <v>11782</v>
      </c>
      <c r="AO104" s="88">
        <v>12556</v>
      </c>
      <c r="AP104" s="88">
        <v>13426</v>
      </c>
      <c r="AQ104" s="88">
        <v>14092</v>
      </c>
      <c r="AR104" s="88">
        <v>14836</v>
      </c>
      <c r="AS104" s="88">
        <v>15929</v>
      </c>
      <c r="AT104" s="88">
        <v>16976</v>
      </c>
      <c r="AU104" s="88">
        <v>17817</v>
      </c>
      <c r="AV104" s="88">
        <v>18755</v>
      </c>
      <c r="AW104" s="88">
        <v>19465</v>
      </c>
      <c r="AX104" s="88">
        <v>19938</v>
      </c>
      <c r="AY104" s="88">
        <v>20651</v>
      </c>
      <c r="AZ104" s="88">
        <v>20889</v>
      </c>
      <c r="BA104" s="88">
        <v>21539</v>
      </c>
      <c r="BB104" s="88">
        <v>21688</v>
      </c>
      <c r="BC104" s="88">
        <v>22845</v>
      </c>
      <c r="BD104" s="88">
        <v>22947</v>
      </c>
      <c r="BE104" s="88">
        <v>22666</v>
      </c>
      <c r="BF104" s="88">
        <v>22371</v>
      </c>
      <c r="BG104" s="88">
        <v>22663</v>
      </c>
      <c r="BH104" s="88">
        <v>22863</v>
      </c>
      <c r="BI104" s="88">
        <v>23214</v>
      </c>
      <c r="BJ104" s="88">
        <v>24197</v>
      </c>
      <c r="BK104" s="88">
        <v>26506</v>
      </c>
      <c r="BL104" s="88">
        <v>28190</v>
      </c>
      <c r="BM104" s="88">
        <v>28880</v>
      </c>
      <c r="BN104" s="88">
        <v>29314</v>
      </c>
      <c r="BO104" s="88">
        <v>30182</v>
      </c>
      <c r="BP104" s="88">
        <v>30830</v>
      </c>
      <c r="BQ104" s="88">
        <v>32545</v>
      </c>
      <c r="BR104" s="88">
        <v>33396</v>
      </c>
      <c r="BS104" s="88">
        <v>33585</v>
      </c>
      <c r="BT104" s="88">
        <v>35650</v>
      </c>
      <c r="BU104" s="88">
        <v>36493</v>
      </c>
      <c r="BV104" s="88">
        <v>38193</v>
      </c>
      <c r="BW104" s="88">
        <v>39821</v>
      </c>
      <c r="BX104" s="88">
        <v>39737</v>
      </c>
      <c r="BY104" s="88">
        <v>40105</v>
      </c>
      <c r="BZ104" s="88">
        <v>41331</v>
      </c>
      <c r="CA104" s="88">
        <v>41325</v>
      </c>
      <c r="CB104" s="88">
        <v>42659</v>
      </c>
      <c r="CC104" s="88">
        <v>43507</v>
      </c>
      <c r="CD104" s="88">
        <v>43578</v>
      </c>
      <c r="CE104" s="88">
        <v>44255</v>
      </c>
      <c r="CF104" s="88">
        <v>44052</v>
      </c>
      <c r="CG104" s="88">
        <v>43993</v>
      </c>
      <c r="CH104" s="88">
        <v>44101</v>
      </c>
      <c r="CI104" s="88">
        <v>45796</v>
      </c>
      <c r="CJ104" s="88">
        <v>47906</v>
      </c>
      <c r="CK104" s="88">
        <v>49722</v>
      </c>
      <c r="CL104" s="88">
        <v>52777</v>
      </c>
      <c r="CM104" s="88">
        <v>55027</v>
      </c>
      <c r="CN104" s="88">
        <v>57772</v>
      </c>
      <c r="CO104" s="88">
        <v>58638</v>
      </c>
      <c r="CP104" s="88">
        <v>60711</v>
      </c>
      <c r="CQ104" s="88">
        <v>63056</v>
      </c>
      <c r="CR104" s="88">
        <v>65496</v>
      </c>
      <c r="CS104" s="88">
        <v>65440</v>
      </c>
      <c r="CT104" s="88">
        <v>65686</v>
      </c>
      <c r="CU104" s="88">
        <v>66784</v>
      </c>
      <c r="CV104" s="88">
        <v>68397</v>
      </c>
      <c r="CW104" s="88">
        <v>68306</v>
      </c>
      <c r="CX104" s="88">
        <v>68037</v>
      </c>
      <c r="CY104" s="88">
        <v>67265</v>
      </c>
    </row>
    <row r="105" spans="1:103" ht="12.5" customHeight="1">
      <c r="A105" s="88">
        <v>1</v>
      </c>
      <c r="B105" s="88">
        <v>100</v>
      </c>
      <c r="C105" s="88">
        <v>810</v>
      </c>
      <c r="D105" s="88">
        <v>896</v>
      </c>
      <c r="E105" s="88">
        <v>1443</v>
      </c>
      <c r="F105" s="88">
        <v>1500</v>
      </c>
      <c r="G105" s="88">
        <v>1517</v>
      </c>
      <c r="H105" s="88">
        <v>1551</v>
      </c>
      <c r="I105" s="88">
        <v>1624</v>
      </c>
      <c r="J105" s="88">
        <v>1699</v>
      </c>
      <c r="K105" s="88">
        <v>1810</v>
      </c>
      <c r="L105" s="88">
        <v>1887</v>
      </c>
      <c r="M105" s="88">
        <v>1937</v>
      </c>
      <c r="N105" s="88">
        <v>2018</v>
      </c>
      <c r="O105" s="88">
        <v>2176</v>
      </c>
      <c r="P105" s="88">
        <v>2310</v>
      </c>
      <c r="Q105" s="88">
        <v>2408</v>
      </c>
      <c r="R105" s="88">
        <v>2472</v>
      </c>
      <c r="S105" s="88">
        <v>2592</v>
      </c>
      <c r="T105" s="88">
        <v>2810</v>
      </c>
      <c r="U105" s="88">
        <v>2957</v>
      </c>
      <c r="V105" s="88">
        <v>3123</v>
      </c>
      <c r="W105" s="88">
        <v>3304</v>
      </c>
      <c r="X105" s="88">
        <v>3416</v>
      </c>
      <c r="Y105" s="88">
        <v>3470</v>
      </c>
      <c r="Z105" s="88">
        <v>3366</v>
      </c>
      <c r="AA105" s="88">
        <v>3806</v>
      </c>
      <c r="AB105" s="88">
        <v>4351</v>
      </c>
      <c r="AC105" s="88">
        <v>4801</v>
      </c>
      <c r="AD105" s="88">
        <v>4921</v>
      </c>
      <c r="AE105" s="88">
        <v>5194</v>
      </c>
      <c r="AF105" s="88">
        <v>6911</v>
      </c>
      <c r="AG105" s="88">
        <v>6515</v>
      </c>
      <c r="AH105" s="88">
        <v>6338</v>
      </c>
      <c r="AI105" s="88">
        <v>6319</v>
      </c>
      <c r="AJ105" s="88">
        <v>6376</v>
      </c>
      <c r="AK105" s="88">
        <v>6517</v>
      </c>
      <c r="AL105" s="88">
        <v>6929</v>
      </c>
      <c r="AM105" s="88">
        <v>7204</v>
      </c>
      <c r="AN105" s="88">
        <v>7423</v>
      </c>
      <c r="AO105" s="88">
        <v>7950</v>
      </c>
      <c r="AP105" s="88">
        <v>8493</v>
      </c>
      <c r="AQ105" s="88">
        <v>9104</v>
      </c>
      <c r="AR105" s="88">
        <v>9579</v>
      </c>
      <c r="AS105" s="88">
        <v>10109</v>
      </c>
      <c r="AT105" s="88">
        <v>10880</v>
      </c>
      <c r="AU105" s="88">
        <v>11623</v>
      </c>
      <c r="AV105" s="88">
        <v>12228</v>
      </c>
      <c r="AW105" s="88">
        <v>12902</v>
      </c>
      <c r="AX105" s="88">
        <v>13422</v>
      </c>
      <c r="AY105" s="88">
        <v>13780</v>
      </c>
      <c r="AZ105" s="88">
        <v>14306</v>
      </c>
      <c r="BA105" s="88">
        <v>14505</v>
      </c>
      <c r="BB105" s="88">
        <v>14991</v>
      </c>
      <c r="BC105" s="88">
        <v>15129</v>
      </c>
      <c r="BD105" s="88">
        <v>15972</v>
      </c>
      <c r="BE105" s="88">
        <v>16080</v>
      </c>
      <c r="BF105" s="88">
        <v>15918</v>
      </c>
      <c r="BG105" s="88">
        <v>15746</v>
      </c>
      <c r="BH105" s="88">
        <v>15987</v>
      </c>
      <c r="BI105" s="88">
        <v>16163</v>
      </c>
      <c r="BJ105" s="88">
        <v>16447</v>
      </c>
      <c r="BK105" s="88">
        <v>17181</v>
      </c>
      <c r="BL105" s="88">
        <v>18861</v>
      </c>
      <c r="BM105" s="88">
        <v>20102</v>
      </c>
      <c r="BN105" s="88">
        <v>20638</v>
      </c>
      <c r="BO105" s="88">
        <v>20992</v>
      </c>
      <c r="BP105" s="88">
        <v>21659</v>
      </c>
      <c r="BQ105" s="88">
        <v>22171</v>
      </c>
      <c r="BR105" s="88">
        <v>23452</v>
      </c>
      <c r="BS105" s="88">
        <v>24115</v>
      </c>
      <c r="BT105" s="88">
        <v>24301</v>
      </c>
      <c r="BU105" s="88">
        <v>25848</v>
      </c>
      <c r="BV105" s="88">
        <v>26512</v>
      </c>
      <c r="BW105" s="88">
        <v>27803</v>
      </c>
      <c r="BX105" s="88">
        <v>29045</v>
      </c>
      <c r="BY105" s="88">
        <v>29041</v>
      </c>
      <c r="BZ105" s="88">
        <v>29369</v>
      </c>
      <c r="CA105" s="88">
        <v>30325</v>
      </c>
      <c r="CB105" s="88">
        <v>30380</v>
      </c>
      <c r="CC105" s="88">
        <v>31421</v>
      </c>
      <c r="CD105" s="88">
        <v>32107</v>
      </c>
      <c r="CE105" s="88">
        <v>32221</v>
      </c>
      <c r="CF105" s="88">
        <v>32784</v>
      </c>
      <c r="CG105" s="88">
        <v>32696</v>
      </c>
      <c r="CH105" s="88">
        <v>32712</v>
      </c>
      <c r="CI105" s="88">
        <v>32854</v>
      </c>
      <c r="CJ105" s="88">
        <v>34180</v>
      </c>
      <c r="CK105" s="88">
        <v>35821</v>
      </c>
      <c r="CL105" s="88">
        <v>37247</v>
      </c>
      <c r="CM105" s="88">
        <v>39607</v>
      </c>
      <c r="CN105" s="88">
        <v>41369</v>
      </c>
      <c r="CO105" s="88">
        <v>43511</v>
      </c>
      <c r="CP105" s="88">
        <v>44243</v>
      </c>
      <c r="CQ105" s="88">
        <v>45888</v>
      </c>
      <c r="CR105" s="88">
        <v>47744</v>
      </c>
      <c r="CS105" s="88">
        <v>49678</v>
      </c>
      <c r="CT105" s="88">
        <v>49722</v>
      </c>
      <c r="CU105" s="88">
        <v>49995</v>
      </c>
      <c r="CV105" s="88">
        <v>50918</v>
      </c>
      <c r="CW105" s="88">
        <v>52237</v>
      </c>
      <c r="CX105" s="88">
        <v>52256</v>
      </c>
      <c r="CY105" s="88">
        <v>52137</v>
      </c>
    </row>
    <row r="106" spans="1:103" ht="12.5" customHeight="1">
      <c r="A106" s="88">
        <v>1</v>
      </c>
      <c r="B106" s="88">
        <v>101</v>
      </c>
      <c r="C106" s="88">
        <v>512</v>
      </c>
      <c r="D106" s="88">
        <v>494</v>
      </c>
      <c r="E106" s="88">
        <v>539</v>
      </c>
      <c r="F106" s="88">
        <v>868</v>
      </c>
      <c r="G106" s="88">
        <v>902</v>
      </c>
      <c r="H106" s="88">
        <v>912</v>
      </c>
      <c r="I106" s="88">
        <v>933</v>
      </c>
      <c r="J106" s="88">
        <v>977</v>
      </c>
      <c r="K106" s="88">
        <v>1023</v>
      </c>
      <c r="L106" s="88">
        <v>1091</v>
      </c>
      <c r="M106" s="88">
        <v>1139</v>
      </c>
      <c r="N106" s="88">
        <v>1171</v>
      </c>
      <c r="O106" s="88">
        <v>1222</v>
      </c>
      <c r="P106" s="88">
        <v>1320</v>
      </c>
      <c r="Q106" s="88">
        <v>1405</v>
      </c>
      <c r="R106" s="88">
        <v>1467</v>
      </c>
      <c r="S106" s="88">
        <v>1509</v>
      </c>
      <c r="T106" s="88">
        <v>1586</v>
      </c>
      <c r="U106" s="88">
        <v>1723</v>
      </c>
      <c r="V106" s="88">
        <v>1817</v>
      </c>
      <c r="W106" s="88">
        <v>1923</v>
      </c>
      <c r="X106" s="88">
        <v>2038</v>
      </c>
      <c r="Y106" s="88">
        <v>2111</v>
      </c>
      <c r="Z106" s="88">
        <v>2149</v>
      </c>
      <c r="AA106" s="88">
        <v>2090</v>
      </c>
      <c r="AB106" s="88">
        <v>2369</v>
      </c>
      <c r="AC106" s="88">
        <v>2716</v>
      </c>
      <c r="AD106" s="88">
        <v>3005</v>
      </c>
      <c r="AE106" s="88">
        <v>3088</v>
      </c>
      <c r="AF106" s="88">
        <v>3268</v>
      </c>
      <c r="AG106" s="88">
        <v>4361</v>
      </c>
      <c r="AH106" s="88">
        <v>4122</v>
      </c>
      <c r="AI106" s="88">
        <v>4020</v>
      </c>
      <c r="AJ106" s="88">
        <v>4018</v>
      </c>
      <c r="AK106" s="88">
        <v>4065</v>
      </c>
      <c r="AL106" s="88">
        <v>4166</v>
      </c>
      <c r="AM106" s="88">
        <v>4440</v>
      </c>
      <c r="AN106" s="88">
        <v>4628</v>
      </c>
      <c r="AO106" s="88">
        <v>4781</v>
      </c>
      <c r="AP106" s="88">
        <v>5133</v>
      </c>
      <c r="AQ106" s="88">
        <v>5497</v>
      </c>
      <c r="AR106" s="88">
        <v>5907</v>
      </c>
      <c r="AS106" s="88">
        <v>6231</v>
      </c>
      <c r="AT106" s="88">
        <v>6592</v>
      </c>
      <c r="AU106" s="88">
        <v>7112</v>
      </c>
      <c r="AV106" s="88">
        <v>7616</v>
      </c>
      <c r="AW106" s="88">
        <v>8031</v>
      </c>
      <c r="AX106" s="88">
        <v>8494</v>
      </c>
      <c r="AY106" s="88">
        <v>8858</v>
      </c>
      <c r="AZ106" s="88">
        <v>9116</v>
      </c>
      <c r="BA106" s="88">
        <v>9486</v>
      </c>
      <c r="BB106" s="88">
        <v>9640</v>
      </c>
      <c r="BC106" s="88">
        <v>9986</v>
      </c>
      <c r="BD106" s="88">
        <v>10102</v>
      </c>
      <c r="BE106" s="88">
        <v>10690</v>
      </c>
      <c r="BF106" s="88">
        <v>10786</v>
      </c>
      <c r="BG106" s="88">
        <v>10702</v>
      </c>
      <c r="BH106" s="88">
        <v>10610</v>
      </c>
      <c r="BI106" s="88">
        <v>10797</v>
      </c>
      <c r="BJ106" s="88">
        <v>10941</v>
      </c>
      <c r="BK106" s="88">
        <v>11157</v>
      </c>
      <c r="BL106" s="88">
        <v>11681</v>
      </c>
      <c r="BM106" s="88">
        <v>12851</v>
      </c>
      <c r="BN106" s="88">
        <v>13726</v>
      </c>
      <c r="BO106" s="88">
        <v>14123</v>
      </c>
      <c r="BP106" s="88">
        <v>14397</v>
      </c>
      <c r="BQ106" s="88">
        <v>14886</v>
      </c>
      <c r="BR106" s="88">
        <v>15270</v>
      </c>
      <c r="BS106" s="88">
        <v>16187</v>
      </c>
      <c r="BT106" s="88">
        <v>16679</v>
      </c>
      <c r="BU106" s="88">
        <v>16843</v>
      </c>
      <c r="BV106" s="88">
        <v>17953</v>
      </c>
      <c r="BW106" s="88">
        <v>18452</v>
      </c>
      <c r="BX106" s="88">
        <v>19391</v>
      </c>
      <c r="BY106" s="88">
        <v>20298</v>
      </c>
      <c r="BZ106" s="88">
        <v>20336</v>
      </c>
      <c r="CA106" s="88">
        <v>20608</v>
      </c>
      <c r="CB106" s="88">
        <v>21322</v>
      </c>
      <c r="CC106" s="88">
        <v>21403</v>
      </c>
      <c r="CD106" s="88">
        <v>22180</v>
      </c>
      <c r="CE106" s="88">
        <v>22709</v>
      </c>
      <c r="CF106" s="88">
        <v>22834</v>
      </c>
      <c r="CG106" s="88">
        <v>23279</v>
      </c>
      <c r="CH106" s="88">
        <v>23263</v>
      </c>
      <c r="CI106" s="88">
        <v>23319</v>
      </c>
      <c r="CJ106" s="88">
        <v>23465</v>
      </c>
      <c r="CK106" s="88">
        <v>24459</v>
      </c>
      <c r="CL106" s="88">
        <v>25682</v>
      </c>
      <c r="CM106" s="88">
        <v>26755</v>
      </c>
      <c r="CN106" s="88">
        <v>28503</v>
      </c>
      <c r="CO106" s="88">
        <v>29828</v>
      </c>
      <c r="CP106" s="88">
        <v>31431</v>
      </c>
      <c r="CQ106" s="88">
        <v>32018</v>
      </c>
      <c r="CR106" s="88">
        <v>33269</v>
      </c>
      <c r="CS106" s="88">
        <v>34679</v>
      </c>
      <c r="CT106" s="88">
        <v>36150</v>
      </c>
      <c r="CU106" s="88">
        <v>36247</v>
      </c>
      <c r="CV106" s="88">
        <v>36511</v>
      </c>
      <c r="CW106" s="88">
        <v>37251</v>
      </c>
      <c r="CX106" s="88">
        <v>38285</v>
      </c>
      <c r="CY106" s="88">
        <v>38366</v>
      </c>
    </row>
    <row r="107" spans="1:103" ht="12.5" customHeight="1">
      <c r="A107" s="88">
        <v>1</v>
      </c>
      <c r="B107" s="88">
        <v>102</v>
      </c>
      <c r="C107" s="88">
        <v>323</v>
      </c>
      <c r="D107" s="88">
        <v>298</v>
      </c>
      <c r="E107" s="88">
        <v>283</v>
      </c>
      <c r="F107" s="88">
        <v>308</v>
      </c>
      <c r="G107" s="88">
        <v>498</v>
      </c>
      <c r="H107" s="88">
        <v>516</v>
      </c>
      <c r="I107" s="88">
        <v>523</v>
      </c>
      <c r="J107" s="88">
        <v>535</v>
      </c>
      <c r="K107" s="88">
        <v>561</v>
      </c>
      <c r="L107" s="88">
        <v>588</v>
      </c>
      <c r="M107" s="88">
        <v>627</v>
      </c>
      <c r="N107" s="88">
        <v>655</v>
      </c>
      <c r="O107" s="88">
        <v>675</v>
      </c>
      <c r="P107" s="88">
        <v>706</v>
      </c>
      <c r="Q107" s="88">
        <v>763</v>
      </c>
      <c r="R107" s="88">
        <v>815</v>
      </c>
      <c r="S107" s="88">
        <v>852</v>
      </c>
      <c r="T107" s="88">
        <v>879</v>
      </c>
      <c r="U107" s="88">
        <v>925</v>
      </c>
      <c r="V107" s="88">
        <v>1006</v>
      </c>
      <c r="W107" s="88">
        <v>1064</v>
      </c>
      <c r="X107" s="88">
        <v>1128</v>
      </c>
      <c r="Y107" s="88">
        <v>1198</v>
      </c>
      <c r="Z107" s="88">
        <v>1243</v>
      </c>
      <c r="AA107" s="88">
        <v>1269</v>
      </c>
      <c r="AB107" s="88">
        <v>1238</v>
      </c>
      <c r="AC107" s="88">
        <v>1406</v>
      </c>
      <c r="AD107" s="88">
        <v>1617</v>
      </c>
      <c r="AE107" s="88">
        <v>1793</v>
      </c>
      <c r="AF107" s="88">
        <v>1848</v>
      </c>
      <c r="AG107" s="88">
        <v>1960</v>
      </c>
      <c r="AH107" s="88">
        <v>2622</v>
      </c>
      <c r="AI107" s="88">
        <v>2485</v>
      </c>
      <c r="AJ107" s="88">
        <v>2430</v>
      </c>
      <c r="AK107" s="88">
        <v>2435</v>
      </c>
      <c r="AL107" s="88">
        <v>2470</v>
      </c>
      <c r="AM107" s="88">
        <v>2538</v>
      </c>
      <c r="AN107" s="88">
        <v>2712</v>
      </c>
      <c r="AO107" s="88">
        <v>2833</v>
      </c>
      <c r="AP107" s="88">
        <v>2934</v>
      </c>
      <c r="AQ107" s="88">
        <v>3158</v>
      </c>
      <c r="AR107" s="88">
        <v>3391</v>
      </c>
      <c r="AS107" s="88">
        <v>3652</v>
      </c>
      <c r="AT107" s="88">
        <v>3862</v>
      </c>
      <c r="AU107" s="88">
        <v>4096</v>
      </c>
      <c r="AV107" s="88">
        <v>4429</v>
      </c>
      <c r="AW107" s="88">
        <v>4755</v>
      </c>
      <c r="AX107" s="88">
        <v>5026</v>
      </c>
      <c r="AY107" s="88">
        <v>5329</v>
      </c>
      <c r="AZ107" s="88">
        <v>5570</v>
      </c>
      <c r="BA107" s="88">
        <v>5746</v>
      </c>
      <c r="BB107" s="88">
        <v>5994</v>
      </c>
      <c r="BC107" s="88">
        <v>6105</v>
      </c>
      <c r="BD107" s="88">
        <v>6338</v>
      </c>
      <c r="BE107" s="88">
        <v>6427</v>
      </c>
      <c r="BF107" s="88">
        <v>6817</v>
      </c>
      <c r="BG107" s="88">
        <v>6894</v>
      </c>
      <c r="BH107" s="88">
        <v>6856</v>
      </c>
      <c r="BI107" s="88">
        <v>6812</v>
      </c>
      <c r="BJ107" s="88">
        <v>6948</v>
      </c>
      <c r="BK107" s="88">
        <v>7057</v>
      </c>
      <c r="BL107" s="88">
        <v>7212</v>
      </c>
      <c r="BM107" s="88">
        <v>7567</v>
      </c>
      <c r="BN107" s="88">
        <v>8343</v>
      </c>
      <c r="BO107" s="88">
        <v>8932</v>
      </c>
      <c r="BP107" s="88">
        <v>9210</v>
      </c>
      <c r="BQ107" s="88">
        <v>9409</v>
      </c>
      <c r="BR107" s="88">
        <v>9750</v>
      </c>
      <c r="BS107" s="88">
        <v>10023</v>
      </c>
      <c r="BT107" s="88">
        <v>10648</v>
      </c>
      <c r="BU107" s="88">
        <v>10995</v>
      </c>
      <c r="BV107" s="88">
        <v>11126</v>
      </c>
      <c r="BW107" s="88">
        <v>11884</v>
      </c>
      <c r="BX107" s="88">
        <v>12240</v>
      </c>
      <c r="BY107" s="88">
        <v>12890</v>
      </c>
      <c r="BZ107" s="88">
        <v>13521</v>
      </c>
      <c r="CA107" s="88">
        <v>13574</v>
      </c>
      <c r="CB107" s="88">
        <v>13784</v>
      </c>
      <c r="CC107" s="88">
        <v>14291</v>
      </c>
      <c r="CD107" s="88">
        <v>14374</v>
      </c>
      <c r="CE107" s="88">
        <v>14926</v>
      </c>
      <c r="CF107" s="88">
        <v>15313</v>
      </c>
      <c r="CG107" s="88">
        <v>15428</v>
      </c>
      <c r="CH107" s="88">
        <v>15760</v>
      </c>
      <c r="CI107" s="88">
        <v>15781</v>
      </c>
      <c r="CJ107" s="88">
        <v>15850</v>
      </c>
      <c r="CK107" s="88">
        <v>15980</v>
      </c>
      <c r="CL107" s="88">
        <v>16691</v>
      </c>
      <c r="CM107" s="88">
        <v>17558</v>
      </c>
      <c r="CN107" s="88">
        <v>18328</v>
      </c>
      <c r="CO107" s="88">
        <v>19562</v>
      </c>
      <c r="CP107" s="88">
        <v>20512</v>
      </c>
      <c r="CQ107" s="88">
        <v>21655</v>
      </c>
      <c r="CR107" s="88">
        <v>22101</v>
      </c>
      <c r="CS107" s="88">
        <v>23008</v>
      </c>
      <c r="CT107" s="88">
        <v>24028</v>
      </c>
      <c r="CU107" s="88">
        <v>25095</v>
      </c>
      <c r="CV107" s="88">
        <v>25208</v>
      </c>
      <c r="CW107" s="88">
        <v>25439</v>
      </c>
      <c r="CX107" s="88">
        <v>26002</v>
      </c>
      <c r="CY107" s="88">
        <v>26773</v>
      </c>
    </row>
    <row r="108" spans="1:103" ht="12.5" customHeight="1">
      <c r="A108" s="88">
        <v>1</v>
      </c>
      <c r="B108" s="88">
        <v>103</v>
      </c>
      <c r="C108" s="88">
        <v>187</v>
      </c>
      <c r="D108" s="88">
        <v>179</v>
      </c>
      <c r="E108" s="88">
        <v>162</v>
      </c>
      <c r="F108" s="88">
        <v>154</v>
      </c>
      <c r="G108" s="88">
        <v>168</v>
      </c>
      <c r="H108" s="88">
        <v>271</v>
      </c>
      <c r="I108" s="88">
        <v>281</v>
      </c>
      <c r="J108" s="88">
        <v>285</v>
      </c>
      <c r="K108" s="88">
        <v>292</v>
      </c>
      <c r="L108" s="88">
        <v>305</v>
      </c>
      <c r="M108" s="88">
        <v>320</v>
      </c>
      <c r="N108" s="88">
        <v>342</v>
      </c>
      <c r="O108" s="88">
        <v>358</v>
      </c>
      <c r="P108" s="88">
        <v>369</v>
      </c>
      <c r="Q108" s="88">
        <v>387</v>
      </c>
      <c r="R108" s="88">
        <v>419</v>
      </c>
      <c r="S108" s="88">
        <v>448</v>
      </c>
      <c r="T108" s="88">
        <v>470</v>
      </c>
      <c r="U108" s="88">
        <v>486</v>
      </c>
      <c r="V108" s="88">
        <v>512</v>
      </c>
      <c r="W108" s="88">
        <v>558</v>
      </c>
      <c r="X108" s="88">
        <v>591</v>
      </c>
      <c r="Y108" s="88">
        <v>629</v>
      </c>
      <c r="Z108" s="88">
        <v>669</v>
      </c>
      <c r="AA108" s="88">
        <v>696</v>
      </c>
      <c r="AB108" s="88">
        <v>712</v>
      </c>
      <c r="AC108" s="88">
        <v>696</v>
      </c>
      <c r="AD108" s="88">
        <v>793</v>
      </c>
      <c r="AE108" s="88">
        <v>913</v>
      </c>
      <c r="AF108" s="88">
        <v>1015</v>
      </c>
      <c r="AG108" s="88">
        <v>1049</v>
      </c>
      <c r="AH108" s="88">
        <v>1116</v>
      </c>
      <c r="AI108" s="88">
        <v>1497</v>
      </c>
      <c r="AJ108" s="88">
        <v>1423</v>
      </c>
      <c r="AK108" s="88">
        <v>1394</v>
      </c>
      <c r="AL108" s="88">
        <v>1401</v>
      </c>
      <c r="AM108" s="88">
        <v>1424</v>
      </c>
      <c r="AN108" s="88">
        <v>1467</v>
      </c>
      <c r="AO108" s="88">
        <v>1571</v>
      </c>
      <c r="AP108" s="88">
        <v>1645</v>
      </c>
      <c r="AQ108" s="88">
        <v>1708</v>
      </c>
      <c r="AR108" s="88">
        <v>1843</v>
      </c>
      <c r="AS108" s="88">
        <v>1984</v>
      </c>
      <c r="AT108" s="88">
        <v>2142</v>
      </c>
      <c r="AU108" s="88">
        <v>2270</v>
      </c>
      <c r="AV108" s="88">
        <v>2414</v>
      </c>
      <c r="AW108" s="88">
        <v>2617</v>
      </c>
      <c r="AX108" s="88">
        <v>2816</v>
      </c>
      <c r="AY108" s="88">
        <v>2983</v>
      </c>
      <c r="AZ108" s="88">
        <v>3170</v>
      </c>
      <c r="BA108" s="88">
        <v>3322</v>
      </c>
      <c r="BB108" s="88">
        <v>3434</v>
      </c>
      <c r="BC108" s="88">
        <v>3591</v>
      </c>
      <c r="BD108" s="88">
        <v>3666</v>
      </c>
      <c r="BE108" s="88">
        <v>3814</v>
      </c>
      <c r="BF108" s="88">
        <v>3877</v>
      </c>
      <c r="BG108" s="88">
        <v>4122</v>
      </c>
      <c r="BH108" s="88">
        <v>4178</v>
      </c>
      <c r="BI108" s="88">
        <v>4164</v>
      </c>
      <c r="BJ108" s="88">
        <v>4147</v>
      </c>
      <c r="BK108" s="88">
        <v>4239</v>
      </c>
      <c r="BL108" s="88">
        <v>4315</v>
      </c>
      <c r="BM108" s="88">
        <v>4419</v>
      </c>
      <c r="BN108" s="88">
        <v>4646</v>
      </c>
      <c r="BO108" s="88">
        <v>5134</v>
      </c>
      <c r="BP108" s="88">
        <v>5509</v>
      </c>
      <c r="BQ108" s="88">
        <v>5693</v>
      </c>
      <c r="BR108" s="88">
        <v>5829</v>
      </c>
      <c r="BS108" s="88">
        <v>6053</v>
      </c>
      <c r="BT108" s="88">
        <v>6236</v>
      </c>
      <c r="BU108" s="88">
        <v>6639</v>
      </c>
      <c r="BV108" s="88">
        <v>6869</v>
      </c>
      <c r="BW108" s="88">
        <v>6966</v>
      </c>
      <c r="BX108" s="88">
        <v>7456</v>
      </c>
      <c r="BY108" s="88">
        <v>7695</v>
      </c>
      <c r="BZ108" s="88">
        <v>8121</v>
      </c>
      <c r="CA108" s="88">
        <v>8537</v>
      </c>
      <c r="CB108" s="88">
        <v>8588</v>
      </c>
      <c r="CC108" s="88">
        <v>8738</v>
      </c>
      <c r="CD108" s="88">
        <v>9078</v>
      </c>
      <c r="CE108" s="88">
        <v>9150</v>
      </c>
      <c r="CF108" s="88">
        <v>9520</v>
      </c>
      <c r="CG108" s="88">
        <v>9787</v>
      </c>
      <c r="CH108" s="88">
        <v>9880</v>
      </c>
      <c r="CI108" s="88">
        <v>10113</v>
      </c>
      <c r="CJ108" s="88">
        <v>10146</v>
      </c>
      <c r="CK108" s="88">
        <v>10211</v>
      </c>
      <c r="CL108" s="88">
        <v>10315</v>
      </c>
      <c r="CM108" s="88">
        <v>10795</v>
      </c>
      <c r="CN108" s="88">
        <v>11378</v>
      </c>
      <c r="CO108" s="88">
        <v>11900</v>
      </c>
      <c r="CP108" s="88">
        <v>12726</v>
      </c>
      <c r="CQ108" s="88">
        <v>13369</v>
      </c>
      <c r="CR108" s="88">
        <v>14142</v>
      </c>
      <c r="CS108" s="88">
        <v>14461</v>
      </c>
      <c r="CT108" s="88">
        <v>15083</v>
      </c>
      <c r="CU108" s="88">
        <v>15781</v>
      </c>
      <c r="CV108" s="88">
        <v>16514</v>
      </c>
      <c r="CW108" s="88">
        <v>16619</v>
      </c>
      <c r="CX108" s="88">
        <v>16802</v>
      </c>
      <c r="CY108" s="88">
        <v>17206</v>
      </c>
    </row>
    <row r="109" spans="1:103" ht="12.5" customHeight="1">
      <c r="A109" s="88">
        <v>1</v>
      </c>
      <c r="B109" s="88">
        <v>104</v>
      </c>
      <c r="C109" s="88">
        <v>93</v>
      </c>
      <c r="D109" s="88">
        <v>99</v>
      </c>
      <c r="E109" s="88">
        <v>93</v>
      </c>
      <c r="F109" s="88">
        <v>83</v>
      </c>
      <c r="G109" s="88">
        <v>79</v>
      </c>
      <c r="H109" s="88">
        <v>87</v>
      </c>
      <c r="I109" s="88">
        <v>139</v>
      </c>
      <c r="J109" s="88">
        <v>145</v>
      </c>
      <c r="K109" s="88">
        <v>147</v>
      </c>
      <c r="L109" s="88">
        <v>151</v>
      </c>
      <c r="M109" s="88">
        <v>157</v>
      </c>
      <c r="N109" s="88">
        <v>165</v>
      </c>
      <c r="O109" s="88">
        <v>177</v>
      </c>
      <c r="P109" s="88">
        <v>185</v>
      </c>
      <c r="Q109" s="88">
        <v>191</v>
      </c>
      <c r="R109" s="88">
        <v>201</v>
      </c>
      <c r="S109" s="88">
        <v>218</v>
      </c>
      <c r="T109" s="88">
        <v>233</v>
      </c>
      <c r="U109" s="88">
        <v>245</v>
      </c>
      <c r="V109" s="88">
        <v>254</v>
      </c>
      <c r="W109" s="88">
        <v>269</v>
      </c>
      <c r="X109" s="88">
        <v>293</v>
      </c>
      <c r="Y109" s="88">
        <v>311</v>
      </c>
      <c r="Z109" s="88">
        <v>332</v>
      </c>
      <c r="AA109" s="88">
        <v>353</v>
      </c>
      <c r="AB109" s="88">
        <v>368</v>
      </c>
      <c r="AC109" s="88">
        <v>378</v>
      </c>
      <c r="AD109" s="88">
        <v>370</v>
      </c>
      <c r="AE109" s="88">
        <v>423</v>
      </c>
      <c r="AF109" s="88">
        <v>488</v>
      </c>
      <c r="AG109" s="88">
        <v>544</v>
      </c>
      <c r="AH109" s="88">
        <v>564</v>
      </c>
      <c r="AI109" s="88">
        <v>601</v>
      </c>
      <c r="AJ109" s="88">
        <v>808</v>
      </c>
      <c r="AK109" s="88">
        <v>769</v>
      </c>
      <c r="AL109" s="88">
        <v>755</v>
      </c>
      <c r="AM109" s="88">
        <v>761</v>
      </c>
      <c r="AN109" s="88">
        <v>776</v>
      </c>
      <c r="AO109" s="88">
        <v>801</v>
      </c>
      <c r="AP109" s="88">
        <v>860</v>
      </c>
      <c r="AQ109" s="88">
        <v>902</v>
      </c>
      <c r="AR109" s="88">
        <v>939</v>
      </c>
      <c r="AS109" s="88">
        <v>1016</v>
      </c>
      <c r="AT109" s="88">
        <v>1096</v>
      </c>
      <c r="AU109" s="88">
        <v>1186</v>
      </c>
      <c r="AV109" s="88">
        <v>1260</v>
      </c>
      <c r="AW109" s="88">
        <v>1343</v>
      </c>
      <c r="AX109" s="88">
        <v>1460</v>
      </c>
      <c r="AY109" s="88">
        <v>1574</v>
      </c>
      <c r="AZ109" s="88">
        <v>1671</v>
      </c>
      <c r="BA109" s="88">
        <v>1780</v>
      </c>
      <c r="BB109" s="88">
        <v>1870</v>
      </c>
      <c r="BC109" s="88">
        <v>1936</v>
      </c>
      <c r="BD109" s="88">
        <v>2030</v>
      </c>
      <c r="BE109" s="88">
        <v>2076</v>
      </c>
      <c r="BF109" s="88">
        <v>2165</v>
      </c>
      <c r="BG109" s="88">
        <v>2206</v>
      </c>
      <c r="BH109" s="88">
        <v>2351</v>
      </c>
      <c r="BI109" s="88">
        <v>2387</v>
      </c>
      <c r="BJ109" s="88">
        <v>2385</v>
      </c>
      <c r="BK109" s="88">
        <v>2380</v>
      </c>
      <c r="BL109" s="88">
        <v>2438</v>
      </c>
      <c r="BM109" s="88">
        <v>2487</v>
      </c>
      <c r="BN109" s="88">
        <v>2553</v>
      </c>
      <c r="BO109" s="88">
        <v>2690</v>
      </c>
      <c r="BP109" s="88">
        <v>2978</v>
      </c>
      <c r="BQ109" s="88">
        <v>3203</v>
      </c>
      <c r="BR109" s="88">
        <v>3317</v>
      </c>
      <c r="BS109" s="88">
        <v>3403</v>
      </c>
      <c r="BT109" s="88">
        <v>3541</v>
      </c>
      <c r="BU109" s="88">
        <v>3656</v>
      </c>
      <c r="BV109" s="88">
        <v>3901</v>
      </c>
      <c r="BW109" s="88">
        <v>4044</v>
      </c>
      <c r="BX109" s="88">
        <v>4110</v>
      </c>
      <c r="BY109" s="88">
        <v>4408</v>
      </c>
      <c r="BZ109" s="88">
        <v>4559</v>
      </c>
      <c r="CA109" s="88">
        <v>4821</v>
      </c>
      <c r="CB109" s="88">
        <v>5077</v>
      </c>
      <c r="CC109" s="88">
        <v>5119</v>
      </c>
      <c r="CD109" s="88">
        <v>5218</v>
      </c>
      <c r="CE109" s="88">
        <v>5432</v>
      </c>
      <c r="CF109" s="88">
        <v>5486</v>
      </c>
      <c r="CG109" s="88">
        <v>5719</v>
      </c>
      <c r="CH109" s="88">
        <v>5892</v>
      </c>
      <c r="CI109" s="88">
        <v>5959</v>
      </c>
      <c r="CJ109" s="88">
        <v>6112</v>
      </c>
      <c r="CK109" s="88">
        <v>6144</v>
      </c>
      <c r="CL109" s="88">
        <v>6195</v>
      </c>
      <c r="CM109" s="88">
        <v>6270</v>
      </c>
      <c r="CN109" s="88">
        <v>6575</v>
      </c>
      <c r="CO109" s="88">
        <v>6943</v>
      </c>
      <c r="CP109" s="88">
        <v>7276</v>
      </c>
      <c r="CQ109" s="88">
        <v>7796</v>
      </c>
      <c r="CR109" s="88">
        <v>8205</v>
      </c>
      <c r="CS109" s="88">
        <v>8696</v>
      </c>
      <c r="CT109" s="88">
        <v>8909</v>
      </c>
      <c r="CU109" s="88">
        <v>9310</v>
      </c>
      <c r="CV109" s="88">
        <v>9759</v>
      </c>
      <c r="CW109" s="88">
        <v>10231</v>
      </c>
      <c r="CX109" s="88">
        <v>10316</v>
      </c>
      <c r="CY109" s="88">
        <v>10449</v>
      </c>
    </row>
    <row r="110" spans="1:103" ht="12.5" customHeight="1">
      <c r="A110" s="88">
        <v>1</v>
      </c>
      <c r="B110" s="88" t="s">
        <v>182</v>
      </c>
      <c r="C110" s="88">
        <v>115</v>
      </c>
      <c r="D110" s="88">
        <v>94</v>
      </c>
      <c r="E110" s="88">
        <v>86</v>
      </c>
      <c r="F110" s="88">
        <v>82</v>
      </c>
      <c r="G110" s="88">
        <v>74</v>
      </c>
      <c r="H110" s="88">
        <v>69</v>
      </c>
      <c r="I110" s="88">
        <v>70</v>
      </c>
      <c r="J110" s="88">
        <v>97</v>
      </c>
      <c r="K110" s="88">
        <v>113</v>
      </c>
      <c r="L110" s="88">
        <v>121</v>
      </c>
      <c r="M110" s="88">
        <v>127</v>
      </c>
      <c r="N110" s="88">
        <v>132</v>
      </c>
      <c r="O110" s="88">
        <v>138</v>
      </c>
      <c r="P110" s="88">
        <v>146</v>
      </c>
      <c r="Q110" s="88">
        <v>154</v>
      </c>
      <c r="R110" s="88">
        <v>160</v>
      </c>
      <c r="S110" s="88">
        <v>168</v>
      </c>
      <c r="T110" s="88">
        <v>180</v>
      </c>
      <c r="U110" s="88">
        <v>193</v>
      </c>
      <c r="V110" s="88">
        <v>205</v>
      </c>
      <c r="W110" s="88">
        <v>215</v>
      </c>
      <c r="X110" s="88">
        <v>227</v>
      </c>
      <c r="Y110" s="88">
        <v>244</v>
      </c>
      <c r="Z110" s="88">
        <v>261</v>
      </c>
      <c r="AA110" s="88">
        <v>281</v>
      </c>
      <c r="AB110" s="88">
        <v>300</v>
      </c>
      <c r="AC110" s="88">
        <v>316</v>
      </c>
      <c r="AD110" s="88">
        <v>330</v>
      </c>
      <c r="AE110" s="88">
        <v>333</v>
      </c>
      <c r="AF110" s="88">
        <v>361</v>
      </c>
      <c r="AG110" s="88">
        <v>408</v>
      </c>
      <c r="AH110" s="88">
        <v>458</v>
      </c>
      <c r="AI110" s="88">
        <v>493</v>
      </c>
      <c r="AJ110" s="88">
        <v>526</v>
      </c>
      <c r="AK110" s="88">
        <v>648</v>
      </c>
      <c r="AL110" s="88">
        <v>684</v>
      </c>
      <c r="AM110" s="88">
        <v>695</v>
      </c>
      <c r="AN110" s="88">
        <v>703</v>
      </c>
      <c r="AO110" s="88">
        <v>715</v>
      </c>
      <c r="AP110" s="88">
        <v>734</v>
      </c>
      <c r="AQ110" s="88">
        <v>774</v>
      </c>
      <c r="AR110" s="88">
        <v>817</v>
      </c>
      <c r="AS110" s="88">
        <v>858</v>
      </c>
      <c r="AT110" s="88">
        <v>917</v>
      </c>
      <c r="AU110" s="88">
        <v>988</v>
      </c>
      <c r="AV110" s="88">
        <v>1069</v>
      </c>
      <c r="AW110" s="88">
        <v>1148</v>
      </c>
      <c r="AX110" s="88">
        <v>1231</v>
      </c>
      <c r="AY110" s="88">
        <v>1329</v>
      </c>
      <c r="AZ110" s="88">
        <v>1440</v>
      </c>
      <c r="BA110" s="88">
        <v>1545</v>
      </c>
      <c r="BB110" s="88">
        <v>1653</v>
      </c>
      <c r="BC110" s="88">
        <v>1753</v>
      </c>
      <c r="BD110" s="88">
        <v>1838</v>
      </c>
      <c r="BE110" s="88">
        <v>1930</v>
      </c>
      <c r="BF110" s="88">
        <v>2000</v>
      </c>
      <c r="BG110" s="88">
        <v>2081</v>
      </c>
      <c r="BH110" s="88">
        <v>2145</v>
      </c>
      <c r="BI110" s="88">
        <v>2256</v>
      </c>
      <c r="BJ110" s="88">
        <v>2334</v>
      </c>
      <c r="BK110" s="88">
        <v>2370</v>
      </c>
      <c r="BL110" s="88">
        <v>2388</v>
      </c>
      <c r="BM110" s="88">
        <v>2432</v>
      </c>
      <c r="BN110" s="88">
        <v>2481</v>
      </c>
      <c r="BO110" s="88">
        <v>2547</v>
      </c>
      <c r="BP110" s="88">
        <v>2657</v>
      </c>
      <c r="BQ110" s="88">
        <v>2870</v>
      </c>
      <c r="BR110" s="88">
        <v>3103</v>
      </c>
      <c r="BS110" s="88">
        <v>3284</v>
      </c>
      <c r="BT110" s="88">
        <v>3421</v>
      </c>
      <c r="BU110" s="88">
        <v>3566</v>
      </c>
      <c r="BV110" s="88">
        <v>3703</v>
      </c>
      <c r="BW110" s="88">
        <v>3906</v>
      </c>
      <c r="BX110" s="88">
        <v>4092</v>
      </c>
      <c r="BY110" s="88">
        <v>4223</v>
      </c>
      <c r="BZ110" s="88">
        <v>4458</v>
      </c>
      <c r="CA110" s="88">
        <v>4664</v>
      </c>
      <c r="CB110" s="88">
        <v>4915</v>
      </c>
      <c r="CC110" s="88">
        <v>5185</v>
      </c>
      <c r="CD110" s="88">
        <v>5350</v>
      </c>
      <c r="CE110" s="88">
        <v>5491</v>
      </c>
      <c r="CF110" s="88">
        <v>5684</v>
      </c>
      <c r="CG110" s="88">
        <v>5818</v>
      </c>
      <c r="CH110" s="88">
        <v>6021</v>
      </c>
      <c r="CI110" s="88">
        <v>6228</v>
      </c>
      <c r="CJ110" s="88">
        <v>6376</v>
      </c>
      <c r="CK110" s="88">
        <v>6544</v>
      </c>
      <c r="CL110" s="88">
        <v>6654</v>
      </c>
      <c r="CM110" s="88">
        <v>6744</v>
      </c>
      <c r="CN110" s="88">
        <v>6838</v>
      </c>
      <c r="CO110" s="88">
        <v>7070</v>
      </c>
      <c r="CP110" s="88">
        <v>7409</v>
      </c>
      <c r="CQ110" s="88">
        <v>7783</v>
      </c>
      <c r="CR110" s="88">
        <v>8282</v>
      </c>
      <c r="CS110" s="88">
        <v>8782</v>
      </c>
      <c r="CT110" s="88">
        <v>9324</v>
      </c>
      <c r="CU110" s="88">
        <v>9728</v>
      </c>
      <c r="CV110" s="88">
        <v>10169</v>
      </c>
      <c r="CW110" s="88">
        <v>10660</v>
      </c>
      <c r="CX110" s="88">
        <v>11196</v>
      </c>
      <c r="CY110" s="88">
        <v>11526</v>
      </c>
    </row>
    <row r="111" spans="1:103" ht="12.5" customHeight="1">
      <c r="A111" s="88">
        <v>1</v>
      </c>
      <c r="B111" s="88" t="s">
        <v>183</v>
      </c>
      <c r="C111" s="88">
        <v>11</v>
      </c>
      <c r="D111" s="88">
        <v>7</v>
      </c>
      <c r="E111" s="88">
        <v>2</v>
      </c>
      <c r="F111" s="88">
        <v>1</v>
      </c>
      <c r="G111" s="88">
        <v>1</v>
      </c>
      <c r="H111" s="88">
        <v>0</v>
      </c>
      <c r="I111" s="88">
        <v>0</v>
      </c>
      <c r="J111" s="88">
        <v>0</v>
      </c>
      <c r="K111" s="88">
        <v>0</v>
      </c>
      <c r="L111" s="88">
        <v>0</v>
      </c>
      <c r="M111" s="88">
        <v>0</v>
      </c>
      <c r="N111" s="88">
        <v>0</v>
      </c>
      <c r="O111" s="88">
        <v>1</v>
      </c>
      <c r="P111" s="88">
        <v>1</v>
      </c>
      <c r="Q111" s="88">
        <v>1</v>
      </c>
      <c r="R111" s="88">
        <v>1</v>
      </c>
      <c r="S111" s="88">
        <v>1</v>
      </c>
      <c r="T111" s="88">
        <v>1</v>
      </c>
      <c r="U111" s="88">
        <v>1</v>
      </c>
      <c r="V111" s="88">
        <v>1</v>
      </c>
      <c r="W111" s="88">
        <v>1</v>
      </c>
      <c r="X111" s="88">
        <v>1</v>
      </c>
      <c r="Y111" s="88">
        <v>1</v>
      </c>
      <c r="Z111" s="88">
        <v>1</v>
      </c>
      <c r="AA111" s="88">
        <v>1</v>
      </c>
      <c r="AB111" s="88">
        <v>1</v>
      </c>
      <c r="AC111" s="88">
        <v>1</v>
      </c>
      <c r="AD111" s="88">
        <v>1</v>
      </c>
      <c r="AE111" s="88">
        <v>2</v>
      </c>
      <c r="AF111" s="88">
        <v>3</v>
      </c>
      <c r="AG111" s="88">
        <v>3</v>
      </c>
      <c r="AH111" s="88">
        <v>3</v>
      </c>
      <c r="AI111" s="88">
        <v>3</v>
      </c>
      <c r="AJ111" s="88">
        <v>3</v>
      </c>
      <c r="AK111" s="88">
        <v>3</v>
      </c>
      <c r="AL111" s="88">
        <v>4</v>
      </c>
      <c r="AM111" s="88">
        <v>4</v>
      </c>
      <c r="AN111" s="88">
        <v>4</v>
      </c>
      <c r="AO111" s="88">
        <v>5</v>
      </c>
      <c r="AP111" s="88">
        <v>6</v>
      </c>
      <c r="AQ111" s="88">
        <v>7</v>
      </c>
      <c r="AR111" s="88">
        <v>7</v>
      </c>
      <c r="AS111" s="88">
        <v>7</v>
      </c>
      <c r="AT111" s="88">
        <v>7</v>
      </c>
      <c r="AU111" s="88">
        <v>8</v>
      </c>
      <c r="AV111" s="88">
        <v>8</v>
      </c>
      <c r="AW111" s="88">
        <v>8</v>
      </c>
      <c r="AX111" s="88">
        <v>9</v>
      </c>
      <c r="AY111" s="88">
        <v>9</v>
      </c>
      <c r="AZ111" s="88">
        <v>10</v>
      </c>
      <c r="BA111" s="88">
        <v>10</v>
      </c>
      <c r="BB111" s="88">
        <v>11</v>
      </c>
      <c r="BC111" s="88">
        <v>12</v>
      </c>
      <c r="BD111" s="88">
        <v>14</v>
      </c>
      <c r="BE111" s="88">
        <v>15</v>
      </c>
      <c r="BF111" s="88">
        <v>16</v>
      </c>
      <c r="BG111" s="88">
        <v>18</v>
      </c>
      <c r="BH111" s="88">
        <v>18</v>
      </c>
      <c r="BI111" s="88">
        <v>19</v>
      </c>
      <c r="BJ111" s="88">
        <v>19</v>
      </c>
      <c r="BK111" s="88">
        <v>20</v>
      </c>
      <c r="BL111" s="88">
        <v>22</v>
      </c>
      <c r="BM111" s="88">
        <v>22</v>
      </c>
      <c r="BN111" s="88">
        <v>23</v>
      </c>
      <c r="BO111" s="88">
        <v>24</v>
      </c>
      <c r="BP111" s="88">
        <v>24</v>
      </c>
      <c r="BQ111" s="88">
        <v>24</v>
      </c>
      <c r="BR111" s="88">
        <v>25</v>
      </c>
      <c r="BS111" s="88">
        <v>26</v>
      </c>
      <c r="BT111" s="88">
        <v>27</v>
      </c>
      <c r="BU111" s="88">
        <v>30</v>
      </c>
      <c r="BV111" s="88">
        <v>32</v>
      </c>
      <c r="BW111" s="88">
        <v>35</v>
      </c>
      <c r="BX111" s="88">
        <v>37</v>
      </c>
      <c r="BY111" s="88">
        <v>38</v>
      </c>
      <c r="BZ111" s="88">
        <v>39</v>
      </c>
      <c r="CA111" s="88">
        <v>41</v>
      </c>
      <c r="CB111" s="88">
        <v>45</v>
      </c>
      <c r="CC111" s="88">
        <v>47</v>
      </c>
      <c r="CD111" s="88">
        <v>47</v>
      </c>
      <c r="CE111" s="88">
        <v>50</v>
      </c>
      <c r="CF111" s="88">
        <v>52</v>
      </c>
      <c r="CG111" s="88">
        <v>57</v>
      </c>
      <c r="CH111" s="88">
        <v>62</v>
      </c>
      <c r="CI111" s="88">
        <v>63</v>
      </c>
      <c r="CJ111" s="88">
        <v>65</v>
      </c>
      <c r="CK111" s="88">
        <v>67</v>
      </c>
      <c r="CL111" s="88">
        <v>69</v>
      </c>
      <c r="CM111" s="88">
        <v>71</v>
      </c>
      <c r="CN111" s="88">
        <v>74</v>
      </c>
      <c r="CO111" s="88">
        <v>76</v>
      </c>
      <c r="CP111" s="88">
        <v>77</v>
      </c>
      <c r="CQ111" s="88">
        <v>81</v>
      </c>
      <c r="CR111" s="88">
        <v>81</v>
      </c>
      <c r="CS111" s="88">
        <v>82</v>
      </c>
      <c r="CT111" s="88">
        <v>87</v>
      </c>
      <c r="CU111" s="88">
        <v>91</v>
      </c>
      <c r="CV111" s="88">
        <v>97</v>
      </c>
      <c r="CW111" s="88">
        <v>104</v>
      </c>
      <c r="CX111" s="88">
        <v>110</v>
      </c>
      <c r="CY111" s="88">
        <v>119</v>
      </c>
    </row>
    <row r="112" spans="1:103" ht="12.5" customHeight="1">
      <c r="A112" s="88">
        <v>2</v>
      </c>
      <c r="B112" s="88">
        <v>0</v>
      </c>
      <c r="C112" s="88">
        <v>326155</v>
      </c>
      <c r="D112" s="88">
        <v>316058</v>
      </c>
      <c r="E112" s="88">
        <v>318087</v>
      </c>
      <c r="F112" s="88">
        <v>316666</v>
      </c>
      <c r="G112" s="88">
        <v>314871</v>
      </c>
      <c r="H112" s="88">
        <v>313920</v>
      </c>
      <c r="I112" s="88">
        <v>313923</v>
      </c>
      <c r="J112" s="88">
        <v>313805</v>
      </c>
      <c r="K112" s="88">
        <v>313680</v>
      </c>
      <c r="L112" s="88">
        <v>313580</v>
      </c>
      <c r="M112" s="88">
        <v>313580</v>
      </c>
      <c r="N112" s="88">
        <v>313926</v>
      </c>
      <c r="O112" s="88">
        <v>314653</v>
      </c>
      <c r="P112" s="88">
        <v>315716</v>
      </c>
      <c r="Q112" s="88">
        <v>317190</v>
      </c>
      <c r="R112" s="88">
        <v>319080</v>
      </c>
      <c r="S112" s="88">
        <v>321223</v>
      </c>
      <c r="T112" s="88">
        <v>323633</v>
      </c>
      <c r="U112" s="88">
        <v>326466</v>
      </c>
      <c r="V112" s="88">
        <v>329653</v>
      </c>
      <c r="W112" s="88">
        <v>333024</v>
      </c>
      <c r="X112" s="88">
        <v>336341</v>
      </c>
      <c r="Y112" s="88">
        <v>339225</v>
      </c>
      <c r="Z112" s="88">
        <v>341674</v>
      </c>
      <c r="AA112" s="88">
        <v>343697</v>
      </c>
      <c r="AB112" s="88">
        <v>345203</v>
      </c>
      <c r="AC112" s="88">
        <v>345904</v>
      </c>
      <c r="AD112" s="88">
        <v>346122</v>
      </c>
      <c r="AE112" s="88">
        <v>345882</v>
      </c>
      <c r="AF112" s="88">
        <v>345212</v>
      </c>
      <c r="AG112" s="88">
        <v>344145</v>
      </c>
      <c r="AH112" s="88">
        <v>342759</v>
      </c>
      <c r="AI112" s="88">
        <v>341188</v>
      </c>
      <c r="AJ112" s="88">
        <v>339568</v>
      </c>
      <c r="AK112" s="88">
        <v>337990</v>
      </c>
      <c r="AL112" s="88">
        <v>336508</v>
      </c>
      <c r="AM112" s="88">
        <v>335178</v>
      </c>
      <c r="AN112" s="88">
        <v>334091</v>
      </c>
      <c r="AO112" s="88">
        <v>333311</v>
      </c>
      <c r="AP112" s="88">
        <v>332841</v>
      </c>
      <c r="AQ112" s="88">
        <v>332662</v>
      </c>
      <c r="AR112" s="88">
        <v>332756</v>
      </c>
      <c r="AS112" s="88">
        <v>333138</v>
      </c>
      <c r="AT112" s="88">
        <v>333805</v>
      </c>
      <c r="AU112" s="88">
        <v>334707</v>
      </c>
      <c r="AV112" s="88">
        <v>335803</v>
      </c>
      <c r="AW112" s="88">
        <v>337054</v>
      </c>
      <c r="AX112" s="88">
        <v>338441</v>
      </c>
      <c r="AY112" s="88">
        <v>339934</v>
      </c>
      <c r="AZ112" s="88">
        <v>341487</v>
      </c>
      <c r="BA112" s="88">
        <v>343066</v>
      </c>
      <c r="BB112" s="88">
        <v>344625</v>
      </c>
      <c r="BC112" s="88">
        <v>346132</v>
      </c>
      <c r="BD112" s="88">
        <v>347544</v>
      </c>
      <c r="BE112" s="88">
        <v>348824</v>
      </c>
      <c r="BF112" s="88">
        <v>349944</v>
      </c>
      <c r="BG112" s="88">
        <v>350883</v>
      </c>
      <c r="BH112" s="88">
        <v>351620</v>
      </c>
      <c r="BI112" s="88">
        <v>352145</v>
      </c>
      <c r="BJ112" s="88">
        <v>352468</v>
      </c>
      <c r="BK112" s="88">
        <v>352597</v>
      </c>
      <c r="BL112" s="88">
        <v>352542</v>
      </c>
      <c r="BM112" s="88">
        <v>352339</v>
      </c>
      <c r="BN112" s="88">
        <v>352015</v>
      </c>
      <c r="BO112" s="88">
        <v>351599</v>
      </c>
      <c r="BP112" s="88">
        <v>351140</v>
      </c>
      <c r="BQ112" s="88">
        <v>350666</v>
      </c>
      <c r="BR112" s="88">
        <v>350215</v>
      </c>
      <c r="BS112" s="88">
        <v>349825</v>
      </c>
      <c r="BT112" s="88">
        <v>349516</v>
      </c>
      <c r="BU112" s="88">
        <v>349316</v>
      </c>
      <c r="BV112" s="88">
        <v>349241</v>
      </c>
      <c r="BW112" s="88">
        <v>349302</v>
      </c>
      <c r="BX112" s="88">
        <v>349503</v>
      </c>
      <c r="BY112" s="88">
        <v>349842</v>
      </c>
      <c r="BZ112" s="88">
        <v>350317</v>
      </c>
      <c r="CA112" s="88">
        <v>350912</v>
      </c>
      <c r="CB112" s="88">
        <v>351613</v>
      </c>
      <c r="CC112" s="88">
        <v>352404</v>
      </c>
      <c r="CD112" s="88">
        <v>353264</v>
      </c>
      <c r="CE112" s="88">
        <v>354171</v>
      </c>
      <c r="CF112" s="88">
        <v>355099</v>
      </c>
      <c r="CG112" s="88">
        <v>356031</v>
      </c>
      <c r="CH112" s="88">
        <v>356945</v>
      </c>
      <c r="CI112" s="88">
        <v>357823</v>
      </c>
      <c r="CJ112" s="88">
        <v>358647</v>
      </c>
      <c r="CK112" s="88">
        <v>359400</v>
      </c>
      <c r="CL112" s="88">
        <v>360073</v>
      </c>
      <c r="CM112" s="88">
        <v>360660</v>
      </c>
      <c r="CN112" s="88">
        <v>361156</v>
      </c>
      <c r="CO112" s="88">
        <v>361556</v>
      </c>
      <c r="CP112" s="88">
        <v>361867</v>
      </c>
      <c r="CQ112" s="88">
        <v>362093</v>
      </c>
      <c r="CR112" s="88">
        <v>362246</v>
      </c>
      <c r="CS112" s="88">
        <v>362333</v>
      </c>
      <c r="CT112" s="88">
        <v>362372</v>
      </c>
      <c r="CU112" s="88">
        <v>362372</v>
      </c>
      <c r="CV112" s="88">
        <v>362351</v>
      </c>
      <c r="CW112" s="88">
        <v>362325</v>
      </c>
      <c r="CX112" s="88">
        <v>362311</v>
      </c>
      <c r="CY112" s="88">
        <v>362320</v>
      </c>
    </row>
    <row r="113" spans="1:103" ht="12.5" customHeight="1">
      <c r="A113" s="88">
        <v>2</v>
      </c>
      <c r="B113" s="88">
        <v>1</v>
      </c>
      <c r="C113" s="88">
        <v>337670</v>
      </c>
      <c r="D113" s="88">
        <v>328386</v>
      </c>
      <c r="E113" s="88">
        <v>318227</v>
      </c>
      <c r="F113" s="88">
        <v>320101</v>
      </c>
      <c r="G113" s="88">
        <v>318609</v>
      </c>
      <c r="H113" s="88">
        <v>316743</v>
      </c>
      <c r="I113" s="88">
        <v>315713</v>
      </c>
      <c r="J113" s="88">
        <v>315646</v>
      </c>
      <c r="K113" s="88">
        <v>315529</v>
      </c>
      <c r="L113" s="88">
        <v>315409</v>
      </c>
      <c r="M113" s="88">
        <v>315312</v>
      </c>
      <c r="N113" s="88">
        <v>315316</v>
      </c>
      <c r="O113" s="88">
        <v>315665</v>
      </c>
      <c r="P113" s="88">
        <v>316395</v>
      </c>
      <c r="Q113" s="88">
        <v>317460</v>
      </c>
      <c r="R113" s="88">
        <v>318936</v>
      </c>
      <c r="S113" s="88">
        <v>320827</v>
      </c>
      <c r="T113" s="88">
        <v>322972</v>
      </c>
      <c r="U113" s="88">
        <v>325383</v>
      </c>
      <c r="V113" s="88">
        <v>328215</v>
      </c>
      <c r="W113" s="88">
        <v>331405</v>
      </c>
      <c r="X113" s="88">
        <v>334775</v>
      </c>
      <c r="Y113" s="88">
        <v>338092</v>
      </c>
      <c r="Z113" s="88">
        <v>340976</v>
      </c>
      <c r="AA113" s="88">
        <v>343426</v>
      </c>
      <c r="AB113" s="88">
        <v>345449</v>
      </c>
      <c r="AC113" s="88">
        <v>346955</v>
      </c>
      <c r="AD113" s="88">
        <v>347658</v>
      </c>
      <c r="AE113" s="88">
        <v>347877</v>
      </c>
      <c r="AF113" s="88">
        <v>347639</v>
      </c>
      <c r="AG113" s="88">
        <v>346972</v>
      </c>
      <c r="AH113" s="88">
        <v>345908</v>
      </c>
      <c r="AI113" s="88">
        <v>344524</v>
      </c>
      <c r="AJ113" s="88">
        <v>342957</v>
      </c>
      <c r="AK113" s="88">
        <v>341340</v>
      </c>
      <c r="AL113" s="88">
        <v>339765</v>
      </c>
      <c r="AM113" s="88">
        <v>338286</v>
      </c>
      <c r="AN113" s="88">
        <v>336958</v>
      </c>
      <c r="AO113" s="88">
        <v>335873</v>
      </c>
      <c r="AP113" s="88">
        <v>335096</v>
      </c>
      <c r="AQ113" s="88">
        <v>334627</v>
      </c>
      <c r="AR113" s="88">
        <v>334451</v>
      </c>
      <c r="AS113" s="88">
        <v>334545</v>
      </c>
      <c r="AT113" s="88">
        <v>334928</v>
      </c>
      <c r="AU113" s="88">
        <v>335597</v>
      </c>
      <c r="AV113" s="88">
        <v>336500</v>
      </c>
      <c r="AW113" s="88">
        <v>337596</v>
      </c>
      <c r="AX113" s="88">
        <v>338849</v>
      </c>
      <c r="AY113" s="88">
        <v>340237</v>
      </c>
      <c r="AZ113" s="88">
        <v>341732</v>
      </c>
      <c r="BA113" s="88">
        <v>343285</v>
      </c>
      <c r="BB113" s="88">
        <v>344865</v>
      </c>
      <c r="BC113" s="88">
        <v>346425</v>
      </c>
      <c r="BD113" s="88">
        <v>347934</v>
      </c>
      <c r="BE113" s="88">
        <v>349345</v>
      </c>
      <c r="BF113" s="88">
        <v>350628</v>
      </c>
      <c r="BG113" s="88">
        <v>351748</v>
      </c>
      <c r="BH113" s="88">
        <v>352687</v>
      </c>
      <c r="BI113" s="88">
        <v>353426</v>
      </c>
      <c r="BJ113" s="88">
        <v>353952</v>
      </c>
      <c r="BK113" s="88">
        <v>354276</v>
      </c>
      <c r="BL113" s="88">
        <v>354406</v>
      </c>
      <c r="BM113" s="88">
        <v>354353</v>
      </c>
      <c r="BN113" s="88">
        <v>354151</v>
      </c>
      <c r="BO113" s="88">
        <v>353829</v>
      </c>
      <c r="BP113" s="88">
        <v>353415</v>
      </c>
      <c r="BQ113" s="88">
        <v>352958</v>
      </c>
      <c r="BR113" s="88">
        <v>352485</v>
      </c>
      <c r="BS113" s="88">
        <v>352035</v>
      </c>
      <c r="BT113" s="88">
        <v>351646</v>
      </c>
      <c r="BU113" s="88">
        <v>351340</v>
      </c>
      <c r="BV113" s="88">
        <v>351141</v>
      </c>
      <c r="BW113" s="88">
        <v>351067</v>
      </c>
      <c r="BX113" s="88">
        <v>351129</v>
      </c>
      <c r="BY113" s="88">
        <v>351332</v>
      </c>
      <c r="BZ113" s="88">
        <v>351673</v>
      </c>
      <c r="CA113" s="88">
        <v>352149</v>
      </c>
      <c r="CB113" s="88">
        <v>352744</v>
      </c>
      <c r="CC113" s="88">
        <v>353445</v>
      </c>
      <c r="CD113" s="88">
        <v>354237</v>
      </c>
      <c r="CE113" s="88">
        <v>355098</v>
      </c>
      <c r="CF113" s="88">
        <v>356008</v>
      </c>
      <c r="CG113" s="88">
        <v>356936</v>
      </c>
      <c r="CH113" s="88">
        <v>357868</v>
      </c>
      <c r="CI113" s="88">
        <v>358783</v>
      </c>
      <c r="CJ113" s="88">
        <v>359661</v>
      </c>
      <c r="CK113" s="88">
        <v>360486</v>
      </c>
      <c r="CL113" s="88">
        <v>361240</v>
      </c>
      <c r="CM113" s="88">
        <v>361913</v>
      </c>
      <c r="CN113" s="88">
        <v>362501</v>
      </c>
      <c r="CO113" s="88">
        <v>362999</v>
      </c>
      <c r="CP113" s="88">
        <v>363399</v>
      </c>
      <c r="CQ113" s="88">
        <v>363710</v>
      </c>
      <c r="CR113" s="88">
        <v>363938</v>
      </c>
      <c r="CS113" s="88">
        <v>364091</v>
      </c>
      <c r="CT113" s="88">
        <v>364179</v>
      </c>
      <c r="CU113" s="88">
        <v>364220</v>
      </c>
      <c r="CV113" s="88">
        <v>364221</v>
      </c>
      <c r="CW113" s="88">
        <v>364201</v>
      </c>
      <c r="CX113" s="88">
        <v>364175</v>
      </c>
      <c r="CY113" s="88">
        <v>364161</v>
      </c>
    </row>
    <row r="114" spans="1:103" ht="12.5" customHeight="1">
      <c r="A114" s="88">
        <v>2</v>
      </c>
      <c r="B114" s="88">
        <v>2</v>
      </c>
      <c r="C114" s="88">
        <v>348591</v>
      </c>
      <c r="D114" s="88">
        <v>340881</v>
      </c>
      <c r="E114" s="88">
        <v>331511</v>
      </c>
      <c r="F114" s="88">
        <v>321167</v>
      </c>
      <c r="G114" s="88">
        <v>322942</v>
      </c>
      <c r="H114" s="88">
        <v>321353</v>
      </c>
      <c r="I114" s="88">
        <v>319381</v>
      </c>
      <c r="J114" s="88">
        <v>318256</v>
      </c>
      <c r="K114" s="88">
        <v>318191</v>
      </c>
      <c r="L114" s="88">
        <v>318075</v>
      </c>
      <c r="M114" s="88">
        <v>317956</v>
      </c>
      <c r="N114" s="88">
        <v>317863</v>
      </c>
      <c r="O114" s="88">
        <v>317867</v>
      </c>
      <c r="P114" s="88">
        <v>318218</v>
      </c>
      <c r="Q114" s="88">
        <v>318948</v>
      </c>
      <c r="R114" s="88">
        <v>320015</v>
      </c>
      <c r="S114" s="88">
        <v>321491</v>
      </c>
      <c r="T114" s="88">
        <v>323383</v>
      </c>
      <c r="U114" s="88">
        <v>325529</v>
      </c>
      <c r="V114" s="88">
        <v>327940</v>
      </c>
      <c r="W114" s="88">
        <v>330770</v>
      </c>
      <c r="X114" s="88">
        <v>333960</v>
      </c>
      <c r="Y114" s="88">
        <v>337329</v>
      </c>
      <c r="Z114" s="88">
        <v>340647</v>
      </c>
      <c r="AA114" s="88">
        <v>343531</v>
      </c>
      <c r="AB114" s="88">
        <v>345979</v>
      </c>
      <c r="AC114" s="88">
        <v>348002</v>
      </c>
      <c r="AD114" s="88">
        <v>349509</v>
      </c>
      <c r="AE114" s="88">
        <v>350211</v>
      </c>
      <c r="AF114" s="88">
        <v>350433</v>
      </c>
      <c r="AG114" s="88">
        <v>350194</v>
      </c>
      <c r="AH114" s="88">
        <v>349528</v>
      </c>
      <c r="AI114" s="88">
        <v>348464</v>
      </c>
      <c r="AJ114" s="88">
        <v>347085</v>
      </c>
      <c r="AK114" s="88">
        <v>345518</v>
      </c>
      <c r="AL114" s="88">
        <v>343902</v>
      </c>
      <c r="AM114" s="88">
        <v>342329</v>
      </c>
      <c r="AN114" s="88">
        <v>340851</v>
      </c>
      <c r="AO114" s="88">
        <v>339523</v>
      </c>
      <c r="AP114" s="88">
        <v>338441</v>
      </c>
      <c r="AQ114" s="88">
        <v>337665</v>
      </c>
      <c r="AR114" s="88">
        <v>337198</v>
      </c>
      <c r="AS114" s="88">
        <v>337023</v>
      </c>
      <c r="AT114" s="88">
        <v>337119</v>
      </c>
      <c r="AU114" s="88">
        <v>337502</v>
      </c>
      <c r="AV114" s="88">
        <v>338172</v>
      </c>
      <c r="AW114" s="88">
        <v>339075</v>
      </c>
      <c r="AX114" s="88">
        <v>340170</v>
      </c>
      <c r="AY114" s="88">
        <v>341423</v>
      </c>
      <c r="AZ114" s="88">
        <v>342812</v>
      </c>
      <c r="BA114" s="88">
        <v>344308</v>
      </c>
      <c r="BB114" s="88">
        <v>345860</v>
      </c>
      <c r="BC114" s="88">
        <v>347440</v>
      </c>
      <c r="BD114" s="88">
        <v>349001</v>
      </c>
      <c r="BE114" s="88">
        <v>350510</v>
      </c>
      <c r="BF114" s="88">
        <v>351920</v>
      </c>
      <c r="BG114" s="88">
        <v>353204</v>
      </c>
      <c r="BH114" s="88">
        <v>354324</v>
      </c>
      <c r="BI114" s="88">
        <v>355264</v>
      </c>
      <c r="BJ114" s="88">
        <v>356001</v>
      </c>
      <c r="BK114" s="88">
        <v>356529</v>
      </c>
      <c r="BL114" s="88">
        <v>356853</v>
      </c>
      <c r="BM114" s="88">
        <v>356983</v>
      </c>
      <c r="BN114" s="88">
        <v>356932</v>
      </c>
      <c r="BO114" s="88">
        <v>356730</v>
      </c>
      <c r="BP114" s="88">
        <v>356411</v>
      </c>
      <c r="BQ114" s="88">
        <v>355996</v>
      </c>
      <c r="BR114" s="88">
        <v>355541</v>
      </c>
      <c r="BS114" s="88">
        <v>355070</v>
      </c>
      <c r="BT114" s="88">
        <v>354620</v>
      </c>
      <c r="BU114" s="88">
        <v>354230</v>
      </c>
      <c r="BV114" s="88">
        <v>353926</v>
      </c>
      <c r="BW114" s="88">
        <v>353727</v>
      </c>
      <c r="BX114" s="88">
        <v>353654</v>
      </c>
      <c r="BY114" s="88">
        <v>353718</v>
      </c>
      <c r="BZ114" s="88">
        <v>353920</v>
      </c>
      <c r="CA114" s="88">
        <v>354262</v>
      </c>
      <c r="CB114" s="88">
        <v>354739</v>
      </c>
      <c r="CC114" s="88">
        <v>355334</v>
      </c>
      <c r="CD114" s="88">
        <v>356035</v>
      </c>
      <c r="CE114" s="88">
        <v>356827</v>
      </c>
      <c r="CF114" s="88">
        <v>357688</v>
      </c>
      <c r="CG114" s="88">
        <v>358598</v>
      </c>
      <c r="CH114" s="88">
        <v>359527</v>
      </c>
      <c r="CI114" s="88">
        <v>360458</v>
      </c>
      <c r="CJ114" s="88">
        <v>361374</v>
      </c>
      <c r="CK114" s="88">
        <v>362254</v>
      </c>
      <c r="CL114" s="88">
        <v>363078</v>
      </c>
      <c r="CM114" s="88">
        <v>363831</v>
      </c>
      <c r="CN114" s="88">
        <v>364504</v>
      </c>
      <c r="CO114" s="88">
        <v>365094</v>
      </c>
      <c r="CP114" s="88">
        <v>365592</v>
      </c>
      <c r="CQ114" s="88">
        <v>365992</v>
      </c>
      <c r="CR114" s="88">
        <v>366303</v>
      </c>
      <c r="CS114" s="88">
        <v>366532</v>
      </c>
      <c r="CT114" s="88">
        <v>366685</v>
      </c>
      <c r="CU114" s="88">
        <v>366773</v>
      </c>
      <c r="CV114" s="88">
        <v>366815</v>
      </c>
      <c r="CW114" s="88">
        <v>366817</v>
      </c>
      <c r="CX114" s="88">
        <v>366798</v>
      </c>
      <c r="CY114" s="88">
        <v>366772</v>
      </c>
    </row>
    <row r="115" spans="1:103" ht="12.5" customHeight="1">
      <c r="A115" s="88">
        <v>2</v>
      </c>
      <c r="B115" s="88">
        <v>3</v>
      </c>
      <c r="C115" s="88">
        <v>348453</v>
      </c>
      <c r="D115" s="88">
        <v>351542</v>
      </c>
      <c r="E115" s="88">
        <v>343751</v>
      </c>
      <c r="F115" s="88">
        <v>334203</v>
      </c>
      <c r="G115" s="88">
        <v>323772</v>
      </c>
      <c r="H115" s="88">
        <v>325458</v>
      </c>
      <c r="I115" s="88">
        <v>323775</v>
      </c>
      <c r="J115" s="88">
        <v>321715</v>
      </c>
      <c r="K115" s="88">
        <v>320591</v>
      </c>
      <c r="L115" s="88">
        <v>320527</v>
      </c>
      <c r="M115" s="88">
        <v>320412</v>
      </c>
      <c r="N115" s="88">
        <v>320293</v>
      </c>
      <c r="O115" s="88">
        <v>320201</v>
      </c>
      <c r="P115" s="88">
        <v>320205</v>
      </c>
      <c r="Q115" s="88">
        <v>320557</v>
      </c>
      <c r="R115" s="88">
        <v>321286</v>
      </c>
      <c r="S115" s="88">
        <v>322356</v>
      </c>
      <c r="T115" s="88">
        <v>323831</v>
      </c>
      <c r="U115" s="88">
        <v>325723</v>
      </c>
      <c r="V115" s="88">
        <v>327869</v>
      </c>
      <c r="W115" s="88">
        <v>330280</v>
      </c>
      <c r="X115" s="88">
        <v>333111</v>
      </c>
      <c r="Y115" s="88">
        <v>336301</v>
      </c>
      <c r="Z115" s="88">
        <v>339670</v>
      </c>
      <c r="AA115" s="88">
        <v>342988</v>
      </c>
      <c r="AB115" s="88">
        <v>345870</v>
      </c>
      <c r="AC115" s="88">
        <v>348319</v>
      </c>
      <c r="AD115" s="88">
        <v>350341</v>
      </c>
      <c r="AE115" s="88">
        <v>351848</v>
      </c>
      <c r="AF115" s="88">
        <v>352550</v>
      </c>
      <c r="AG115" s="88">
        <v>352773</v>
      </c>
      <c r="AH115" s="88">
        <v>352534</v>
      </c>
      <c r="AI115" s="88">
        <v>351868</v>
      </c>
      <c r="AJ115" s="88">
        <v>350805</v>
      </c>
      <c r="AK115" s="88">
        <v>349427</v>
      </c>
      <c r="AL115" s="88">
        <v>347861</v>
      </c>
      <c r="AM115" s="88">
        <v>346246</v>
      </c>
      <c r="AN115" s="88">
        <v>344672</v>
      </c>
      <c r="AO115" s="88">
        <v>343197</v>
      </c>
      <c r="AP115" s="88">
        <v>341869</v>
      </c>
      <c r="AQ115" s="88">
        <v>340787</v>
      </c>
      <c r="AR115" s="88">
        <v>340012</v>
      </c>
      <c r="AS115" s="88">
        <v>339546</v>
      </c>
      <c r="AT115" s="88">
        <v>339371</v>
      </c>
      <c r="AU115" s="88">
        <v>339468</v>
      </c>
      <c r="AV115" s="88">
        <v>339851</v>
      </c>
      <c r="AW115" s="88">
        <v>340521</v>
      </c>
      <c r="AX115" s="88">
        <v>341424</v>
      </c>
      <c r="AY115" s="88">
        <v>342520</v>
      </c>
      <c r="AZ115" s="88">
        <v>343773</v>
      </c>
      <c r="BA115" s="88">
        <v>345162</v>
      </c>
      <c r="BB115" s="88">
        <v>346657</v>
      </c>
      <c r="BC115" s="88">
        <v>348210</v>
      </c>
      <c r="BD115" s="88">
        <v>349789</v>
      </c>
      <c r="BE115" s="88">
        <v>351351</v>
      </c>
      <c r="BF115" s="88">
        <v>352859</v>
      </c>
      <c r="BG115" s="88">
        <v>354269</v>
      </c>
      <c r="BH115" s="88">
        <v>355555</v>
      </c>
      <c r="BI115" s="88">
        <v>356674</v>
      </c>
      <c r="BJ115" s="88">
        <v>357615</v>
      </c>
      <c r="BK115" s="88">
        <v>358351</v>
      </c>
      <c r="BL115" s="88">
        <v>358880</v>
      </c>
      <c r="BM115" s="88">
        <v>359204</v>
      </c>
      <c r="BN115" s="88">
        <v>359334</v>
      </c>
      <c r="BO115" s="88">
        <v>359284</v>
      </c>
      <c r="BP115" s="88">
        <v>359083</v>
      </c>
      <c r="BQ115" s="88">
        <v>358765</v>
      </c>
      <c r="BR115" s="88">
        <v>358351</v>
      </c>
      <c r="BS115" s="88">
        <v>357895</v>
      </c>
      <c r="BT115" s="88">
        <v>357426</v>
      </c>
      <c r="BU115" s="88">
        <v>356974</v>
      </c>
      <c r="BV115" s="88">
        <v>356587</v>
      </c>
      <c r="BW115" s="88">
        <v>356283</v>
      </c>
      <c r="BX115" s="88">
        <v>356084</v>
      </c>
      <c r="BY115" s="88">
        <v>356010</v>
      </c>
      <c r="BZ115" s="88">
        <v>356075</v>
      </c>
      <c r="CA115" s="88">
        <v>356277</v>
      </c>
      <c r="CB115" s="88">
        <v>356620</v>
      </c>
      <c r="CC115" s="88">
        <v>357097</v>
      </c>
      <c r="CD115" s="88">
        <v>357692</v>
      </c>
      <c r="CE115" s="88">
        <v>358393</v>
      </c>
      <c r="CF115" s="88">
        <v>359185</v>
      </c>
      <c r="CG115" s="88">
        <v>360046</v>
      </c>
      <c r="CH115" s="88">
        <v>360957</v>
      </c>
      <c r="CI115" s="88">
        <v>361886</v>
      </c>
      <c r="CJ115" s="88">
        <v>362818</v>
      </c>
      <c r="CK115" s="88">
        <v>363734</v>
      </c>
      <c r="CL115" s="88">
        <v>364614</v>
      </c>
      <c r="CM115" s="88">
        <v>365438</v>
      </c>
      <c r="CN115" s="88">
        <v>366190</v>
      </c>
      <c r="CO115" s="88">
        <v>366863</v>
      </c>
      <c r="CP115" s="88">
        <v>367453</v>
      </c>
      <c r="CQ115" s="88">
        <v>367952</v>
      </c>
      <c r="CR115" s="88">
        <v>368352</v>
      </c>
      <c r="CS115" s="88">
        <v>368663</v>
      </c>
      <c r="CT115" s="88">
        <v>368892</v>
      </c>
      <c r="CU115" s="88">
        <v>369046</v>
      </c>
      <c r="CV115" s="88">
        <v>369133</v>
      </c>
      <c r="CW115" s="88">
        <v>369175</v>
      </c>
      <c r="CX115" s="88">
        <v>369178</v>
      </c>
      <c r="CY115" s="88">
        <v>369159</v>
      </c>
    </row>
    <row r="116" spans="1:103" ht="12.5" customHeight="1">
      <c r="A116" s="88">
        <v>2</v>
      </c>
      <c r="B116" s="88">
        <v>4</v>
      </c>
      <c r="C116" s="88">
        <v>352034</v>
      </c>
      <c r="D116" s="88">
        <v>351114</v>
      </c>
      <c r="E116" s="88">
        <v>354125</v>
      </c>
      <c r="F116" s="88">
        <v>346163</v>
      </c>
      <c r="G116" s="88">
        <v>336534</v>
      </c>
      <c r="H116" s="88">
        <v>326025</v>
      </c>
      <c r="I116" s="88">
        <v>327626</v>
      </c>
      <c r="J116" s="88">
        <v>325864</v>
      </c>
      <c r="K116" s="88">
        <v>323805</v>
      </c>
      <c r="L116" s="88">
        <v>322679</v>
      </c>
      <c r="M116" s="88">
        <v>322618</v>
      </c>
      <c r="N116" s="88">
        <v>322504</v>
      </c>
      <c r="O116" s="88">
        <v>322384</v>
      </c>
      <c r="P116" s="88">
        <v>322293</v>
      </c>
      <c r="Q116" s="88">
        <v>322298</v>
      </c>
      <c r="R116" s="88">
        <v>322650</v>
      </c>
      <c r="S116" s="88">
        <v>323380</v>
      </c>
      <c r="T116" s="88">
        <v>324450</v>
      </c>
      <c r="U116" s="88">
        <v>325926</v>
      </c>
      <c r="V116" s="88">
        <v>327818</v>
      </c>
      <c r="W116" s="88">
        <v>329963</v>
      </c>
      <c r="X116" s="88">
        <v>332375</v>
      </c>
      <c r="Y116" s="88">
        <v>335206</v>
      </c>
      <c r="Z116" s="88">
        <v>338396</v>
      </c>
      <c r="AA116" s="88">
        <v>341765</v>
      </c>
      <c r="AB116" s="88">
        <v>345082</v>
      </c>
      <c r="AC116" s="88">
        <v>347964</v>
      </c>
      <c r="AD116" s="88">
        <v>350413</v>
      </c>
      <c r="AE116" s="88">
        <v>352435</v>
      </c>
      <c r="AF116" s="88">
        <v>353941</v>
      </c>
      <c r="AG116" s="88">
        <v>354643</v>
      </c>
      <c r="AH116" s="88">
        <v>354866</v>
      </c>
      <c r="AI116" s="88">
        <v>354629</v>
      </c>
      <c r="AJ116" s="88">
        <v>353963</v>
      </c>
      <c r="AK116" s="88">
        <v>352901</v>
      </c>
      <c r="AL116" s="88">
        <v>351522</v>
      </c>
      <c r="AM116" s="88">
        <v>349958</v>
      </c>
      <c r="AN116" s="88">
        <v>348345</v>
      </c>
      <c r="AO116" s="88">
        <v>346770</v>
      </c>
      <c r="AP116" s="88">
        <v>345296</v>
      </c>
      <c r="AQ116" s="88">
        <v>343968</v>
      </c>
      <c r="AR116" s="88">
        <v>342887</v>
      </c>
      <c r="AS116" s="88">
        <v>342113</v>
      </c>
      <c r="AT116" s="88">
        <v>341647</v>
      </c>
      <c r="AU116" s="88">
        <v>341473</v>
      </c>
      <c r="AV116" s="88">
        <v>341570</v>
      </c>
      <c r="AW116" s="88">
        <v>341953</v>
      </c>
      <c r="AX116" s="88">
        <v>342624</v>
      </c>
      <c r="AY116" s="88">
        <v>343527</v>
      </c>
      <c r="AZ116" s="88">
        <v>344624</v>
      </c>
      <c r="BA116" s="88">
        <v>345877</v>
      </c>
      <c r="BB116" s="88">
        <v>347266</v>
      </c>
      <c r="BC116" s="88">
        <v>348759</v>
      </c>
      <c r="BD116" s="88">
        <v>350313</v>
      </c>
      <c r="BE116" s="88">
        <v>351892</v>
      </c>
      <c r="BF116" s="88">
        <v>353454</v>
      </c>
      <c r="BG116" s="88">
        <v>354962</v>
      </c>
      <c r="BH116" s="88">
        <v>356372</v>
      </c>
      <c r="BI116" s="88">
        <v>357658</v>
      </c>
      <c r="BJ116" s="88">
        <v>358777</v>
      </c>
      <c r="BK116" s="88">
        <v>359718</v>
      </c>
      <c r="BL116" s="88">
        <v>360456</v>
      </c>
      <c r="BM116" s="88">
        <v>360985</v>
      </c>
      <c r="BN116" s="88">
        <v>361309</v>
      </c>
      <c r="BO116" s="88">
        <v>361439</v>
      </c>
      <c r="BP116" s="88">
        <v>361389</v>
      </c>
      <c r="BQ116" s="88">
        <v>361188</v>
      </c>
      <c r="BR116" s="88">
        <v>360870</v>
      </c>
      <c r="BS116" s="88">
        <v>360456</v>
      </c>
      <c r="BT116" s="88">
        <v>360001</v>
      </c>
      <c r="BU116" s="88">
        <v>359534</v>
      </c>
      <c r="BV116" s="88">
        <v>359083</v>
      </c>
      <c r="BW116" s="88">
        <v>358694</v>
      </c>
      <c r="BX116" s="88">
        <v>358393</v>
      </c>
      <c r="BY116" s="88">
        <v>358192</v>
      </c>
      <c r="BZ116" s="88">
        <v>358119</v>
      </c>
      <c r="CA116" s="88">
        <v>358183</v>
      </c>
      <c r="CB116" s="88">
        <v>358385</v>
      </c>
      <c r="CC116" s="88">
        <v>358729</v>
      </c>
      <c r="CD116" s="88">
        <v>359207</v>
      </c>
      <c r="CE116" s="88">
        <v>359802</v>
      </c>
      <c r="CF116" s="88">
        <v>360503</v>
      </c>
      <c r="CG116" s="88">
        <v>361295</v>
      </c>
      <c r="CH116" s="88">
        <v>362157</v>
      </c>
      <c r="CI116" s="88">
        <v>363068</v>
      </c>
      <c r="CJ116" s="88">
        <v>363997</v>
      </c>
      <c r="CK116" s="88">
        <v>364928</v>
      </c>
      <c r="CL116" s="88">
        <v>365845</v>
      </c>
      <c r="CM116" s="88">
        <v>366725</v>
      </c>
      <c r="CN116" s="88">
        <v>367549</v>
      </c>
      <c r="CO116" s="88">
        <v>368301</v>
      </c>
      <c r="CP116" s="88">
        <v>368975</v>
      </c>
      <c r="CQ116" s="88">
        <v>369565</v>
      </c>
      <c r="CR116" s="88">
        <v>370064</v>
      </c>
      <c r="CS116" s="88">
        <v>370464</v>
      </c>
      <c r="CT116" s="88">
        <v>370776</v>
      </c>
      <c r="CU116" s="88">
        <v>371005</v>
      </c>
      <c r="CV116" s="88">
        <v>371159</v>
      </c>
      <c r="CW116" s="88">
        <v>371246</v>
      </c>
      <c r="CX116" s="88">
        <v>371287</v>
      </c>
      <c r="CY116" s="88">
        <v>371290</v>
      </c>
    </row>
    <row r="117" spans="1:103" ht="12.5" customHeight="1">
      <c r="A117" s="88">
        <v>2</v>
      </c>
      <c r="B117" s="88">
        <v>5</v>
      </c>
      <c r="C117" s="88">
        <v>360147</v>
      </c>
      <c r="D117" s="88">
        <v>354395</v>
      </c>
      <c r="E117" s="88">
        <v>353411</v>
      </c>
      <c r="F117" s="88">
        <v>356249</v>
      </c>
      <c r="G117" s="88">
        <v>348216</v>
      </c>
      <c r="H117" s="88">
        <v>338520</v>
      </c>
      <c r="I117" s="88">
        <v>327936</v>
      </c>
      <c r="J117" s="88">
        <v>329466</v>
      </c>
      <c r="K117" s="88">
        <v>327704</v>
      </c>
      <c r="L117" s="88">
        <v>325648</v>
      </c>
      <c r="M117" s="88">
        <v>324521</v>
      </c>
      <c r="N117" s="88">
        <v>324462</v>
      </c>
      <c r="O117" s="88">
        <v>324348</v>
      </c>
      <c r="P117" s="88">
        <v>324228</v>
      </c>
      <c r="Q117" s="88">
        <v>324138</v>
      </c>
      <c r="R117" s="88">
        <v>324143</v>
      </c>
      <c r="S117" s="88">
        <v>324496</v>
      </c>
      <c r="T117" s="88">
        <v>325226</v>
      </c>
      <c r="U117" s="88">
        <v>326297</v>
      </c>
      <c r="V117" s="88">
        <v>327774</v>
      </c>
      <c r="W117" s="88">
        <v>329664</v>
      </c>
      <c r="X117" s="88">
        <v>331810</v>
      </c>
      <c r="Y117" s="88">
        <v>334222</v>
      </c>
      <c r="Z117" s="88">
        <v>337053</v>
      </c>
      <c r="AA117" s="88">
        <v>340242</v>
      </c>
      <c r="AB117" s="88">
        <v>343612</v>
      </c>
      <c r="AC117" s="88">
        <v>346929</v>
      </c>
      <c r="AD117" s="88">
        <v>349810</v>
      </c>
      <c r="AE117" s="88">
        <v>352260</v>
      </c>
      <c r="AF117" s="88">
        <v>354281</v>
      </c>
      <c r="AG117" s="88">
        <v>355786</v>
      </c>
      <c r="AH117" s="88">
        <v>356489</v>
      </c>
      <c r="AI117" s="88">
        <v>356711</v>
      </c>
      <c r="AJ117" s="88">
        <v>356476</v>
      </c>
      <c r="AK117" s="88">
        <v>355811</v>
      </c>
      <c r="AL117" s="88">
        <v>354748</v>
      </c>
      <c r="AM117" s="88">
        <v>353370</v>
      </c>
      <c r="AN117" s="88">
        <v>351808</v>
      </c>
      <c r="AO117" s="88">
        <v>350193</v>
      </c>
      <c r="AP117" s="88">
        <v>348620</v>
      </c>
      <c r="AQ117" s="88">
        <v>347147</v>
      </c>
      <c r="AR117" s="88">
        <v>345819</v>
      </c>
      <c r="AS117" s="88">
        <v>344738</v>
      </c>
      <c r="AT117" s="88">
        <v>343965</v>
      </c>
      <c r="AU117" s="88">
        <v>343498</v>
      </c>
      <c r="AV117" s="88">
        <v>343326</v>
      </c>
      <c r="AW117" s="88">
        <v>343423</v>
      </c>
      <c r="AX117" s="88">
        <v>343807</v>
      </c>
      <c r="AY117" s="88">
        <v>344478</v>
      </c>
      <c r="AZ117" s="88">
        <v>345380</v>
      </c>
      <c r="BA117" s="88">
        <v>346477</v>
      </c>
      <c r="BB117" s="88">
        <v>347730</v>
      </c>
      <c r="BC117" s="88">
        <v>349121</v>
      </c>
      <c r="BD117" s="88">
        <v>350614</v>
      </c>
      <c r="BE117" s="88">
        <v>352168</v>
      </c>
      <c r="BF117" s="88">
        <v>353747</v>
      </c>
      <c r="BG117" s="88">
        <v>355308</v>
      </c>
      <c r="BH117" s="88">
        <v>356816</v>
      </c>
      <c r="BI117" s="88">
        <v>358226</v>
      </c>
      <c r="BJ117" s="88">
        <v>359513</v>
      </c>
      <c r="BK117" s="88">
        <v>360632</v>
      </c>
      <c r="BL117" s="88">
        <v>361573</v>
      </c>
      <c r="BM117" s="88">
        <v>362312</v>
      </c>
      <c r="BN117" s="88">
        <v>362840</v>
      </c>
      <c r="BO117" s="88">
        <v>363164</v>
      </c>
      <c r="BP117" s="88">
        <v>363294</v>
      </c>
      <c r="BQ117" s="88">
        <v>363245</v>
      </c>
      <c r="BR117" s="88">
        <v>363044</v>
      </c>
      <c r="BS117" s="88">
        <v>362726</v>
      </c>
      <c r="BT117" s="88">
        <v>362314</v>
      </c>
      <c r="BU117" s="88">
        <v>361858</v>
      </c>
      <c r="BV117" s="88">
        <v>361393</v>
      </c>
      <c r="BW117" s="88">
        <v>360942</v>
      </c>
      <c r="BX117" s="88">
        <v>360553</v>
      </c>
      <c r="BY117" s="88">
        <v>360253</v>
      </c>
      <c r="BZ117" s="88">
        <v>360051</v>
      </c>
      <c r="CA117" s="88">
        <v>359980</v>
      </c>
      <c r="CB117" s="88">
        <v>360044</v>
      </c>
      <c r="CC117" s="88">
        <v>360246</v>
      </c>
      <c r="CD117" s="88">
        <v>360591</v>
      </c>
      <c r="CE117" s="88">
        <v>361068</v>
      </c>
      <c r="CF117" s="88">
        <v>361663</v>
      </c>
      <c r="CG117" s="88">
        <v>362363</v>
      </c>
      <c r="CH117" s="88">
        <v>363155</v>
      </c>
      <c r="CI117" s="88">
        <v>364017</v>
      </c>
      <c r="CJ117" s="88">
        <v>364928</v>
      </c>
      <c r="CK117" s="88">
        <v>365859</v>
      </c>
      <c r="CL117" s="88">
        <v>366790</v>
      </c>
      <c r="CM117" s="88">
        <v>367706</v>
      </c>
      <c r="CN117" s="88">
        <v>368587</v>
      </c>
      <c r="CO117" s="88">
        <v>369410</v>
      </c>
      <c r="CP117" s="88">
        <v>370163</v>
      </c>
      <c r="CQ117" s="88">
        <v>370836</v>
      </c>
      <c r="CR117" s="88">
        <v>371427</v>
      </c>
      <c r="CS117" s="88">
        <v>371926</v>
      </c>
      <c r="CT117" s="88">
        <v>372325</v>
      </c>
      <c r="CU117" s="88">
        <v>372638</v>
      </c>
      <c r="CV117" s="88">
        <v>372866</v>
      </c>
      <c r="CW117" s="88">
        <v>373020</v>
      </c>
      <c r="CX117" s="88">
        <v>373108</v>
      </c>
      <c r="CY117" s="88">
        <v>373150</v>
      </c>
    </row>
    <row r="118" spans="1:103" ht="12.5" customHeight="1">
      <c r="A118" s="88">
        <v>2</v>
      </c>
      <c r="B118" s="88">
        <v>6</v>
      </c>
      <c r="C118" s="88">
        <v>372335</v>
      </c>
      <c r="D118" s="88">
        <v>362159</v>
      </c>
      <c r="E118" s="88">
        <v>356356</v>
      </c>
      <c r="F118" s="88">
        <v>355214</v>
      </c>
      <c r="G118" s="88">
        <v>357990</v>
      </c>
      <c r="H118" s="88">
        <v>349898</v>
      </c>
      <c r="I118" s="88">
        <v>340138</v>
      </c>
      <c r="J118" s="88">
        <v>329494</v>
      </c>
      <c r="K118" s="88">
        <v>331025</v>
      </c>
      <c r="L118" s="88">
        <v>329262</v>
      </c>
      <c r="M118" s="88">
        <v>327209</v>
      </c>
      <c r="N118" s="88">
        <v>326082</v>
      </c>
      <c r="O118" s="88">
        <v>326022</v>
      </c>
      <c r="P118" s="88">
        <v>325909</v>
      </c>
      <c r="Q118" s="88">
        <v>325791</v>
      </c>
      <c r="R118" s="88">
        <v>325702</v>
      </c>
      <c r="S118" s="88">
        <v>325706</v>
      </c>
      <c r="T118" s="88">
        <v>326059</v>
      </c>
      <c r="U118" s="88">
        <v>326790</v>
      </c>
      <c r="V118" s="88">
        <v>327862</v>
      </c>
      <c r="W118" s="88">
        <v>329339</v>
      </c>
      <c r="X118" s="88">
        <v>331228</v>
      </c>
      <c r="Y118" s="88">
        <v>333375</v>
      </c>
      <c r="Z118" s="88">
        <v>335786</v>
      </c>
      <c r="AA118" s="88">
        <v>338617</v>
      </c>
      <c r="AB118" s="88">
        <v>341806</v>
      </c>
      <c r="AC118" s="88">
        <v>345176</v>
      </c>
      <c r="AD118" s="88">
        <v>348492</v>
      </c>
      <c r="AE118" s="88">
        <v>351374</v>
      </c>
      <c r="AF118" s="88">
        <v>353823</v>
      </c>
      <c r="AG118" s="88">
        <v>355844</v>
      </c>
      <c r="AH118" s="88">
        <v>357349</v>
      </c>
      <c r="AI118" s="88">
        <v>358053</v>
      </c>
      <c r="AJ118" s="88">
        <v>358275</v>
      </c>
      <c r="AK118" s="88">
        <v>358040</v>
      </c>
      <c r="AL118" s="88">
        <v>357375</v>
      </c>
      <c r="AM118" s="88">
        <v>356314</v>
      </c>
      <c r="AN118" s="88">
        <v>354937</v>
      </c>
      <c r="AO118" s="88">
        <v>353375</v>
      </c>
      <c r="AP118" s="88">
        <v>351760</v>
      </c>
      <c r="AQ118" s="88">
        <v>350188</v>
      </c>
      <c r="AR118" s="88">
        <v>348715</v>
      </c>
      <c r="AS118" s="88">
        <v>347387</v>
      </c>
      <c r="AT118" s="88">
        <v>346306</v>
      </c>
      <c r="AU118" s="88">
        <v>345535</v>
      </c>
      <c r="AV118" s="88">
        <v>345068</v>
      </c>
      <c r="AW118" s="88">
        <v>344895</v>
      </c>
      <c r="AX118" s="88">
        <v>344995</v>
      </c>
      <c r="AY118" s="88">
        <v>345379</v>
      </c>
      <c r="AZ118" s="88">
        <v>346050</v>
      </c>
      <c r="BA118" s="88">
        <v>346953</v>
      </c>
      <c r="BB118" s="88">
        <v>348050</v>
      </c>
      <c r="BC118" s="88">
        <v>349301</v>
      </c>
      <c r="BD118" s="88">
        <v>350693</v>
      </c>
      <c r="BE118" s="88">
        <v>352186</v>
      </c>
      <c r="BF118" s="88">
        <v>353740</v>
      </c>
      <c r="BG118" s="88">
        <v>355319</v>
      </c>
      <c r="BH118" s="88">
        <v>356880</v>
      </c>
      <c r="BI118" s="88">
        <v>358388</v>
      </c>
      <c r="BJ118" s="88">
        <v>359798</v>
      </c>
      <c r="BK118" s="88">
        <v>361085</v>
      </c>
      <c r="BL118" s="88">
        <v>362204</v>
      </c>
      <c r="BM118" s="88">
        <v>363146</v>
      </c>
      <c r="BN118" s="88">
        <v>363886</v>
      </c>
      <c r="BO118" s="88">
        <v>364413</v>
      </c>
      <c r="BP118" s="88">
        <v>364737</v>
      </c>
      <c r="BQ118" s="88">
        <v>364868</v>
      </c>
      <c r="BR118" s="88">
        <v>364819</v>
      </c>
      <c r="BS118" s="88">
        <v>364618</v>
      </c>
      <c r="BT118" s="88">
        <v>364299</v>
      </c>
      <c r="BU118" s="88">
        <v>363888</v>
      </c>
      <c r="BV118" s="88">
        <v>363432</v>
      </c>
      <c r="BW118" s="88">
        <v>362968</v>
      </c>
      <c r="BX118" s="88">
        <v>362517</v>
      </c>
      <c r="BY118" s="88">
        <v>362128</v>
      </c>
      <c r="BZ118" s="88">
        <v>361828</v>
      </c>
      <c r="CA118" s="88">
        <v>361627</v>
      </c>
      <c r="CB118" s="88">
        <v>361555</v>
      </c>
      <c r="CC118" s="88">
        <v>361620</v>
      </c>
      <c r="CD118" s="88">
        <v>361823</v>
      </c>
      <c r="CE118" s="88">
        <v>362169</v>
      </c>
      <c r="CF118" s="88">
        <v>362644</v>
      </c>
      <c r="CG118" s="88">
        <v>363241</v>
      </c>
      <c r="CH118" s="88">
        <v>363941</v>
      </c>
      <c r="CI118" s="88">
        <v>364733</v>
      </c>
      <c r="CJ118" s="88">
        <v>365595</v>
      </c>
      <c r="CK118" s="88">
        <v>366506</v>
      </c>
      <c r="CL118" s="88">
        <v>367437</v>
      </c>
      <c r="CM118" s="88">
        <v>368368</v>
      </c>
      <c r="CN118" s="88">
        <v>369284</v>
      </c>
      <c r="CO118" s="88">
        <v>370165</v>
      </c>
      <c r="CP118" s="88">
        <v>370988</v>
      </c>
      <c r="CQ118" s="88">
        <v>371741</v>
      </c>
      <c r="CR118" s="88">
        <v>372413</v>
      </c>
      <c r="CS118" s="88">
        <v>373006</v>
      </c>
      <c r="CT118" s="88">
        <v>373505</v>
      </c>
      <c r="CU118" s="88">
        <v>373902</v>
      </c>
      <c r="CV118" s="88">
        <v>374218</v>
      </c>
      <c r="CW118" s="88">
        <v>374446</v>
      </c>
      <c r="CX118" s="88">
        <v>374599</v>
      </c>
      <c r="CY118" s="88">
        <v>374688</v>
      </c>
    </row>
    <row r="119" spans="1:103" ht="12.5" customHeight="1">
      <c r="A119" s="88">
        <v>2</v>
      </c>
      <c r="B119" s="88">
        <v>7</v>
      </c>
      <c r="C119" s="88">
        <v>365100</v>
      </c>
      <c r="D119" s="88">
        <v>374074</v>
      </c>
      <c r="E119" s="88">
        <v>363852</v>
      </c>
      <c r="F119" s="88">
        <v>357906</v>
      </c>
      <c r="G119" s="88">
        <v>356710</v>
      </c>
      <c r="H119" s="88">
        <v>359432</v>
      </c>
      <c r="I119" s="88">
        <v>351284</v>
      </c>
      <c r="J119" s="88">
        <v>341470</v>
      </c>
      <c r="K119" s="88">
        <v>330828</v>
      </c>
      <c r="L119" s="88">
        <v>332361</v>
      </c>
      <c r="M119" s="88">
        <v>330598</v>
      </c>
      <c r="N119" s="88">
        <v>328545</v>
      </c>
      <c r="O119" s="88">
        <v>327421</v>
      </c>
      <c r="P119" s="88">
        <v>327360</v>
      </c>
      <c r="Q119" s="88">
        <v>327247</v>
      </c>
      <c r="R119" s="88">
        <v>327130</v>
      </c>
      <c r="S119" s="88">
        <v>327042</v>
      </c>
      <c r="T119" s="88">
        <v>327047</v>
      </c>
      <c r="U119" s="88">
        <v>327400</v>
      </c>
      <c r="V119" s="88">
        <v>328132</v>
      </c>
      <c r="W119" s="88">
        <v>329203</v>
      </c>
      <c r="X119" s="88">
        <v>330681</v>
      </c>
      <c r="Y119" s="88">
        <v>332568</v>
      </c>
      <c r="Z119" s="88">
        <v>334717</v>
      </c>
      <c r="AA119" s="88">
        <v>337127</v>
      </c>
      <c r="AB119" s="88">
        <v>339958</v>
      </c>
      <c r="AC119" s="88">
        <v>343148</v>
      </c>
      <c r="AD119" s="88">
        <v>346517</v>
      </c>
      <c r="AE119" s="88">
        <v>349831</v>
      </c>
      <c r="AF119" s="88">
        <v>352714</v>
      </c>
      <c r="AG119" s="88">
        <v>355162</v>
      </c>
      <c r="AH119" s="88">
        <v>357184</v>
      </c>
      <c r="AI119" s="88">
        <v>358690</v>
      </c>
      <c r="AJ119" s="88">
        <v>359395</v>
      </c>
      <c r="AK119" s="88">
        <v>359618</v>
      </c>
      <c r="AL119" s="88">
        <v>359381</v>
      </c>
      <c r="AM119" s="88">
        <v>358717</v>
      </c>
      <c r="AN119" s="88">
        <v>357657</v>
      </c>
      <c r="AO119" s="88">
        <v>356280</v>
      </c>
      <c r="AP119" s="88">
        <v>354720</v>
      </c>
      <c r="AQ119" s="88">
        <v>353105</v>
      </c>
      <c r="AR119" s="88">
        <v>351533</v>
      </c>
      <c r="AS119" s="88">
        <v>350060</v>
      </c>
      <c r="AT119" s="88">
        <v>348734</v>
      </c>
      <c r="AU119" s="88">
        <v>347652</v>
      </c>
      <c r="AV119" s="88">
        <v>346883</v>
      </c>
      <c r="AW119" s="88">
        <v>346416</v>
      </c>
      <c r="AX119" s="88">
        <v>346244</v>
      </c>
      <c r="AY119" s="88">
        <v>346344</v>
      </c>
      <c r="AZ119" s="88">
        <v>346728</v>
      </c>
      <c r="BA119" s="88">
        <v>347399</v>
      </c>
      <c r="BB119" s="88">
        <v>348301</v>
      </c>
      <c r="BC119" s="88">
        <v>349399</v>
      </c>
      <c r="BD119" s="88">
        <v>350650</v>
      </c>
      <c r="BE119" s="88">
        <v>352043</v>
      </c>
      <c r="BF119" s="88">
        <v>353536</v>
      </c>
      <c r="BG119" s="88">
        <v>355091</v>
      </c>
      <c r="BH119" s="88">
        <v>356669</v>
      </c>
      <c r="BI119" s="88">
        <v>358230</v>
      </c>
      <c r="BJ119" s="88">
        <v>359738</v>
      </c>
      <c r="BK119" s="88">
        <v>361148</v>
      </c>
      <c r="BL119" s="88">
        <v>362435</v>
      </c>
      <c r="BM119" s="88">
        <v>363554</v>
      </c>
      <c r="BN119" s="88">
        <v>364496</v>
      </c>
      <c r="BO119" s="88">
        <v>365237</v>
      </c>
      <c r="BP119" s="88">
        <v>365763</v>
      </c>
      <c r="BQ119" s="88">
        <v>366088</v>
      </c>
      <c r="BR119" s="88">
        <v>366219</v>
      </c>
      <c r="BS119" s="88">
        <v>366171</v>
      </c>
      <c r="BT119" s="88">
        <v>365971</v>
      </c>
      <c r="BU119" s="88">
        <v>365651</v>
      </c>
      <c r="BV119" s="88">
        <v>365241</v>
      </c>
      <c r="BW119" s="88">
        <v>364785</v>
      </c>
      <c r="BX119" s="88">
        <v>364321</v>
      </c>
      <c r="BY119" s="88">
        <v>363871</v>
      </c>
      <c r="BZ119" s="88">
        <v>363481</v>
      </c>
      <c r="CA119" s="88">
        <v>363181</v>
      </c>
      <c r="CB119" s="88">
        <v>362981</v>
      </c>
      <c r="CC119" s="88">
        <v>362910</v>
      </c>
      <c r="CD119" s="88">
        <v>362974</v>
      </c>
      <c r="CE119" s="88">
        <v>363178</v>
      </c>
      <c r="CF119" s="88">
        <v>363524</v>
      </c>
      <c r="CG119" s="88">
        <v>363999</v>
      </c>
      <c r="CH119" s="88">
        <v>364595</v>
      </c>
      <c r="CI119" s="88">
        <v>365296</v>
      </c>
      <c r="CJ119" s="88">
        <v>366088</v>
      </c>
      <c r="CK119" s="88">
        <v>366951</v>
      </c>
      <c r="CL119" s="88">
        <v>367862</v>
      </c>
      <c r="CM119" s="88">
        <v>368793</v>
      </c>
      <c r="CN119" s="88">
        <v>369723</v>
      </c>
      <c r="CO119" s="88">
        <v>370640</v>
      </c>
      <c r="CP119" s="88">
        <v>371521</v>
      </c>
      <c r="CQ119" s="88">
        <v>372344</v>
      </c>
      <c r="CR119" s="88">
        <v>373097</v>
      </c>
      <c r="CS119" s="88">
        <v>373769</v>
      </c>
      <c r="CT119" s="88">
        <v>374362</v>
      </c>
      <c r="CU119" s="88">
        <v>374862</v>
      </c>
      <c r="CV119" s="88">
        <v>375258</v>
      </c>
      <c r="CW119" s="88">
        <v>375574</v>
      </c>
      <c r="CX119" s="88">
        <v>375803</v>
      </c>
      <c r="CY119" s="88">
        <v>375955</v>
      </c>
    </row>
    <row r="120" spans="1:103" ht="12.5" customHeight="1">
      <c r="A120" s="88">
        <v>2</v>
      </c>
      <c r="B120" s="88">
        <v>8</v>
      </c>
      <c r="C120" s="88">
        <v>358982</v>
      </c>
      <c r="D120" s="88">
        <v>366713</v>
      </c>
      <c r="E120" s="88">
        <v>375643</v>
      </c>
      <c r="F120" s="88">
        <v>365288</v>
      </c>
      <c r="G120" s="88">
        <v>359292</v>
      </c>
      <c r="H120" s="88">
        <v>358046</v>
      </c>
      <c r="I120" s="88">
        <v>360714</v>
      </c>
      <c r="J120" s="88">
        <v>352517</v>
      </c>
      <c r="K120" s="88">
        <v>342706</v>
      </c>
      <c r="L120" s="88">
        <v>332065</v>
      </c>
      <c r="M120" s="88">
        <v>333601</v>
      </c>
      <c r="N120" s="88">
        <v>331838</v>
      </c>
      <c r="O120" s="88">
        <v>329785</v>
      </c>
      <c r="P120" s="88">
        <v>328662</v>
      </c>
      <c r="Q120" s="88">
        <v>328601</v>
      </c>
      <c r="R120" s="88">
        <v>328489</v>
      </c>
      <c r="S120" s="88">
        <v>328372</v>
      </c>
      <c r="T120" s="88">
        <v>328285</v>
      </c>
      <c r="U120" s="88">
        <v>328289</v>
      </c>
      <c r="V120" s="88">
        <v>328644</v>
      </c>
      <c r="W120" s="88">
        <v>329379</v>
      </c>
      <c r="X120" s="88">
        <v>330450</v>
      </c>
      <c r="Y120" s="88">
        <v>331928</v>
      </c>
      <c r="Z120" s="88">
        <v>333814</v>
      </c>
      <c r="AA120" s="88">
        <v>335964</v>
      </c>
      <c r="AB120" s="88">
        <v>338374</v>
      </c>
      <c r="AC120" s="88">
        <v>341205</v>
      </c>
      <c r="AD120" s="88">
        <v>344394</v>
      </c>
      <c r="AE120" s="88">
        <v>347763</v>
      </c>
      <c r="AF120" s="88">
        <v>351077</v>
      </c>
      <c r="AG120" s="88">
        <v>353959</v>
      </c>
      <c r="AH120" s="88">
        <v>356407</v>
      </c>
      <c r="AI120" s="88">
        <v>358429</v>
      </c>
      <c r="AJ120" s="88">
        <v>359935</v>
      </c>
      <c r="AK120" s="88">
        <v>360640</v>
      </c>
      <c r="AL120" s="88">
        <v>360864</v>
      </c>
      <c r="AM120" s="88">
        <v>360627</v>
      </c>
      <c r="AN120" s="88">
        <v>359964</v>
      </c>
      <c r="AO120" s="88">
        <v>358905</v>
      </c>
      <c r="AP120" s="88">
        <v>357527</v>
      </c>
      <c r="AQ120" s="88">
        <v>355967</v>
      </c>
      <c r="AR120" s="88">
        <v>354354</v>
      </c>
      <c r="AS120" s="88">
        <v>352783</v>
      </c>
      <c r="AT120" s="88">
        <v>351311</v>
      </c>
      <c r="AU120" s="88">
        <v>349985</v>
      </c>
      <c r="AV120" s="88">
        <v>348903</v>
      </c>
      <c r="AW120" s="88">
        <v>348134</v>
      </c>
      <c r="AX120" s="88">
        <v>347668</v>
      </c>
      <c r="AY120" s="88">
        <v>347496</v>
      </c>
      <c r="AZ120" s="88">
        <v>347596</v>
      </c>
      <c r="BA120" s="88">
        <v>347980</v>
      </c>
      <c r="BB120" s="88">
        <v>348652</v>
      </c>
      <c r="BC120" s="88">
        <v>349554</v>
      </c>
      <c r="BD120" s="88">
        <v>350652</v>
      </c>
      <c r="BE120" s="88">
        <v>351903</v>
      </c>
      <c r="BF120" s="88">
        <v>353297</v>
      </c>
      <c r="BG120" s="88">
        <v>354789</v>
      </c>
      <c r="BH120" s="88">
        <v>356344</v>
      </c>
      <c r="BI120" s="88">
        <v>357922</v>
      </c>
      <c r="BJ120" s="88">
        <v>359484</v>
      </c>
      <c r="BK120" s="88">
        <v>360992</v>
      </c>
      <c r="BL120" s="88">
        <v>362402</v>
      </c>
      <c r="BM120" s="88">
        <v>363688</v>
      </c>
      <c r="BN120" s="88">
        <v>364808</v>
      </c>
      <c r="BO120" s="88">
        <v>365750</v>
      </c>
      <c r="BP120" s="88">
        <v>366492</v>
      </c>
      <c r="BQ120" s="88">
        <v>367017</v>
      </c>
      <c r="BR120" s="88">
        <v>367341</v>
      </c>
      <c r="BS120" s="88">
        <v>367472</v>
      </c>
      <c r="BT120" s="88">
        <v>367426</v>
      </c>
      <c r="BU120" s="88">
        <v>367226</v>
      </c>
      <c r="BV120" s="88">
        <v>366907</v>
      </c>
      <c r="BW120" s="88">
        <v>366497</v>
      </c>
      <c r="BX120" s="88">
        <v>366042</v>
      </c>
      <c r="BY120" s="88">
        <v>365577</v>
      </c>
      <c r="BZ120" s="88">
        <v>365128</v>
      </c>
      <c r="CA120" s="88">
        <v>364739</v>
      </c>
      <c r="CB120" s="88">
        <v>364439</v>
      </c>
      <c r="CC120" s="88">
        <v>364239</v>
      </c>
      <c r="CD120" s="88">
        <v>364168</v>
      </c>
      <c r="CE120" s="88">
        <v>364232</v>
      </c>
      <c r="CF120" s="88">
        <v>364436</v>
      </c>
      <c r="CG120" s="88">
        <v>364782</v>
      </c>
      <c r="CH120" s="88">
        <v>365258</v>
      </c>
      <c r="CI120" s="88">
        <v>365855</v>
      </c>
      <c r="CJ120" s="88">
        <v>366556</v>
      </c>
      <c r="CK120" s="88">
        <v>367347</v>
      </c>
      <c r="CL120" s="88">
        <v>368210</v>
      </c>
      <c r="CM120" s="88">
        <v>369121</v>
      </c>
      <c r="CN120" s="88">
        <v>370052</v>
      </c>
      <c r="CO120" s="88">
        <v>370982</v>
      </c>
      <c r="CP120" s="88">
        <v>371899</v>
      </c>
      <c r="CQ120" s="88">
        <v>372780</v>
      </c>
      <c r="CR120" s="88">
        <v>373603</v>
      </c>
      <c r="CS120" s="88">
        <v>374356</v>
      </c>
      <c r="CT120" s="88">
        <v>375029</v>
      </c>
      <c r="CU120" s="88">
        <v>375621</v>
      </c>
      <c r="CV120" s="88">
        <v>376121</v>
      </c>
      <c r="CW120" s="88">
        <v>376517</v>
      </c>
      <c r="CX120" s="88">
        <v>376835</v>
      </c>
      <c r="CY120" s="88">
        <v>377064</v>
      </c>
    </row>
    <row r="121" spans="1:103" ht="12.5" customHeight="1">
      <c r="A121" s="88">
        <v>2</v>
      </c>
      <c r="B121" s="88">
        <v>9</v>
      </c>
      <c r="C121" s="88">
        <v>353272</v>
      </c>
      <c r="D121" s="88">
        <v>360499</v>
      </c>
      <c r="E121" s="88">
        <v>368189</v>
      </c>
      <c r="F121" s="88">
        <v>376993</v>
      </c>
      <c r="G121" s="88">
        <v>366591</v>
      </c>
      <c r="H121" s="88">
        <v>360549</v>
      </c>
      <c r="I121" s="88">
        <v>359251</v>
      </c>
      <c r="J121" s="88">
        <v>361872</v>
      </c>
      <c r="K121" s="88">
        <v>353677</v>
      </c>
      <c r="L121" s="88">
        <v>343869</v>
      </c>
      <c r="M121" s="88">
        <v>333232</v>
      </c>
      <c r="N121" s="88">
        <v>334768</v>
      </c>
      <c r="O121" s="88">
        <v>333005</v>
      </c>
      <c r="P121" s="88">
        <v>330953</v>
      </c>
      <c r="Q121" s="88">
        <v>329830</v>
      </c>
      <c r="R121" s="88">
        <v>329770</v>
      </c>
      <c r="S121" s="88">
        <v>329659</v>
      </c>
      <c r="T121" s="88">
        <v>329541</v>
      </c>
      <c r="U121" s="88">
        <v>329454</v>
      </c>
      <c r="V121" s="88">
        <v>329460</v>
      </c>
      <c r="W121" s="88">
        <v>329815</v>
      </c>
      <c r="X121" s="88">
        <v>330550</v>
      </c>
      <c r="Y121" s="88">
        <v>331622</v>
      </c>
      <c r="Z121" s="88">
        <v>333101</v>
      </c>
      <c r="AA121" s="88">
        <v>334987</v>
      </c>
      <c r="AB121" s="88">
        <v>337137</v>
      </c>
      <c r="AC121" s="88">
        <v>339547</v>
      </c>
      <c r="AD121" s="88">
        <v>342376</v>
      </c>
      <c r="AE121" s="88">
        <v>345566</v>
      </c>
      <c r="AF121" s="88">
        <v>348935</v>
      </c>
      <c r="AG121" s="88">
        <v>352249</v>
      </c>
      <c r="AH121" s="88">
        <v>355130</v>
      </c>
      <c r="AI121" s="88">
        <v>357578</v>
      </c>
      <c r="AJ121" s="88">
        <v>359600</v>
      </c>
      <c r="AK121" s="88">
        <v>361107</v>
      </c>
      <c r="AL121" s="88">
        <v>361812</v>
      </c>
      <c r="AM121" s="88">
        <v>362035</v>
      </c>
      <c r="AN121" s="88">
        <v>361798</v>
      </c>
      <c r="AO121" s="88">
        <v>361137</v>
      </c>
      <c r="AP121" s="88">
        <v>360078</v>
      </c>
      <c r="AQ121" s="88">
        <v>358700</v>
      </c>
      <c r="AR121" s="88">
        <v>357141</v>
      </c>
      <c r="AS121" s="88">
        <v>355527</v>
      </c>
      <c r="AT121" s="88">
        <v>353956</v>
      </c>
      <c r="AU121" s="88">
        <v>352487</v>
      </c>
      <c r="AV121" s="88">
        <v>351160</v>
      </c>
      <c r="AW121" s="88">
        <v>350079</v>
      </c>
      <c r="AX121" s="88">
        <v>349310</v>
      </c>
      <c r="AY121" s="88">
        <v>348844</v>
      </c>
      <c r="AZ121" s="88">
        <v>348673</v>
      </c>
      <c r="BA121" s="88">
        <v>348773</v>
      </c>
      <c r="BB121" s="88">
        <v>349157</v>
      </c>
      <c r="BC121" s="88">
        <v>349831</v>
      </c>
      <c r="BD121" s="88">
        <v>350732</v>
      </c>
      <c r="BE121" s="88">
        <v>351830</v>
      </c>
      <c r="BF121" s="88">
        <v>353081</v>
      </c>
      <c r="BG121" s="88">
        <v>354476</v>
      </c>
      <c r="BH121" s="88">
        <v>355968</v>
      </c>
      <c r="BI121" s="88">
        <v>357524</v>
      </c>
      <c r="BJ121" s="88">
        <v>359102</v>
      </c>
      <c r="BK121" s="88">
        <v>360663</v>
      </c>
      <c r="BL121" s="88">
        <v>362171</v>
      </c>
      <c r="BM121" s="88">
        <v>363581</v>
      </c>
      <c r="BN121" s="88">
        <v>364866</v>
      </c>
      <c r="BO121" s="88">
        <v>365986</v>
      </c>
      <c r="BP121" s="88">
        <v>366928</v>
      </c>
      <c r="BQ121" s="88">
        <v>367671</v>
      </c>
      <c r="BR121" s="88">
        <v>368196</v>
      </c>
      <c r="BS121" s="88">
        <v>368521</v>
      </c>
      <c r="BT121" s="88">
        <v>368652</v>
      </c>
      <c r="BU121" s="88">
        <v>368605</v>
      </c>
      <c r="BV121" s="88">
        <v>368406</v>
      </c>
      <c r="BW121" s="88">
        <v>368087</v>
      </c>
      <c r="BX121" s="88">
        <v>367678</v>
      </c>
      <c r="BY121" s="88">
        <v>367223</v>
      </c>
      <c r="BZ121" s="88">
        <v>366758</v>
      </c>
      <c r="CA121" s="88">
        <v>366309</v>
      </c>
      <c r="CB121" s="88">
        <v>365920</v>
      </c>
      <c r="CC121" s="88">
        <v>365622</v>
      </c>
      <c r="CD121" s="88">
        <v>365421</v>
      </c>
      <c r="CE121" s="88">
        <v>365351</v>
      </c>
      <c r="CF121" s="88">
        <v>365414</v>
      </c>
      <c r="CG121" s="88">
        <v>365619</v>
      </c>
      <c r="CH121" s="88">
        <v>365966</v>
      </c>
      <c r="CI121" s="88">
        <v>366440</v>
      </c>
      <c r="CJ121" s="88">
        <v>367037</v>
      </c>
      <c r="CK121" s="88">
        <v>367739</v>
      </c>
      <c r="CL121" s="88">
        <v>368530</v>
      </c>
      <c r="CM121" s="88">
        <v>369393</v>
      </c>
      <c r="CN121" s="88">
        <v>370302</v>
      </c>
      <c r="CO121" s="88">
        <v>371234</v>
      </c>
      <c r="CP121" s="88">
        <v>372164</v>
      </c>
      <c r="CQ121" s="88">
        <v>373082</v>
      </c>
      <c r="CR121" s="88">
        <v>373962</v>
      </c>
      <c r="CS121" s="88">
        <v>374786</v>
      </c>
      <c r="CT121" s="88">
        <v>375539</v>
      </c>
      <c r="CU121" s="88">
        <v>376212</v>
      </c>
      <c r="CV121" s="88">
        <v>376804</v>
      </c>
      <c r="CW121" s="88">
        <v>377304</v>
      </c>
      <c r="CX121" s="88">
        <v>377700</v>
      </c>
      <c r="CY121" s="88">
        <v>378019</v>
      </c>
    </row>
    <row r="122" spans="1:103" ht="12.5" customHeight="1">
      <c r="A122" s="88">
        <v>2</v>
      </c>
      <c r="B122" s="88">
        <v>10</v>
      </c>
      <c r="C122" s="88">
        <v>356173</v>
      </c>
      <c r="D122" s="88">
        <v>354790</v>
      </c>
      <c r="E122" s="88">
        <v>361977</v>
      </c>
      <c r="F122" s="88">
        <v>369545</v>
      </c>
      <c r="G122" s="88">
        <v>378300</v>
      </c>
      <c r="H122" s="88">
        <v>367851</v>
      </c>
      <c r="I122" s="88">
        <v>361760</v>
      </c>
      <c r="J122" s="88">
        <v>360415</v>
      </c>
      <c r="K122" s="88">
        <v>363037</v>
      </c>
      <c r="L122" s="88">
        <v>354843</v>
      </c>
      <c r="M122" s="88">
        <v>345038</v>
      </c>
      <c r="N122" s="88">
        <v>334403</v>
      </c>
      <c r="O122" s="88">
        <v>335941</v>
      </c>
      <c r="P122" s="88">
        <v>334176</v>
      </c>
      <c r="Q122" s="88">
        <v>332126</v>
      </c>
      <c r="R122" s="88">
        <v>331004</v>
      </c>
      <c r="S122" s="88">
        <v>330945</v>
      </c>
      <c r="T122" s="88">
        <v>330834</v>
      </c>
      <c r="U122" s="88">
        <v>330716</v>
      </c>
      <c r="V122" s="88">
        <v>330629</v>
      </c>
      <c r="W122" s="88">
        <v>330636</v>
      </c>
      <c r="X122" s="88">
        <v>330993</v>
      </c>
      <c r="Y122" s="88">
        <v>331727</v>
      </c>
      <c r="Z122" s="88">
        <v>332799</v>
      </c>
      <c r="AA122" s="88">
        <v>334278</v>
      </c>
      <c r="AB122" s="88">
        <v>336165</v>
      </c>
      <c r="AC122" s="88">
        <v>338314</v>
      </c>
      <c r="AD122" s="88">
        <v>340724</v>
      </c>
      <c r="AE122" s="88">
        <v>343553</v>
      </c>
      <c r="AF122" s="88">
        <v>346742</v>
      </c>
      <c r="AG122" s="88">
        <v>350110</v>
      </c>
      <c r="AH122" s="88">
        <v>353426</v>
      </c>
      <c r="AI122" s="88">
        <v>356305</v>
      </c>
      <c r="AJ122" s="88">
        <v>358753</v>
      </c>
      <c r="AK122" s="88">
        <v>360775</v>
      </c>
      <c r="AL122" s="88">
        <v>362283</v>
      </c>
      <c r="AM122" s="88">
        <v>362987</v>
      </c>
      <c r="AN122" s="88">
        <v>363211</v>
      </c>
      <c r="AO122" s="88">
        <v>362974</v>
      </c>
      <c r="AP122" s="88">
        <v>362312</v>
      </c>
      <c r="AQ122" s="88">
        <v>361253</v>
      </c>
      <c r="AR122" s="88">
        <v>359877</v>
      </c>
      <c r="AS122" s="88">
        <v>358319</v>
      </c>
      <c r="AT122" s="88">
        <v>356706</v>
      </c>
      <c r="AU122" s="88">
        <v>355134</v>
      </c>
      <c r="AV122" s="88">
        <v>353666</v>
      </c>
      <c r="AW122" s="88">
        <v>352340</v>
      </c>
      <c r="AX122" s="88">
        <v>351260</v>
      </c>
      <c r="AY122" s="88">
        <v>350491</v>
      </c>
      <c r="AZ122" s="88">
        <v>350025</v>
      </c>
      <c r="BA122" s="88">
        <v>349855</v>
      </c>
      <c r="BB122" s="88">
        <v>349955</v>
      </c>
      <c r="BC122" s="88">
        <v>350339</v>
      </c>
      <c r="BD122" s="88">
        <v>351013</v>
      </c>
      <c r="BE122" s="88">
        <v>351914</v>
      </c>
      <c r="BF122" s="88">
        <v>353012</v>
      </c>
      <c r="BG122" s="88">
        <v>354264</v>
      </c>
      <c r="BH122" s="88">
        <v>355659</v>
      </c>
      <c r="BI122" s="88">
        <v>357150</v>
      </c>
      <c r="BJ122" s="88">
        <v>358706</v>
      </c>
      <c r="BK122" s="88">
        <v>360284</v>
      </c>
      <c r="BL122" s="88">
        <v>361845</v>
      </c>
      <c r="BM122" s="88">
        <v>363353</v>
      </c>
      <c r="BN122" s="88">
        <v>364764</v>
      </c>
      <c r="BO122" s="88">
        <v>366050</v>
      </c>
      <c r="BP122" s="88">
        <v>367170</v>
      </c>
      <c r="BQ122" s="88">
        <v>368110</v>
      </c>
      <c r="BR122" s="88">
        <v>368854</v>
      </c>
      <c r="BS122" s="88">
        <v>369379</v>
      </c>
      <c r="BT122" s="88">
        <v>369704</v>
      </c>
      <c r="BU122" s="88">
        <v>369835</v>
      </c>
      <c r="BV122" s="88">
        <v>369788</v>
      </c>
      <c r="BW122" s="88">
        <v>369590</v>
      </c>
      <c r="BX122" s="88">
        <v>369269</v>
      </c>
      <c r="BY122" s="88">
        <v>368862</v>
      </c>
      <c r="BZ122" s="88">
        <v>368407</v>
      </c>
      <c r="CA122" s="88">
        <v>367942</v>
      </c>
      <c r="CB122" s="88">
        <v>367494</v>
      </c>
      <c r="CC122" s="88">
        <v>367105</v>
      </c>
      <c r="CD122" s="88">
        <v>366807</v>
      </c>
      <c r="CE122" s="88">
        <v>366606</v>
      </c>
      <c r="CF122" s="88">
        <v>366538</v>
      </c>
      <c r="CG122" s="88">
        <v>366599</v>
      </c>
      <c r="CH122" s="88">
        <v>366804</v>
      </c>
      <c r="CI122" s="88">
        <v>367152</v>
      </c>
      <c r="CJ122" s="88">
        <v>367625</v>
      </c>
      <c r="CK122" s="88">
        <v>368222</v>
      </c>
      <c r="CL122" s="88">
        <v>368924</v>
      </c>
      <c r="CM122" s="88">
        <v>369715</v>
      </c>
      <c r="CN122" s="88">
        <v>370578</v>
      </c>
      <c r="CO122" s="88">
        <v>371487</v>
      </c>
      <c r="CP122" s="88">
        <v>372419</v>
      </c>
      <c r="CQ122" s="88">
        <v>373350</v>
      </c>
      <c r="CR122" s="88">
        <v>374269</v>
      </c>
      <c r="CS122" s="88">
        <v>375149</v>
      </c>
      <c r="CT122" s="88">
        <v>375972</v>
      </c>
      <c r="CU122" s="88">
        <v>376725</v>
      </c>
      <c r="CV122" s="88">
        <v>377398</v>
      </c>
      <c r="CW122" s="88">
        <v>377990</v>
      </c>
      <c r="CX122" s="88">
        <v>378490</v>
      </c>
      <c r="CY122" s="88">
        <v>378886</v>
      </c>
    </row>
    <row r="123" spans="1:103" ht="12.5" customHeight="1">
      <c r="A123" s="88">
        <v>2</v>
      </c>
      <c r="B123" s="88">
        <v>11</v>
      </c>
      <c r="C123" s="88">
        <v>344031</v>
      </c>
      <c r="D123" s="88">
        <v>357802</v>
      </c>
      <c r="E123" s="88">
        <v>356372</v>
      </c>
      <c r="F123" s="88">
        <v>363444</v>
      </c>
      <c r="G123" s="88">
        <v>370963</v>
      </c>
      <c r="H123" s="88">
        <v>379666</v>
      </c>
      <c r="I123" s="88">
        <v>369166</v>
      </c>
      <c r="J123" s="88">
        <v>363026</v>
      </c>
      <c r="K123" s="88">
        <v>361684</v>
      </c>
      <c r="L123" s="88">
        <v>364307</v>
      </c>
      <c r="M123" s="88">
        <v>356114</v>
      </c>
      <c r="N123" s="88">
        <v>346310</v>
      </c>
      <c r="O123" s="88">
        <v>335677</v>
      </c>
      <c r="P123" s="88">
        <v>337217</v>
      </c>
      <c r="Q123" s="88">
        <v>335451</v>
      </c>
      <c r="R123" s="88">
        <v>333401</v>
      </c>
      <c r="S123" s="88">
        <v>332282</v>
      </c>
      <c r="T123" s="88">
        <v>332223</v>
      </c>
      <c r="U123" s="88">
        <v>332111</v>
      </c>
      <c r="V123" s="88">
        <v>331994</v>
      </c>
      <c r="W123" s="88">
        <v>331907</v>
      </c>
      <c r="X123" s="88">
        <v>331914</v>
      </c>
      <c r="Y123" s="88">
        <v>332273</v>
      </c>
      <c r="Z123" s="88">
        <v>333007</v>
      </c>
      <c r="AA123" s="88">
        <v>334079</v>
      </c>
      <c r="AB123" s="88">
        <v>335558</v>
      </c>
      <c r="AC123" s="88">
        <v>337446</v>
      </c>
      <c r="AD123" s="88">
        <v>339594</v>
      </c>
      <c r="AE123" s="88">
        <v>342005</v>
      </c>
      <c r="AF123" s="88">
        <v>344833</v>
      </c>
      <c r="AG123" s="88">
        <v>348021</v>
      </c>
      <c r="AH123" s="88">
        <v>351391</v>
      </c>
      <c r="AI123" s="88">
        <v>354706</v>
      </c>
      <c r="AJ123" s="88">
        <v>357584</v>
      </c>
      <c r="AK123" s="88">
        <v>360032</v>
      </c>
      <c r="AL123" s="88">
        <v>362054</v>
      </c>
      <c r="AM123" s="88">
        <v>363563</v>
      </c>
      <c r="AN123" s="88">
        <v>364265</v>
      </c>
      <c r="AO123" s="88">
        <v>364490</v>
      </c>
      <c r="AP123" s="88">
        <v>364255</v>
      </c>
      <c r="AQ123" s="88">
        <v>363594</v>
      </c>
      <c r="AR123" s="88">
        <v>362535</v>
      </c>
      <c r="AS123" s="88">
        <v>361159</v>
      </c>
      <c r="AT123" s="88">
        <v>359602</v>
      </c>
      <c r="AU123" s="88">
        <v>357988</v>
      </c>
      <c r="AV123" s="88">
        <v>356416</v>
      </c>
      <c r="AW123" s="88">
        <v>354949</v>
      </c>
      <c r="AX123" s="88">
        <v>353624</v>
      </c>
      <c r="AY123" s="88">
        <v>352544</v>
      </c>
      <c r="AZ123" s="88">
        <v>351776</v>
      </c>
      <c r="BA123" s="88">
        <v>351310</v>
      </c>
      <c r="BB123" s="88">
        <v>351140</v>
      </c>
      <c r="BC123" s="88">
        <v>351240</v>
      </c>
      <c r="BD123" s="88">
        <v>351624</v>
      </c>
      <c r="BE123" s="88">
        <v>352298</v>
      </c>
      <c r="BF123" s="88">
        <v>353201</v>
      </c>
      <c r="BG123" s="88">
        <v>354299</v>
      </c>
      <c r="BH123" s="88">
        <v>355551</v>
      </c>
      <c r="BI123" s="88">
        <v>356946</v>
      </c>
      <c r="BJ123" s="88">
        <v>358437</v>
      </c>
      <c r="BK123" s="88">
        <v>359992</v>
      </c>
      <c r="BL123" s="88">
        <v>361570</v>
      </c>
      <c r="BM123" s="88">
        <v>363131</v>
      </c>
      <c r="BN123" s="88">
        <v>364639</v>
      </c>
      <c r="BO123" s="88">
        <v>366050</v>
      </c>
      <c r="BP123" s="88">
        <v>367336</v>
      </c>
      <c r="BQ123" s="88">
        <v>368457</v>
      </c>
      <c r="BR123" s="88">
        <v>369396</v>
      </c>
      <c r="BS123" s="88">
        <v>370140</v>
      </c>
      <c r="BT123" s="88">
        <v>370665</v>
      </c>
      <c r="BU123" s="88">
        <v>370991</v>
      </c>
      <c r="BV123" s="88">
        <v>371122</v>
      </c>
      <c r="BW123" s="88">
        <v>371075</v>
      </c>
      <c r="BX123" s="88">
        <v>370878</v>
      </c>
      <c r="BY123" s="88">
        <v>370557</v>
      </c>
      <c r="BZ123" s="88">
        <v>370150</v>
      </c>
      <c r="CA123" s="88">
        <v>369696</v>
      </c>
      <c r="CB123" s="88">
        <v>369231</v>
      </c>
      <c r="CC123" s="88">
        <v>368784</v>
      </c>
      <c r="CD123" s="88">
        <v>368394</v>
      </c>
      <c r="CE123" s="88">
        <v>368096</v>
      </c>
      <c r="CF123" s="88">
        <v>367897</v>
      </c>
      <c r="CG123" s="88">
        <v>367830</v>
      </c>
      <c r="CH123" s="88">
        <v>367890</v>
      </c>
      <c r="CI123" s="88">
        <v>368095</v>
      </c>
      <c r="CJ123" s="88">
        <v>368443</v>
      </c>
      <c r="CK123" s="88">
        <v>368916</v>
      </c>
      <c r="CL123" s="88">
        <v>369512</v>
      </c>
      <c r="CM123" s="88">
        <v>370213</v>
      </c>
      <c r="CN123" s="88">
        <v>371004</v>
      </c>
      <c r="CO123" s="88">
        <v>371867</v>
      </c>
      <c r="CP123" s="88">
        <v>372776</v>
      </c>
      <c r="CQ123" s="88">
        <v>373709</v>
      </c>
      <c r="CR123" s="88">
        <v>374640</v>
      </c>
      <c r="CS123" s="88">
        <v>375560</v>
      </c>
      <c r="CT123" s="88">
        <v>376440</v>
      </c>
      <c r="CU123" s="88">
        <v>377263</v>
      </c>
      <c r="CV123" s="88">
        <v>378016</v>
      </c>
      <c r="CW123" s="88">
        <v>378689</v>
      </c>
      <c r="CX123" s="88">
        <v>379281</v>
      </c>
      <c r="CY123" s="88">
        <v>379781</v>
      </c>
    </row>
    <row r="124" spans="1:103" ht="12.5" customHeight="1">
      <c r="A124" s="88">
        <v>2</v>
      </c>
      <c r="B124" s="88">
        <v>12</v>
      </c>
      <c r="C124" s="88">
        <v>338357</v>
      </c>
      <c r="D124" s="88">
        <v>345803</v>
      </c>
      <c r="E124" s="88">
        <v>359523</v>
      </c>
      <c r="F124" s="88">
        <v>357985</v>
      </c>
      <c r="G124" s="88">
        <v>365005</v>
      </c>
      <c r="H124" s="88">
        <v>372469</v>
      </c>
      <c r="I124" s="88">
        <v>381115</v>
      </c>
      <c r="J124" s="88">
        <v>370563</v>
      </c>
      <c r="K124" s="88">
        <v>364425</v>
      </c>
      <c r="L124" s="88">
        <v>363084</v>
      </c>
      <c r="M124" s="88">
        <v>365708</v>
      </c>
      <c r="N124" s="88">
        <v>357517</v>
      </c>
      <c r="O124" s="88">
        <v>347715</v>
      </c>
      <c r="P124" s="88">
        <v>337085</v>
      </c>
      <c r="Q124" s="88">
        <v>338625</v>
      </c>
      <c r="R124" s="88">
        <v>336859</v>
      </c>
      <c r="S124" s="88">
        <v>334810</v>
      </c>
      <c r="T124" s="88">
        <v>333692</v>
      </c>
      <c r="U124" s="88">
        <v>333632</v>
      </c>
      <c r="V124" s="88">
        <v>333520</v>
      </c>
      <c r="W124" s="88">
        <v>333402</v>
      </c>
      <c r="X124" s="88">
        <v>333317</v>
      </c>
      <c r="Y124" s="88">
        <v>333324</v>
      </c>
      <c r="Z124" s="88">
        <v>333683</v>
      </c>
      <c r="AA124" s="88">
        <v>334418</v>
      </c>
      <c r="AB124" s="88">
        <v>335491</v>
      </c>
      <c r="AC124" s="88">
        <v>336970</v>
      </c>
      <c r="AD124" s="88">
        <v>338858</v>
      </c>
      <c r="AE124" s="88">
        <v>341005</v>
      </c>
      <c r="AF124" s="88">
        <v>343418</v>
      </c>
      <c r="AG124" s="88">
        <v>346245</v>
      </c>
      <c r="AH124" s="88">
        <v>349432</v>
      </c>
      <c r="AI124" s="88">
        <v>352803</v>
      </c>
      <c r="AJ124" s="88">
        <v>356117</v>
      </c>
      <c r="AK124" s="88">
        <v>358996</v>
      </c>
      <c r="AL124" s="88">
        <v>361444</v>
      </c>
      <c r="AM124" s="88">
        <v>363465</v>
      </c>
      <c r="AN124" s="88">
        <v>364975</v>
      </c>
      <c r="AO124" s="88">
        <v>365677</v>
      </c>
      <c r="AP124" s="88">
        <v>365902</v>
      </c>
      <c r="AQ124" s="88">
        <v>365667</v>
      </c>
      <c r="AR124" s="88">
        <v>365006</v>
      </c>
      <c r="AS124" s="88">
        <v>363949</v>
      </c>
      <c r="AT124" s="88">
        <v>362574</v>
      </c>
      <c r="AU124" s="88">
        <v>361018</v>
      </c>
      <c r="AV124" s="88">
        <v>359403</v>
      </c>
      <c r="AW124" s="88">
        <v>357832</v>
      </c>
      <c r="AX124" s="88">
        <v>356365</v>
      </c>
      <c r="AY124" s="88">
        <v>355041</v>
      </c>
      <c r="AZ124" s="88">
        <v>353962</v>
      </c>
      <c r="BA124" s="88">
        <v>353194</v>
      </c>
      <c r="BB124" s="88">
        <v>352727</v>
      </c>
      <c r="BC124" s="88">
        <v>352557</v>
      </c>
      <c r="BD124" s="88">
        <v>352658</v>
      </c>
      <c r="BE124" s="88">
        <v>353042</v>
      </c>
      <c r="BF124" s="88">
        <v>353717</v>
      </c>
      <c r="BG124" s="88">
        <v>354620</v>
      </c>
      <c r="BH124" s="88">
        <v>355719</v>
      </c>
      <c r="BI124" s="88">
        <v>356971</v>
      </c>
      <c r="BJ124" s="88">
        <v>358366</v>
      </c>
      <c r="BK124" s="88">
        <v>359856</v>
      </c>
      <c r="BL124" s="88">
        <v>361411</v>
      </c>
      <c r="BM124" s="88">
        <v>362989</v>
      </c>
      <c r="BN124" s="88">
        <v>364550</v>
      </c>
      <c r="BO124" s="88">
        <v>366058</v>
      </c>
      <c r="BP124" s="88">
        <v>367469</v>
      </c>
      <c r="BQ124" s="88">
        <v>368755</v>
      </c>
      <c r="BR124" s="88">
        <v>369876</v>
      </c>
      <c r="BS124" s="88">
        <v>370815</v>
      </c>
      <c r="BT124" s="88">
        <v>371559</v>
      </c>
      <c r="BU124" s="88">
        <v>372085</v>
      </c>
      <c r="BV124" s="88">
        <v>372411</v>
      </c>
      <c r="BW124" s="88">
        <v>372542</v>
      </c>
      <c r="BX124" s="88">
        <v>372495</v>
      </c>
      <c r="BY124" s="88">
        <v>372297</v>
      </c>
      <c r="BZ124" s="88">
        <v>371977</v>
      </c>
      <c r="CA124" s="88">
        <v>371569</v>
      </c>
      <c r="CB124" s="88">
        <v>371115</v>
      </c>
      <c r="CC124" s="88">
        <v>370651</v>
      </c>
      <c r="CD124" s="88">
        <v>370205</v>
      </c>
      <c r="CE124" s="88">
        <v>369815</v>
      </c>
      <c r="CF124" s="88">
        <v>369517</v>
      </c>
      <c r="CG124" s="88">
        <v>369319</v>
      </c>
      <c r="CH124" s="88">
        <v>369253</v>
      </c>
      <c r="CI124" s="88">
        <v>369311</v>
      </c>
      <c r="CJ124" s="88">
        <v>369516</v>
      </c>
      <c r="CK124" s="88">
        <v>369864</v>
      </c>
      <c r="CL124" s="88">
        <v>370338</v>
      </c>
      <c r="CM124" s="88">
        <v>370934</v>
      </c>
      <c r="CN124" s="88">
        <v>371635</v>
      </c>
      <c r="CO124" s="88">
        <v>372426</v>
      </c>
      <c r="CP124" s="88">
        <v>373290</v>
      </c>
      <c r="CQ124" s="88">
        <v>374199</v>
      </c>
      <c r="CR124" s="88">
        <v>375133</v>
      </c>
      <c r="CS124" s="88">
        <v>376063</v>
      </c>
      <c r="CT124" s="88">
        <v>376982</v>
      </c>
      <c r="CU124" s="88">
        <v>377862</v>
      </c>
      <c r="CV124" s="88">
        <v>378686</v>
      </c>
      <c r="CW124" s="88">
        <v>379438</v>
      </c>
      <c r="CX124" s="88">
        <v>380111</v>
      </c>
      <c r="CY124" s="88">
        <v>380703</v>
      </c>
    </row>
    <row r="125" spans="1:103" ht="12.5" customHeight="1">
      <c r="A125" s="88">
        <v>2</v>
      </c>
      <c r="B125" s="88">
        <v>13</v>
      </c>
      <c r="C125" s="88">
        <v>324828</v>
      </c>
      <c r="D125" s="88">
        <v>340175</v>
      </c>
      <c r="E125" s="88">
        <v>347569</v>
      </c>
      <c r="F125" s="88">
        <v>361186</v>
      </c>
      <c r="G125" s="88">
        <v>359592</v>
      </c>
      <c r="H125" s="88">
        <v>366559</v>
      </c>
      <c r="I125" s="88">
        <v>373965</v>
      </c>
      <c r="J125" s="88">
        <v>382558</v>
      </c>
      <c r="K125" s="88">
        <v>372008</v>
      </c>
      <c r="L125" s="88">
        <v>365871</v>
      </c>
      <c r="M125" s="88">
        <v>364533</v>
      </c>
      <c r="N125" s="88">
        <v>367158</v>
      </c>
      <c r="O125" s="88">
        <v>358968</v>
      </c>
      <c r="P125" s="88">
        <v>349167</v>
      </c>
      <c r="Q125" s="88">
        <v>338539</v>
      </c>
      <c r="R125" s="88">
        <v>340080</v>
      </c>
      <c r="S125" s="88">
        <v>338315</v>
      </c>
      <c r="T125" s="88">
        <v>336263</v>
      </c>
      <c r="U125" s="88">
        <v>335148</v>
      </c>
      <c r="V125" s="88">
        <v>335088</v>
      </c>
      <c r="W125" s="88">
        <v>334977</v>
      </c>
      <c r="X125" s="88">
        <v>334859</v>
      </c>
      <c r="Y125" s="88">
        <v>334775</v>
      </c>
      <c r="Z125" s="88">
        <v>334782</v>
      </c>
      <c r="AA125" s="88">
        <v>335141</v>
      </c>
      <c r="AB125" s="88">
        <v>335876</v>
      </c>
      <c r="AC125" s="88">
        <v>336950</v>
      </c>
      <c r="AD125" s="88">
        <v>338429</v>
      </c>
      <c r="AE125" s="88">
        <v>340317</v>
      </c>
      <c r="AF125" s="88">
        <v>342464</v>
      </c>
      <c r="AG125" s="88">
        <v>344877</v>
      </c>
      <c r="AH125" s="88">
        <v>347704</v>
      </c>
      <c r="AI125" s="88">
        <v>350891</v>
      </c>
      <c r="AJ125" s="88">
        <v>354261</v>
      </c>
      <c r="AK125" s="88">
        <v>357576</v>
      </c>
      <c r="AL125" s="88">
        <v>360455</v>
      </c>
      <c r="AM125" s="88">
        <v>362901</v>
      </c>
      <c r="AN125" s="88">
        <v>364922</v>
      </c>
      <c r="AO125" s="88">
        <v>366432</v>
      </c>
      <c r="AP125" s="88">
        <v>367134</v>
      </c>
      <c r="AQ125" s="88">
        <v>367360</v>
      </c>
      <c r="AR125" s="88">
        <v>367126</v>
      </c>
      <c r="AS125" s="88">
        <v>366465</v>
      </c>
      <c r="AT125" s="88">
        <v>365407</v>
      </c>
      <c r="AU125" s="88">
        <v>364033</v>
      </c>
      <c r="AV125" s="88">
        <v>362477</v>
      </c>
      <c r="AW125" s="88">
        <v>360863</v>
      </c>
      <c r="AX125" s="88">
        <v>359293</v>
      </c>
      <c r="AY125" s="88">
        <v>357826</v>
      </c>
      <c r="AZ125" s="88">
        <v>356503</v>
      </c>
      <c r="BA125" s="88">
        <v>355426</v>
      </c>
      <c r="BB125" s="88">
        <v>354659</v>
      </c>
      <c r="BC125" s="88">
        <v>354191</v>
      </c>
      <c r="BD125" s="88">
        <v>354021</v>
      </c>
      <c r="BE125" s="88">
        <v>354123</v>
      </c>
      <c r="BF125" s="88">
        <v>354506</v>
      </c>
      <c r="BG125" s="88">
        <v>355182</v>
      </c>
      <c r="BH125" s="88">
        <v>356085</v>
      </c>
      <c r="BI125" s="88">
        <v>357184</v>
      </c>
      <c r="BJ125" s="88">
        <v>358436</v>
      </c>
      <c r="BK125" s="88">
        <v>359833</v>
      </c>
      <c r="BL125" s="88">
        <v>361322</v>
      </c>
      <c r="BM125" s="88">
        <v>362877</v>
      </c>
      <c r="BN125" s="88">
        <v>364454</v>
      </c>
      <c r="BO125" s="88">
        <v>366015</v>
      </c>
      <c r="BP125" s="88">
        <v>367523</v>
      </c>
      <c r="BQ125" s="88">
        <v>368935</v>
      </c>
      <c r="BR125" s="88">
        <v>370220</v>
      </c>
      <c r="BS125" s="88">
        <v>371342</v>
      </c>
      <c r="BT125" s="88">
        <v>372281</v>
      </c>
      <c r="BU125" s="88">
        <v>373024</v>
      </c>
      <c r="BV125" s="88">
        <v>373550</v>
      </c>
      <c r="BW125" s="88">
        <v>373877</v>
      </c>
      <c r="BX125" s="88">
        <v>374008</v>
      </c>
      <c r="BY125" s="88">
        <v>373961</v>
      </c>
      <c r="BZ125" s="88">
        <v>373763</v>
      </c>
      <c r="CA125" s="88">
        <v>373443</v>
      </c>
      <c r="CB125" s="88">
        <v>373036</v>
      </c>
      <c r="CC125" s="88">
        <v>372581</v>
      </c>
      <c r="CD125" s="88">
        <v>372118</v>
      </c>
      <c r="CE125" s="88">
        <v>371674</v>
      </c>
      <c r="CF125" s="88">
        <v>371284</v>
      </c>
      <c r="CG125" s="88">
        <v>370985</v>
      </c>
      <c r="CH125" s="88">
        <v>370789</v>
      </c>
      <c r="CI125" s="88">
        <v>370722</v>
      </c>
      <c r="CJ125" s="88">
        <v>370780</v>
      </c>
      <c r="CK125" s="88">
        <v>370985</v>
      </c>
      <c r="CL125" s="88">
        <v>371333</v>
      </c>
      <c r="CM125" s="88">
        <v>371807</v>
      </c>
      <c r="CN125" s="88">
        <v>372403</v>
      </c>
      <c r="CO125" s="88">
        <v>373103</v>
      </c>
      <c r="CP125" s="88">
        <v>373896</v>
      </c>
      <c r="CQ125" s="88">
        <v>374760</v>
      </c>
      <c r="CR125" s="88">
        <v>375669</v>
      </c>
      <c r="CS125" s="88">
        <v>376602</v>
      </c>
      <c r="CT125" s="88">
        <v>377533</v>
      </c>
      <c r="CU125" s="88">
        <v>378451</v>
      </c>
      <c r="CV125" s="88">
        <v>379331</v>
      </c>
      <c r="CW125" s="88">
        <v>380155</v>
      </c>
      <c r="CX125" s="88">
        <v>380908</v>
      </c>
      <c r="CY125" s="88">
        <v>381581</v>
      </c>
    </row>
    <row r="126" spans="1:103" ht="12.5" customHeight="1">
      <c r="A126" s="88">
        <v>2</v>
      </c>
      <c r="B126" s="88">
        <v>14</v>
      </c>
      <c r="C126" s="88">
        <v>319249</v>
      </c>
      <c r="D126" s="88">
        <v>326540</v>
      </c>
      <c r="E126" s="88">
        <v>341835</v>
      </c>
      <c r="F126" s="88">
        <v>349136</v>
      </c>
      <c r="G126" s="88">
        <v>362699</v>
      </c>
      <c r="H126" s="88">
        <v>361054</v>
      </c>
      <c r="I126" s="88">
        <v>367968</v>
      </c>
      <c r="J126" s="88">
        <v>375322</v>
      </c>
      <c r="K126" s="88">
        <v>383914</v>
      </c>
      <c r="L126" s="88">
        <v>373367</v>
      </c>
      <c r="M126" s="88">
        <v>367234</v>
      </c>
      <c r="N126" s="88">
        <v>365896</v>
      </c>
      <c r="O126" s="88">
        <v>368522</v>
      </c>
      <c r="P126" s="88">
        <v>360333</v>
      </c>
      <c r="Q126" s="88">
        <v>350534</v>
      </c>
      <c r="R126" s="88">
        <v>339908</v>
      </c>
      <c r="S126" s="88">
        <v>341451</v>
      </c>
      <c r="T126" s="88">
        <v>339686</v>
      </c>
      <c r="U126" s="88">
        <v>337634</v>
      </c>
      <c r="V126" s="88">
        <v>336520</v>
      </c>
      <c r="W126" s="88">
        <v>336460</v>
      </c>
      <c r="X126" s="88">
        <v>336350</v>
      </c>
      <c r="Y126" s="88">
        <v>336232</v>
      </c>
      <c r="Z126" s="88">
        <v>336148</v>
      </c>
      <c r="AA126" s="88">
        <v>336156</v>
      </c>
      <c r="AB126" s="88">
        <v>336515</v>
      </c>
      <c r="AC126" s="88">
        <v>337251</v>
      </c>
      <c r="AD126" s="88">
        <v>338326</v>
      </c>
      <c r="AE126" s="88">
        <v>339805</v>
      </c>
      <c r="AF126" s="88">
        <v>341693</v>
      </c>
      <c r="AG126" s="88">
        <v>343840</v>
      </c>
      <c r="AH126" s="88">
        <v>346253</v>
      </c>
      <c r="AI126" s="88">
        <v>349080</v>
      </c>
      <c r="AJ126" s="88">
        <v>352265</v>
      </c>
      <c r="AK126" s="88">
        <v>355635</v>
      </c>
      <c r="AL126" s="88">
        <v>358951</v>
      </c>
      <c r="AM126" s="88">
        <v>361829</v>
      </c>
      <c r="AN126" s="88">
        <v>364276</v>
      </c>
      <c r="AO126" s="88">
        <v>366296</v>
      </c>
      <c r="AP126" s="88">
        <v>367807</v>
      </c>
      <c r="AQ126" s="88">
        <v>368509</v>
      </c>
      <c r="AR126" s="88">
        <v>368735</v>
      </c>
      <c r="AS126" s="88">
        <v>368500</v>
      </c>
      <c r="AT126" s="88">
        <v>367841</v>
      </c>
      <c r="AU126" s="88">
        <v>366782</v>
      </c>
      <c r="AV126" s="88">
        <v>365410</v>
      </c>
      <c r="AW126" s="88">
        <v>363854</v>
      </c>
      <c r="AX126" s="88">
        <v>362240</v>
      </c>
      <c r="AY126" s="88">
        <v>360671</v>
      </c>
      <c r="AZ126" s="88">
        <v>359204</v>
      </c>
      <c r="BA126" s="88">
        <v>357882</v>
      </c>
      <c r="BB126" s="88">
        <v>356806</v>
      </c>
      <c r="BC126" s="88">
        <v>356039</v>
      </c>
      <c r="BD126" s="88">
        <v>355571</v>
      </c>
      <c r="BE126" s="88">
        <v>355401</v>
      </c>
      <c r="BF126" s="88">
        <v>355503</v>
      </c>
      <c r="BG126" s="88">
        <v>355886</v>
      </c>
      <c r="BH126" s="88">
        <v>356563</v>
      </c>
      <c r="BI126" s="88">
        <v>357466</v>
      </c>
      <c r="BJ126" s="88">
        <v>358566</v>
      </c>
      <c r="BK126" s="88">
        <v>359818</v>
      </c>
      <c r="BL126" s="88">
        <v>361215</v>
      </c>
      <c r="BM126" s="88">
        <v>362704</v>
      </c>
      <c r="BN126" s="88">
        <v>364259</v>
      </c>
      <c r="BO126" s="88">
        <v>365836</v>
      </c>
      <c r="BP126" s="88">
        <v>367397</v>
      </c>
      <c r="BQ126" s="88">
        <v>368905</v>
      </c>
      <c r="BR126" s="88">
        <v>370318</v>
      </c>
      <c r="BS126" s="88">
        <v>371602</v>
      </c>
      <c r="BT126" s="88">
        <v>372725</v>
      </c>
      <c r="BU126" s="88">
        <v>373665</v>
      </c>
      <c r="BV126" s="88">
        <v>374407</v>
      </c>
      <c r="BW126" s="88">
        <v>374933</v>
      </c>
      <c r="BX126" s="88">
        <v>375260</v>
      </c>
      <c r="BY126" s="88">
        <v>375392</v>
      </c>
      <c r="BZ126" s="88">
        <v>375345</v>
      </c>
      <c r="CA126" s="88">
        <v>375145</v>
      </c>
      <c r="CB126" s="88">
        <v>374826</v>
      </c>
      <c r="CC126" s="88">
        <v>374421</v>
      </c>
      <c r="CD126" s="88">
        <v>373967</v>
      </c>
      <c r="CE126" s="88">
        <v>373504</v>
      </c>
      <c r="CF126" s="88">
        <v>373059</v>
      </c>
      <c r="CG126" s="88">
        <v>372670</v>
      </c>
      <c r="CH126" s="88">
        <v>372371</v>
      </c>
      <c r="CI126" s="88">
        <v>372174</v>
      </c>
      <c r="CJ126" s="88">
        <v>372109</v>
      </c>
      <c r="CK126" s="88">
        <v>372167</v>
      </c>
      <c r="CL126" s="88">
        <v>372373</v>
      </c>
      <c r="CM126" s="88">
        <v>372721</v>
      </c>
      <c r="CN126" s="88">
        <v>373195</v>
      </c>
      <c r="CO126" s="88">
        <v>373791</v>
      </c>
      <c r="CP126" s="88">
        <v>374491</v>
      </c>
      <c r="CQ126" s="88">
        <v>375283</v>
      </c>
      <c r="CR126" s="88">
        <v>376147</v>
      </c>
      <c r="CS126" s="88">
        <v>377056</v>
      </c>
      <c r="CT126" s="88">
        <v>377989</v>
      </c>
      <c r="CU126" s="88">
        <v>378922</v>
      </c>
      <c r="CV126" s="88">
        <v>379841</v>
      </c>
      <c r="CW126" s="88">
        <v>380721</v>
      </c>
      <c r="CX126" s="88">
        <v>381544</v>
      </c>
      <c r="CY126" s="88">
        <v>382297</v>
      </c>
    </row>
    <row r="127" spans="1:103" ht="12.5" customHeight="1">
      <c r="A127" s="88">
        <v>2</v>
      </c>
      <c r="B127" s="88">
        <v>15</v>
      </c>
      <c r="C127" s="88">
        <v>309669</v>
      </c>
      <c r="D127" s="88">
        <v>320992</v>
      </c>
      <c r="E127" s="88">
        <v>328233</v>
      </c>
      <c r="F127" s="88">
        <v>343435</v>
      </c>
      <c r="G127" s="88">
        <v>350683</v>
      </c>
      <c r="H127" s="88">
        <v>364193</v>
      </c>
      <c r="I127" s="88">
        <v>362490</v>
      </c>
      <c r="J127" s="88">
        <v>369353</v>
      </c>
      <c r="K127" s="88">
        <v>376707</v>
      </c>
      <c r="L127" s="88">
        <v>385298</v>
      </c>
      <c r="M127" s="88">
        <v>374753</v>
      </c>
      <c r="N127" s="88">
        <v>368622</v>
      </c>
      <c r="O127" s="88">
        <v>367287</v>
      </c>
      <c r="P127" s="88">
        <v>369914</v>
      </c>
      <c r="Q127" s="88">
        <v>361727</v>
      </c>
      <c r="R127" s="88">
        <v>351929</v>
      </c>
      <c r="S127" s="88">
        <v>341306</v>
      </c>
      <c r="T127" s="88">
        <v>342849</v>
      </c>
      <c r="U127" s="88">
        <v>341085</v>
      </c>
      <c r="V127" s="88">
        <v>339033</v>
      </c>
      <c r="W127" s="88">
        <v>337920</v>
      </c>
      <c r="X127" s="88">
        <v>337860</v>
      </c>
      <c r="Y127" s="88">
        <v>337750</v>
      </c>
      <c r="Z127" s="88">
        <v>337633</v>
      </c>
      <c r="AA127" s="88">
        <v>337550</v>
      </c>
      <c r="AB127" s="88">
        <v>337558</v>
      </c>
      <c r="AC127" s="88">
        <v>337917</v>
      </c>
      <c r="AD127" s="88">
        <v>338654</v>
      </c>
      <c r="AE127" s="88">
        <v>339729</v>
      </c>
      <c r="AF127" s="88">
        <v>341208</v>
      </c>
      <c r="AG127" s="88">
        <v>343096</v>
      </c>
      <c r="AH127" s="88">
        <v>345244</v>
      </c>
      <c r="AI127" s="88">
        <v>347656</v>
      </c>
      <c r="AJ127" s="88">
        <v>350483</v>
      </c>
      <c r="AK127" s="88">
        <v>353667</v>
      </c>
      <c r="AL127" s="88">
        <v>357037</v>
      </c>
      <c r="AM127" s="88">
        <v>360353</v>
      </c>
      <c r="AN127" s="88">
        <v>363232</v>
      </c>
      <c r="AO127" s="88">
        <v>365679</v>
      </c>
      <c r="AP127" s="88">
        <v>367700</v>
      </c>
      <c r="AQ127" s="88">
        <v>369210</v>
      </c>
      <c r="AR127" s="88">
        <v>369912</v>
      </c>
      <c r="AS127" s="88">
        <v>370138</v>
      </c>
      <c r="AT127" s="88">
        <v>369904</v>
      </c>
      <c r="AU127" s="88">
        <v>369245</v>
      </c>
      <c r="AV127" s="88">
        <v>368188</v>
      </c>
      <c r="AW127" s="88">
        <v>366815</v>
      </c>
      <c r="AX127" s="88">
        <v>365260</v>
      </c>
      <c r="AY127" s="88">
        <v>363646</v>
      </c>
      <c r="AZ127" s="88">
        <v>362077</v>
      </c>
      <c r="BA127" s="88">
        <v>360611</v>
      </c>
      <c r="BB127" s="88">
        <v>359289</v>
      </c>
      <c r="BC127" s="88">
        <v>358214</v>
      </c>
      <c r="BD127" s="88">
        <v>357446</v>
      </c>
      <c r="BE127" s="88">
        <v>356978</v>
      </c>
      <c r="BF127" s="88">
        <v>356810</v>
      </c>
      <c r="BG127" s="88">
        <v>356913</v>
      </c>
      <c r="BH127" s="88">
        <v>357296</v>
      </c>
      <c r="BI127" s="88">
        <v>357973</v>
      </c>
      <c r="BJ127" s="88">
        <v>358877</v>
      </c>
      <c r="BK127" s="88">
        <v>359976</v>
      </c>
      <c r="BL127" s="88">
        <v>361228</v>
      </c>
      <c r="BM127" s="88">
        <v>362626</v>
      </c>
      <c r="BN127" s="88">
        <v>364114</v>
      </c>
      <c r="BO127" s="88">
        <v>365668</v>
      </c>
      <c r="BP127" s="88">
        <v>367245</v>
      </c>
      <c r="BQ127" s="88">
        <v>368806</v>
      </c>
      <c r="BR127" s="88">
        <v>370314</v>
      </c>
      <c r="BS127" s="88">
        <v>371727</v>
      </c>
      <c r="BT127" s="88">
        <v>373011</v>
      </c>
      <c r="BU127" s="88">
        <v>374134</v>
      </c>
      <c r="BV127" s="88">
        <v>375075</v>
      </c>
      <c r="BW127" s="88">
        <v>375817</v>
      </c>
      <c r="BX127" s="88">
        <v>376344</v>
      </c>
      <c r="BY127" s="88">
        <v>376672</v>
      </c>
      <c r="BZ127" s="88">
        <v>376803</v>
      </c>
      <c r="CA127" s="88">
        <v>376756</v>
      </c>
      <c r="CB127" s="88">
        <v>376556</v>
      </c>
      <c r="CC127" s="88">
        <v>376238</v>
      </c>
      <c r="CD127" s="88">
        <v>375834</v>
      </c>
      <c r="CE127" s="88">
        <v>375380</v>
      </c>
      <c r="CF127" s="88">
        <v>374919</v>
      </c>
      <c r="CG127" s="88">
        <v>374474</v>
      </c>
      <c r="CH127" s="88">
        <v>374084</v>
      </c>
      <c r="CI127" s="88">
        <v>373787</v>
      </c>
      <c r="CJ127" s="88">
        <v>373590</v>
      </c>
      <c r="CK127" s="88">
        <v>373525</v>
      </c>
      <c r="CL127" s="88">
        <v>373582</v>
      </c>
      <c r="CM127" s="88">
        <v>373789</v>
      </c>
      <c r="CN127" s="88">
        <v>374137</v>
      </c>
      <c r="CO127" s="88">
        <v>374611</v>
      </c>
      <c r="CP127" s="88">
        <v>375207</v>
      </c>
      <c r="CQ127" s="88">
        <v>375908</v>
      </c>
      <c r="CR127" s="88">
        <v>376700</v>
      </c>
      <c r="CS127" s="88">
        <v>377564</v>
      </c>
      <c r="CT127" s="88">
        <v>378473</v>
      </c>
      <c r="CU127" s="88">
        <v>379407</v>
      </c>
      <c r="CV127" s="88">
        <v>380339</v>
      </c>
      <c r="CW127" s="88">
        <v>381258</v>
      </c>
      <c r="CX127" s="88">
        <v>382138</v>
      </c>
      <c r="CY127" s="88">
        <v>382961</v>
      </c>
    </row>
    <row r="128" spans="1:103" ht="12.5" customHeight="1">
      <c r="A128" s="88">
        <v>2</v>
      </c>
      <c r="B128" s="88">
        <v>16</v>
      </c>
      <c r="C128" s="88">
        <v>304705</v>
      </c>
      <c r="D128" s="88">
        <v>311518</v>
      </c>
      <c r="E128" s="88">
        <v>322786</v>
      </c>
      <c r="F128" s="88">
        <v>329931</v>
      </c>
      <c r="G128" s="88">
        <v>345074</v>
      </c>
      <c r="H128" s="88">
        <v>352265</v>
      </c>
      <c r="I128" s="88">
        <v>365711</v>
      </c>
      <c r="J128" s="88">
        <v>363952</v>
      </c>
      <c r="K128" s="88">
        <v>370816</v>
      </c>
      <c r="L128" s="88">
        <v>378169</v>
      </c>
      <c r="M128" s="88">
        <v>386760</v>
      </c>
      <c r="N128" s="88">
        <v>376218</v>
      </c>
      <c r="O128" s="88">
        <v>370089</v>
      </c>
      <c r="P128" s="88">
        <v>368754</v>
      </c>
      <c r="Q128" s="88">
        <v>371382</v>
      </c>
      <c r="R128" s="88">
        <v>363198</v>
      </c>
      <c r="S128" s="88">
        <v>353400</v>
      </c>
      <c r="T128" s="88">
        <v>342781</v>
      </c>
      <c r="U128" s="88">
        <v>344326</v>
      </c>
      <c r="V128" s="88">
        <v>342561</v>
      </c>
      <c r="W128" s="88">
        <v>340511</v>
      </c>
      <c r="X128" s="88">
        <v>339397</v>
      </c>
      <c r="Y128" s="88">
        <v>339336</v>
      </c>
      <c r="Z128" s="88">
        <v>339227</v>
      </c>
      <c r="AA128" s="88">
        <v>339111</v>
      </c>
      <c r="AB128" s="88">
        <v>339028</v>
      </c>
      <c r="AC128" s="88">
        <v>339038</v>
      </c>
      <c r="AD128" s="88">
        <v>339397</v>
      </c>
      <c r="AE128" s="88">
        <v>340134</v>
      </c>
      <c r="AF128" s="88">
        <v>341209</v>
      </c>
      <c r="AG128" s="88">
        <v>342690</v>
      </c>
      <c r="AH128" s="88">
        <v>344576</v>
      </c>
      <c r="AI128" s="88">
        <v>346725</v>
      </c>
      <c r="AJ128" s="88">
        <v>349138</v>
      </c>
      <c r="AK128" s="88">
        <v>351963</v>
      </c>
      <c r="AL128" s="88">
        <v>355148</v>
      </c>
      <c r="AM128" s="88">
        <v>358519</v>
      </c>
      <c r="AN128" s="88">
        <v>361833</v>
      </c>
      <c r="AO128" s="88">
        <v>364713</v>
      </c>
      <c r="AP128" s="88">
        <v>367160</v>
      </c>
      <c r="AQ128" s="88">
        <v>369182</v>
      </c>
      <c r="AR128" s="88">
        <v>370691</v>
      </c>
      <c r="AS128" s="88">
        <v>371393</v>
      </c>
      <c r="AT128" s="88">
        <v>371619</v>
      </c>
      <c r="AU128" s="88">
        <v>371387</v>
      </c>
      <c r="AV128" s="88">
        <v>370728</v>
      </c>
      <c r="AW128" s="88">
        <v>369672</v>
      </c>
      <c r="AX128" s="88">
        <v>368299</v>
      </c>
      <c r="AY128" s="88">
        <v>366744</v>
      </c>
      <c r="AZ128" s="88">
        <v>365130</v>
      </c>
      <c r="BA128" s="88">
        <v>363562</v>
      </c>
      <c r="BB128" s="88">
        <v>362097</v>
      </c>
      <c r="BC128" s="88">
        <v>360775</v>
      </c>
      <c r="BD128" s="88">
        <v>359700</v>
      </c>
      <c r="BE128" s="88">
        <v>358934</v>
      </c>
      <c r="BF128" s="88">
        <v>358465</v>
      </c>
      <c r="BG128" s="88">
        <v>358297</v>
      </c>
      <c r="BH128" s="88">
        <v>358402</v>
      </c>
      <c r="BI128" s="88">
        <v>358784</v>
      </c>
      <c r="BJ128" s="88">
        <v>359461</v>
      </c>
      <c r="BK128" s="88">
        <v>360364</v>
      </c>
      <c r="BL128" s="88">
        <v>361463</v>
      </c>
      <c r="BM128" s="88">
        <v>362715</v>
      </c>
      <c r="BN128" s="88">
        <v>364113</v>
      </c>
      <c r="BO128" s="88">
        <v>365602</v>
      </c>
      <c r="BP128" s="88">
        <v>367156</v>
      </c>
      <c r="BQ128" s="88">
        <v>368734</v>
      </c>
      <c r="BR128" s="88">
        <v>370294</v>
      </c>
      <c r="BS128" s="88">
        <v>371803</v>
      </c>
      <c r="BT128" s="88">
        <v>373216</v>
      </c>
      <c r="BU128" s="88">
        <v>374500</v>
      </c>
      <c r="BV128" s="88">
        <v>375622</v>
      </c>
      <c r="BW128" s="88">
        <v>376563</v>
      </c>
      <c r="BX128" s="88">
        <v>377307</v>
      </c>
      <c r="BY128" s="88">
        <v>377834</v>
      </c>
      <c r="BZ128" s="88">
        <v>378163</v>
      </c>
      <c r="CA128" s="88">
        <v>378293</v>
      </c>
      <c r="CB128" s="88">
        <v>378246</v>
      </c>
      <c r="CC128" s="88">
        <v>378046</v>
      </c>
      <c r="CD128" s="88">
        <v>377729</v>
      </c>
      <c r="CE128" s="88">
        <v>377325</v>
      </c>
      <c r="CF128" s="88">
        <v>376870</v>
      </c>
      <c r="CG128" s="88">
        <v>376410</v>
      </c>
      <c r="CH128" s="88">
        <v>375966</v>
      </c>
      <c r="CI128" s="88">
        <v>375576</v>
      </c>
      <c r="CJ128" s="88">
        <v>375279</v>
      </c>
      <c r="CK128" s="88">
        <v>375082</v>
      </c>
      <c r="CL128" s="88">
        <v>375016</v>
      </c>
      <c r="CM128" s="88">
        <v>375074</v>
      </c>
      <c r="CN128" s="88">
        <v>375281</v>
      </c>
      <c r="CO128" s="88">
        <v>375630</v>
      </c>
      <c r="CP128" s="88">
        <v>376106</v>
      </c>
      <c r="CQ128" s="88">
        <v>376704</v>
      </c>
      <c r="CR128" s="88">
        <v>377404</v>
      </c>
      <c r="CS128" s="88">
        <v>378196</v>
      </c>
      <c r="CT128" s="88">
        <v>379060</v>
      </c>
      <c r="CU128" s="88">
        <v>379969</v>
      </c>
      <c r="CV128" s="88">
        <v>380903</v>
      </c>
      <c r="CW128" s="88">
        <v>381835</v>
      </c>
      <c r="CX128" s="88">
        <v>382755</v>
      </c>
      <c r="CY128" s="88">
        <v>383635</v>
      </c>
    </row>
    <row r="129" spans="1:103" ht="12.5" customHeight="1">
      <c r="A129" s="88">
        <v>2</v>
      </c>
      <c r="B129" s="88">
        <v>17</v>
      </c>
      <c r="C129" s="88">
        <v>315248</v>
      </c>
      <c r="D129" s="88">
        <v>306944</v>
      </c>
      <c r="E129" s="88">
        <v>313689</v>
      </c>
      <c r="F129" s="88">
        <v>324849</v>
      </c>
      <c r="G129" s="88">
        <v>331922</v>
      </c>
      <c r="H129" s="88">
        <v>346996</v>
      </c>
      <c r="I129" s="88">
        <v>354106</v>
      </c>
      <c r="J129" s="88">
        <v>367480</v>
      </c>
      <c r="K129" s="88">
        <v>365721</v>
      </c>
      <c r="L129" s="88">
        <v>372585</v>
      </c>
      <c r="M129" s="88">
        <v>379939</v>
      </c>
      <c r="N129" s="88">
        <v>388528</v>
      </c>
      <c r="O129" s="88">
        <v>377990</v>
      </c>
      <c r="P129" s="88">
        <v>371862</v>
      </c>
      <c r="Q129" s="88">
        <v>370528</v>
      </c>
      <c r="R129" s="88">
        <v>373157</v>
      </c>
      <c r="S129" s="88">
        <v>364974</v>
      </c>
      <c r="T129" s="88">
        <v>355179</v>
      </c>
      <c r="U129" s="88">
        <v>344561</v>
      </c>
      <c r="V129" s="88">
        <v>346108</v>
      </c>
      <c r="W129" s="88">
        <v>344343</v>
      </c>
      <c r="X129" s="88">
        <v>342295</v>
      </c>
      <c r="Y129" s="88">
        <v>341181</v>
      </c>
      <c r="Z129" s="88">
        <v>341120</v>
      </c>
      <c r="AA129" s="88">
        <v>341010</v>
      </c>
      <c r="AB129" s="88">
        <v>340896</v>
      </c>
      <c r="AC129" s="88">
        <v>340813</v>
      </c>
      <c r="AD129" s="88">
        <v>340823</v>
      </c>
      <c r="AE129" s="88">
        <v>341184</v>
      </c>
      <c r="AF129" s="88">
        <v>341921</v>
      </c>
      <c r="AG129" s="88">
        <v>342997</v>
      </c>
      <c r="AH129" s="88">
        <v>344477</v>
      </c>
      <c r="AI129" s="88">
        <v>346364</v>
      </c>
      <c r="AJ129" s="88">
        <v>348513</v>
      </c>
      <c r="AK129" s="88">
        <v>350926</v>
      </c>
      <c r="AL129" s="88">
        <v>353751</v>
      </c>
      <c r="AM129" s="88">
        <v>356936</v>
      </c>
      <c r="AN129" s="88">
        <v>360307</v>
      </c>
      <c r="AO129" s="88">
        <v>363621</v>
      </c>
      <c r="AP129" s="88">
        <v>366501</v>
      </c>
      <c r="AQ129" s="88">
        <v>368949</v>
      </c>
      <c r="AR129" s="88">
        <v>370971</v>
      </c>
      <c r="AS129" s="88">
        <v>372480</v>
      </c>
      <c r="AT129" s="88">
        <v>373181</v>
      </c>
      <c r="AU129" s="88">
        <v>373409</v>
      </c>
      <c r="AV129" s="88">
        <v>373177</v>
      </c>
      <c r="AW129" s="88">
        <v>372519</v>
      </c>
      <c r="AX129" s="88">
        <v>371462</v>
      </c>
      <c r="AY129" s="88">
        <v>370091</v>
      </c>
      <c r="AZ129" s="88">
        <v>368536</v>
      </c>
      <c r="BA129" s="88">
        <v>366921</v>
      </c>
      <c r="BB129" s="88">
        <v>365354</v>
      </c>
      <c r="BC129" s="88">
        <v>363889</v>
      </c>
      <c r="BD129" s="88">
        <v>362568</v>
      </c>
      <c r="BE129" s="88">
        <v>361495</v>
      </c>
      <c r="BF129" s="88">
        <v>360729</v>
      </c>
      <c r="BG129" s="88">
        <v>360260</v>
      </c>
      <c r="BH129" s="88">
        <v>360093</v>
      </c>
      <c r="BI129" s="88">
        <v>360198</v>
      </c>
      <c r="BJ129" s="88">
        <v>360580</v>
      </c>
      <c r="BK129" s="88">
        <v>361257</v>
      </c>
      <c r="BL129" s="88">
        <v>362160</v>
      </c>
      <c r="BM129" s="88">
        <v>363260</v>
      </c>
      <c r="BN129" s="88">
        <v>364512</v>
      </c>
      <c r="BO129" s="88">
        <v>365909</v>
      </c>
      <c r="BP129" s="88">
        <v>367398</v>
      </c>
      <c r="BQ129" s="88">
        <v>368952</v>
      </c>
      <c r="BR129" s="88">
        <v>370531</v>
      </c>
      <c r="BS129" s="88">
        <v>372090</v>
      </c>
      <c r="BT129" s="88">
        <v>373600</v>
      </c>
      <c r="BU129" s="88">
        <v>375013</v>
      </c>
      <c r="BV129" s="88">
        <v>376298</v>
      </c>
      <c r="BW129" s="88">
        <v>377420</v>
      </c>
      <c r="BX129" s="88">
        <v>378361</v>
      </c>
      <c r="BY129" s="88">
        <v>379105</v>
      </c>
      <c r="BZ129" s="88">
        <v>379633</v>
      </c>
      <c r="CA129" s="88">
        <v>379963</v>
      </c>
      <c r="CB129" s="88">
        <v>380091</v>
      </c>
      <c r="CC129" s="88">
        <v>380045</v>
      </c>
      <c r="CD129" s="88">
        <v>379846</v>
      </c>
      <c r="CE129" s="88">
        <v>379529</v>
      </c>
      <c r="CF129" s="88">
        <v>379125</v>
      </c>
      <c r="CG129" s="88">
        <v>378671</v>
      </c>
      <c r="CH129" s="88">
        <v>378211</v>
      </c>
      <c r="CI129" s="88">
        <v>377767</v>
      </c>
      <c r="CJ129" s="88">
        <v>377378</v>
      </c>
      <c r="CK129" s="88">
        <v>377082</v>
      </c>
      <c r="CL129" s="88">
        <v>376884</v>
      </c>
      <c r="CM129" s="88">
        <v>376818</v>
      </c>
      <c r="CN129" s="88">
        <v>376876</v>
      </c>
      <c r="CO129" s="88">
        <v>377084</v>
      </c>
      <c r="CP129" s="88">
        <v>377433</v>
      </c>
      <c r="CQ129" s="88">
        <v>377909</v>
      </c>
      <c r="CR129" s="88">
        <v>378508</v>
      </c>
      <c r="CS129" s="88">
        <v>379209</v>
      </c>
      <c r="CT129" s="88">
        <v>380002</v>
      </c>
      <c r="CU129" s="88">
        <v>380864</v>
      </c>
      <c r="CV129" s="88">
        <v>381774</v>
      </c>
      <c r="CW129" s="88">
        <v>382708</v>
      </c>
      <c r="CX129" s="88">
        <v>383641</v>
      </c>
      <c r="CY129" s="88">
        <v>384561</v>
      </c>
    </row>
    <row r="130" spans="1:103" ht="12.5" customHeight="1">
      <c r="A130" s="88">
        <v>2</v>
      </c>
      <c r="B130" s="88">
        <v>18</v>
      </c>
      <c r="C130" s="88">
        <v>323012</v>
      </c>
      <c r="D130" s="88">
        <v>318215</v>
      </c>
      <c r="E130" s="88">
        <v>309815</v>
      </c>
      <c r="F130" s="88">
        <v>316433</v>
      </c>
      <c r="G130" s="88">
        <v>327488</v>
      </c>
      <c r="H130" s="88">
        <v>334460</v>
      </c>
      <c r="I130" s="88">
        <v>349420</v>
      </c>
      <c r="J130" s="88">
        <v>356426</v>
      </c>
      <c r="K130" s="88">
        <v>369796</v>
      </c>
      <c r="L130" s="88">
        <v>368034</v>
      </c>
      <c r="M130" s="88">
        <v>374900</v>
      </c>
      <c r="N130" s="88">
        <v>382255</v>
      </c>
      <c r="O130" s="88">
        <v>390838</v>
      </c>
      <c r="P130" s="88">
        <v>380307</v>
      </c>
      <c r="Q130" s="88">
        <v>374182</v>
      </c>
      <c r="R130" s="88">
        <v>372851</v>
      </c>
      <c r="S130" s="88">
        <v>375482</v>
      </c>
      <c r="T130" s="88">
        <v>367303</v>
      </c>
      <c r="U130" s="88">
        <v>357513</v>
      </c>
      <c r="V130" s="88">
        <v>346899</v>
      </c>
      <c r="W130" s="88">
        <v>348448</v>
      </c>
      <c r="X130" s="88">
        <v>346683</v>
      </c>
      <c r="Y130" s="88">
        <v>344636</v>
      </c>
      <c r="Z130" s="88">
        <v>343522</v>
      </c>
      <c r="AA130" s="88">
        <v>343463</v>
      </c>
      <c r="AB130" s="88">
        <v>343353</v>
      </c>
      <c r="AC130" s="88">
        <v>343238</v>
      </c>
      <c r="AD130" s="88">
        <v>343158</v>
      </c>
      <c r="AE130" s="88">
        <v>343168</v>
      </c>
      <c r="AF130" s="88">
        <v>343529</v>
      </c>
      <c r="AG130" s="88">
        <v>344267</v>
      </c>
      <c r="AH130" s="88">
        <v>345343</v>
      </c>
      <c r="AI130" s="88">
        <v>346823</v>
      </c>
      <c r="AJ130" s="88">
        <v>348711</v>
      </c>
      <c r="AK130" s="88">
        <v>350861</v>
      </c>
      <c r="AL130" s="88">
        <v>353273</v>
      </c>
      <c r="AM130" s="88">
        <v>356097</v>
      </c>
      <c r="AN130" s="88">
        <v>359284</v>
      </c>
      <c r="AO130" s="88">
        <v>362653</v>
      </c>
      <c r="AP130" s="88">
        <v>365967</v>
      </c>
      <c r="AQ130" s="88">
        <v>368847</v>
      </c>
      <c r="AR130" s="88">
        <v>371294</v>
      </c>
      <c r="AS130" s="88">
        <v>373318</v>
      </c>
      <c r="AT130" s="88">
        <v>374827</v>
      </c>
      <c r="AU130" s="88">
        <v>375529</v>
      </c>
      <c r="AV130" s="88">
        <v>375757</v>
      </c>
      <c r="AW130" s="88">
        <v>375525</v>
      </c>
      <c r="AX130" s="88">
        <v>374867</v>
      </c>
      <c r="AY130" s="88">
        <v>373812</v>
      </c>
      <c r="AZ130" s="88">
        <v>372443</v>
      </c>
      <c r="BA130" s="88">
        <v>370889</v>
      </c>
      <c r="BB130" s="88">
        <v>369276</v>
      </c>
      <c r="BC130" s="88">
        <v>367710</v>
      </c>
      <c r="BD130" s="88">
        <v>366245</v>
      </c>
      <c r="BE130" s="88">
        <v>364926</v>
      </c>
      <c r="BF130" s="88">
        <v>363853</v>
      </c>
      <c r="BG130" s="88">
        <v>363088</v>
      </c>
      <c r="BH130" s="88">
        <v>362620</v>
      </c>
      <c r="BI130" s="88">
        <v>362453</v>
      </c>
      <c r="BJ130" s="88">
        <v>362559</v>
      </c>
      <c r="BK130" s="88">
        <v>362942</v>
      </c>
      <c r="BL130" s="88">
        <v>363619</v>
      </c>
      <c r="BM130" s="88">
        <v>364521</v>
      </c>
      <c r="BN130" s="88">
        <v>365621</v>
      </c>
      <c r="BO130" s="88">
        <v>366873</v>
      </c>
      <c r="BP130" s="88">
        <v>368271</v>
      </c>
      <c r="BQ130" s="88">
        <v>369760</v>
      </c>
      <c r="BR130" s="88">
        <v>371314</v>
      </c>
      <c r="BS130" s="88">
        <v>372894</v>
      </c>
      <c r="BT130" s="88">
        <v>374453</v>
      </c>
      <c r="BU130" s="88">
        <v>375963</v>
      </c>
      <c r="BV130" s="88">
        <v>377377</v>
      </c>
      <c r="BW130" s="88">
        <v>378662</v>
      </c>
      <c r="BX130" s="88">
        <v>379783</v>
      </c>
      <c r="BY130" s="88">
        <v>380725</v>
      </c>
      <c r="BZ130" s="88">
        <v>381469</v>
      </c>
      <c r="CA130" s="88">
        <v>381998</v>
      </c>
      <c r="CB130" s="88">
        <v>382330</v>
      </c>
      <c r="CC130" s="88">
        <v>382456</v>
      </c>
      <c r="CD130" s="88">
        <v>382411</v>
      </c>
      <c r="CE130" s="88">
        <v>382214</v>
      </c>
      <c r="CF130" s="88">
        <v>381897</v>
      </c>
      <c r="CG130" s="88">
        <v>381492</v>
      </c>
      <c r="CH130" s="88">
        <v>381039</v>
      </c>
      <c r="CI130" s="88">
        <v>380578</v>
      </c>
      <c r="CJ130" s="88">
        <v>380137</v>
      </c>
      <c r="CK130" s="88">
        <v>379749</v>
      </c>
      <c r="CL130" s="88">
        <v>379454</v>
      </c>
      <c r="CM130" s="88">
        <v>379256</v>
      </c>
      <c r="CN130" s="88">
        <v>379189</v>
      </c>
      <c r="CO130" s="88">
        <v>379248</v>
      </c>
      <c r="CP130" s="88">
        <v>379456</v>
      </c>
      <c r="CQ130" s="88">
        <v>379805</v>
      </c>
      <c r="CR130" s="88">
        <v>380281</v>
      </c>
      <c r="CS130" s="88">
        <v>380882</v>
      </c>
      <c r="CT130" s="88">
        <v>381584</v>
      </c>
      <c r="CU130" s="88">
        <v>382376</v>
      </c>
      <c r="CV130" s="88">
        <v>383239</v>
      </c>
      <c r="CW130" s="88">
        <v>384149</v>
      </c>
      <c r="CX130" s="88">
        <v>385083</v>
      </c>
      <c r="CY130" s="88">
        <v>386015</v>
      </c>
    </row>
    <row r="131" spans="1:103" ht="12.5" customHeight="1">
      <c r="A131" s="88">
        <v>2</v>
      </c>
      <c r="B131" s="88">
        <v>19</v>
      </c>
      <c r="C131" s="88">
        <v>337970</v>
      </c>
      <c r="D131" s="88">
        <v>327693</v>
      </c>
      <c r="E131" s="88">
        <v>322758</v>
      </c>
      <c r="F131" s="88">
        <v>314158</v>
      </c>
      <c r="G131" s="88">
        <v>320627</v>
      </c>
      <c r="H131" s="88">
        <v>331513</v>
      </c>
      <c r="I131" s="88">
        <v>338291</v>
      </c>
      <c r="J131" s="88">
        <v>353080</v>
      </c>
      <c r="K131" s="88">
        <v>360085</v>
      </c>
      <c r="L131" s="88">
        <v>373457</v>
      </c>
      <c r="M131" s="88">
        <v>371692</v>
      </c>
      <c r="N131" s="88">
        <v>378556</v>
      </c>
      <c r="O131" s="88">
        <v>385916</v>
      </c>
      <c r="P131" s="88">
        <v>394488</v>
      </c>
      <c r="Q131" s="88">
        <v>383975</v>
      </c>
      <c r="R131" s="88">
        <v>377855</v>
      </c>
      <c r="S131" s="88">
        <v>376528</v>
      </c>
      <c r="T131" s="88">
        <v>379163</v>
      </c>
      <c r="U131" s="88">
        <v>370997</v>
      </c>
      <c r="V131" s="88">
        <v>361217</v>
      </c>
      <c r="W131" s="88">
        <v>350608</v>
      </c>
      <c r="X131" s="88">
        <v>352163</v>
      </c>
      <c r="Y131" s="88">
        <v>350391</v>
      </c>
      <c r="Z131" s="88">
        <v>348343</v>
      </c>
      <c r="AA131" s="88">
        <v>347227</v>
      </c>
      <c r="AB131" s="88">
        <v>347167</v>
      </c>
      <c r="AC131" s="88">
        <v>347055</v>
      </c>
      <c r="AD131" s="88">
        <v>346939</v>
      </c>
      <c r="AE131" s="88">
        <v>346858</v>
      </c>
      <c r="AF131" s="88">
        <v>346867</v>
      </c>
      <c r="AG131" s="88">
        <v>347229</v>
      </c>
      <c r="AH131" s="88">
        <v>347967</v>
      </c>
      <c r="AI131" s="88">
        <v>349043</v>
      </c>
      <c r="AJ131" s="88">
        <v>350524</v>
      </c>
      <c r="AK131" s="88">
        <v>352413</v>
      </c>
      <c r="AL131" s="88">
        <v>354563</v>
      </c>
      <c r="AM131" s="88">
        <v>356977</v>
      </c>
      <c r="AN131" s="88">
        <v>359801</v>
      </c>
      <c r="AO131" s="88">
        <v>362990</v>
      </c>
      <c r="AP131" s="88">
        <v>366360</v>
      </c>
      <c r="AQ131" s="88">
        <v>369676</v>
      </c>
      <c r="AR131" s="88">
        <v>372556</v>
      </c>
      <c r="AS131" s="88">
        <v>375005</v>
      </c>
      <c r="AT131" s="88">
        <v>377030</v>
      </c>
      <c r="AU131" s="88">
        <v>378540</v>
      </c>
      <c r="AV131" s="88">
        <v>379244</v>
      </c>
      <c r="AW131" s="88">
        <v>379475</v>
      </c>
      <c r="AX131" s="88">
        <v>379243</v>
      </c>
      <c r="AY131" s="88">
        <v>378589</v>
      </c>
      <c r="AZ131" s="88">
        <v>377534</v>
      </c>
      <c r="BA131" s="88">
        <v>376165</v>
      </c>
      <c r="BB131" s="88">
        <v>374616</v>
      </c>
      <c r="BC131" s="88">
        <v>373004</v>
      </c>
      <c r="BD131" s="88">
        <v>371437</v>
      </c>
      <c r="BE131" s="88">
        <v>369975</v>
      </c>
      <c r="BF131" s="88">
        <v>368656</v>
      </c>
      <c r="BG131" s="88">
        <v>367584</v>
      </c>
      <c r="BH131" s="88">
        <v>366819</v>
      </c>
      <c r="BI131" s="88">
        <v>366352</v>
      </c>
      <c r="BJ131" s="88">
        <v>366185</v>
      </c>
      <c r="BK131" s="88">
        <v>366291</v>
      </c>
      <c r="BL131" s="88">
        <v>366674</v>
      </c>
      <c r="BM131" s="88">
        <v>367350</v>
      </c>
      <c r="BN131" s="88">
        <v>368252</v>
      </c>
      <c r="BO131" s="88">
        <v>369351</v>
      </c>
      <c r="BP131" s="88">
        <v>370605</v>
      </c>
      <c r="BQ131" s="88">
        <v>372004</v>
      </c>
      <c r="BR131" s="88">
        <v>373494</v>
      </c>
      <c r="BS131" s="88">
        <v>375049</v>
      </c>
      <c r="BT131" s="88">
        <v>376630</v>
      </c>
      <c r="BU131" s="88">
        <v>378190</v>
      </c>
      <c r="BV131" s="88">
        <v>379701</v>
      </c>
      <c r="BW131" s="88">
        <v>381117</v>
      </c>
      <c r="BX131" s="88">
        <v>382403</v>
      </c>
      <c r="BY131" s="88">
        <v>383524</v>
      </c>
      <c r="BZ131" s="88">
        <v>384466</v>
      </c>
      <c r="CA131" s="88">
        <v>385212</v>
      </c>
      <c r="CB131" s="88">
        <v>385742</v>
      </c>
      <c r="CC131" s="88">
        <v>386076</v>
      </c>
      <c r="CD131" s="88">
        <v>386203</v>
      </c>
      <c r="CE131" s="88">
        <v>386159</v>
      </c>
      <c r="CF131" s="88">
        <v>385962</v>
      </c>
      <c r="CG131" s="88">
        <v>385645</v>
      </c>
      <c r="CH131" s="88">
        <v>385241</v>
      </c>
      <c r="CI131" s="88">
        <v>384788</v>
      </c>
      <c r="CJ131" s="88">
        <v>384327</v>
      </c>
      <c r="CK131" s="88">
        <v>383887</v>
      </c>
      <c r="CL131" s="88">
        <v>383498</v>
      </c>
      <c r="CM131" s="88">
        <v>383205</v>
      </c>
      <c r="CN131" s="88">
        <v>383006</v>
      </c>
      <c r="CO131" s="88">
        <v>382941</v>
      </c>
      <c r="CP131" s="88">
        <v>383000</v>
      </c>
      <c r="CQ131" s="88">
        <v>383208</v>
      </c>
      <c r="CR131" s="88">
        <v>383557</v>
      </c>
      <c r="CS131" s="88">
        <v>384034</v>
      </c>
      <c r="CT131" s="88">
        <v>384635</v>
      </c>
      <c r="CU131" s="88">
        <v>385337</v>
      </c>
      <c r="CV131" s="88">
        <v>386129</v>
      </c>
      <c r="CW131" s="88">
        <v>386994</v>
      </c>
      <c r="CX131" s="88">
        <v>387904</v>
      </c>
      <c r="CY131" s="88">
        <v>388840</v>
      </c>
    </row>
    <row r="132" spans="1:103" ht="12.5" customHeight="1">
      <c r="A132" s="88">
        <v>2</v>
      </c>
      <c r="B132" s="88">
        <v>20</v>
      </c>
      <c r="C132" s="88">
        <v>345284</v>
      </c>
      <c r="D132" s="88">
        <v>344054</v>
      </c>
      <c r="E132" s="88">
        <v>333575</v>
      </c>
      <c r="F132" s="88">
        <v>328383</v>
      </c>
      <c r="G132" s="88">
        <v>319578</v>
      </c>
      <c r="H132" s="88">
        <v>325832</v>
      </c>
      <c r="I132" s="88">
        <v>336465</v>
      </c>
      <c r="J132" s="88">
        <v>343013</v>
      </c>
      <c r="K132" s="88">
        <v>357799</v>
      </c>
      <c r="L132" s="88">
        <v>364810</v>
      </c>
      <c r="M132" s="88">
        <v>378181</v>
      </c>
      <c r="N132" s="88">
        <v>376411</v>
      </c>
      <c r="O132" s="88">
        <v>383285</v>
      </c>
      <c r="P132" s="88">
        <v>390634</v>
      </c>
      <c r="Q132" s="88">
        <v>399212</v>
      </c>
      <c r="R132" s="88">
        <v>388710</v>
      </c>
      <c r="S132" s="88">
        <v>382592</v>
      </c>
      <c r="T132" s="88">
        <v>381270</v>
      </c>
      <c r="U132" s="88">
        <v>383916</v>
      </c>
      <c r="V132" s="88">
        <v>375763</v>
      </c>
      <c r="W132" s="88">
        <v>365987</v>
      </c>
      <c r="X132" s="88">
        <v>355386</v>
      </c>
      <c r="Y132" s="88">
        <v>356937</v>
      </c>
      <c r="Z132" s="88">
        <v>355161</v>
      </c>
      <c r="AA132" s="88">
        <v>353112</v>
      </c>
      <c r="AB132" s="88">
        <v>351994</v>
      </c>
      <c r="AC132" s="88">
        <v>351931</v>
      </c>
      <c r="AD132" s="88">
        <v>351818</v>
      </c>
      <c r="AE132" s="88">
        <v>351701</v>
      </c>
      <c r="AF132" s="88">
        <v>351619</v>
      </c>
      <c r="AG132" s="88">
        <v>351628</v>
      </c>
      <c r="AH132" s="88">
        <v>351990</v>
      </c>
      <c r="AI132" s="88">
        <v>352728</v>
      </c>
      <c r="AJ132" s="88">
        <v>353804</v>
      </c>
      <c r="AK132" s="88">
        <v>355286</v>
      </c>
      <c r="AL132" s="88">
        <v>357177</v>
      </c>
      <c r="AM132" s="88">
        <v>359328</v>
      </c>
      <c r="AN132" s="88">
        <v>361744</v>
      </c>
      <c r="AO132" s="88">
        <v>364569</v>
      </c>
      <c r="AP132" s="88">
        <v>367759</v>
      </c>
      <c r="AQ132" s="88">
        <v>371132</v>
      </c>
      <c r="AR132" s="88">
        <v>374449</v>
      </c>
      <c r="AS132" s="88">
        <v>377330</v>
      </c>
      <c r="AT132" s="88">
        <v>379782</v>
      </c>
      <c r="AU132" s="88">
        <v>381810</v>
      </c>
      <c r="AV132" s="88">
        <v>383320</v>
      </c>
      <c r="AW132" s="88">
        <v>384026</v>
      </c>
      <c r="AX132" s="88">
        <v>384260</v>
      </c>
      <c r="AY132" s="88">
        <v>384028</v>
      </c>
      <c r="AZ132" s="88">
        <v>383376</v>
      </c>
      <c r="BA132" s="88">
        <v>382322</v>
      </c>
      <c r="BB132" s="88">
        <v>380956</v>
      </c>
      <c r="BC132" s="88">
        <v>379405</v>
      </c>
      <c r="BD132" s="88">
        <v>377796</v>
      </c>
      <c r="BE132" s="88">
        <v>376229</v>
      </c>
      <c r="BF132" s="88">
        <v>374769</v>
      </c>
      <c r="BG132" s="88">
        <v>373451</v>
      </c>
      <c r="BH132" s="88">
        <v>372376</v>
      </c>
      <c r="BI132" s="88">
        <v>371612</v>
      </c>
      <c r="BJ132" s="88">
        <v>371144</v>
      </c>
      <c r="BK132" s="88">
        <v>370979</v>
      </c>
      <c r="BL132" s="88">
        <v>371084</v>
      </c>
      <c r="BM132" s="88">
        <v>371468</v>
      </c>
      <c r="BN132" s="88">
        <v>372143</v>
      </c>
      <c r="BO132" s="88">
        <v>373045</v>
      </c>
      <c r="BP132" s="88">
        <v>374145</v>
      </c>
      <c r="BQ132" s="88">
        <v>375399</v>
      </c>
      <c r="BR132" s="88">
        <v>376800</v>
      </c>
      <c r="BS132" s="88">
        <v>378292</v>
      </c>
      <c r="BT132" s="88">
        <v>379849</v>
      </c>
      <c r="BU132" s="88">
        <v>381429</v>
      </c>
      <c r="BV132" s="88">
        <v>382990</v>
      </c>
      <c r="BW132" s="88">
        <v>384503</v>
      </c>
      <c r="BX132" s="88">
        <v>385920</v>
      </c>
      <c r="BY132" s="88">
        <v>387209</v>
      </c>
      <c r="BZ132" s="88">
        <v>388331</v>
      </c>
      <c r="CA132" s="88">
        <v>389273</v>
      </c>
      <c r="CB132" s="88">
        <v>390019</v>
      </c>
      <c r="CC132" s="88">
        <v>390552</v>
      </c>
      <c r="CD132" s="88">
        <v>390886</v>
      </c>
      <c r="CE132" s="88">
        <v>391015</v>
      </c>
      <c r="CF132" s="88">
        <v>390971</v>
      </c>
      <c r="CG132" s="88">
        <v>390775</v>
      </c>
      <c r="CH132" s="88">
        <v>390459</v>
      </c>
      <c r="CI132" s="88">
        <v>390054</v>
      </c>
      <c r="CJ132" s="88">
        <v>389602</v>
      </c>
      <c r="CK132" s="88">
        <v>389141</v>
      </c>
      <c r="CL132" s="88">
        <v>388702</v>
      </c>
      <c r="CM132" s="88">
        <v>388313</v>
      </c>
      <c r="CN132" s="88">
        <v>388020</v>
      </c>
      <c r="CO132" s="88">
        <v>387822</v>
      </c>
      <c r="CP132" s="88">
        <v>387756</v>
      </c>
      <c r="CQ132" s="88">
        <v>387815</v>
      </c>
      <c r="CR132" s="88">
        <v>388023</v>
      </c>
      <c r="CS132" s="88">
        <v>388372</v>
      </c>
      <c r="CT132" s="88">
        <v>388850</v>
      </c>
      <c r="CU132" s="88">
        <v>389451</v>
      </c>
      <c r="CV132" s="88">
        <v>390153</v>
      </c>
      <c r="CW132" s="88">
        <v>390946</v>
      </c>
      <c r="CX132" s="88">
        <v>391811</v>
      </c>
      <c r="CY132" s="88">
        <v>392723</v>
      </c>
    </row>
    <row r="133" spans="1:103" ht="12.5" customHeight="1">
      <c r="A133" s="88">
        <v>2</v>
      </c>
      <c r="B133" s="88">
        <v>21</v>
      </c>
      <c r="C133" s="88">
        <v>356970</v>
      </c>
      <c r="D133" s="88">
        <v>350411</v>
      </c>
      <c r="E133" s="88">
        <v>348963</v>
      </c>
      <c r="F133" s="88">
        <v>338234</v>
      </c>
      <c r="G133" s="88">
        <v>332827</v>
      </c>
      <c r="H133" s="88">
        <v>323821</v>
      </c>
      <c r="I133" s="88">
        <v>329834</v>
      </c>
      <c r="J133" s="88">
        <v>340252</v>
      </c>
      <c r="K133" s="88">
        <v>346799</v>
      </c>
      <c r="L133" s="88">
        <v>361580</v>
      </c>
      <c r="M133" s="88">
        <v>368595</v>
      </c>
      <c r="N133" s="88">
        <v>381962</v>
      </c>
      <c r="O133" s="88">
        <v>380193</v>
      </c>
      <c r="P133" s="88">
        <v>387068</v>
      </c>
      <c r="Q133" s="88">
        <v>394412</v>
      </c>
      <c r="R133" s="88">
        <v>402996</v>
      </c>
      <c r="S133" s="88">
        <v>392498</v>
      </c>
      <c r="T133" s="88">
        <v>386383</v>
      </c>
      <c r="U133" s="88">
        <v>385064</v>
      </c>
      <c r="V133" s="88">
        <v>387714</v>
      </c>
      <c r="W133" s="88">
        <v>379566</v>
      </c>
      <c r="X133" s="88">
        <v>369792</v>
      </c>
      <c r="Y133" s="88">
        <v>359198</v>
      </c>
      <c r="Z133" s="88">
        <v>360745</v>
      </c>
      <c r="AA133" s="88">
        <v>358969</v>
      </c>
      <c r="AB133" s="88">
        <v>356920</v>
      </c>
      <c r="AC133" s="88">
        <v>355800</v>
      </c>
      <c r="AD133" s="88">
        <v>355739</v>
      </c>
      <c r="AE133" s="88">
        <v>355626</v>
      </c>
      <c r="AF133" s="88">
        <v>355508</v>
      </c>
      <c r="AG133" s="88">
        <v>355426</v>
      </c>
      <c r="AH133" s="88">
        <v>355435</v>
      </c>
      <c r="AI133" s="88">
        <v>355798</v>
      </c>
      <c r="AJ133" s="88">
        <v>356536</v>
      </c>
      <c r="AK133" s="88">
        <v>357613</v>
      </c>
      <c r="AL133" s="88">
        <v>359096</v>
      </c>
      <c r="AM133" s="88">
        <v>360987</v>
      </c>
      <c r="AN133" s="88">
        <v>363137</v>
      </c>
      <c r="AO133" s="88">
        <v>365557</v>
      </c>
      <c r="AP133" s="88">
        <v>368383</v>
      </c>
      <c r="AQ133" s="88">
        <v>371572</v>
      </c>
      <c r="AR133" s="88">
        <v>374946</v>
      </c>
      <c r="AS133" s="88">
        <v>378264</v>
      </c>
      <c r="AT133" s="88">
        <v>381146</v>
      </c>
      <c r="AU133" s="88">
        <v>383597</v>
      </c>
      <c r="AV133" s="88">
        <v>385627</v>
      </c>
      <c r="AW133" s="88">
        <v>387137</v>
      </c>
      <c r="AX133" s="88">
        <v>387843</v>
      </c>
      <c r="AY133" s="88">
        <v>388079</v>
      </c>
      <c r="AZ133" s="88">
        <v>387847</v>
      </c>
      <c r="BA133" s="88">
        <v>387198</v>
      </c>
      <c r="BB133" s="88">
        <v>386145</v>
      </c>
      <c r="BC133" s="88">
        <v>384778</v>
      </c>
      <c r="BD133" s="88">
        <v>383228</v>
      </c>
      <c r="BE133" s="88">
        <v>381620</v>
      </c>
      <c r="BF133" s="88">
        <v>380055</v>
      </c>
      <c r="BG133" s="88">
        <v>378595</v>
      </c>
      <c r="BH133" s="88">
        <v>377278</v>
      </c>
      <c r="BI133" s="88">
        <v>376202</v>
      </c>
      <c r="BJ133" s="88">
        <v>375440</v>
      </c>
      <c r="BK133" s="88">
        <v>374972</v>
      </c>
      <c r="BL133" s="88">
        <v>374807</v>
      </c>
      <c r="BM133" s="88">
        <v>374912</v>
      </c>
      <c r="BN133" s="88">
        <v>375298</v>
      </c>
      <c r="BO133" s="88">
        <v>375970</v>
      </c>
      <c r="BP133" s="88">
        <v>376874</v>
      </c>
      <c r="BQ133" s="88">
        <v>377974</v>
      </c>
      <c r="BR133" s="88">
        <v>379227</v>
      </c>
      <c r="BS133" s="88">
        <v>380631</v>
      </c>
      <c r="BT133" s="88">
        <v>382123</v>
      </c>
      <c r="BU133" s="88">
        <v>383681</v>
      </c>
      <c r="BV133" s="88">
        <v>385262</v>
      </c>
      <c r="BW133" s="88">
        <v>386824</v>
      </c>
      <c r="BX133" s="88">
        <v>388336</v>
      </c>
      <c r="BY133" s="88">
        <v>389754</v>
      </c>
      <c r="BZ133" s="88">
        <v>391044</v>
      </c>
      <c r="CA133" s="88">
        <v>392167</v>
      </c>
      <c r="CB133" s="88">
        <v>393108</v>
      </c>
      <c r="CC133" s="88">
        <v>393855</v>
      </c>
      <c r="CD133" s="88">
        <v>394389</v>
      </c>
      <c r="CE133" s="88">
        <v>394724</v>
      </c>
      <c r="CF133" s="88">
        <v>394852</v>
      </c>
      <c r="CG133" s="88">
        <v>394810</v>
      </c>
      <c r="CH133" s="88">
        <v>394614</v>
      </c>
      <c r="CI133" s="88">
        <v>394298</v>
      </c>
      <c r="CJ133" s="88">
        <v>393893</v>
      </c>
      <c r="CK133" s="88">
        <v>393443</v>
      </c>
      <c r="CL133" s="88">
        <v>392982</v>
      </c>
      <c r="CM133" s="88">
        <v>392543</v>
      </c>
      <c r="CN133" s="88">
        <v>392155</v>
      </c>
      <c r="CO133" s="88">
        <v>391863</v>
      </c>
      <c r="CP133" s="88">
        <v>391664</v>
      </c>
      <c r="CQ133" s="88">
        <v>391598</v>
      </c>
      <c r="CR133" s="88">
        <v>391656</v>
      </c>
      <c r="CS133" s="88">
        <v>391865</v>
      </c>
      <c r="CT133" s="88">
        <v>392214</v>
      </c>
      <c r="CU133" s="88">
        <v>392692</v>
      </c>
      <c r="CV133" s="88">
        <v>393295</v>
      </c>
      <c r="CW133" s="88">
        <v>393997</v>
      </c>
      <c r="CX133" s="88">
        <v>394789</v>
      </c>
      <c r="CY133" s="88">
        <v>395655</v>
      </c>
    </row>
    <row r="134" spans="1:103" ht="12.5" customHeight="1">
      <c r="A134" s="88">
        <v>2</v>
      </c>
      <c r="B134" s="88">
        <v>22</v>
      </c>
      <c r="C134" s="88">
        <v>359679</v>
      </c>
      <c r="D134" s="88">
        <v>361958</v>
      </c>
      <c r="E134" s="88">
        <v>355166</v>
      </c>
      <c r="F134" s="88">
        <v>353433</v>
      </c>
      <c r="G134" s="88">
        <v>342473</v>
      </c>
      <c r="H134" s="88">
        <v>336840</v>
      </c>
      <c r="I134" s="88">
        <v>327576</v>
      </c>
      <c r="J134" s="88">
        <v>333361</v>
      </c>
      <c r="K134" s="88">
        <v>343779</v>
      </c>
      <c r="L134" s="88">
        <v>350328</v>
      </c>
      <c r="M134" s="88">
        <v>365108</v>
      </c>
      <c r="N134" s="88">
        <v>372125</v>
      </c>
      <c r="O134" s="88">
        <v>385489</v>
      </c>
      <c r="P134" s="88">
        <v>383722</v>
      </c>
      <c r="Q134" s="88">
        <v>390599</v>
      </c>
      <c r="R134" s="88">
        <v>397942</v>
      </c>
      <c r="S134" s="88">
        <v>406527</v>
      </c>
      <c r="T134" s="88">
        <v>396030</v>
      </c>
      <c r="U134" s="88">
        <v>389918</v>
      </c>
      <c r="V134" s="88">
        <v>388599</v>
      </c>
      <c r="W134" s="88">
        <v>391249</v>
      </c>
      <c r="X134" s="88">
        <v>383103</v>
      </c>
      <c r="Y134" s="88">
        <v>373331</v>
      </c>
      <c r="Z134" s="88">
        <v>362739</v>
      </c>
      <c r="AA134" s="88">
        <v>364284</v>
      </c>
      <c r="AB134" s="88">
        <v>362510</v>
      </c>
      <c r="AC134" s="88">
        <v>360461</v>
      </c>
      <c r="AD134" s="88">
        <v>359341</v>
      </c>
      <c r="AE134" s="88">
        <v>359281</v>
      </c>
      <c r="AF134" s="88">
        <v>359167</v>
      </c>
      <c r="AG134" s="88">
        <v>359050</v>
      </c>
      <c r="AH134" s="88">
        <v>358969</v>
      </c>
      <c r="AI134" s="88">
        <v>358979</v>
      </c>
      <c r="AJ134" s="88">
        <v>359341</v>
      </c>
      <c r="AK134" s="88">
        <v>360078</v>
      </c>
      <c r="AL134" s="88">
        <v>361156</v>
      </c>
      <c r="AM134" s="88">
        <v>362641</v>
      </c>
      <c r="AN134" s="88">
        <v>364532</v>
      </c>
      <c r="AO134" s="88">
        <v>366682</v>
      </c>
      <c r="AP134" s="88">
        <v>369104</v>
      </c>
      <c r="AQ134" s="88">
        <v>371929</v>
      </c>
      <c r="AR134" s="88">
        <v>375118</v>
      </c>
      <c r="AS134" s="88">
        <v>378492</v>
      </c>
      <c r="AT134" s="88">
        <v>381811</v>
      </c>
      <c r="AU134" s="88">
        <v>384692</v>
      </c>
      <c r="AV134" s="88">
        <v>387144</v>
      </c>
      <c r="AW134" s="88">
        <v>389175</v>
      </c>
      <c r="AX134" s="88">
        <v>390686</v>
      </c>
      <c r="AY134" s="88">
        <v>391390</v>
      </c>
      <c r="AZ134" s="88">
        <v>391627</v>
      </c>
      <c r="BA134" s="88">
        <v>391396</v>
      </c>
      <c r="BB134" s="88">
        <v>390749</v>
      </c>
      <c r="BC134" s="88">
        <v>389696</v>
      </c>
      <c r="BD134" s="88">
        <v>388331</v>
      </c>
      <c r="BE134" s="88">
        <v>386780</v>
      </c>
      <c r="BF134" s="88">
        <v>385171</v>
      </c>
      <c r="BG134" s="88">
        <v>383607</v>
      </c>
      <c r="BH134" s="88">
        <v>382147</v>
      </c>
      <c r="BI134" s="88">
        <v>380830</v>
      </c>
      <c r="BJ134" s="88">
        <v>379756</v>
      </c>
      <c r="BK134" s="88">
        <v>378995</v>
      </c>
      <c r="BL134" s="88">
        <v>378524</v>
      </c>
      <c r="BM134" s="88">
        <v>378361</v>
      </c>
      <c r="BN134" s="88">
        <v>378465</v>
      </c>
      <c r="BO134" s="88">
        <v>378851</v>
      </c>
      <c r="BP134" s="88">
        <v>379525</v>
      </c>
      <c r="BQ134" s="88">
        <v>380427</v>
      </c>
      <c r="BR134" s="88">
        <v>381529</v>
      </c>
      <c r="BS134" s="88">
        <v>382782</v>
      </c>
      <c r="BT134" s="88">
        <v>384187</v>
      </c>
      <c r="BU134" s="88">
        <v>385678</v>
      </c>
      <c r="BV134" s="88">
        <v>387237</v>
      </c>
      <c r="BW134" s="88">
        <v>388817</v>
      </c>
      <c r="BX134" s="88">
        <v>390382</v>
      </c>
      <c r="BY134" s="88">
        <v>391893</v>
      </c>
      <c r="BZ134" s="88">
        <v>393313</v>
      </c>
      <c r="CA134" s="88">
        <v>394601</v>
      </c>
      <c r="CB134" s="88">
        <v>395725</v>
      </c>
      <c r="CC134" s="88">
        <v>396666</v>
      </c>
      <c r="CD134" s="88">
        <v>397415</v>
      </c>
      <c r="CE134" s="88">
        <v>397948</v>
      </c>
      <c r="CF134" s="88">
        <v>398283</v>
      </c>
      <c r="CG134" s="88">
        <v>398411</v>
      </c>
      <c r="CH134" s="88">
        <v>398370</v>
      </c>
      <c r="CI134" s="88">
        <v>398175</v>
      </c>
      <c r="CJ134" s="88">
        <v>397859</v>
      </c>
      <c r="CK134" s="88">
        <v>397454</v>
      </c>
      <c r="CL134" s="88">
        <v>397005</v>
      </c>
      <c r="CM134" s="88">
        <v>396544</v>
      </c>
      <c r="CN134" s="88">
        <v>396104</v>
      </c>
      <c r="CO134" s="88">
        <v>395717</v>
      </c>
      <c r="CP134" s="88">
        <v>395425</v>
      </c>
      <c r="CQ134" s="88">
        <v>395226</v>
      </c>
      <c r="CR134" s="88">
        <v>395160</v>
      </c>
      <c r="CS134" s="88">
        <v>395218</v>
      </c>
      <c r="CT134" s="88">
        <v>395427</v>
      </c>
      <c r="CU134" s="88">
        <v>395776</v>
      </c>
      <c r="CV134" s="88">
        <v>396255</v>
      </c>
      <c r="CW134" s="88">
        <v>396857</v>
      </c>
      <c r="CX134" s="88">
        <v>397560</v>
      </c>
      <c r="CY134" s="88">
        <v>398352</v>
      </c>
    </row>
    <row r="135" spans="1:103" ht="12.5" customHeight="1">
      <c r="A135" s="88">
        <v>2</v>
      </c>
      <c r="B135" s="88">
        <v>23</v>
      </c>
      <c r="C135" s="88">
        <v>364594</v>
      </c>
      <c r="D135" s="88">
        <v>365410</v>
      </c>
      <c r="E135" s="88">
        <v>367424</v>
      </c>
      <c r="F135" s="88">
        <v>360312</v>
      </c>
      <c r="G135" s="88">
        <v>358308</v>
      </c>
      <c r="H135" s="88">
        <v>347092</v>
      </c>
      <c r="I135" s="88">
        <v>341154</v>
      </c>
      <c r="J135" s="88">
        <v>331633</v>
      </c>
      <c r="K135" s="88">
        <v>337410</v>
      </c>
      <c r="L135" s="88">
        <v>347831</v>
      </c>
      <c r="M135" s="88">
        <v>354384</v>
      </c>
      <c r="N135" s="88">
        <v>369167</v>
      </c>
      <c r="O135" s="88">
        <v>376188</v>
      </c>
      <c r="P135" s="88">
        <v>389555</v>
      </c>
      <c r="Q135" s="88">
        <v>387798</v>
      </c>
      <c r="R135" s="88">
        <v>394675</v>
      </c>
      <c r="S135" s="88">
        <v>402016</v>
      </c>
      <c r="T135" s="88">
        <v>410607</v>
      </c>
      <c r="U135" s="88">
        <v>400106</v>
      </c>
      <c r="V135" s="88">
        <v>393995</v>
      </c>
      <c r="W135" s="88">
        <v>392672</v>
      </c>
      <c r="X135" s="88">
        <v>395321</v>
      </c>
      <c r="Y135" s="88">
        <v>387172</v>
      </c>
      <c r="Z135" s="88">
        <v>377395</v>
      </c>
      <c r="AA135" s="88">
        <v>366801</v>
      </c>
      <c r="AB135" s="88">
        <v>368344</v>
      </c>
      <c r="AC135" s="88">
        <v>366571</v>
      </c>
      <c r="AD135" s="88">
        <v>364522</v>
      </c>
      <c r="AE135" s="88">
        <v>363403</v>
      </c>
      <c r="AF135" s="88">
        <v>363343</v>
      </c>
      <c r="AG135" s="88">
        <v>363231</v>
      </c>
      <c r="AH135" s="88">
        <v>363112</v>
      </c>
      <c r="AI135" s="88">
        <v>363032</v>
      </c>
      <c r="AJ135" s="88">
        <v>363044</v>
      </c>
      <c r="AK135" s="88">
        <v>363406</v>
      </c>
      <c r="AL135" s="88">
        <v>364142</v>
      </c>
      <c r="AM135" s="88">
        <v>365220</v>
      </c>
      <c r="AN135" s="88">
        <v>366706</v>
      </c>
      <c r="AO135" s="88">
        <v>368597</v>
      </c>
      <c r="AP135" s="88">
        <v>370746</v>
      </c>
      <c r="AQ135" s="88">
        <v>373168</v>
      </c>
      <c r="AR135" s="88">
        <v>375994</v>
      </c>
      <c r="AS135" s="88">
        <v>379183</v>
      </c>
      <c r="AT135" s="88">
        <v>382559</v>
      </c>
      <c r="AU135" s="88">
        <v>385878</v>
      </c>
      <c r="AV135" s="88">
        <v>388760</v>
      </c>
      <c r="AW135" s="88">
        <v>391212</v>
      </c>
      <c r="AX135" s="88">
        <v>393244</v>
      </c>
      <c r="AY135" s="88">
        <v>394756</v>
      </c>
      <c r="AZ135" s="88">
        <v>395459</v>
      </c>
      <c r="BA135" s="88">
        <v>395695</v>
      </c>
      <c r="BB135" s="88">
        <v>395465</v>
      </c>
      <c r="BC135" s="88">
        <v>394818</v>
      </c>
      <c r="BD135" s="88">
        <v>393764</v>
      </c>
      <c r="BE135" s="88">
        <v>392399</v>
      </c>
      <c r="BF135" s="88">
        <v>390848</v>
      </c>
      <c r="BG135" s="88">
        <v>389238</v>
      </c>
      <c r="BH135" s="88">
        <v>387673</v>
      </c>
      <c r="BI135" s="88">
        <v>386212</v>
      </c>
      <c r="BJ135" s="88">
        <v>384894</v>
      </c>
      <c r="BK135" s="88">
        <v>383821</v>
      </c>
      <c r="BL135" s="88">
        <v>383059</v>
      </c>
      <c r="BM135" s="88">
        <v>382588</v>
      </c>
      <c r="BN135" s="88">
        <v>382426</v>
      </c>
      <c r="BO135" s="88">
        <v>382528</v>
      </c>
      <c r="BP135" s="88">
        <v>382915</v>
      </c>
      <c r="BQ135" s="88">
        <v>383588</v>
      </c>
      <c r="BR135" s="88">
        <v>384492</v>
      </c>
      <c r="BS135" s="88">
        <v>385592</v>
      </c>
      <c r="BT135" s="88">
        <v>386846</v>
      </c>
      <c r="BU135" s="88">
        <v>388250</v>
      </c>
      <c r="BV135" s="88">
        <v>389743</v>
      </c>
      <c r="BW135" s="88">
        <v>391301</v>
      </c>
      <c r="BX135" s="88">
        <v>392881</v>
      </c>
      <c r="BY135" s="88">
        <v>394447</v>
      </c>
      <c r="BZ135" s="88">
        <v>395958</v>
      </c>
      <c r="CA135" s="88">
        <v>397380</v>
      </c>
      <c r="CB135" s="88">
        <v>398668</v>
      </c>
      <c r="CC135" s="88">
        <v>399791</v>
      </c>
      <c r="CD135" s="88">
        <v>400732</v>
      </c>
      <c r="CE135" s="88">
        <v>401481</v>
      </c>
      <c r="CF135" s="88">
        <v>402014</v>
      </c>
      <c r="CG135" s="88">
        <v>402349</v>
      </c>
      <c r="CH135" s="88">
        <v>402478</v>
      </c>
      <c r="CI135" s="88">
        <v>402438</v>
      </c>
      <c r="CJ135" s="88">
        <v>402241</v>
      </c>
      <c r="CK135" s="88">
        <v>401926</v>
      </c>
      <c r="CL135" s="88">
        <v>401521</v>
      </c>
      <c r="CM135" s="88">
        <v>401072</v>
      </c>
      <c r="CN135" s="88">
        <v>400610</v>
      </c>
      <c r="CO135" s="88">
        <v>400169</v>
      </c>
      <c r="CP135" s="88">
        <v>399781</v>
      </c>
      <c r="CQ135" s="88">
        <v>399489</v>
      </c>
      <c r="CR135" s="88">
        <v>399289</v>
      </c>
      <c r="CS135" s="88">
        <v>399224</v>
      </c>
      <c r="CT135" s="88">
        <v>399281</v>
      </c>
      <c r="CU135" s="88">
        <v>399490</v>
      </c>
      <c r="CV135" s="88">
        <v>399839</v>
      </c>
      <c r="CW135" s="88">
        <v>400319</v>
      </c>
      <c r="CX135" s="88">
        <v>400921</v>
      </c>
      <c r="CY135" s="88">
        <v>401623</v>
      </c>
    </row>
    <row r="136" spans="1:103" ht="12.5" customHeight="1">
      <c r="A136" s="88">
        <v>2</v>
      </c>
      <c r="B136" s="88">
        <v>24</v>
      </c>
      <c r="C136" s="88">
        <v>377796</v>
      </c>
      <c r="D136" s="88">
        <v>369298</v>
      </c>
      <c r="E136" s="88">
        <v>369872</v>
      </c>
      <c r="F136" s="88">
        <v>371587</v>
      </c>
      <c r="G136" s="88">
        <v>364229</v>
      </c>
      <c r="H136" s="88">
        <v>361993</v>
      </c>
      <c r="I136" s="88">
        <v>350498</v>
      </c>
      <c r="J136" s="88">
        <v>344324</v>
      </c>
      <c r="K136" s="88">
        <v>334797</v>
      </c>
      <c r="L136" s="88">
        <v>340569</v>
      </c>
      <c r="M136" s="88">
        <v>350994</v>
      </c>
      <c r="N136" s="88">
        <v>357554</v>
      </c>
      <c r="O136" s="88">
        <v>372343</v>
      </c>
      <c r="P136" s="88">
        <v>379368</v>
      </c>
      <c r="Q136" s="88">
        <v>392747</v>
      </c>
      <c r="R136" s="88">
        <v>390998</v>
      </c>
      <c r="S136" s="88">
        <v>397872</v>
      </c>
      <c r="T136" s="88">
        <v>405219</v>
      </c>
      <c r="U136" s="88">
        <v>413811</v>
      </c>
      <c r="V136" s="88">
        <v>403303</v>
      </c>
      <c r="W136" s="88">
        <v>397191</v>
      </c>
      <c r="X136" s="88">
        <v>395862</v>
      </c>
      <c r="Y136" s="88">
        <v>398509</v>
      </c>
      <c r="Z136" s="88">
        <v>390354</v>
      </c>
      <c r="AA136" s="88">
        <v>380571</v>
      </c>
      <c r="AB136" s="88">
        <v>369972</v>
      </c>
      <c r="AC136" s="88">
        <v>371514</v>
      </c>
      <c r="AD136" s="88">
        <v>369743</v>
      </c>
      <c r="AE136" s="88">
        <v>367692</v>
      </c>
      <c r="AF136" s="88">
        <v>366575</v>
      </c>
      <c r="AG136" s="88">
        <v>366515</v>
      </c>
      <c r="AH136" s="88">
        <v>366403</v>
      </c>
      <c r="AI136" s="88">
        <v>366284</v>
      </c>
      <c r="AJ136" s="88">
        <v>366205</v>
      </c>
      <c r="AK136" s="88">
        <v>366216</v>
      </c>
      <c r="AL136" s="88">
        <v>366576</v>
      </c>
      <c r="AM136" s="88">
        <v>367312</v>
      </c>
      <c r="AN136" s="88">
        <v>368391</v>
      </c>
      <c r="AO136" s="88">
        <v>369876</v>
      </c>
      <c r="AP136" s="88">
        <v>371767</v>
      </c>
      <c r="AQ136" s="88">
        <v>373917</v>
      </c>
      <c r="AR136" s="88">
        <v>376339</v>
      </c>
      <c r="AS136" s="88">
        <v>379167</v>
      </c>
      <c r="AT136" s="88">
        <v>382356</v>
      </c>
      <c r="AU136" s="88">
        <v>385732</v>
      </c>
      <c r="AV136" s="88">
        <v>389052</v>
      </c>
      <c r="AW136" s="88">
        <v>391937</v>
      </c>
      <c r="AX136" s="88">
        <v>394387</v>
      </c>
      <c r="AY136" s="88">
        <v>396422</v>
      </c>
      <c r="AZ136" s="88">
        <v>397933</v>
      </c>
      <c r="BA136" s="88">
        <v>398637</v>
      </c>
      <c r="BB136" s="88">
        <v>398872</v>
      </c>
      <c r="BC136" s="88">
        <v>398642</v>
      </c>
      <c r="BD136" s="88">
        <v>397994</v>
      </c>
      <c r="BE136" s="88">
        <v>396940</v>
      </c>
      <c r="BF136" s="88">
        <v>395572</v>
      </c>
      <c r="BG136" s="88">
        <v>394020</v>
      </c>
      <c r="BH136" s="88">
        <v>392409</v>
      </c>
      <c r="BI136" s="88">
        <v>390845</v>
      </c>
      <c r="BJ136" s="88">
        <v>389381</v>
      </c>
      <c r="BK136" s="88">
        <v>388062</v>
      </c>
      <c r="BL136" s="88">
        <v>386988</v>
      </c>
      <c r="BM136" s="88">
        <v>386226</v>
      </c>
      <c r="BN136" s="88">
        <v>385755</v>
      </c>
      <c r="BO136" s="88">
        <v>385592</v>
      </c>
      <c r="BP136" s="88">
        <v>385693</v>
      </c>
      <c r="BQ136" s="88">
        <v>386080</v>
      </c>
      <c r="BR136" s="88">
        <v>386753</v>
      </c>
      <c r="BS136" s="88">
        <v>387657</v>
      </c>
      <c r="BT136" s="88">
        <v>388757</v>
      </c>
      <c r="BU136" s="88">
        <v>390010</v>
      </c>
      <c r="BV136" s="88">
        <v>391415</v>
      </c>
      <c r="BW136" s="88">
        <v>392909</v>
      </c>
      <c r="BX136" s="88">
        <v>394467</v>
      </c>
      <c r="BY136" s="88">
        <v>396046</v>
      </c>
      <c r="BZ136" s="88">
        <v>397612</v>
      </c>
      <c r="CA136" s="88">
        <v>399124</v>
      </c>
      <c r="CB136" s="88">
        <v>400546</v>
      </c>
      <c r="CC136" s="88">
        <v>401835</v>
      </c>
      <c r="CD136" s="88">
        <v>402958</v>
      </c>
      <c r="CE136" s="88">
        <v>403900</v>
      </c>
      <c r="CF136" s="88">
        <v>404649</v>
      </c>
      <c r="CG136" s="88">
        <v>405182</v>
      </c>
      <c r="CH136" s="88">
        <v>405516</v>
      </c>
      <c r="CI136" s="88">
        <v>405645</v>
      </c>
      <c r="CJ136" s="88">
        <v>405605</v>
      </c>
      <c r="CK136" s="88">
        <v>405408</v>
      </c>
      <c r="CL136" s="88">
        <v>405093</v>
      </c>
      <c r="CM136" s="88">
        <v>404686</v>
      </c>
      <c r="CN136" s="88">
        <v>404237</v>
      </c>
      <c r="CO136" s="88">
        <v>403774</v>
      </c>
      <c r="CP136" s="88">
        <v>403333</v>
      </c>
      <c r="CQ136" s="88">
        <v>402944</v>
      </c>
      <c r="CR136" s="88">
        <v>402651</v>
      </c>
      <c r="CS136" s="88">
        <v>402451</v>
      </c>
      <c r="CT136" s="88">
        <v>402385</v>
      </c>
      <c r="CU136" s="88">
        <v>402442</v>
      </c>
      <c r="CV136" s="88">
        <v>402651</v>
      </c>
      <c r="CW136" s="88">
        <v>403001</v>
      </c>
      <c r="CX136" s="88">
        <v>403480</v>
      </c>
      <c r="CY136" s="88">
        <v>404082</v>
      </c>
    </row>
    <row r="137" spans="1:103" ht="12.5" customHeight="1">
      <c r="A137" s="88">
        <v>2</v>
      </c>
      <c r="B137" s="88">
        <v>25</v>
      </c>
      <c r="C137" s="88">
        <v>382149</v>
      </c>
      <c r="D137" s="88">
        <v>381152</v>
      </c>
      <c r="E137" s="88">
        <v>372455</v>
      </c>
      <c r="F137" s="88">
        <v>372757</v>
      </c>
      <c r="G137" s="88">
        <v>374268</v>
      </c>
      <c r="H137" s="88">
        <v>366714</v>
      </c>
      <c r="I137" s="88">
        <v>364250</v>
      </c>
      <c r="J137" s="88">
        <v>352556</v>
      </c>
      <c r="K137" s="88">
        <v>346377</v>
      </c>
      <c r="L137" s="88">
        <v>336848</v>
      </c>
      <c r="M137" s="88">
        <v>342618</v>
      </c>
      <c r="N137" s="88">
        <v>353046</v>
      </c>
      <c r="O137" s="88">
        <v>359610</v>
      </c>
      <c r="P137" s="88">
        <v>374404</v>
      </c>
      <c r="Q137" s="88">
        <v>381431</v>
      </c>
      <c r="R137" s="88">
        <v>394818</v>
      </c>
      <c r="S137" s="88">
        <v>393074</v>
      </c>
      <c r="T137" s="88">
        <v>399946</v>
      </c>
      <c r="U137" s="88">
        <v>407299</v>
      </c>
      <c r="V137" s="88">
        <v>415889</v>
      </c>
      <c r="W137" s="88">
        <v>405377</v>
      </c>
      <c r="X137" s="88">
        <v>399262</v>
      </c>
      <c r="Y137" s="88">
        <v>397933</v>
      </c>
      <c r="Z137" s="88">
        <v>400577</v>
      </c>
      <c r="AA137" s="88">
        <v>392419</v>
      </c>
      <c r="AB137" s="88">
        <v>382634</v>
      </c>
      <c r="AC137" s="88">
        <v>372032</v>
      </c>
      <c r="AD137" s="88">
        <v>373574</v>
      </c>
      <c r="AE137" s="88">
        <v>371804</v>
      </c>
      <c r="AF137" s="88">
        <v>369751</v>
      </c>
      <c r="AG137" s="88">
        <v>368635</v>
      </c>
      <c r="AH137" s="88">
        <v>368575</v>
      </c>
      <c r="AI137" s="88">
        <v>368464</v>
      </c>
      <c r="AJ137" s="88">
        <v>368346</v>
      </c>
      <c r="AK137" s="88">
        <v>368265</v>
      </c>
      <c r="AL137" s="88">
        <v>368277</v>
      </c>
      <c r="AM137" s="88">
        <v>368637</v>
      </c>
      <c r="AN137" s="88">
        <v>369374</v>
      </c>
      <c r="AO137" s="88">
        <v>370452</v>
      </c>
      <c r="AP137" s="88">
        <v>371938</v>
      </c>
      <c r="AQ137" s="88">
        <v>373828</v>
      </c>
      <c r="AR137" s="88">
        <v>375979</v>
      </c>
      <c r="AS137" s="88">
        <v>378401</v>
      </c>
      <c r="AT137" s="88">
        <v>381232</v>
      </c>
      <c r="AU137" s="88">
        <v>384421</v>
      </c>
      <c r="AV137" s="88">
        <v>387796</v>
      </c>
      <c r="AW137" s="88">
        <v>391117</v>
      </c>
      <c r="AX137" s="88">
        <v>394004</v>
      </c>
      <c r="AY137" s="88">
        <v>396454</v>
      </c>
      <c r="AZ137" s="88">
        <v>398490</v>
      </c>
      <c r="BA137" s="88">
        <v>400002</v>
      </c>
      <c r="BB137" s="88">
        <v>400705</v>
      </c>
      <c r="BC137" s="88">
        <v>400942</v>
      </c>
      <c r="BD137" s="88">
        <v>400711</v>
      </c>
      <c r="BE137" s="88">
        <v>400063</v>
      </c>
      <c r="BF137" s="88">
        <v>399007</v>
      </c>
      <c r="BG137" s="88">
        <v>397638</v>
      </c>
      <c r="BH137" s="88">
        <v>396087</v>
      </c>
      <c r="BI137" s="88">
        <v>394476</v>
      </c>
      <c r="BJ137" s="88">
        <v>392911</v>
      </c>
      <c r="BK137" s="88">
        <v>391445</v>
      </c>
      <c r="BL137" s="88">
        <v>390126</v>
      </c>
      <c r="BM137" s="88">
        <v>389050</v>
      </c>
      <c r="BN137" s="88">
        <v>388289</v>
      </c>
      <c r="BO137" s="88">
        <v>387817</v>
      </c>
      <c r="BP137" s="88">
        <v>387655</v>
      </c>
      <c r="BQ137" s="88">
        <v>387754</v>
      </c>
      <c r="BR137" s="88">
        <v>388142</v>
      </c>
      <c r="BS137" s="88">
        <v>388816</v>
      </c>
      <c r="BT137" s="88">
        <v>389720</v>
      </c>
      <c r="BU137" s="88">
        <v>390820</v>
      </c>
      <c r="BV137" s="88">
        <v>392072</v>
      </c>
      <c r="BW137" s="88">
        <v>393478</v>
      </c>
      <c r="BX137" s="88">
        <v>394973</v>
      </c>
      <c r="BY137" s="88">
        <v>396530</v>
      </c>
      <c r="BZ137" s="88">
        <v>398109</v>
      </c>
      <c r="CA137" s="88">
        <v>399676</v>
      </c>
      <c r="CB137" s="88">
        <v>401189</v>
      </c>
      <c r="CC137" s="88">
        <v>402610</v>
      </c>
      <c r="CD137" s="88">
        <v>403900</v>
      </c>
      <c r="CE137" s="88">
        <v>405024</v>
      </c>
      <c r="CF137" s="88">
        <v>405965</v>
      </c>
      <c r="CG137" s="88">
        <v>406715</v>
      </c>
      <c r="CH137" s="88">
        <v>407248</v>
      </c>
      <c r="CI137" s="88">
        <v>407582</v>
      </c>
      <c r="CJ137" s="88">
        <v>407711</v>
      </c>
      <c r="CK137" s="88">
        <v>407671</v>
      </c>
      <c r="CL137" s="88">
        <v>407474</v>
      </c>
      <c r="CM137" s="88">
        <v>407159</v>
      </c>
      <c r="CN137" s="88">
        <v>406751</v>
      </c>
      <c r="CO137" s="88">
        <v>406302</v>
      </c>
      <c r="CP137" s="88">
        <v>405838</v>
      </c>
      <c r="CQ137" s="88">
        <v>405396</v>
      </c>
      <c r="CR137" s="88">
        <v>405008</v>
      </c>
      <c r="CS137" s="88">
        <v>404715</v>
      </c>
      <c r="CT137" s="88">
        <v>404514</v>
      </c>
      <c r="CU137" s="88">
        <v>404449</v>
      </c>
      <c r="CV137" s="88">
        <v>404505</v>
      </c>
      <c r="CW137" s="88">
        <v>404716</v>
      </c>
      <c r="CX137" s="88">
        <v>405063</v>
      </c>
      <c r="CY137" s="88">
        <v>405543</v>
      </c>
    </row>
    <row r="138" spans="1:103" ht="12.5" customHeight="1">
      <c r="A138" s="88">
        <v>2</v>
      </c>
      <c r="B138" s="88">
        <v>26</v>
      </c>
      <c r="C138" s="88">
        <v>398238</v>
      </c>
      <c r="D138" s="88">
        <v>385017</v>
      </c>
      <c r="E138" s="88">
        <v>383844</v>
      </c>
      <c r="F138" s="88">
        <v>374899</v>
      </c>
      <c r="G138" s="88">
        <v>375016</v>
      </c>
      <c r="H138" s="88">
        <v>376354</v>
      </c>
      <c r="I138" s="88">
        <v>368600</v>
      </c>
      <c r="J138" s="88">
        <v>365966</v>
      </c>
      <c r="K138" s="88">
        <v>354270</v>
      </c>
      <c r="L138" s="88">
        <v>348091</v>
      </c>
      <c r="M138" s="88">
        <v>338563</v>
      </c>
      <c r="N138" s="88">
        <v>344333</v>
      </c>
      <c r="O138" s="88">
        <v>354762</v>
      </c>
      <c r="P138" s="88">
        <v>361328</v>
      </c>
      <c r="Q138" s="88">
        <v>376122</v>
      </c>
      <c r="R138" s="88">
        <v>383149</v>
      </c>
      <c r="S138" s="88">
        <v>396539</v>
      </c>
      <c r="T138" s="88">
        <v>394799</v>
      </c>
      <c r="U138" s="88">
        <v>401668</v>
      </c>
      <c r="V138" s="88">
        <v>409023</v>
      </c>
      <c r="W138" s="88">
        <v>417612</v>
      </c>
      <c r="X138" s="88">
        <v>407101</v>
      </c>
      <c r="Y138" s="88">
        <v>400985</v>
      </c>
      <c r="Z138" s="88">
        <v>399657</v>
      </c>
      <c r="AA138" s="88">
        <v>402299</v>
      </c>
      <c r="AB138" s="88">
        <v>394142</v>
      </c>
      <c r="AC138" s="88">
        <v>384356</v>
      </c>
      <c r="AD138" s="88">
        <v>373755</v>
      </c>
      <c r="AE138" s="88">
        <v>375299</v>
      </c>
      <c r="AF138" s="88">
        <v>373529</v>
      </c>
      <c r="AG138" s="88">
        <v>371477</v>
      </c>
      <c r="AH138" s="88">
        <v>370360</v>
      </c>
      <c r="AI138" s="88">
        <v>370301</v>
      </c>
      <c r="AJ138" s="88">
        <v>370191</v>
      </c>
      <c r="AK138" s="88">
        <v>370073</v>
      </c>
      <c r="AL138" s="88">
        <v>369993</v>
      </c>
      <c r="AM138" s="88">
        <v>370005</v>
      </c>
      <c r="AN138" s="88">
        <v>370366</v>
      </c>
      <c r="AO138" s="88">
        <v>371103</v>
      </c>
      <c r="AP138" s="88">
        <v>372182</v>
      </c>
      <c r="AQ138" s="88">
        <v>373669</v>
      </c>
      <c r="AR138" s="88">
        <v>375558</v>
      </c>
      <c r="AS138" s="88">
        <v>377710</v>
      </c>
      <c r="AT138" s="88">
        <v>380133</v>
      </c>
      <c r="AU138" s="88">
        <v>382963</v>
      </c>
      <c r="AV138" s="88">
        <v>386152</v>
      </c>
      <c r="AW138" s="88">
        <v>389528</v>
      </c>
      <c r="AX138" s="88">
        <v>392849</v>
      </c>
      <c r="AY138" s="88">
        <v>395738</v>
      </c>
      <c r="AZ138" s="88">
        <v>398188</v>
      </c>
      <c r="BA138" s="88">
        <v>400224</v>
      </c>
      <c r="BB138" s="88">
        <v>401737</v>
      </c>
      <c r="BC138" s="88">
        <v>402439</v>
      </c>
      <c r="BD138" s="88">
        <v>402680</v>
      </c>
      <c r="BE138" s="88">
        <v>402446</v>
      </c>
      <c r="BF138" s="88">
        <v>401799</v>
      </c>
      <c r="BG138" s="88">
        <v>400743</v>
      </c>
      <c r="BH138" s="88">
        <v>399376</v>
      </c>
      <c r="BI138" s="88">
        <v>397825</v>
      </c>
      <c r="BJ138" s="88">
        <v>396213</v>
      </c>
      <c r="BK138" s="88">
        <v>394647</v>
      </c>
      <c r="BL138" s="88">
        <v>393181</v>
      </c>
      <c r="BM138" s="88">
        <v>391863</v>
      </c>
      <c r="BN138" s="88">
        <v>390787</v>
      </c>
      <c r="BO138" s="88">
        <v>390027</v>
      </c>
      <c r="BP138" s="88">
        <v>389553</v>
      </c>
      <c r="BQ138" s="88">
        <v>389393</v>
      </c>
      <c r="BR138" s="88">
        <v>389490</v>
      </c>
      <c r="BS138" s="88">
        <v>389880</v>
      </c>
      <c r="BT138" s="88">
        <v>390554</v>
      </c>
      <c r="BU138" s="88">
        <v>391458</v>
      </c>
      <c r="BV138" s="88">
        <v>392559</v>
      </c>
      <c r="BW138" s="88">
        <v>393811</v>
      </c>
      <c r="BX138" s="88">
        <v>395217</v>
      </c>
      <c r="BY138" s="88">
        <v>396713</v>
      </c>
      <c r="BZ138" s="88">
        <v>398271</v>
      </c>
      <c r="CA138" s="88">
        <v>399848</v>
      </c>
      <c r="CB138" s="88">
        <v>401416</v>
      </c>
      <c r="CC138" s="88">
        <v>402929</v>
      </c>
      <c r="CD138" s="88">
        <v>404350</v>
      </c>
      <c r="CE138" s="88">
        <v>405641</v>
      </c>
      <c r="CF138" s="88">
        <v>406765</v>
      </c>
      <c r="CG138" s="88">
        <v>407707</v>
      </c>
      <c r="CH138" s="88">
        <v>408456</v>
      </c>
      <c r="CI138" s="88">
        <v>408989</v>
      </c>
      <c r="CJ138" s="88">
        <v>409325</v>
      </c>
      <c r="CK138" s="88">
        <v>409453</v>
      </c>
      <c r="CL138" s="88">
        <v>409414</v>
      </c>
      <c r="CM138" s="88">
        <v>409219</v>
      </c>
      <c r="CN138" s="88">
        <v>408903</v>
      </c>
      <c r="CO138" s="88">
        <v>408495</v>
      </c>
      <c r="CP138" s="88">
        <v>408047</v>
      </c>
      <c r="CQ138" s="88">
        <v>407582</v>
      </c>
      <c r="CR138" s="88">
        <v>407141</v>
      </c>
      <c r="CS138" s="88">
        <v>406753</v>
      </c>
      <c r="CT138" s="88">
        <v>406460</v>
      </c>
      <c r="CU138" s="88">
        <v>406259</v>
      </c>
      <c r="CV138" s="88">
        <v>406195</v>
      </c>
      <c r="CW138" s="88">
        <v>406250</v>
      </c>
      <c r="CX138" s="88">
        <v>406461</v>
      </c>
      <c r="CY138" s="88">
        <v>406808</v>
      </c>
    </row>
    <row r="139" spans="1:103" ht="12.5" customHeight="1">
      <c r="A139" s="88">
        <v>2</v>
      </c>
      <c r="B139" s="88">
        <v>27</v>
      </c>
      <c r="C139" s="88">
        <v>404484</v>
      </c>
      <c r="D139" s="88">
        <v>400953</v>
      </c>
      <c r="E139" s="88">
        <v>387579</v>
      </c>
      <c r="F139" s="88">
        <v>386166</v>
      </c>
      <c r="G139" s="88">
        <v>377056</v>
      </c>
      <c r="H139" s="88">
        <v>377015</v>
      </c>
      <c r="I139" s="88">
        <v>378168</v>
      </c>
      <c r="J139" s="88">
        <v>370257</v>
      </c>
      <c r="K139" s="88">
        <v>367626</v>
      </c>
      <c r="L139" s="88">
        <v>355931</v>
      </c>
      <c r="M139" s="88">
        <v>349756</v>
      </c>
      <c r="N139" s="88">
        <v>340229</v>
      </c>
      <c r="O139" s="88">
        <v>345999</v>
      </c>
      <c r="P139" s="88">
        <v>356430</v>
      </c>
      <c r="Q139" s="88">
        <v>362995</v>
      </c>
      <c r="R139" s="88">
        <v>377788</v>
      </c>
      <c r="S139" s="88">
        <v>384812</v>
      </c>
      <c r="T139" s="88">
        <v>398201</v>
      </c>
      <c r="U139" s="88">
        <v>396462</v>
      </c>
      <c r="V139" s="88">
        <v>403332</v>
      </c>
      <c r="W139" s="88">
        <v>410688</v>
      </c>
      <c r="X139" s="88">
        <v>419275</v>
      </c>
      <c r="Y139" s="88">
        <v>408765</v>
      </c>
      <c r="Z139" s="88">
        <v>402653</v>
      </c>
      <c r="AA139" s="88">
        <v>401326</v>
      </c>
      <c r="AB139" s="88">
        <v>403968</v>
      </c>
      <c r="AC139" s="88">
        <v>395812</v>
      </c>
      <c r="AD139" s="88">
        <v>386030</v>
      </c>
      <c r="AE139" s="88">
        <v>375430</v>
      </c>
      <c r="AF139" s="88">
        <v>376974</v>
      </c>
      <c r="AG139" s="88">
        <v>375205</v>
      </c>
      <c r="AH139" s="88">
        <v>373154</v>
      </c>
      <c r="AI139" s="88">
        <v>372037</v>
      </c>
      <c r="AJ139" s="88">
        <v>371981</v>
      </c>
      <c r="AK139" s="88">
        <v>371869</v>
      </c>
      <c r="AL139" s="88">
        <v>371753</v>
      </c>
      <c r="AM139" s="88">
        <v>371676</v>
      </c>
      <c r="AN139" s="88">
        <v>371686</v>
      </c>
      <c r="AO139" s="88">
        <v>372049</v>
      </c>
      <c r="AP139" s="88">
        <v>372787</v>
      </c>
      <c r="AQ139" s="88">
        <v>373866</v>
      </c>
      <c r="AR139" s="88">
        <v>375353</v>
      </c>
      <c r="AS139" s="88">
        <v>377244</v>
      </c>
      <c r="AT139" s="88">
        <v>379397</v>
      </c>
      <c r="AU139" s="88">
        <v>381818</v>
      </c>
      <c r="AV139" s="88">
        <v>384649</v>
      </c>
      <c r="AW139" s="88">
        <v>387838</v>
      </c>
      <c r="AX139" s="88">
        <v>391214</v>
      </c>
      <c r="AY139" s="88">
        <v>394535</v>
      </c>
      <c r="AZ139" s="88">
        <v>397424</v>
      </c>
      <c r="BA139" s="88">
        <v>399874</v>
      </c>
      <c r="BB139" s="88">
        <v>401912</v>
      </c>
      <c r="BC139" s="88">
        <v>403425</v>
      </c>
      <c r="BD139" s="88">
        <v>404127</v>
      </c>
      <c r="BE139" s="88">
        <v>404369</v>
      </c>
      <c r="BF139" s="88">
        <v>404135</v>
      </c>
      <c r="BG139" s="88">
        <v>403489</v>
      </c>
      <c r="BH139" s="88">
        <v>402434</v>
      </c>
      <c r="BI139" s="88">
        <v>401067</v>
      </c>
      <c r="BJ139" s="88">
        <v>399518</v>
      </c>
      <c r="BK139" s="88">
        <v>397906</v>
      </c>
      <c r="BL139" s="88">
        <v>396340</v>
      </c>
      <c r="BM139" s="88">
        <v>394874</v>
      </c>
      <c r="BN139" s="88">
        <v>393557</v>
      </c>
      <c r="BO139" s="88">
        <v>392482</v>
      </c>
      <c r="BP139" s="88">
        <v>391722</v>
      </c>
      <c r="BQ139" s="88">
        <v>391248</v>
      </c>
      <c r="BR139" s="88">
        <v>391088</v>
      </c>
      <c r="BS139" s="88">
        <v>391187</v>
      </c>
      <c r="BT139" s="88">
        <v>391577</v>
      </c>
      <c r="BU139" s="88">
        <v>392252</v>
      </c>
      <c r="BV139" s="88">
        <v>393156</v>
      </c>
      <c r="BW139" s="88">
        <v>394256</v>
      </c>
      <c r="BX139" s="88">
        <v>395510</v>
      </c>
      <c r="BY139" s="88">
        <v>396917</v>
      </c>
      <c r="BZ139" s="88">
        <v>398412</v>
      </c>
      <c r="CA139" s="88">
        <v>399971</v>
      </c>
      <c r="CB139" s="88">
        <v>401549</v>
      </c>
      <c r="CC139" s="88">
        <v>403116</v>
      </c>
      <c r="CD139" s="88">
        <v>404630</v>
      </c>
      <c r="CE139" s="88">
        <v>406051</v>
      </c>
      <c r="CF139" s="88">
        <v>407343</v>
      </c>
      <c r="CG139" s="88">
        <v>408466</v>
      </c>
      <c r="CH139" s="88">
        <v>409407</v>
      </c>
      <c r="CI139" s="88">
        <v>410159</v>
      </c>
      <c r="CJ139" s="88">
        <v>410693</v>
      </c>
      <c r="CK139" s="88">
        <v>411027</v>
      </c>
      <c r="CL139" s="88">
        <v>411157</v>
      </c>
      <c r="CM139" s="88">
        <v>411119</v>
      </c>
      <c r="CN139" s="88">
        <v>410924</v>
      </c>
      <c r="CO139" s="88">
        <v>410607</v>
      </c>
      <c r="CP139" s="88">
        <v>410201</v>
      </c>
      <c r="CQ139" s="88">
        <v>409753</v>
      </c>
      <c r="CR139" s="88">
        <v>409289</v>
      </c>
      <c r="CS139" s="88">
        <v>408849</v>
      </c>
      <c r="CT139" s="88">
        <v>408459</v>
      </c>
      <c r="CU139" s="88">
        <v>408166</v>
      </c>
      <c r="CV139" s="88">
        <v>407966</v>
      </c>
      <c r="CW139" s="88">
        <v>407904</v>
      </c>
      <c r="CX139" s="88">
        <v>407959</v>
      </c>
      <c r="CY139" s="88">
        <v>408170</v>
      </c>
    </row>
    <row r="140" spans="1:103" ht="12.5" customHeight="1">
      <c r="A140" s="88">
        <v>2</v>
      </c>
      <c r="B140" s="88">
        <v>28</v>
      </c>
      <c r="C140" s="88">
        <v>397714</v>
      </c>
      <c r="D140" s="88">
        <v>406915</v>
      </c>
      <c r="E140" s="88">
        <v>403246</v>
      </c>
      <c r="F140" s="88">
        <v>389647</v>
      </c>
      <c r="G140" s="88">
        <v>388086</v>
      </c>
      <c r="H140" s="88">
        <v>378837</v>
      </c>
      <c r="I140" s="88">
        <v>378629</v>
      </c>
      <c r="J140" s="88">
        <v>379638</v>
      </c>
      <c r="K140" s="88">
        <v>371731</v>
      </c>
      <c r="L140" s="88">
        <v>369102</v>
      </c>
      <c r="M140" s="88">
        <v>357411</v>
      </c>
      <c r="N140" s="88">
        <v>351242</v>
      </c>
      <c r="O140" s="88">
        <v>341717</v>
      </c>
      <c r="P140" s="88">
        <v>347489</v>
      </c>
      <c r="Q140" s="88">
        <v>357918</v>
      </c>
      <c r="R140" s="88">
        <v>364481</v>
      </c>
      <c r="S140" s="88">
        <v>379272</v>
      </c>
      <c r="T140" s="88">
        <v>386292</v>
      </c>
      <c r="U140" s="88">
        <v>399681</v>
      </c>
      <c r="V140" s="88">
        <v>397941</v>
      </c>
      <c r="W140" s="88">
        <v>404810</v>
      </c>
      <c r="X140" s="88">
        <v>412166</v>
      </c>
      <c r="Y140" s="88">
        <v>420752</v>
      </c>
      <c r="Z140" s="88">
        <v>410245</v>
      </c>
      <c r="AA140" s="88">
        <v>404135</v>
      </c>
      <c r="AB140" s="88">
        <v>402811</v>
      </c>
      <c r="AC140" s="88">
        <v>405454</v>
      </c>
      <c r="AD140" s="88">
        <v>397301</v>
      </c>
      <c r="AE140" s="88">
        <v>387522</v>
      </c>
      <c r="AF140" s="88">
        <v>376926</v>
      </c>
      <c r="AG140" s="88">
        <v>378471</v>
      </c>
      <c r="AH140" s="88">
        <v>376704</v>
      </c>
      <c r="AI140" s="88">
        <v>374654</v>
      </c>
      <c r="AJ140" s="88">
        <v>373538</v>
      </c>
      <c r="AK140" s="88">
        <v>373483</v>
      </c>
      <c r="AL140" s="88">
        <v>373372</v>
      </c>
      <c r="AM140" s="88">
        <v>373257</v>
      </c>
      <c r="AN140" s="88">
        <v>373182</v>
      </c>
      <c r="AO140" s="88">
        <v>373192</v>
      </c>
      <c r="AP140" s="88">
        <v>373555</v>
      </c>
      <c r="AQ140" s="88">
        <v>374294</v>
      </c>
      <c r="AR140" s="88">
        <v>375375</v>
      </c>
      <c r="AS140" s="88">
        <v>376862</v>
      </c>
      <c r="AT140" s="88">
        <v>378754</v>
      </c>
      <c r="AU140" s="88">
        <v>380908</v>
      </c>
      <c r="AV140" s="88">
        <v>383328</v>
      </c>
      <c r="AW140" s="88">
        <v>386159</v>
      </c>
      <c r="AX140" s="88">
        <v>389350</v>
      </c>
      <c r="AY140" s="88">
        <v>392725</v>
      </c>
      <c r="AZ140" s="88">
        <v>396045</v>
      </c>
      <c r="BA140" s="88">
        <v>398935</v>
      </c>
      <c r="BB140" s="88">
        <v>401385</v>
      </c>
      <c r="BC140" s="88">
        <v>403424</v>
      </c>
      <c r="BD140" s="88">
        <v>404936</v>
      </c>
      <c r="BE140" s="88">
        <v>405637</v>
      </c>
      <c r="BF140" s="88">
        <v>405881</v>
      </c>
      <c r="BG140" s="88">
        <v>405646</v>
      </c>
      <c r="BH140" s="88">
        <v>405002</v>
      </c>
      <c r="BI140" s="88">
        <v>403950</v>
      </c>
      <c r="BJ140" s="88">
        <v>402581</v>
      </c>
      <c r="BK140" s="88">
        <v>401035</v>
      </c>
      <c r="BL140" s="88">
        <v>399423</v>
      </c>
      <c r="BM140" s="88">
        <v>397858</v>
      </c>
      <c r="BN140" s="88">
        <v>396394</v>
      </c>
      <c r="BO140" s="88">
        <v>395076</v>
      </c>
      <c r="BP140" s="88">
        <v>394004</v>
      </c>
      <c r="BQ140" s="88">
        <v>393245</v>
      </c>
      <c r="BR140" s="88">
        <v>392771</v>
      </c>
      <c r="BS140" s="88">
        <v>392614</v>
      </c>
      <c r="BT140" s="88">
        <v>392711</v>
      </c>
      <c r="BU140" s="88">
        <v>393104</v>
      </c>
      <c r="BV140" s="88">
        <v>393779</v>
      </c>
      <c r="BW140" s="88">
        <v>394682</v>
      </c>
      <c r="BX140" s="88">
        <v>395783</v>
      </c>
      <c r="BY140" s="88">
        <v>397038</v>
      </c>
      <c r="BZ140" s="88">
        <v>398445</v>
      </c>
      <c r="CA140" s="88">
        <v>399941</v>
      </c>
      <c r="CB140" s="88">
        <v>401499</v>
      </c>
      <c r="CC140" s="88">
        <v>403078</v>
      </c>
      <c r="CD140" s="88">
        <v>404646</v>
      </c>
      <c r="CE140" s="88">
        <v>406159</v>
      </c>
      <c r="CF140" s="88">
        <v>407580</v>
      </c>
      <c r="CG140" s="88">
        <v>408874</v>
      </c>
      <c r="CH140" s="88">
        <v>409997</v>
      </c>
      <c r="CI140" s="88">
        <v>410937</v>
      </c>
      <c r="CJ140" s="88">
        <v>411690</v>
      </c>
      <c r="CK140" s="88">
        <v>412226</v>
      </c>
      <c r="CL140" s="88">
        <v>412560</v>
      </c>
      <c r="CM140" s="88">
        <v>412689</v>
      </c>
      <c r="CN140" s="88">
        <v>412651</v>
      </c>
      <c r="CO140" s="88">
        <v>412457</v>
      </c>
      <c r="CP140" s="88">
        <v>412141</v>
      </c>
      <c r="CQ140" s="88">
        <v>411734</v>
      </c>
      <c r="CR140" s="88">
        <v>411288</v>
      </c>
      <c r="CS140" s="88">
        <v>410824</v>
      </c>
      <c r="CT140" s="88">
        <v>410386</v>
      </c>
      <c r="CU140" s="88">
        <v>409996</v>
      </c>
      <c r="CV140" s="88">
        <v>409704</v>
      </c>
      <c r="CW140" s="88">
        <v>409503</v>
      </c>
      <c r="CX140" s="88">
        <v>409443</v>
      </c>
      <c r="CY140" s="88">
        <v>409498</v>
      </c>
    </row>
    <row r="141" spans="1:103" ht="12.5" customHeight="1">
      <c r="A141" s="88">
        <v>2</v>
      </c>
      <c r="B141" s="88">
        <v>29</v>
      </c>
      <c r="C141" s="88">
        <v>398776</v>
      </c>
      <c r="D141" s="88">
        <v>399948</v>
      </c>
      <c r="E141" s="88">
        <v>409019</v>
      </c>
      <c r="F141" s="88">
        <v>405134</v>
      </c>
      <c r="G141" s="88">
        <v>391403</v>
      </c>
      <c r="H141" s="88">
        <v>389717</v>
      </c>
      <c r="I141" s="88">
        <v>380319</v>
      </c>
      <c r="J141" s="88">
        <v>379983</v>
      </c>
      <c r="K141" s="88">
        <v>380995</v>
      </c>
      <c r="L141" s="88">
        <v>373090</v>
      </c>
      <c r="M141" s="88">
        <v>370465</v>
      </c>
      <c r="N141" s="88">
        <v>358779</v>
      </c>
      <c r="O141" s="88">
        <v>352616</v>
      </c>
      <c r="P141" s="88">
        <v>343096</v>
      </c>
      <c r="Q141" s="88">
        <v>348868</v>
      </c>
      <c r="R141" s="88">
        <v>359295</v>
      </c>
      <c r="S141" s="88">
        <v>365857</v>
      </c>
      <c r="T141" s="88">
        <v>380645</v>
      </c>
      <c r="U141" s="88">
        <v>387661</v>
      </c>
      <c r="V141" s="88">
        <v>401046</v>
      </c>
      <c r="W141" s="88">
        <v>399304</v>
      </c>
      <c r="X141" s="88">
        <v>406173</v>
      </c>
      <c r="Y141" s="88">
        <v>413530</v>
      </c>
      <c r="Z141" s="88">
        <v>422114</v>
      </c>
      <c r="AA141" s="88">
        <v>411612</v>
      </c>
      <c r="AB141" s="88">
        <v>405504</v>
      </c>
      <c r="AC141" s="88">
        <v>404182</v>
      </c>
      <c r="AD141" s="88">
        <v>406828</v>
      </c>
      <c r="AE141" s="88">
        <v>398678</v>
      </c>
      <c r="AF141" s="88">
        <v>388904</v>
      </c>
      <c r="AG141" s="88">
        <v>378313</v>
      </c>
      <c r="AH141" s="88">
        <v>379860</v>
      </c>
      <c r="AI141" s="88">
        <v>378094</v>
      </c>
      <c r="AJ141" s="88">
        <v>376048</v>
      </c>
      <c r="AK141" s="88">
        <v>374933</v>
      </c>
      <c r="AL141" s="88">
        <v>374879</v>
      </c>
      <c r="AM141" s="88">
        <v>374768</v>
      </c>
      <c r="AN141" s="88">
        <v>374654</v>
      </c>
      <c r="AO141" s="88">
        <v>374580</v>
      </c>
      <c r="AP141" s="88">
        <v>374591</v>
      </c>
      <c r="AQ141" s="88">
        <v>374954</v>
      </c>
      <c r="AR141" s="88">
        <v>375694</v>
      </c>
      <c r="AS141" s="88">
        <v>376776</v>
      </c>
      <c r="AT141" s="88">
        <v>378264</v>
      </c>
      <c r="AU141" s="88">
        <v>380157</v>
      </c>
      <c r="AV141" s="88">
        <v>382309</v>
      </c>
      <c r="AW141" s="88">
        <v>384730</v>
      </c>
      <c r="AX141" s="88">
        <v>387562</v>
      </c>
      <c r="AY141" s="88">
        <v>390754</v>
      </c>
      <c r="AZ141" s="88">
        <v>394128</v>
      </c>
      <c r="BA141" s="88">
        <v>397448</v>
      </c>
      <c r="BB141" s="88">
        <v>400339</v>
      </c>
      <c r="BC141" s="88">
        <v>402788</v>
      </c>
      <c r="BD141" s="88">
        <v>404828</v>
      </c>
      <c r="BE141" s="88">
        <v>406340</v>
      </c>
      <c r="BF141" s="88">
        <v>407040</v>
      </c>
      <c r="BG141" s="88">
        <v>407287</v>
      </c>
      <c r="BH141" s="88">
        <v>407053</v>
      </c>
      <c r="BI141" s="88">
        <v>406410</v>
      </c>
      <c r="BJ141" s="88">
        <v>405358</v>
      </c>
      <c r="BK141" s="88">
        <v>403991</v>
      </c>
      <c r="BL141" s="88">
        <v>402446</v>
      </c>
      <c r="BM141" s="88">
        <v>400835</v>
      </c>
      <c r="BN141" s="88">
        <v>399272</v>
      </c>
      <c r="BO141" s="88">
        <v>397810</v>
      </c>
      <c r="BP141" s="88">
        <v>396493</v>
      </c>
      <c r="BQ141" s="88">
        <v>395422</v>
      </c>
      <c r="BR141" s="88">
        <v>394663</v>
      </c>
      <c r="BS141" s="88">
        <v>394191</v>
      </c>
      <c r="BT141" s="88">
        <v>394035</v>
      </c>
      <c r="BU141" s="88">
        <v>394132</v>
      </c>
      <c r="BV141" s="88">
        <v>394526</v>
      </c>
      <c r="BW141" s="88">
        <v>395203</v>
      </c>
      <c r="BX141" s="88">
        <v>396106</v>
      </c>
      <c r="BY141" s="88">
        <v>397209</v>
      </c>
      <c r="BZ141" s="88">
        <v>398464</v>
      </c>
      <c r="CA141" s="88">
        <v>399871</v>
      </c>
      <c r="CB141" s="88">
        <v>401368</v>
      </c>
      <c r="CC141" s="88">
        <v>402925</v>
      </c>
      <c r="CD141" s="88">
        <v>404506</v>
      </c>
      <c r="CE141" s="88">
        <v>406074</v>
      </c>
      <c r="CF141" s="88">
        <v>407587</v>
      </c>
      <c r="CG141" s="88">
        <v>409009</v>
      </c>
      <c r="CH141" s="88">
        <v>410302</v>
      </c>
      <c r="CI141" s="88">
        <v>411425</v>
      </c>
      <c r="CJ141" s="88">
        <v>412366</v>
      </c>
      <c r="CK141" s="88">
        <v>413119</v>
      </c>
      <c r="CL141" s="88">
        <v>413656</v>
      </c>
      <c r="CM141" s="88">
        <v>413989</v>
      </c>
      <c r="CN141" s="88">
        <v>414119</v>
      </c>
      <c r="CO141" s="88">
        <v>414083</v>
      </c>
      <c r="CP141" s="88">
        <v>413889</v>
      </c>
      <c r="CQ141" s="88">
        <v>413572</v>
      </c>
      <c r="CR141" s="88">
        <v>413167</v>
      </c>
      <c r="CS141" s="88">
        <v>412722</v>
      </c>
      <c r="CT141" s="88">
        <v>412258</v>
      </c>
      <c r="CU141" s="88">
        <v>411822</v>
      </c>
      <c r="CV141" s="88">
        <v>411432</v>
      </c>
      <c r="CW141" s="88">
        <v>411141</v>
      </c>
      <c r="CX141" s="88">
        <v>410940</v>
      </c>
      <c r="CY141" s="88">
        <v>410881</v>
      </c>
    </row>
    <row r="142" spans="1:103" ht="12.5" customHeight="1">
      <c r="A142" s="88">
        <v>2</v>
      </c>
      <c r="B142" s="88">
        <v>30</v>
      </c>
      <c r="C142" s="88">
        <v>405108</v>
      </c>
      <c r="D142" s="88">
        <v>400652</v>
      </c>
      <c r="E142" s="88">
        <v>401712</v>
      </c>
      <c r="F142" s="88">
        <v>410577</v>
      </c>
      <c r="G142" s="88">
        <v>406570</v>
      </c>
      <c r="H142" s="88">
        <v>392731</v>
      </c>
      <c r="I142" s="88">
        <v>390912</v>
      </c>
      <c r="J142" s="88">
        <v>381405</v>
      </c>
      <c r="K142" s="88">
        <v>381073</v>
      </c>
      <c r="L142" s="88">
        <v>382085</v>
      </c>
      <c r="M142" s="88">
        <v>374184</v>
      </c>
      <c r="N142" s="88">
        <v>371563</v>
      </c>
      <c r="O142" s="88">
        <v>359883</v>
      </c>
      <c r="P142" s="88">
        <v>353727</v>
      </c>
      <c r="Q142" s="88">
        <v>344214</v>
      </c>
      <c r="R142" s="88">
        <v>349986</v>
      </c>
      <c r="S142" s="88">
        <v>360413</v>
      </c>
      <c r="T142" s="88">
        <v>366970</v>
      </c>
      <c r="U142" s="88">
        <v>381753</v>
      </c>
      <c r="V142" s="88">
        <v>388767</v>
      </c>
      <c r="W142" s="88">
        <v>402146</v>
      </c>
      <c r="X142" s="88">
        <v>400404</v>
      </c>
      <c r="Y142" s="88">
        <v>407273</v>
      </c>
      <c r="Z142" s="88">
        <v>414629</v>
      </c>
      <c r="AA142" s="88">
        <v>423210</v>
      </c>
      <c r="AB142" s="88">
        <v>412713</v>
      </c>
      <c r="AC142" s="88">
        <v>406609</v>
      </c>
      <c r="AD142" s="88">
        <v>405291</v>
      </c>
      <c r="AE142" s="88">
        <v>407937</v>
      </c>
      <c r="AF142" s="88">
        <v>399794</v>
      </c>
      <c r="AG142" s="88">
        <v>390025</v>
      </c>
      <c r="AH142" s="88">
        <v>379439</v>
      </c>
      <c r="AI142" s="88">
        <v>380988</v>
      </c>
      <c r="AJ142" s="88">
        <v>379223</v>
      </c>
      <c r="AK142" s="88">
        <v>377178</v>
      </c>
      <c r="AL142" s="88">
        <v>376065</v>
      </c>
      <c r="AM142" s="88">
        <v>376013</v>
      </c>
      <c r="AN142" s="88">
        <v>375902</v>
      </c>
      <c r="AO142" s="88">
        <v>375789</v>
      </c>
      <c r="AP142" s="88">
        <v>375718</v>
      </c>
      <c r="AQ142" s="88">
        <v>375731</v>
      </c>
      <c r="AR142" s="88">
        <v>376094</v>
      </c>
      <c r="AS142" s="88">
        <v>376834</v>
      </c>
      <c r="AT142" s="88">
        <v>377917</v>
      </c>
      <c r="AU142" s="88">
        <v>379408</v>
      </c>
      <c r="AV142" s="88">
        <v>381300</v>
      </c>
      <c r="AW142" s="88">
        <v>383453</v>
      </c>
      <c r="AX142" s="88">
        <v>385874</v>
      </c>
      <c r="AY142" s="88">
        <v>388706</v>
      </c>
      <c r="AZ142" s="88">
        <v>391899</v>
      </c>
      <c r="BA142" s="88">
        <v>395273</v>
      </c>
      <c r="BB142" s="88">
        <v>398591</v>
      </c>
      <c r="BC142" s="88">
        <v>401482</v>
      </c>
      <c r="BD142" s="88">
        <v>403932</v>
      </c>
      <c r="BE142" s="88">
        <v>405971</v>
      </c>
      <c r="BF142" s="88">
        <v>407485</v>
      </c>
      <c r="BG142" s="88">
        <v>408184</v>
      </c>
      <c r="BH142" s="88">
        <v>408432</v>
      </c>
      <c r="BI142" s="88">
        <v>408199</v>
      </c>
      <c r="BJ142" s="88">
        <v>407560</v>
      </c>
      <c r="BK142" s="88">
        <v>406509</v>
      </c>
      <c r="BL142" s="88">
        <v>405144</v>
      </c>
      <c r="BM142" s="88">
        <v>403600</v>
      </c>
      <c r="BN142" s="88">
        <v>401990</v>
      </c>
      <c r="BO142" s="88">
        <v>400430</v>
      </c>
      <c r="BP142" s="88">
        <v>398967</v>
      </c>
      <c r="BQ142" s="88">
        <v>397652</v>
      </c>
      <c r="BR142" s="88">
        <v>396582</v>
      </c>
      <c r="BS142" s="88">
        <v>395825</v>
      </c>
      <c r="BT142" s="88">
        <v>395354</v>
      </c>
      <c r="BU142" s="88">
        <v>395199</v>
      </c>
      <c r="BV142" s="88">
        <v>395297</v>
      </c>
      <c r="BW142" s="88">
        <v>395691</v>
      </c>
      <c r="BX142" s="88">
        <v>396368</v>
      </c>
      <c r="BY142" s="88">
        <v>397272</v>
      </c>
      <c r="BZ142" s="88">
        <v>398376</v>
      </c>
      <c r="CA142" s="88">
        <v>399631</v>
      </c>
      <c r="CB142" s="88">
        <v>401038</v>
      </c>
      <c r="CC142" s="88">
        <v>402536</v>
      </c>
      <c r="CD142" s="88">
        <v>404094</v>
      </c>
      <c r="CE142" s="88">
        <v>405675</v>
      </c>
      <c r="CF142" s="88">
        <v>407243</v>
      </c>
      <c r="CG142" s="88">
        <v>408757</v>
      </c>
      <c r="CH142" s="88">
        <v>410180</v>
      </c>
      <c r="CI142" s="88">
        <v>411473</v>
      </c>
      <c r="CJ142" s="88">
        <v>412596</v>
      </c>
      <c r="CK142" s="88">
        <v>413538</v>
      </c>
      <c r="CL142" s="88">
        <v>414291</v>
      </c>
      <c r="CM142" s="88">
        <v>414829</v>
      </c>
      <c r="CN142" s="88">
        <v>415162</v>
      </c>
      <c r="CO142" s="88">
        <v>415293</v>
      </c>
      <c r="CP142" s="88">
        <v>415259</v>
      </c>
      <c r="CQ142" s="88">
        <v>415065</v>
      </c>
      <c r="CR142" s="88">
        <v>414749</v>
      </c>
      <c r="CS142" s="88">
        <v>414345</v>
      </c>
      <c r="CT142" s="88">
        <v>413901</v>
      </c>
      <c r="CU142" s="88">
        <v>413438</v>
      </c>
      <c r="CV142" s="88">
        <v>413004</v>
      </c>
      <c r="CW142" s="88">
        <v>412612</v>
      </c>
      <c r="CX142" s="88">
        <v>412323</v>
      </c>
      <c r="CY142" s="88">
        <v>412123</v>
      </c>
    </row>
    <row r="143" spans="1:103" ht="12.5" customHeight="1">
      <c r="A143" s="88">
        <v>2</v>
      </c>
      <c r="B143" s="88">
        <v>31</v>
      </c>
      <c r="C143" s="88">
        <v>398745</v>
      </c>
      <c r="D143" s="88">
        <v>406313</v>
      </c>
      <c r="E143" s="88">
        <v>401764</v>
      </c>
      <c r="F143" s="88">
        <v>402647</v>
      </c>
      <c r="G143" s="88">
        <v>411406</v>
      </c>
      <c r="H143" s="88">
        <v>407301</v>
      </c>
      <c r="I143" s="88">
        <v>393358</v>
      </c>
      <c r="J143" s="88">
        <v>391448</v>
      </c>
      <c r="K143" s="88">
        <v>381948</v>
      </c>
      <c r="L143" s="88">
        <v>381621</v>
      </c>
      <c r="M143" s="88">
        <v>382635</v>
      </c>
      <c r="N143" s="88">
        <v>374738</v>
      </c>
      <c r="O143" s="88">
        <v>372122</v>
      </c>
      <c r="P143" s="88">
        <v>360450</v>
      </c>
      <c r="Q143" s="88">
        <v>354298</v>
      </c>
      <c r="R143" s="88">
        <v>344791</v>
      </c>
      <c r="S143" s="88">
        <v>350564</v>
      </c>
      <c r="T143" s="88">
        <v>360989</v>
      </c>
      <c r="U143" s="88">
        <v>367543</v>
      </c>
      <c r="V143" s="88">
        <v>382321</v>
      </c>
      <c r="W143" s="88">
        <v>389334</v>
      </c>
      <c r="X143" s="88">
        <v>402706</v>
      </c>
      <c r="Y143" s="88">
        <v>400962</v>
      </c>
      <c r="Z143" s="88">
        <v>407833</v>
      </c>
      <c r="AA143" s="88">
        <v>415186</v>
      </c>
      <c r="AB143" s="88">
        <v>423765</v>
      </c>
      <c r="AC143" s="88">
        <v>413274</v>
      </c>
      <c r="AD143" s="88">
        <v>407177</v>
      </c>
      <c r="AE143" s="88">
        <v>405862</v>
      </c>
      <c r="AF143" s="88">
        <v>408507</v>
      </c>
      <c r="AG143" s="88">
        <v>400368</v>
      </c>
      <c r="AH143" s="88">
        <v>390605</v>
      </c>
      <c r="AI143" s="88">
        <v>380026</v>
      </c>
      <c r="AJ143" s="88">
        <v>381577</v>
      </c>
      <c r="AK143" s="88">
        <v>379813</v>
      </c>
      <c r="AL143" s="88">
        <v>377771</v>
      </c>
      <c r="AM143" s="88">
        <v>376660</v>
      </c>
      <c r="AN143" s="88">
        <v>376610</v>
      </c>
      <c r="AO143" s="88">
        <v>376500</v>
      </c>
      <c r="AP143" s="88">
        <v>376388</v>
      </c>
      <c r="AQ143" s="88">
        <v>376319</v>
      </c>
      <c r="AR143" s="88">
        <v>376332</v>
      </c>
      <c r="AS143" s="88">
        <v>376697</v>
      </c>
      <c r="AT143" s="88">
        <v>377439</v>
      </c>
      <c r="AU143" s="88">
        <v>378521</v>
      </c>
      <c r="AV143" s="88">
        <v>380015</v>
      </c>
      <c r="AW143" s="88">
        <v>381908</v>
      </c>
      <c r="AX143" s="88">
        <v>384061</v>
      </c>
      <c r="AY143" s="88">
        <v>386483</v>
      </c>
      <c r="AZ143" s="88">
        <v>389315</v>
      </c>
      <c r="BA143" s="88">
        <v>392507</v>
      </c>
      <c r="BB143" s="88">
        <v>395880</v>
      </c>
      <c r="BC143" s="88">
        <v>399200</v>
      </c>
      <c r="BD143" s="88">
        <v>402090</v>
      </c>
      <c r="BE143" s="88">
        <v>404539</v>
      </c>
      <c r="BF143" s="88">
        <v>406580</v>
      </c>
      <c r="BG143" s="88">
        <v>408094</v>
      </c>
      <c r="BH143" s="88">
        <v>408793</v>
      </c>
      <c r="BI143" s="88">
        <v>409042</v>
      </c>
      <c r="BJ143" s="88">
        <v>408810</v>
      </c>
      <c r="BK143" s="88">
        <v>408173</v>
      </c>
      <c r="BL143" s="88">
        <v>407123</v>
      </c>
      <c r="BM143" s="88">
        <v>405759</v>
      </c>
      <c r="BN143" s="88">
        <v>404217</v>
      </c>
      <c r="BO143" s="88">
        <v>402610</v>
      </c>
      <c r="BP143" s="88">
        <v>401051</v>
      </c>
      <c r="BQ143" s="88">
        <v>399591</v>
      </c>
      <c r="BR143" s="88">
        <v>398276</v>
      </c>
      <c r="BS143" s="88">
        <v>397208</v>
      </c>
      <c r="BT143" s="88">
        <v>396452</v>
      </c>
      <c r="BU143" s="88">
        <v>395983</v>
      </c>
      <c r="BV143" s="88">
        <v>395829</v>
      </c>
      <c r="BW143" s="88">
        <v>395927</v>
      </c>
      <c r="BX143" s="88">
        <v>396322</v>
      </c>
      <c r="BY143" s="88">
        <v>397001</v>
      </c>
      <c r="BZ143" s="88">
        <v>397904</v>
      </c>
      <c r="CA143" s="88">
        <v>399010</v>
      </c>
      <c r="CB143" s="88">
        <v>400265</v>
      </c>
      <c r="CC143" s="88">
        <v>401673</v>
      </c>
      <c r="CD143" s="88">
        <v>403170</v>
      </c>
      <c r="CE143" s="88">
        <v>404730</v>
      </c>
      <c r="CF143" s="88">
        <v>406309</v>
      </c>
      <c r="CG143" s="88">
        <v>407878</v>
      </c>
      <c r="CH143" s="88">
        <v>409393</v>
      </c>
      <c r="CI143" s="88">
        <v>410817</v>
      </c>
      <c r="CJ143" s="88">
        <v>412110</v>
      </c>
      <c r="CK143" s="88">
        <v>413233</v>
      </c>
      <c r="CL143" s="88">
        <v>414175</v>
      </c>
      <c r="CM143" s="88">
        <v>414929</v>
      </c>
      <c r="CN143" s="88">
        <v>415469</v>
      </c>
      <c r="CO143" s="88">
        <v>415801</v>
      </c>
      <c r="CP143" s="88">
        <v>415935</v>
      </c>
      <c r="CQ143" s="88">
        <v>415903</v>
      </c>
      <c r="CR143" s="88">
        <v>415708</v>
      </c>
      <c r="CS143" s="88">
        <v>415394</v>
      </c>
      <c r="CT143" s="88">
        <v>414990</v>
      </c>
      <c r="CU143" s="88">
        <v>414547</v>
      </c>
      <c r="CV143" s="88">
        <v>414087</v>
      </c>
      <c r="CW143" s="88">
        <v>413652</v>
      </c>
      <c r="CX143" s="88">
        <v>413262</v>
      </c>
      <c r="CY143" s="88">
        <v>412973</v>
      </c>
    </row>
    <row r="144" spans="1:103" ht="12.5" customHeight="1">
      <c r="A144" s="88">
        <v>2</v>
      </c>
      <c r="B144" s="88">
        <v>32</v>
      </c>
      <c r="C144" s="88">
        <v>398264</v>
      </c>
      <c r="D144" s="88">
        <v>399718</v>
      </c>
      <c r="E144" s="88">
        <v>407200</v>
      </c>
      <c r="F144" s="88">
        <v>402487</v>
      </c>
      <c r="G144" s="88">
        <v>403280</v>
      </c>
      <c r="H144" s="88">
        <v>411949</v>
      </c>
      <c r="I144" s="88">
        <v>407747</v>
      </c>
      <c r="J144" s="88">
        <v>393728</v>
      </c>
      <c r="K144" s="88">
        <v>391825</v>
      </c>
      <c r="L144" s="88">
        <v>382331</v>
      </c>
      <c r="M144" s="88">
        <v>382009</v>
      </c>
      <c r="N144" s="88">
        <v>383025</v>
      </c>
      <c r="O144" s="88">
        <v>375133</v>
      </c>
      <c r="P144" s="88">
        <v>372522</v>
      </c>
      <c r="Q144" s="88">
        <v>360859</v>
      </c>
      <c r="R144" s="88">
        <v>354713</v>
      </c>
      <c r="S144" s="88">
        <v>345213</v>
      </c>
      <c r="T144" s="88">
        <v>350987</v>
      </c>
      <c r="U144" s="88">
        <v>361407</v>
      </c>
      <c r="V144" s="88">
        <v>367959</v>
      </c>
      <c r="W144" s="88">
        <v>382731</v>
      </c>
      <c r="X144" s="88">
        <v>389742</v>
      </c>
      <c r="Y144" s="88">
        <v>403107</v>
      </c>
      <c r="Z144" s="88">
        <v>401362</v>
      </c>
      <c r="AA144" s="88">
        <v>408234</v>
      </c>
      <c r="AB144" s="88">
        <v>415584</v>
      </c>
      <c r="AC144" s="88">
        <v>424160</v>
      </c>
      <c r="AD144" s="88">
        <v>413677</v>
      </c>
      <c r="AE144" s="88">
        <v>407585</v>
      </c>
      <c r="AF144" s="88">
        <v>406274</v>
      </c>
      <c r="AG144" s="88">
        <v>408921</v>
      </c>
      <c r="AH144" s="88">
        <v>400787</v>
      </c>
      <c r="AI144" s="88">
        <v>391030</v>
      </c>
      <c r="AJ144" s="88">
        <v>380458</v>
      </c>
      <c r="AK144" s="88">
        <v>382011</v>
      </c>
      <c r="AL144" s="88">
        <v>380248</v>
      </c>
      <c r="AM144" s="88">
        <v>378208</v>
      </c>
      <c r="AN144" s="88">
        <v>377101</v>
      </c>
      <c r="AO144" s="88">
        <v>377051</v>
      </c>
      <c r="AP144" s="88">
        <v>376944</v>
      </c>
      <c r="AQ144" s="88">
        <v>376833</v>
      </c>
      <c r="AR144" s="88">
        <v>376764</v>
      </c>
      <c r="AS144" s="88">
        <v>376779</v>
      </c>
      <c r="AT144" s="88">
        <v>377145</v>
      </c>
      <c r="AU144" s="88">
        <v>377887</v>
      </c>
      <c r="AV144" s="88">
        <v>378971</v>
      </c>
      <c r="AW144" s="88">
        <v>380467</v>
      </c>
      <c r="AX144" s="88">
        <v>382359</v>
      </c>
      <c r="AY144" s="88">
        <v>384513</v>
      </c>
      <c r="AZ144" s="88">
        <v>386936</v>
      </c>
      <c r="BA144" s="88">
        <v>389769</v>
      </c>
      <c r="BB144" s="88">
        <v>392961</v>
      </c>
      <c r="BC144" s="88">
        <v>396334</v>
      </c>
      <c r="BD144" s="88">
        <v>399653</v>
      </c>
      <c r="BE144" s="88">
        <v>402543</v>
      </c>
      <c r="BF144" s="88">
        <v>404993</v>
      </c>
      <c r="BG144" s="88">
        <v>407034</v>
      </c>
      <c r="BH144" s="88">
        <v>408549</v>
      </c>
      <c r="BI144" s="88">
        <v>409249</v>
      </c>
      <c r="BJ144" s="88">
        <v>409499</v>
      </c>
      <c r="BK144" s="88">
        <v>409267</v>
      </c>
      <c r="BL144" s="88">
        <v>408632</v>
      </c>
      <c r="BM144" s="88">
        <v>407585</v>
      </c>
      <c r="BN144" s="88">
        <v>406222</v>
      </c>
      <c r="BO144" s="88">
        <v>404681</v>
      </c>
      <c r="BP144" s="88">
        <v>403077</v>
      </c>
      <c r="BQ144" s="88">
        <v>401518</v>
      </c>
      <c r="BR144" s="88">
        <v>400059</v>
      </c>
      <c r="BS144" s="88">
        <v>398746</v>
      </c>
      <c r="BT144" s="88">
        <v>397681</v>
      </c>
      <c r="BU144" s="88">
        <v>396926</v>
      </c>
      <c r="BV144" s="88">
        <v>396459</v>
      </c>
      <c r="BW144" s="88">
        <v>396307</v>
      </c>
      <c r="BX144" s="88">
        <v>396406</v>
      </c>
      <c r="BY144" s="88">
        <v>396801</v>
      </c>
      <c r="BZ144" s="88">
        <v>397481</v>
      </c>
      <c r="CA144" s="88">
        <v>398386</v>
      </c>
      <c r="CB144" s="88">
        <v>399491</v>
      </c>
      <c r="CC144" s="88">
        <v>400747</v>
      </c>
      <c r="CD144" s="88">
        <v>402156</v>
      </c>
      <c r="CE144" s="88">
        <v>403654</v>
      </c>
      <c r="CF144" s="88">
        <v>405214</v>
      </c>
      <c r="CG144" s="88">
        <v>406793</v>
      </c>
      <c r="CH144" s="88">
        <v>408363</v>
      </c>
      <c r="CI144" s="88">
        <v>409879</v>
      </c>
      <c r="CJ144" s="88">
        <v>411303</v>
      </c>
      <c r="CK144" s="88">
        <v>412597</v>
      </c>
      <c r="CL144" s="88">
        <v>413720</v>
      </c>
      <c r="CM144" s="88">
        <v>414663</v>
      </c>
      <c r="CN144" s="88">
        <v>415418</v>
      </c>
      <c r="CO144" s="88">
        <v>415957</v>
      </c>
      <c r="CP144" s="88">
        <v>416292</v>
      </c>
      <c r="CQ144" s="88">
        <v>416425</v>
      </c>
      <c r="CR144" s="88">
        <v>416394</v>
      </c>
      <c r="CS144" s="88">
        <v>416202</v>
      </c>
      <c r="CT144" s="88">
        <v>415887</v>
      </c>
      <c r="CU144" s="88">
        <v>415484</v>
      </c>
      <c r="CV144" s="88">
        <v>415043</v>
      </c>
      <c r="CW144" s="88">
        <v>414584</v>
      </c>
      <c r="CX144" s="88">
        <v>414150</v>
      </c>
      <c r="CY144" s="88">
        <v>413761</v>
      </c>
    </row>
    <row r="145" spans="1:103" ht="12.5" customHeight="1">
      <c r="A145" s="88">
        <v>2</v>
      </c>
      <c r="B145" s="88">
        <v>33</v>
      </c>
      <c r="C145" s="88">
        <v>398654</v>
      </c>
      <c r="D145" s="88">
        <v>399281</v>
      </c>
      <c r="E145" s="88">
        <v>400659</v>
      </c>
      <c r="F145" s="88">
        <v>407982</v>
      </c>
      <c r="G145" s="88">
        <v>403189</v>
      </c>
      <c r="H145" s="88">
        <v>403903</v>
      </c>
      <c r="I145" s="88">
        <v>412475</v>
      </c>
      <c r="J145" s="88">
        <v>408196</v>
      </c>
      <c r="K145" s="88">
        <v>394186</v>
      </c>
      <c r="L145" s="88">
        <v>392291</v>
      </c>
      <c r="M145" s="88">
        <v>382806</v>
      </c>
      <c r="N145" s="88">
        <v>382489</v>
      </c>
      <c r="O145" s="88">
        <v>383505</v>
      </c>
      <c r="P145" s="88">
        <v>375619</v>
      </c>
      <c r="Q145" s="88">
        <v>373014</v>
      </c>
      <c r="R145" s="88">
        <v>361360</v>
      </c>
      <c r="S145" s="88">
        <v>355221</v>
      </c>
      <c r="T145" s="88">
        <v>345728</v>
      </c>
      <c r="U145" s="88">
        <v>351503</v>
      </c>
      <c r="V145" s="88">
        <v>361919</v>
      </c>
      <c r="W145" s="88">
        <v>368468</v>
      </c>
      <c r="X145" s="88">
        <v>383235</v>
      </c>
      <c r="Y145" s="88">
        <v>390241</v>
      </c>
      <c r="Z145" s="88">
        <v>403599</v>
      </c>
      <c r="AA145" s="88">
        <v>401855</v>
      </c>
      <c r="AB145" s="88">
        <v>408727</v>
      </c>
      <c r="AC145" s="88">
        <v>416073</v>
      </c>
      <c r="AD145" s="88">
        <v>424648</v>
      </c>
      <c r="AE145" s="88">
        <v>414172</v>
      </c>
      <c r="AF145" s="88">
        <v>408087</v>
      </c>
      <c r="AG145" s="88">
        <v>406779</v>
      </c>
      <c r="AH145" s="88">
        <v>409427</v>
      </c>
      <c r="AI145" s="88">
        <v>401299</v>
      </c>
      <c r="AJ145" s="88">
        <v>391549</v>
      </c>
      <c r="AK145" s="88">
        <v>380984</v>
      </c>
      <c r="AL145" s="88">
        <v>382540</v>
      </c>
      <c r="AM145" s="88">
        <v>380778</v>
      </c>
      <c r="AN145" s="88">
        <v>378741</v>
      </c>
      <c r="AO145" s="88">
        <v>377635</v>
      </c>
      <c r="AP145" s="88">
        <v>377587</v>
      </c>
      <c r="AQ145" s="88">
        <v>377481</v>
      </c>
      <c r="AR145" s="88">
        <v>377373</v>
      </c>
      <c r="AS145" s="88">
        <v>377306</v>
      </c>
      <c r="AT145" s="88">
        <v>377323</v>
      </c>
      <c r="AU145" s="88">
        <v>377689</v>
      </c>
      <c r="AV145" s="88">
        <v>378433</v>
      </c>
      <c r="AW145" s="88">
        <v>379518</v>
      </c>
      <c r="AX145" s="88">
        <v>381016</v>
      </c>
      <c r="AY145" s="88">
        <v>382907</v>
      </c>
      <c r="AZ145" s="88">
        <v>385063</v>
      </c>
      <c r="BA145" s="88">
        <v>387487</v>
      </c>
      <c r="BB145" s="88">
        <v>390320</v>
      </c>
      <c r="BC145" s="88">
        <v>393511</v>
      </c>
      <c r="BD145" s="88">
        <v>396884</v>
      </c>
      <c r="BE145" s="88">
        <v>400203</v>
      </c>
      <c r="BF145" s="88">
        <v>403094</v>
      </c>
      <c r="BG145" s="88">
        <v>405543</v>
      </c>
      <c r="BH145" s="88">
        <v>407584</v>
      </c>
      <c r="BI145" s="88">
        <v>409099</v>
      </c>
      <c r="BJ145" s="88">
        <v>409801</v>
      </c>
      <c r="BK145" s="88">
        <v>410053</v>
      </c>
      <c r="BL145" s="88">
        <v>409822</v>
      </c>
      <c r="BM145" s="88">
        <v>409187</v>
      </c>
      <c r="BN145" s="88">
        <v>408145</v>
      </c>
      <c r="BO145" s="88">
        <v>406783</v>
      </c>
      <c r="BP145" s="88">
        <v>405244</v>
      </c>
      <c r="BQ145" s="88">
        <v>403643</v>
      </c>
      <c r="BR145" s="88">
        <v>402085</v>
      </c>
      <c r="BS145" s="88">
        <v>400627</v>
      </c>
      <c r="BT145" s="88">
        <v>399316</v>
      </c>
      <c r="BU145" s="88">
        <v>398253</v>
      </c>
      <c r="BV145" s="88">
        <v>397500</v>
      </c>
      <c r="BW145" s="88">
        <v>397034</v>
      </c>
      <c r="BX145" s="88">
        <v>396883</v>
      </c>
      <c r="BY145" s="88">
        <v>396983</v>
      </c>
      <c r="BZ145" s="88">
        <v>397380</v>
      </c>
      <c r="CA145" s="88">
        <v>398061</v>
      </c>
      <c r="CB145" s="88">
        <v>398967</v>
      </c>
      <c r="CC145" s="88">
        <v>400073</v>
      </c>
      <c r="CD145" s="88">
        <v>401330</v>
      </c>
      <c r="CE145" s="88">
        <v>402739</v>
      </c>
      <c r="CF145" s="88">
        <v>404237</v>
      </c>
      <c r="CG145" s="88">
        <v>405798</v>
      </c>
      <c r="CH145" s="88">
        <v>407378</v>
      </c>
      <c r="CI145" s="88">
        <v>408948</v>
      </c>
      <c r="CJ145" s="88">
        <v>410465</v>
      </c>
      <c r="CK145" s="88">
        <v>411889</v>
      </c>
      <c r="CL145" s="88">
        <v>413183</v>
      </c>
      <c r="CM145" s="88">
        <v>414307</v>
      </c>
      <c r="CN145" s="88">
        <v>415249</v>
      </c>
      <c r="CO145" s="88">
        <v>416006</v>
      </c>
      <c r="CP145" s="88">
        <v>416547</v>
      </c>
      <c r="CQ145" s="88">
        <v>416881</v>
      </c>
      <c r="CR145" s="88">
        <v>417015</v>
      </c>
      <c r="CS145" s="88">
        <v>416986</v>
      </c>
      <c r="CT145" s="88">
        <v>416795</v>
      </c>
      <c r="CU145" s="88">
        <v>416480</v>
      </c>
      <c r="CV145" s="88">
        <v>416078</v>
      </c>
      <c r="CW145" s="88">
        <v>415639</v>
      </c>
      <c r="CX145" s="88">
        <v>415182</v>
      </c>
      <c r="CY145" s="88">
        <v>414748</v>
      </c>
    </row>
    <row r="146" spans="1:103" ht="12.5" customHeight="1">
      <c r="A146" s="88">
        <v>2</v>
      </c>
      <c r="B146" s="88">
        <v>34</v>
      </c>
      <c r="C146" s="88">
        <v>391388</v>
      </c>
      <c r="D146" s="88">
        <v>399489</v>
      </c>
      <c r="E146" s="88">
        <v>400051</v>
      </c>
      <c r="F146" s="88">
        <v>401287</v>
      </c>
      <c r="G146" s="88">
        <v>408532</v>
      </c>
      <c r="H146" s="88">
        <v>403670</v>
      </c>
      <c r="I146" s="88">
        <v>404301</v>
      </c>
      <c r="J146" s="88">
        <v>412801</v>
      </c>
      <c r="K146" s="88">
        <v>408521</v>
      </c>
      <c r="L146" s="88">
        <v>394525</v>
      </c>
      <c r="M146" s="88">
        <v>392637</v>
      </c>
      <c r="N146" s="88">
        <v>383160</v>
      </c>
      <c r="O146" s="88">
        <v>382849</v>
      </c>
      <c r="P146" s="88">
        <v>383867</v>
      </c>
      <c r="Q146" s="88">
        <v>375986</v>
      </c>
      <c r="R146" s="88">
        <v>373386</v>
      </c>
      <c r="S146" s="88">
        <v>361743</v>
      </c>
      <c r="T146" s="88">
        <v>355612</v>
      </c>
      <c r="U146" s="88">
        <v>346127</v>
      </c>
      <c r="V146" s="88">
        <v>351902</v>
      </c>
      <c r="W146" s="88">
        <v>362314</v>
      </c>
      <c r="X146" s="88">
        <v>368860</v>
      </c>
      <c r="Y146" s="88">
        <v>383621</v>
      </c>
      <c r="Z146" s="88">
        <v>390623</v>
      </c>
      <c r="AA146" s="88">
        <v>403974</v>
      </c>
      <c r="AB146" s="88">
        <v>402229</v>
      </c>
      <c r="AC146" s="88">
        <v>409101</v>
      </c>
      <c r="AD146" s="88">
        <v>416446</v>
      </c>
      <c r="AE146" s="88">
        <v>425017</v>
      </c>
      <c r="AF146" s="88">
        <v>414548</v>
      </c>
      <c r="AG146" s="88">
        <v>408471</v>
      </c>
      <c r="AH146" s="88">
        <v>407165</v>
      </c>
      <c r="AI146" s="88">
        <v>409815</v>
      </c>
      <c r="AJ146" s="88">
        <v>401695</v>
      </c>
      <c r="AK146" s="88">
        <v>391951</v>
      </c>
      <c r="AL146" s="88">
        <v>381395</v>
      </c>
      <c r="AM146" s="88">
        <v>382953</v>
      </c>
      <c r="AN146" s="88">
        <v>381193</v>
      </c>
      <c r="AO146" s="88">
        <v>379158</v>
      </c>
      <c r="AP146" s="88">
        <v>378055</v>
      </c>
      <c r="AQ146" s="88">
        <v>378008</v>
      </c>
      <c r="AR146" s="88">
        <v>377904</v>
      </c>
      <c r="AS146" s="88">
        <v>377799</v>
      </c>
      <c r="AT146" s="88">
        <v>377733</v>
      </c>
      <c r="AU146" s="88">
        <v>377751</v>
      </c>
      <c r="AV146" s="88">
        <v>378120</v>
      </c>
      <c r="AW146" s="88">
        <v>378864</v>
      </c>
      <c r="AX146" s="88">
        <v>379949</v>
      </c>
      <c r="AY146" s="88">
        <v>381451</v>
      </c>
      <c r="AZ146" s="88">
        <v>383343</v>
      </c>
      <c r="BA146" s="88">
        <v>385501</v>
      </c>
      <c r="BB146" s="88">
        <v>387924</v>
      </c>
      <c r="BC146" s="88">
        <v>390758</v>
      </c>
      <c r="BD146" s="88">
        <v>393948</v>
      </c>
      <c r="BE146" s="88">
        <v>397321</v>
      </c>
      <c r="BF146" s="88">
        <v>400641</v>
      </c>
      <c r="BG146" s="88">
        <v>403530</v>
      </c>
      <c r="BH146" s="88">
        <v>405980</v>
      </c>
      <c r="BI146" s="88">
        <v>408020</v>
      </c>
      <c r="BJ146" s="88">
        <v>409536</v>
      </c>
      <c r="BK146" s="88">
        <v>410240</v>
      </c>
      <c r="BL146" s="88">
        <v>410493</v>
      </c>
      <c r="BM146" s="88">
        <v>410262</v>
      </c>
      <c r="BN146" s="88">
        <v>409629</v>
      </c>
      <c r="BO146" s="88">
        <v>408590</v>
      </c>
      <c r="BP146" s="88">
        <v>407232</v>
      </c>
      <c r="BQ146" s="88">
        <v>405694</v>
      </c>
      <c r="BR146" s="88">
        <v>404095</v>
      </c>
      <c r="BS146" s="88">
        <v>402539</v>
      </c>
      <c r="BT146" s="88">
        <v>401083</v>
      </c>
      <c r="BU146" s="88">
        <v>399773</v>
      </c>
      <c r="BV146" s="88">
        <v>398713</v>
      </c>
      <c r="BW146" s="88">
        <v>397960</v>
      </c>
      <c r="BX146" s="88">
        <v>397496</v>
      </c>
      <c r="BY146" s="88">
        <v>397347</v>
      </c>
      <c r="BZ146" s="88">
        <v>397449</v>
      </c>
      <c r="CA146" s="88">
        <v>397848</v>
      </c>
      <c r="CB146" s="88">
        <v>398529</v>
      </c>
      <c r="CC146" s="88">
        <v>399435</v>
      </c>
      <c r="CD146" s="88">
        <v>400542</v>
      </c>
      <c r="CE146" s="88">
        <v>401801</v>
      </c>
      <c r="CF146" s="88">
        <v>403209</v>
      </c>
      <c r="CG146" s="88">
        <v>404710</v>
      </c>
      <c r="CH146" s="88">
        <v>406270</v>
      </c>
      <c r="CI146" s="88">
        <v>407851</v>
      </c>
      <c r="CJ146" s="88">
        <v>409421</v>
      </c>
      <c r="CK146" s="88">
        <v>410939</v>
      </c>
      <c r="CL146" s="88">
        <v>412363</v>
      </c>
      <c r="CM146" s="88">
        <v>413657</v>
      </c>
      <c r="CN146" s="88">
        <v>414782</v>
      </c>
      <c r="CO146" s="88">
        <v>415725</v>
      </c>
      <c r="CP146" s="88">
        <v>416483</v>
      </c>
      <c r="CQ146" s="88">
        <v>417024</v>
      </c>
      <c r="CR146" s="88">
        <v>417360</v>
      </c>
      <c r="CS146" s="88">
        <v>417493</v>
      </c>
      <c r="CT146" s="88">
        <v>417466</v>
      </c>
      <c r="CU146" s="88">
        <v>417275</v>
      </c>
      <c r="CV146" s="88">
        <v>416963</v>
      </c>
      <c r="CW146" s="88">
        <v>416562</v>
      </c>
      <c r="CX146" s="88">
        <v>416124</v>
      </c>
      <c r="CY146" s="88">
        <v>415668</v>
      </c>
    </row>
    <row r="147" spans="1:103" ht="12.5" customHeight="1">
      <c r="A147" s="88">
        <v>2</v>
      </c>
      <c r="B147" s="88">
        <v>35</v>
      </c>
      <c r="C147" s="88">
        <v>394992</v>
      </c>
      <c r="D147" s="88">
        <v>392092</v>
      </c>
      <c r="E147" s="88">
        <v>400129</v>
      </c>
      <c r="F147" s="88">
        <v>400558</v>
      </c>
      <c r="G147" s="88">
        <v>401728</v>
      </c>
      <c r="H147" s="88">
        <v>408905</v>
      </c>
      <c r="I147" s="88">
        <v>403973</v>
      </c>
      <c r="J147" s="88">
        <v>404543</v>
      </c>
      <c r="K147" s="88">
        <v>413036</v>
      </c>
      <c r="L147" s="88">
        <v>408759</v>
      </c>
      <c r="M147" s="88">
        <v>394773</v>
      </c>
      <c r="N147" s="88">
        <v>392895</v>
      </c>
      <c r="O147" s="88">
        <v>383426</v>
      </c>
      <c r="P147" s="88">
        <v>383119</v>
      </c>
      <c r="Q147" s="88">
        <v>384140</v>
      </c>
      <c r="R147" s="88">
        <v>376265</v>
      </c>
      <c r="S147" s="88">
        <v>373668</v>
      </c>
      <c r="T147" s="88">
        <v>362038</v>
      </c>
      <c r="U147" s="88">
        <v>355915</v>
      </c>
      <c r="V147" s="88">
        <v>346437</v>
      </c>
      <c r="W147" s="88">
        <v>352213</v>
      </c>
      <c r="X147" s="88">
        <v>362623</v>
      </c>
      <c r="Y147" s="88">
        <v>369165</v>
      </c>
      <c r="Z147" s="88">
        <v>383919</v>
      </c>
      <c r="AA147" s="88">
        <v>390916</v>
      </c>
      <c r="AB147" s="88">
        <v>404260</v>
      </c>
      <c r="AC147" s="88">
        <v>402515</v>
      </c>
      <c r="AD147" s="88">
        <v>409386</v>
      </c>
      <c r="AE147" s="88">
        <v>416729</v>
      </c>
      <c r="AF147" s="88">
        <v>425299</v>
      </c>
      <c r="AG147" s="88">
        <v>414837</v>
      </c>
      <c r="AH147" s="88">
        <v>408766</v>
      </c>
      <c r="AI147" s="88">
        <v>407465</v>
      </c>
      <c r="AJ147" s="88">
        <v>410116</v>
      </c>
      <c r="AK147" s="88">
        <v>402005</v>
      </c>
      <c r="AL147" s="88">
        <v>392267</v>
      </c>
      <c r="AM147" s="88">
        <v>381720</v>
      </c>
      <c r="AN147" s="88">
        <v>383280</v>
      </c>
      <c r="AO147" s="88">
        <v>381522</v>
      </c>
      <c r="AP147" s="88">
        <v>379490</v>
      </c>
      <c r="AQ147" s="88">
        <v>378390</v>
      </c>
      <c r="AR147" s="88">
        <v>378344</v>
      </c>
      <c r="AS147" s="88">
        <v>378243</v>
      </c>
      <c r="AT147" s="88">
        <v>378138</v>
      </c>
      <c r="AU147" s="88">
        <v>378075</v>
      </c>
      <c r="AV147" s="88">
        <v>378095</v>
      </c>
      <c r="AW147" s="88">
        <v>378465</v>
      </c>
      <c r="AX147" s="88">
        <v>379210</v>
      </c>
      <c r="AY147" s="88">
        <v>380296</v>
      </c>
      <c r="AZ147" s="88">
        <v>381800</v>
      </c>
      <c r="BA147" s="88">
        <v>383692</v>
      </c>
      <c r="BB147" s="88">
        <v>385850</v>
      </c>
      <c r="BC147" s="88">
        <v>388274</v>
      </c>
      <c r="BD147" s="88">
        <v>391108</v>
      </c>
      <c r="BE147" s="88">
        <v>394301</v>
      </c>
      <c r="BF147" s="88">
        <v>397673</v>
      </c>
      <c r="BG147" s="88">
        <v>400993</v>
      </c>
      <c r="BH147" s="88">
        <v>403881</v>
      </c>
      <c r="BI147" s="88">
        <v>406332</v>
      </c>
      <c r="BJ147" s="88">
        <v>408372</v>
      </c>
      <c r="BK147" s="88">
        <v>409889</v>
      </c>
      <c r="BL147" s="88">
        <v>410592</v>
      </c>
      <c r="BM147" s="88">
        <v>410848</v>
      </c>
      <c r="BN147" s="88">
        <v>410619</v>
      </c>
      <c r="BO147" s="88">
        <v>409987</v>
      </c>
      <c r="BP147" s="88">
        <v>408951</v>
      </c>
      <c r="BQ147" s="88">
        <v>407594</v>
      </c>
      <c r="BR147" s="88">
        <v>406060</v>
      </c>
      <c r="BS147" s="88">
        <v>404464</v>
      </c>
      <c r="BT147" s="88">
        <v>402910</v>
      </c>
      <c r="BU147" s="88">
        <v>401454</v>
      </c>
      <c r="BV147" s="88">
        <v>400147</v>
      </c>
      <c r="BW147" s="88">
        <v>399089</v>
      </c>
      <c r="BX147" s="88">
        <v>398338</v>
      </c>
      <c r="BY147" s="88">
        <v>397875</v>
      </c>
      <c r="BZ147" s="88">
        <v>397727</v>
      </c>
      <c r="CA147" s="88">
        <v>397831</v>
      </c>
      <c r="CB147" s="88">
        <v>398231</v>
      </c>
      <c r="CC147" s="88">
        <v>398911</v>
      </c>
      <c r="CD147" s="88">
        <v>399819</v>
      </c>
      <c r="CE147" s="88">
        <v>400927</v>
      </c>
      <c r="CF147" s="88">
        <v>402187</v>
      </c>
      <c r="CG147" s="88">
        <v>403595</v>
      </c>
      <c r="CH147" s="88">
        <v>405097</v>
      </c>
      <c r="CI147" s="88">
        <v>406659</v>
      </c>
      <c r="CJ147" s="88">
        <v>408241</v>
      </c>
      <c r="CK147" s="88">
        <v>409812</v>
      </c>
      <c r="CL147" s="88">
        <v>411330</v>
      </c>
      <c r="CM147" s="88">
        <v>412754</v>
      </c>
      <c r="CN147" s="88">
        <v>414049</v>
      </c>
      <c r="CO147" s="88">
        <v>415174</v>
      </c>
      <c r="CP147" s="88">
        <v>416118</v>
      </c>
      <c r="CQ147" s="88">
        <v>416877</v>
      </c>
      <c r="CR147" s="88">
        <v>417419</v>
      </c>
      <c r="CS147" s="88">
        <v>417756</v>
      </c>
      <c r="CT147" s="88">
        <v>417889</v>
      </c>
      <c r="CU147" s="88">
        <v>417864</v>
      </c>
      <c r="CV147" s="88">
        <v>417673</v>
      </c>
      <c r="CW147" s="88">
        <v>417364</v>
      </c>
      <c r="CX147" s="88">
        <v>416963</v>
      </c>
      <c r="CY147" s="88">
        <v>416526</v>
      </c>
    </row>
    <row r="148" spans="1:103" ht="12.5" customHeight="1">
      <c r="A148" s="88">
        <v>2</v>
      </c>
      <c r="B148" s="88">
        <v>36</v>
      </c>
      <c r="C148" s="88">
        <v>394926</v>
      </c>
      <c r="D148" s="88">
        <v>395801</v>
      </c>
      <c r="E148" s="88">
        <v>392846</v>
      </c>
      <c r="F148" s="88">
        <v>400746</v>
      </c>
      <c r="G148" s="88">
        <v>401112</v>
      </c>
      <c r="H148" s="88">
        <v>402221</v>
      </c>
      <c r="I148" s="88">
        <v>409323</v>
      </c>
      <c r="J148" s="88">
        <v>404335</v>
      </c>
      <c r="K148" s="88">
        <v>404906</v>
      </c>
      <c r="L148" s="88">
        <v>413395</v>
      </c>
      <c r="M148" s="88">
        <v>409119</v>
      </c>
      <c r="N148" s="88">
        <v>395146</v>
      </c>
      <c r="O148" s="88">
        <v>393274</v>
      </c>
      <c r="P148" s="88">
        <v>383814</v>
      </c>
      <c r="Q148" s="88">
        <v>383514</v>
      </c>
      <c r="R148" s="88">
        <v>384535</v>
      </c>
      <c r="S148" s="88">
        <v>376667</v>
      </c>
      <c r="T148" s="88">
        <v>374074</v>
      </c>
      <c r="U148" s="88">
        <v>362457</v>
      </c>
      <c r="V148" s="88">
        <v>356343</v>
      </c>
      <c r="W148" s="88">
        <v>346873</v>
      </c>
      <c r="X148" s="88">
        <v>352650</v>
      </c>
      <c r="Y148" s="88">
        <v>363055</v>
      </c>
      <c r="Z148" s="88">
        <v>369594</v>
      </c>
      <c r="AA148" s="88">
        <v>384341</v>
      </c>
      <c r="AB148" s="88">
        <v>391334</v>
      </c>
      <c r="AC148" s="88">
        <v>404670</v>
      </c>
      <c r="AD148" s="88">
        <v>402928</v>
      </c>
      <c r="AE148" s="88">
        <v>409799</v>
      </c>
      <c r="AF148" s="88">
        <v>417139</v>
      </c>
      <c r="AG148" s="88">
        <v>425706</v>
      </c>
      <c r="AH148" s="88">
        <v>415253</v>
      </c>
      <c r="AI148" s="88">
        <v>409189</v>
      </c>
      <c r="AJ148" s="88">
        <v>407891</v>
      </c>
      <c r="AK148" s="88">
        <v>410543</v>
      </c>
      <c r="AL148" s="88">
        <v>402440</v>
      </c>
      <c r="AM148" s="88">
        <v>392710</v>
      </c>
      <c r="AN148" s="88">
        <v>382172</v>
      </c>
      <c r="AO148" s="88">
        <v>383733</v>
      </c>
      <c r="AP148" s="88">
        <v>381977</v>
      </c>
      <c r="AQ148" s="88">
        <v>379947</v>
      </c>
      <c r="AR148" s="88">
        <v>378851</v>
      </c>
      <c r="AS148" s="88">
        <v>378807</v>
      </c>
      <c r="AT148" s="88">
        <v>378708</v>
      </c>
      <c r="AU148" s="88">
        <v>378604</v>
      </c>
      <c r="AV148" s="88">
        <v>378543</v>
      </c>
      <c r="AW148" s="88">
        <v>378565</v>
      </c>
      <c r="AX148" s="88">
        <v>378936</v>
      </c>
      <c r="AY148" s="88">
        <v>379684</v>
      </c>
      <c r="AZ148" s="88">
        <v>380772</v>
      </c>
      <c r="BA148" s="88">
        <v>382277</v>
      </c>
      <c r="BB148" s="88">
        <v>384168</v>
      </c>
      <c r="BC148" s="88">
        <v>386327</v>
      </c>
      <c r="BD148" s="88">
        <v>388753</v>
      </c>
      <c r="BE148" s="88">
        <v>391586</v>
      </c>
      <c r="BF148" s="88">
        <v>394779</v>
      </c>
      <c r="BG148" s="88">
        <v>398152</v>
      </c>
      <c r="BH148" s="88">
        <v>401472</v>
      </c>
      <c r="BI148" s="88">
        <v>404358</v>
      </c>
      <c r="BJ148" s="88">
        <v>406811</v>
      </c>
      <c r="BK148" s="88">
        <v>408852</v>
      </c>
      <c r="BL148" s="88">
        <v>410368</v>
      </c>
      <c r="BM148" s="88">
        <v>411074</v>
      </c>
      <c r="BN148" s="88">
        <v>411330</v>
      </c>
      <c r="BO148" s="88">
        <v>411102</v>
      </c>
      <c r="BP148" s="88">
        <v>410473</v>
      </c>
      <c r="BQ148" s="88">
        <v>409440</v>
      </c>
      <c r="BR148" s="88">
        <v>408086</v>
      </c>
      <c r="BS148" s="88">
        <v>406553</v>
      </c>
      <c r="BT148" s="88">
        <v>404959</v>
      </c>
      <c r="BU148" s="88">
        <v>403408</v>
      </c>
      <c r="BV148" s="88">
        <v>401954</v>
      </c>
      <c r="BW148" s="88">
        <v>400650</v>
      </c>
      <c r="BX148" s="88">
        <v>399594</v>
      </c>
      <c r="BY148" s="88">
        <v>398844</v>
      </c>
      <c r="BZ148" s="88">
        <v>398383</v>
      </c>
      <c r="CA148" s="88">
        <v>398237</v>
      </c>
      <c r="CB148" s="88">
        <v>398342</v>
      </c>
      <c r="CC148" s="88">
        <v>398743</v>
      </c>
      <c r="CD148" s="88">
        <v>399425</v>
      </c>
      <c r="CE148" s="88">
        <v>400333</v>
      </c>
      <c r="CF148" s="88">
        <v>401442</v>
      </c>
      <c r="CG148" s="88">
        <v>402703</v>
      </c>
      <c r="CH148" s="88">
        <v>404112</v>
      </c>
      <c r="CI148" s="88">
        <v>405614</v>
      </c>
      <c r="CJ148" s="88">
        <v>407177</v>
      </c>
      <c r="CK148" s="88">
        <v>408761</v>
      </c>
      <c r="CL148" s="88">
        <v>410332</v>
      </c>
      <c r="CM148" s="88">
        <v>411850</v>
      </c>
      <c r="CN148" s="88">
        <v>413276</v>
      </c>
      <c r="CO148" s="88">
        <v>414571</v>
      </c>
      <c r="CP148" s="88">
        <v>415698</v>
      </c>
      <c r="CQ148" s="88">
        <v>416642</v>
      </c>
      <c r="CR148" s="88">
        <v>417403</v>
      </c>
      <c r="CS148" s="88">
        <v>417945</v>
      </c>
      <c r="CT148" s="88">
        <v>418283</v>
      </c>
      <c r="CU148" s="88">
        <v>418416</v>
      </c>
      <c r="CV148" s="88">
        <v>418393</v>
      </c>
      <c r="CW148" s="88">
        <v>418202</v>
      </c>
      <c r="CX148" s="88">
        <v>417894</v>
      </c>
      <c r="CY148" s="88">
        <v>417495</v>
      </c>
    </row>
    <row r="149" spans="1:103" ht="12.5" customHeight="1">
      <c r="A149" s="88">
        <v>2</v>
      </c>
      <c r="B149" s="88">
        <v>37</v>
      </c>
      <c r="C149" s="88">
        <v>397248</v>
      </c>
      <c r="D149" s="88">
        <v>395738</v>
      </c>
      <c r="E149" s="88">
        <v>396557</v>
      </c>
      <c r="F149" s="88">
        <v>393486</v>
      </c>
      <c r="G149" s="88">
        <v>401322</v>
      </c>
      <c r="H149" s="88">
        <v>401630</v>
      </c>
      <c r="I149" s="88">
        <v>402671</v>
      </c>
      <c r="J149" s="88">
        <v>409713</v>
      </c>
      <c r="K149" s="88">
        <v>404730</v>
      </c>
      <c r="L149" s="88">
        <v>405304</v>
      </c>
      <c r="M149" s="88">
        <v>413788</v>
      </c>
      <c r="N149" s="88">
        <v>409515</v>
      </c>
      <c r="O149" s="88">
        <v>395553</v>
      </c>
      <c r="P149" s="88">
        <v>393689</v>
      </c>
      <c r="Q149" s="88">
        <v>384239</v>
      </c>
      <c r="R149" s="88">
        <v>383943</v>
      </c>
      <c r="S149" s="88">
        <v>384965</v>
      </c>
      <c r="T149" s="88">
        <v>377105</v>
      </c>
      <c r="U149" s="88">
        <v>374516</v>
      </c>
      <c r="V149" s="88">
        <v>362911</v>
      </c>
      <c r="W149" s="88">
        <v>356806</v>
      </c>
      <c r="X149" s="88">
        <v>347343</v>
      </c>
      <c r="Y149" s="88">
        <v>353120</v>
      </c>
      <c r="Z149" s="88">
        <v>363521</v>
      </c>
      <c r="AA149" s="88">
        <v>370057</v>
      </c>
      <c r="AB149" s="88">
        <v>384798</v>
      </c>
      <c r="AC149" s="88">
        <v>391788</v>
      </c>
      <c r="AD149" s="88">
        <v>405116</v>
      </c>
      <c r="AE149" s="88">
        <v>403375</v>
      </c>
      <c r="AF149" s="88">
        <v>410245</v>
      </c>
      <c r="AG149" s="88">
        <v>417585</v>
      </c>
      <c r="AH149" s="88">
        <v>426148</v>
      </c>
      <c r="AI149" s="88">
        <v>415705</v>
      </c>
      <c r="AJ149" s="88">
        <v>409647</v>
      </c>
      <c r="AK149" s="88">
        <v>408352</v>
      </c>
      <c r="AL149" s="88">
        <v>411006</v>
      </c>
      <c r="AM149" s="88">
        <v>402912</v>
      </c>
      <c r="AN149" s="88">
        <v>393189</v>
      </c>
      <c r="AO149" s="88">
        <v>382659</v>
      </c>
      <c r="AP149" s="88">
        <v>384221</v>
      </c>
      <c r="AQ149" s="88">
        <v>382467</v>
      </c>
      <c r="AR149" s="88">
        <v>380440</v>
      </c>
      <c r="AS149" s="88">
        <v>379348</v>
      </c>
      <c r="AT149" s="88">
        <v>379305</v>
      </c>
      <c r="AU149" s="88">
        <v>379208</v>
      </c>
      <c r="AV149" s="88">
        <v>379108</v>
      </c>
      <c r="AW149" s="88">
        <v>379047</v>
      </c>
      <c r="AX149" s="88">
        <v>379071</v>
      </c>
      <c r="AY149" s="88">
        <v>379446</v>
      </c>
      <c r="AZ149" s="88">
        <v>380195</v>
      </c>
      <c r="BA149" s="88">
        <v>381283</v>
      </c>
      <c r="BB149" s="88">
        <v>382790</v>
      </c>
      <c r="BC149" s="88">
        <v>384682</v>
      </c>
      <c r="BD149" s="88">
        <v>386841</v>
      </c>
      <c r="BE149" s="88">
        <v>389269</v>
      </c>
      <c r="BF149" s="88">
        <v>392102</v>
      </c>
      <c r="BG149" s="88">
        <v>395296</v>
      </c>
      <c r="BH149" s="88">
        <v>398669</v>
      </c>
      <c r="BI149" s="88">
        <v>401989</v>
      </c>
      <c r="BJ149" s="88">
        <v>404875</v>
      </c>
      <c r="BK149" s="88">
        <v>407328</v>
      </c>
      <c r="BL149" s="88">
        <v>409371</v>
      </c>
      <c r="BM149" s="88">
        <v>410886</v>
      </c>
      <c r="BN149" s="88">
        <v>411594</v>
      </c>
      <c r="BO149" s="88">
        <v>411851</v>
      </c>
      <c r="BP149" s="88">
        <v>411625</v>
      </c>
      <c r="BQ149" s="88">
        <v>410999</v>
      </c>
      <c r="BR149" s="88">
        <v>409970</v>
      </c>
      <c r="BS149" s="88">
        <v>408616</v>
      </c>
      <c r="BT149" s="88">
        <v>407086</v>
      </c>
      <c r="BU149" s="88">
        <v>405494</v>
      </c>
      <c r="BV149" s="88">
        <v>403945</v>
      </c>
      <c r="BW149" s="88">
        <v>402494</v>
      </c>
      <c r="BX149" s="88">
        <v>401192</v>
      </c>
      <c r="BY149" s="88">
        <v>400138</v>
      </c>
      <c r="BZ149" s="88">
        <v>399390</v>
      </c>
      <c r="CA149" s="88">
        <v>398931</v>
      </c>
      <c r="CB149" s="88">
        <v>398785</v>
      </c>
      <c r="CC149" s="88">
        <v>398893</v>
      </c>
      <c r="CD149" s="88">
        <v>399295</v>
      </c>
      <c r="CE149" s="88">
        <v>399978</v>
      </c>
      <c r="CF149" s="88">
        <v>400887</v>
      </c>
      <c r="CG149" s="88">
        <v>401998</v>
      </c>
      <c r="CH149" s="88">
        <v>403260</v>
      </c>
      <c r="CI149" s="88">
        <v>404670</v>
      </c>
      <c r="CJ149" s="88">
        <v>406172</v>
      </c>
      <c r="CK149" s="88">
        <v>407736</v>
      </c>
      <c r="CL149" s="88">
        <v>409320</v>
      </c>
      <c r="CM149" s="88">
        <v>410892</v>
      </c>
      <c r="CN149" s="88">
        <v>412411</v>
      </c>
      <c r="CO149" s="88">
        <v>413837</v>
      </c>
      <c r="CP149" s="88">
        <v>415133</v>
      </c>
      <c r="CQ149" s="88">
        <v>416261</v>
      </c>
      <c r="CR149" s="88">
        <v>417206</v>
      </c>
      <c r="CS149" s="88">
        <v>417967</v>
      </c>
      <c r="CT149" s="88">
        <v>418511</v>
      </c>
      <c r="CU149" s="88">
        <v>418849</v>
      </c>
      <c r="CV149" s="88">
        <v>418982</v>
      </c>
      <c r="CW149" s="88">
        <v>418962</v>
      </c>
      <c r="CX149" s="88">
        <v>418772</v>
      </c>
      <c r="CY149" s="88">
        <v>418465</v>
      </c>
    </row>
    <row r="150" spans="1:103" ht="12.5" customHeight="1">
      <c r="A150" s="88">
        <v>2</v>
      </c>
      <c r="B150" s="88">
        <v>38</v>
      </c>
      <c r="C150" s="88">
        <v>397337</v>
      </c>
      <c r="D150" s="88">
        <v>397801</v>
      </c>
      <c r="E150" s="88">
        <v>396237</v>
      </c>
      <c r="F150" s="88">
        <v>396956</v>
      </c>
      <c r="G150" s="88">
        <v>393835</v>
      </c>
      <c r="H150" s="88">
        <v>401617</v>
      </c>
      <c r="I150" s="88">
        <v>401867</v>
      </c>
      <c r="J150" s="88">
        <v>402855</v>
      </c>
      <c r="K150" s="88">
        <v>409895</v>
      </c>
      <c r="L150" s="88">
        <v>404916</v>
      </c>
      <c r="M150" s="88">
        <v>405492</v>
      </c>
      <c r="N150" s="88">
        <v>413970</v>
      </c>
      <c r="O150" s="88">
        <v>409699</v>
      </c>
      <c r="P150" s="88">
        <v>395751</v>
      </c>
      <c r="Q150" s="88">
        <v>393896</v>
      </c>
      <c r="R150" s="88">
        <v>384457</v>
      </c>
      <c r="S150" s="88">
        <v>384165</v>
      </c>
      <c r="T150" s="88">
        <v>385188</v>
      </c>
      <c r="U150" s="88">
        <v>377337</v>
      </c>
      <c r="V150" s="88">
        <v>374753</v>
      </c>
      <c r="W150" s="88">
        <v>363158</v>
      </c>
      <c r="X150" s="88">
        <v>357064</v>
      </c>
      <c r="Y150" s="88">
        <v>347609</v>
      </c>
      <c r="Z150" s="88">
        <v>353387</v>
      </c>
      <c r="AA150" s="88">
        <v>363783</v>
      </c>
      <c r="AB150" s="88">
        <v>370317</v>
      </c>
      <c r="AC150" s="88">
        <v>385052</v>
      </c>
      <c r="AD150" s="88">
        <v>392037</v>
      </c>
      <c r="AE150" s="88">
        <v>405357</v>
      </c>
      <c r="AF150" s="88">
        <v>403617</v>
      </c>
      <c r="AG150" s="88">
        <v>410486</v>
      </c>
      <c r="AH150" s="88">
        <v>417824</v>
      </c>
      <c r="AI150" s="88">
        <v>426384</v>
      </c>
      <c r="AJ150" s="88">
        <v>415951</v>
      </c>
      <c r="AK150" s="88">
        <v>409899</v>
      </c>
      <c r="AL150" s="88">
        <v>408609</v>
      </c>
      <c r="AM150" s="88">
        <v>411265</v>
      </c>
      <c r="AN150" s="88">
        <v>403179</v>
      </c>
      <c r="AO150" s="88">
        <v>393464</v>
      </c>
      <c r="AP150" s="88">
        <v>382942</v>
      </c>
      <c r="AQ150" s="88">
        <v>384507</v>
      </c>
      <c r="AR150" s="88">
        <v>382758</v>
      </c>
      <c r="AS150" s="88">
        <v>380732</v>
      </c>
      <c r="AT150" s="88">
        <v>379644</v>
      </c>
      <c r="AU150" s="88">
        <v>379603</v>
      </c>
      <c r="AV150" s="88">
        <v>379508</v>
      </c>
      <c r="AW150" s="88">
        <v>379410</v>
      </c>
      <c r="AX150" s="88">
        <v>379351</v>
      </c>
      <c r="AY150" s="88">
        <v>379378</v>
      </c>
      <c r="AZ150" s="88">
        <v>379755</v>
      </c>
      <c r="BA150" s="88">
        <v>380506</v>
      </c>
      <c r="BB150" s="88">
        <v>381596</v>
      </c>
      <c r="BC150" s="88">
        <v>383105</v>
      </c>
      <c r="BD150" s="88">
        <v>384998</v>
      </c>
      <c r="BE150" s="88">
        <v>387157</v>
      </c>
      <c r="BF150" s="88">
        <v>389586</v>
      </c>
      <c r="BG150" s="88">
        <v>392419</v>
      </c>
      <c r="BH150" s="88">
        <v>395614</v>
      </c>
      <c r="BI150" s="88">
        <v>398987</v>
      </c>
      <c r="BJ150" s="88">
        <v>402307</v>
      </c>
      <c r="BK150" s="88">
        <v>405192</v>
      </c>
      <c r="BL150" s="88">
        <v>407646</v>
      </c>
      <c r="BM150" s="88">
        <v>409690</v>
      </c>
      <c r="BN150" s="88">
        <v>411206</v>
      </c>
      <c r="BO150" s="88">
        <v>411917</v>
      </c>
      <c r="BP150" s="88">
        <v>412175</v>
      </c>
      <c r="BQ150" s="88">
        <v>411951</v>
      </c>
      <c r="BR150" s="88">
        <v>411327</v>
      </c>
      <c r="BS150" s="88">
        <v>410301</v>
      </c>
      <c r="BT150" s="88">
        <v>408948</v>
      </c>
      <c r="BU150" s="88">
        <v>407420</v>
      </c>
      <c r="BV150" s="88">
        <v>405831</v>
      </c>
      <c r="BW150" s="88">
        <v>404283</v>
      </c>
      <c r="BX150" s="88">
        <v>402837</v>
      </c>
      <c r="BY150" s="88">
        <v>401538</v>
      </c>
      <c r="BZ150" s="88">
        <v>400484</v>
      </c>
      <c r="CA150" s="88">
        <v>399738</v>
      </c>
      <c r="CB150" s="88">
        <v>399281</v>
      </c>
      <c r="CC150" s="88">
        <v>399137</v>
      </c>
      <c r="CD150" s="88">
        <v>399247</v>
      </c>
      <c r="CE150" s="88">
        <v>399649</v>
      </c>
      <c r="CF150" s="88">
        <v>400333</v>
      </c>
      <c r="CG150" s="88">
        <v>401244</v>
      </c>
      <c r="CH150" s="88">
        <v>402357</v>
      </c>
      <c r="CI150" s="88">
        <v>403620</v>
      </c>
      <c r="CJ150" s="88">
        <v>405031</v>
      </c>
      <c r="CK150" s="88">
        <v>406534</v>
      </c>
      <c r="CL150" s="88">
        <v>408098</v>
      </c>
      <c r="CM150" s="88">
        <v>409684</v>
      </c>
      <c r="CN150" s="88">
        <v>411258</v>
      </c>
      <c r="CO150" s="88">
        <v>412778</v>
      </c>
      <c r="CP150" s="88">
        <v>414205</v>
      </c>
      <c r="CQ150" s="88">
        <v>415501</v>
      </c>
      <c r="CR150" s="88">
        <v>416630</v>
      </c>
      <c r="CS150" s="88">
        <v>417576</v>
      </c>
      <c r="CT150" s="88">
        <v>418337</v>
      </c>
      <c r="CU150" s="88">
        <v>418883</v>
      </c>
      <c r="CV150" s="88">
        <v>419221</v>
      </c>
      <c r="CW150" s="88">
        <v>419355</v>
      </c>
      <c r="CX150" s="88">
        <v>419336</v>
      </c>
      <c r="CY150" s="88">
        <v>419146</v>
      </c>
    </row>
    <row r="151" spans="1:103" ht="12.5" customHeight="1">
      <c r="A151" s="88">
        <v>2</v>
      </c>
      <c r="B151" s="88">
        <v>39</v>
      </c>
      <c r="C151" s="88">
        <v>379664</v>
      </c>
      <c r="D151" s="88">
        <v>397745</v>
      </c>
      <c r="E151" s="88">
        <v>398155</v>
      </c>
      <c r="F151" s="88">
        <v>396500</v>
      </c>
      <c r="G151" s="88">
        <v>397171</v>
      </c>
      <c r="H151" s="88">
        <v>394009</v>
      </c>
      <c r="I151" s="88">
        <v>401730</v>
      </c>
      <c r="J151" s="88">
        <v>401936</v>
      </c>
      <c r="K151" s="88">
        <v>402924</v>
      </c>
      <c r="L151" s="88">
        <v>409959</v>
      </c>
      <c r="M151" s="88">
        <v>404987</v>
      </c>
      <c r="N151" s="88">
        <v>405563</v>
      </c>
      <c r="O151" s="88">
        <v>414037</v>
      </c>
      <c r="P151" s="88">
        <v>409768</v>
      </c>
      <c r="Q151" s="88">
        <v>395835</v>
      </c>
      <c r="R151" s="88">
        <v>393988</v>
      </c>
      <c r="S151" s="88">
        <v>384561</v>
      </c>
      <c r="T151" s="88">
        <v>384274</v>
      </c>
      <c r="U151" s="88">
        <v>385299</v>
      </c>
      <c r="V151" s="88">
        <v>377457</v>
      </c>
      <c r="W151" s="88">
        <v>374878</v>
      </c>
      <c r="X151" s="88">
        <v>363295</v>
      </c>
      <c r="Y151" s="88">
        <v>357213</v>
      </c>
      <c r="Z151" s="88">
        <v>347767</v>
      </c>
      <c r="AA151" s="88">
        <v>353545</v>
      </c>
      <c r="AB151" s="88">
        <v>363938</v>
      </c>
      <c r="AC151" s="88">
        <v>370467</v>
      </c>
      <c r="AD151" s="88">
        <v>385194</v>
      </c>
      <c r="AE151" s="88">
        <v>392177</v>
      </c>
      <c r="AF151" s="88">
        <v>405490</v>
      </c>
      <c r="AG151" s="88">
        <v>403748</v>
      </c>
      <c r="AH151" s="88">
        <v>410618</v>
      </c>
      <c r="AI151" s="88">
        <v>417954</v>
      </c>
      <c r="AJ151" s="88">
        <v>426509</v>
      </c>
      <c r="AK151" s="88">
        <v>416087</v>
      </c>
      <c r="AL151" s="88">
        <v>410044</v>
      </c>
      <c r="AM151" s="88">
        <v>408757</v>
      </c>
      <c r="AN151" s="88">
        <v>411414</v>
      </c>
      <c r="AO151" s="88">
        <v>403339</v>
      </c>
      <c r="AP151" s="88">
        <v>393634</v>
      </c>
      <c r="AQ151" s="88">
        <v>383121</v>
      </c>
      <c r="AR151" s="88">
        <v>384689</v>
      </c>
      <c r="AS151" s="88">
        <v>382943</v>
      </c>
      <c r="AT151" s="88">
        <v>380920</v>
      </c>
      <c r="AU151" s="88">
        <v>379834</v>
      </c>
      <c r="AV151" s="88">
        <v>379796</v>
      </c>
      <c r="AW151" s="88">
        <v>379703</v>
      </c>
      <c r="AX151" s="88">
        <v>379607</v>
      </c>
      <c r="AY151" s="88">
        <v>379550</v>
      </c>
      <c r="AZ151" s="88">
        <v>379579</v>
      </c>
      <c r="BA151" s="88">
        <v>379957</v>
      </c>
      <c r="BB151" s="88">
        <v>380712</v>
      </c>
      <c r="BC151" s="88">
        <v>381804</v>
      </c>
      <c r="BD151" s="88">
        <v>383315</v>
      </c>
      <c r="BE151" s="88">
        <v>385209</v>
      </c>
      <c r="BF151" s="88">
        <v>387369</v>
      </c>
      <c r="BG151" s="88">
        <v>389797</v>
      </c>
      <c r="BH151" s="88">
        <v>392632</v>
      </c>
      <c r="BI151" s="88">
        <v>395827</v>
      </c>
      <c r="BJ151" s="88">
        <v>399200</v>
      </c>
      <c r="BK151" s="88">
        <v>402520</v>
      </c>
      <c r="BL151" s="88">
        <v>405406</v>
      </c>
      <c r="BM151" s="88">
        <v>407861</v>
      </c>
      <c r="BN151" s="88">
        <v>409905</v>
      </c>
      <c r="BO151" s="88">
        <v>411422</v>
      </c>
      <c r="BP151" s="88">
        <v>412136</v>
      </c>
      <c r="BQ151" s="88">
        <v>412395</v>
      </c>
      <c r="BR151" s="88">
        <v>412173</v>
      </c>
      <c r="BS151" s="88">
        <v>411551</v>
      </c>
      <c r="BT151" s="88">
        <v>410527</v>
      </c>
      <c r="BU151" s="88">
        <v>409178</v>
      </c>
      <c r="BV151" s="88">
        <v>407654</v>
      </c>
      <c r="BW151" s="88">
        <v>406067</v>
      </c>
      <c r="BX151" s="88">
        <v>404521</v>
      </c>
      <c r="BY151" s="88">
        <v>403077</v>
      </c>
      <c r="BZ151" s="88">
        <v>401780</v>
      </c>
      <c r="CA151" s="88">
        <v>400729</v>
      </c>
      <c r="CB151" s="88">
        <v>399985</v>
      </c>
      <c r="CC151" s="88">
        <v>399530</v>
      </c>
      <c r="CD151" s="88">
        <v>399388</v>
      </c>
      <c r="CE151" s="88">
        <v>399500</v>
      </c>
      <c r="CF151" s="88">
        <v>399904</v>
      </c>
      <c r="CG151" s="88">
        <v>400589</v>
      </c>
      <c r="CH151" s="88">
        <v>401501</v>
      </c>
      <c r="CI151" s="88">
        <v>402615</v>
      </c>
      <c r="CJ151" s="88">
        <v>403879</v>
      </c>
      <c r="CK151" s="88">
        <v>405291</v>
      </c>
      <c r="CL151" s="88">
        <v>406795</v>
      </c>
      <c r="CM151" s="88">
        <v>408360</v>
      </c>
      <c r="CN151" s="88">
        <v>409948</v>
      </c>
      <c r="CO151" s="88">
        <v>411522</v>
      </c>
      <c r="CP151" s="88">
        <v>413043</v>
      </c>
      <c r="CQ151" s="88">
        <v>414470</v>
      </c>
      <c r="CR151" s="88">
        <v>415767</v>
      </c>
      <c r="CS151" s="88">
        <v>416897</v>
      </c>
      <c r="CT151" s="88">
        <v>417844</v>
      </c>
      <c r="CU151" s="88">
        <v>418607</v>
      </c>
      <c r="CV151" s="88">
        <v>419154</v>
      </c>
      <c r="CW151" s="88">
        <v>419493</v>
      </c>
      <c r="CX151" s="88">
        <v>419630</v>
      </c>
      <c r="CY151" s="88">
        <v>419611</v>
      </c>
    </row>
    <row r="152" spans="1:103" ht="12.5" customHeight="1">
      <c r="A152" s="88">
        <v>2</v>
      </c>
      <c r="B152" s="88">
        <v>40</v>
      </c>
      <c r="C152" s="88">
        <v>353791</v>
      </c>
      <c r="D152" s="88">
        <v>380221</v>
      </c>
      <c r="E152" s="88">
        <v>398230</v>
      </c>
      <c r="F152" s="88">
        <v>398551</v>
      </c>
      <c r="G152" s="88">
        <v>396850</v>
      </c>
      <c r="H152" s="88">
        <v>397476</v>
      </c>
      <c r="I152" s="88">
        <v>394261</v>
      </c>
      <c r="J152" s="88">
        <v>401932</v>
      </c>
      <c r="K152" s="88">
        <v>402138</v>
      </c>
      <c r="L152" s="88">
        <v>403128</v>
      </c>
      <c r="M152" s="88">
        <v>410159</v>
      </c>
      <c r="N152" s="88">
        <v>405191</v>
      </c>
      <c r="O152" s="88">
        <v>405770</v>
      </c>
      <c r="P152" s="88">
        <v>414240</v>
      </c>
      <c r="Q152" s="88">
        <v>409973</v>
      </c>
      <c r="R152" s="88">
        <v>396056</v>
      </c>
      <c r="S152" s="88">
        <v>394215</v>
      </c>
      <c r="T152" s="88">
        <v>384803</v>
      </c>
      <c r="U152" s="88">
        <v>384520</v>
      </c>
      <c r="V152" s="88">
        <v>385547</v>
      </c>
      <c r="W152" s="88">
        <v>377715</v>
      </c>
      <c r="X152" s="88">
        <v>375143</v>
      </c>
      <c r="Y152" s="88">
        <v>363573</v>
      </c>
      <c r="Z152" s="88">
        <v>357501</v>
      </c>
      <c r="AA152" s="88">
        <v>348065</v>
      </c>
      <c r="AB152" s="88">
        <v>353844</v>
      </c>
      <c r="AC152" s="88">
        <v>364232</v>
      </c>
      <c r="AD152" s="88">
        <v>370758</v>
      </c>
      <c r="AE152" s="88">
        <v>385477</v>
      </c>
      <c r="AF152" s="88">
        <v>392455</v>
      </c>
      <c r="AG152" s="88">
        <v>405761</v>
      </c>
      <c r="AH152" s="88">
        <v>404020</v>
      </c>
      <c r="AI152" s="88">
        <v>410891</v>
      </c>
      <c r="AJ152" s="88">
        <v>418223</v>
      </c>
      <c r="AK152" s="88">
        <v>426776</v>
      </c>
      <c r="AL152" s="88">
        <v>416364</v>
      </c>
      <c r="AM152" s="88">
        <v>410330</v>
      </c>
      <c r="AN152" s="88">
        <v>409047</v>
      </c>
      <c r="AO152" s="88">
        <v>411706</v>
      </c>
      <c r="AP152" s="88">
        <v>403641</v>
      </c>
      <c r="AQ152" s="88">
        <v>393945</v>
      </c>
      <c r="AR152" s="88">
        <v>383442</v>
      </c>
      <c r="AS152" s="88">
        <v>385012</v>
      </c>
      <c r="AT152" s="88">
        <v>383268</v>
      </c>
      <c r="AU152" s="88">
        <v>381249</v>
      </c>
      <c r="AV152" s="88">
        <v>380166</v>
      </c>
      <c r="AW152" s="88">
        <v>380131</v>
      </c>
      <c r="AX152" s="88">
        <v>380039</v>
      </c>
      <c r="AY152" s="88">
        <v>379946</v>
      </c>
      <c r="AZ152" s="88">
        <v>379893</v>
      </c>
      <c r="BA152" s="88">
        <v>379924</v>
      </c>
      <c r="BB152" s="88">
        <v>380305</v>
      </c>
      <c r="BC152" s="88">
        <v>381061</v>
      </c>
      <c r="BD152" s="88">
        <v>382155</v>
      </c>
      <c r="BE152" s="88">
        <v>383668</v>
      </c>
      <c r="BF152" s="88">
        <v>385563</v>
      </c>
      <c r="BG152" s="88">
        <v>387724</v>
      </c>
      <c r="BH152" s="88">
        <v>390153</v>
      </c>
      <c r="BI152" s="88">
        <v>392987</v>
      </c>
      <c r="BJ152" s="88">
        <v>396184</v>
      </c>
      <c r="BK152" s="88">
        <v>399556</v>
      </c>
      <c r="BL152" s="88">
        <v>402878</v>
      </c>
      <c r="BM152" s="88">
        <v>405764</v>
      </c>
      <c r="BN152" s="88">
        <v>408220</v>
      </c>
      <c r="BO152" s="88">
        <v>410265</v>
      </c>
      <c r="BP152" s="88">
        <v>411783</v>
      </c>
      <c r="BQ152" s="88">
        <v>412498</v>
      </c>
      <c r="BR152" s="88">
        <v>412758</v>
      </c>
      <c r="BS152" s="88">
        <v>412538</v>
      </c>
      <c r="BT152" s="88">
        <v>411920</v>
      </c>
      <c r="BU152" s="88">
        <v>410899</v>
      </c>
      <c r="BV152" s="88">
        <v>409552</v>
      </c>
      <c r="BW152" s="88">
        <v>408033</v>
      </c>
      <c r="BX152" s="88">
        <v>406447</v>
      </c>
      <c r="BY152" s="88">
        <v>404905</v>
      </c>
      <c r="BZ152" s="88">
        <v>403464</v>
      </c>
      <c r="CA152" s="88">
        <v>402169</v>
      </c>
      <c r="CB152" s="88">
        <v>401119</v>
      </c>
      <c r="CC152" s="88">
        <v>400379</v>
      </c>
      <c r="CD152" s="88">
        <v>399926</v>
      </c>
      <c r="CE152" s="88">
        <v>399785</v>
      </c>
      <c r="CF152" s="88">
        <v>399900</v>
      </c>
      <c r="CG152" s="88">
        <v>400304</v>
      </c>
      <c r="CH152" s="88">
        <v>400990</v>
      </c>
      <c r="CI152" s="88">
        <v>401905</v>
      </c>
      <c r="CJ152" s="88">
        <v>403021</v>
      </c>
      <c r="CK152" s="88">
        <v>404285</v>
      </c>
      <c r="CL152" s="88">
        <v>405698</v>
      </c>
      <c r="CM152" s="88">
        <v>407204</v>
      </c>
      <c r="CN152" s="88">
        <v>408769</v>
      </c>
      <c r="CO152" s="88">
        <v>410359</v>
      </c>
      <c r="CP152" s="88">
        <v>411932</v>
      </c>
      <c r="CQ152" s="88">
        <v>413454</v>
      </c>
      <c r="CR152" s="88">
        <v>414882</v>
      </c>
      <c r="CS152" s="88">
        <v>416180</v>
      </c>
      <c r="CT152" s="88">
        <v>417311</v>
      </c>
      <c r="CU152" s="88">
        <v>418260</v>
      </c>
      <c r="CV152" s="88">
        <v>419022</v>
      </c>
      <c r="CW152" s="88">
        <v>419573</v>
      </c>
      <c r="CX152" s="88">
        <v>419912</v>
      </c>
      <c r="CY152" s="88">
        <v>420052</v>
      </c>
    </row>
    <row r="153" spans="1:103" ht="12.5" customHeight="1">
      <c r="A153" s="88">
        <v>2</v>
      </c>
      <c r="B153" s="88">
        <v>41</v>
      </c>
      <c r="C153" s="88">
        <v>348121</v>
      </c>
      <c r="D153" s="88">
        <v>354287</v>
      </c>
      <c r="E153" s="88">
        <v>380638</v>
      </c>
      <c r="F153" s="88">
        <v>398554</v>
      </c>
      <c r="G153" s="88">
        <v>398828</v>
      </c>
      <c r="H153" s="88">
        <v>397087</v>
      </c>
      <c r="I153" s="88">
        <v>397664</v>
      </c>
      <c r="J153" s="88">
        <v>394410</v>
      </c>
      <c r="K153" s="88">
        <v>402076</v>
      </c>
      <c r="L153" s="88">
        <v>402285</v>
      </c>
      <c r="M153" s="88">
        <v>403275</v>
      </c>
      <c r="N153" s="88">
        <v>410303</v>
      </c>
      <c r="O153" s="88">
        <v>405342</v>
      </c>
      <c r="P153" s="88">
        <v>405923</v>
      </c>
      <c r="Q153" s="88">
        <v>414388</v>
      </c>
      <c r="R153" s="88">
        <v>410125</v>
      </c>
      <c r="S153" s="88">
        <v>396223</v>
      </c>
      <c r="T153" s="88">
        <v>394393</v>
      </c>
      <c r="U153" s="88">
        <v>384993</v>
      </c>
      <c r="V153" s="88">
        <v>384716</v>
      </c>
      <c r="W153" s="88">
        <v>385745</v>
      </c>
      <c r="X153" s="88">
        <v>377921</v>
      </c>
      <c r="Y153" s="88">
        <v>375357</v>
      </c>
      <c r="Z153" s="88">
        <v>363801</v>
      </c>
      <c r="AA153" s="88">
        <v>357739</v>
      </c>
      <c r="AB153" s="88">
        <v>348314</v>
      </c>
      <c r="AC153" s="88">
        <v>354093</v>
      </c>
      <c r="AD153" s="88">
        <v>364475</v>
      </c>
      <c r="AE153" s="88">
        <v>370998</v>
      </c>
      <c r="AF153" s="88">
        <v>385709</v>
      </c>
      <c r="AG153" s="88">
        <v>392683</v>
      </c>
      <c r="AH153" s="88">
        <v>405982</v>
      </c>
      <c r="AI153" s="88">
        <v>404243</v>
      </c>
      <c r="AJ153" s="88">
        <v>411113</v>
      </c>
      <c r="AK153" s="88">
        <v>418443</v>
      </c>
      <c r="AL153" s="88">
        <v>426993</v>
      </c>
      <c r="AM153" s="88">
        <v>416591</v>
      </c>
      <c r="AN153" s="88">
        <v>410568</v>
      </c>
      <c r="AO153" s="88">
        <v>409288</v>
      </c>
      <c r="AP153" s="88">
        <v>411950</v>
      </c>
      <c r="AQ153" s="88">
        <v>403893</v>
      </c>
      <c r="AR153" s="88">
        <v>394207</v>
      </c>
      <c r="AS153" s="88">
        <v>383715</v>
      </c>
      <c r="AT153" s="88">
        <v>385287</v>
      </c>
      <c r="AU153" s="88">
        <v>383548</v>
      </c>
      <c r="AV153" s="88">
        <v>381532</v>
      </c>
      <c r="AW153" s="88">
        <v>380453</v>
      </c>
      <c r="AX153" s="88">
        <v>380420</v>
      </c>
      <c r="AY153" s="88">
        <v>380331</v>
      </c>
      <c r="AZ153" s="88">
        <v>380240</v>
      </c>
      <c r="BA153" s="88">
        <v>380190</v>
      </c>
      <c r="BB153" s="88">
        <v>380225</v>
      </c>
      <c r="BC153" s="88">
        <v>380609</v>
      </c>
      <c r="BD153" s="88">
        <v>381366</v>
      </c>
      <c r="BE153" s="88">
        <v>382462</v>
      </c>
      <c r="BF153" s="88">
        <v>383977</v>
      </c>
      <c r="BG153" s="88">
        <v>385873</v>
      </c>
      <c r="BH153" s="88">
        <v>388033</v>
      </c>
      <c r="BI153" s="88">
        <v>390465</v>
      </c>
      <c r="BJ153" s="88">
        <v>393300</v>
      </c>
      <c r="BK153" s="88">
        <v>396498</v>
      </c>
      <c r="BL153" s="88">
        <v>399870</v>
      </c>
      <c r="BM153" s="88">
        <v>403191</v>
      </c>
      <c r="BN153" s="88">
        <v>406078</v>
      </c>
      <c r="BO153" s="88">
        <v>408535</v>
      </c>
      <c r="BP153" s="88">
        <v>410579</v>
      </c>
      <c r="BQ153" s="88">
        <v>412100</v>
      </c>
      <c r="BR153" s="88">
        <v>412817</v>
      </c>
      <c r="BS153" s="88">
        <v>413079</v>
      </c>
      <c r="BT153" s="88">
        <v>412861</v>
      </c>
      <c r="BU153" s="88">
        <v>412245</v>
      </c>
      <c r="BV153" s="88">
        <v>411227</v>
      </c>
      <c r="BW153" s="88">
        <v>409884</v>
      </c>
      <c r="BX153" s="88">
        <v>408369</v>
      </c>
      <c r="BY153" s="88">
        <v>406786</v>
      </c>
      <c r="BZ153" s="88">
        <v>405246</v>
      </c>
      <c r="CA153" s="88">
        <v>403809</v>
      </c>
      <c r="CB153" s="88">
        <v>402517</v>
      </c>
      <c r="CC153" s="88">
        <v>401469</v>
      </c>
      <c r="CD153" s="88">
        <v>400731</v>
      </c>
      <c r="CE153" s="88">
        <v>400279</v>
      </c>
      <c r="CF153" s="88">
        <v>400141</v>
      </c>
      <c r="CG153" s="88">
        <v>400258</v>
      </c>
      <c r="CH153" s="88">
        <v>400663</v>
      </c>
      <c r="CI153" s="88">
        <v>401351</v>
      </c>
      <c r="CJ153" s="88">
        <v>402268</v>
      </c>
      <c r="CK153" s="88">
        <v>403386</v>
      </c>
      <c r="CL153" s="88">
        <v>404650</v>
      </c>
      <c r="CM153" s="88">
        <v>406063</v>
      </c>
      <c r="CN153" s="88">
        <v>407571</v>
      </c>
      <c r="CO153" s="88">
        <v>409137</v>
      </c>
      <c r="CP153" s="88">
        <v>410728</v>
      </c>
      <c r="CQ153" s="88">
        <v>412302</v>
      </c>
      <c r="CR153" s="88">
        <v>413825</v>
      </c>
      <c r="CS153" s="88">
        <v>415254</v>
      </c>
      <c r="CT153" s="88">
        <v>416554</v>
      </c>
      <c r="CU153" s="88">
        <v>417684</v>
      </c>
      <c r="CV153" s="88">
        <v>418637</v>
      </c>
      <c r="CW153" s="88">
        <v>419400</v>
      </c>
      <c r="CX153" s="88">
        <v>419951</v>
      </c>
      <c r="CY153" s="88">
        <v>420292</v>
      </c>
    </row>
    <row r="154" spans="1:103" ht="12.5" customHeight="1">
      <c r="A154" s="88">
        <v>2</v>
      </c>
      <c r="B154" s="88">
        <v>42</v>
      </c>
      <c r="C154" s="88">
        <v>355929</v>
      </c>
      <c r="D154" s="88">
        <v>348581</v>
      </c>
      <c r="E154" s="88">
        <v>354691</v>
      </c>
      <c r="F154" s="88">
        <v>380944</v>
      </c>
      <c r="G154" s="88">
        <v>398799</v>
      </c>
      <c r="H154" s="88">
        <v>399033</v>
      </c>
      <c r="I154" s="88">
        <v>397247</v>
      </c>
      <c r="J154" s="88">
        <v>397786</v>
      </c>
      <c r="K154" s="88">
        <v>394539</v>
      </c>
      <c r="L154" s="88">
        <v>402200</v>
      </c>
      <c r="M154" s="88">
        <v>402412</v>
      </c>
      <c r="N154" s="88">
        <v>403404</v>
      </c>
      <c r="O154" s="88">
        <v>410426</v>
      </c>
      <c r="P154" s="88">
        <v>405473</v>
      </c>
      <c r="Q154" s="88">
        <v>406059</v>
      </c>
      <c r="R154" s="88">
        <v>414516</v>
      </c>
      <c r="S154" s="88">
        <v>410259</v>
      </c>
      <c r="T154" s="88">
        <v>396374</v>
      </c>
      <c r="U154" s="88">
        <v>394553</v>
      </c>
      <c r="V154" s="88">
        <v>385166</v>
      </c>
      <c r="W154" s="88">
        <v>384896</v>
      </c>
      <c r="X154" s="88">
        <v>385929</v>
      </c>
      <c r="Y154" s="88">
        <v>378114</v>
      </c>
      <c r="Z154" s="88">
        <v>375558</v>
      </c>
      <c r="AA154" s="88">
        <v>364015</v>
      </c>
      <c r="AB154" s="88">
        <v>357964</v>
      </c>
      <c r="AC154" s="88">
        <v>348550</v>
      </c>
      <c r="AD154" s="88">
        <v>354329</v>
      </c>
      <c r="AE154" s="88">
        <v>364706</v>
      </c>
      <c r="AF154" s="88">
        <v>371225</v>
      </c>
      <c r="AG154" s="88">
        <v>385927</v>
      </c>
      <c r="AH154" s="88">
        <v>392899</v>
      </c>
      <c r="AI154" s="88">
        <v>406189</v>
      </c>
      <c r="AJ154" s="88">
        <v>404451</v>
      </c>
      <c r="AK154" s="88">
        <v>411321</v>
      </c>
      <c r="AL154" s="88">
        <v>418650</v>
      </c>
      <c r="AM154" s="88">
        <v>427196</v>
      </c>
      <c r="AN154" s="88">
        <v>416806</v>
      </c>
      <c r="AO154" s="88">
        <v>410792</v>
      </c>
      <c r="AP154" s="88">
        <v>409515</v>
      </c>
      <c r="AQ154" s="88">
        <v>412180</v>
      </c>
      <c r="AR154" s="88">
        <v>404134</v>
      </c>
      <c r="AS154" s="88">
        <v>394458</v>
      </c>
      <c r="AT154" s="88">
        <v>383976</v>
      </c>
      <c r="AU154" s="88">
        <v>385552</v>
      </c>
      <c r="AV154" s="88">
        <v>383817</v>
      </c>
      <c r="AW154" s="88">
        <v>381804</v>
      </c>
      <c r="AX154" s="88">
        <v>380728</v>
      </c>
      <c r="AY154" s="88">
        <v>380698</v>
      </c>
      <c r="AZ154" s="88">
        <v>380612</v>
      </c>
      <c r="BA154" s="88">
        <v>380525</v>
      </c>
      <c r="BB154" s="88">
        <v>380477</v>
      </c>
      <c r="BC154" s="88">
        <v>380515</v>
      </c>
      <c r="BD154" s="88">
        <v>380901</v>
      </c>
      <c r="BE154" s="88">
        <v>381661</v>
      </c>
      <c r="BF154" s="88">
        <v>382757</v>
      </c>
      <c r="BG154" s="88">
        <v>384275</v>
      </c>
      <c r="BH154" s="88">
        <v>386173</v>
      </c>
      <c r="BI154" s="88">
        <v>388333</v>
      </c>
      <c r="BJ154" s="88">
        <v>390766</v>
      </c>
      <c r="BK154" s="88">
        <v>393603</v>
      </c>
      <c r="BL154" s="88">
        <v>396802</v>
      </c>
      <c r="BM154" s="88">
        <v>400173</v>
      </c>
      <c r="BN154" s="88">
        <v>403494</v>
      </c>
      <c r="BO154" s="88">
        <v>406383</v>
      </c>
      <c r="BP154" s="88">
        <v>408840</v>
      </c>
      <c r="BQ154" s="88">
        <v>410886</v>
      </c>
      <c r="BR154" s="88">
        <v>412409</v>
      </c>
      <c r="BS154" s="88">
        <v>413127</v>
      </c>
      <c r="BT154" s="88">
        <v>413392</v>
      </c>
      <c r="BU154" s="88">
        <v>413176</v>
      </c>
      <c r="BV154" s="88">
        <v>412563</v>
      </c>
      <c r="BW154" s="88">
        <v>411550</v>
      </c>
      <c r="BX154" s="88">
        <v>410210</v>
      </c>
      <c r="BY154" s="88">
        <v>408697</v>
      </c>
      <c r="BZ154" s="88">
        <v>407119</v>
      </c>
      <c r="CA154" s="88">
        <v>405580</v>
      </c>
      <c r="CB154" s="88">
        <v>404147</v>
      </c>
      <c r="CC154" s="88">
        <v>402857</v>
      </c>
      <c r="CD154" s="88">
        <v>401811</v>
      </c>
      <c r="CE154" s="88">
        <v>401077</v>
      </c>
      <c r="CF154" s="88">
        <v>400627</v>
      </c>
      <c r="CG154" s="88">
        <v>400491</v>
      </c>
      <c r="CH154" s="88">
        <v>400610</v>
      </c>
      <c r="CI154" s="88">
        <v>401017</v>
      </c>
      <c r="CJ154" s="88">
        <v>401706</v>
      </c>
      <c r="CK154" s="88">
        <v>402624</v>
      </c>
      <c r="CL154" s="88">
        <v>403744</v>
      </c>
      <c r="CM154" s="88">
        <v>405010</v>
      </c>
      <c r="CN154" s="88">
        <v>406423</v>
      </c>
      <c r="CO154" s="88">
        <v>407932</v>
      </c>
      <c r="CP154" s="88">
        <v>409500</v>
      </c>
      <c r="CQ154" s="88">
        <v>411092</v>
      </c>
      <c r="CR154" s="88">
        <v>412667</v>
      </c>
      <c r="CS154" s="88">
        <v>414191</v>
      </c>
      <c r="CT154" s="88">
        <v>415621</v>
      </c>
      <c r="CU154" s="88">
        <v>416923</v>
      </c>
      <c r="CV154" s="88">
        <v>418053</v>
      </c>
      <c r="CW154" s="88">
        <v>419008</v>
      </c>
      <c r="CX154" s="88">
        <v>419773</v>
      </c>
      <c r="CY154" s="88">
        <v>420324</v>
      </c>
    </row>
    <row r="155" spans="1:103" ht="12.5" customHeight="1">
      <c r="A155" s="88">
        <v>2</v>
      </c>
      <c r="B155" s="88">
        <v>43</v>
      </c>
      <c r="C155" s="88">
        <v>362755</v>
      </c>
      <c r="D155" s="88">
        <v>356392</v>
      </c>
      <c r="E155" s="88">
        <v>349004</v>
      </c>
      <c r="F155" s="88">
        <v>355042</v>
      </c>
      <c r="G155" s="88">
        <v>381226</v>
      </c>
      <c r="H155" s="88">
        <v>399023</v>
      </c>
      <c r="I155" s="88">
        <v>399211</v>
      </c>
      <c r="J155" s="88">
        <v>397389</v>
      </c>
      <c r="K155" s="88">
        <v>397932</v>
      </c>
      <c r="L155" s="88">
        <v>394692</v>
      </c>
      <c r="M155" s="88">
        <v>402348</v>
      </c>
      <c r="N155" s="88">
        <v>402563</v>
      </c>
      <c r="O155" s="88">
        <v>403558</v>
      </c>
      <c r="P155" s="88">
        <v>410575</v>
      </c>
      <c r="Q155" s="88">
        <v>405630</v>
      </c>
      <c r="R155" s="88">
        <v>406219</v>
      </c>
      <c r="S155" s="88">
        <v>414670</v>
      </c>
      <c r="T155" s="88">
        <v>410420</v>
      </c>
      <c r="U155" s="88">
        <v>396553</v>
      </c>
      <c r="V155" s="88">
        <v>394740</v>
      </c>
      <c r="W155" s="88">
        <v>385368</v>
      </c>
      <c r="X155" s="88">
        <v>385103</v>
      </c>
      <c r="Y155" s="88">
        <v>386140</v>
      </c>
      <c r="Z155" s="88">
        <v>378335</v>
      </c>
      <c r="AA155" s="88">
        <v>375788</v>
      </c>
      <c r="AB155" s="88">
        <v>364261</v>
      </c>
      <c r="AC155" s="88">
        <v>358220</v>
      </c>
      <c r="AD155" s="88">
        <v>348819</v>
      </c>
      <c r="AE155" s="88">
        <v>354598</v>
      </c>
      <c r="AF155" s="88">
        <v>364970</v>
      </c>
      <c r="AG155" s="88">
        <v>371484</v>
      </c>
      <c r="AH155" s="88">
        <v>386177</v>
      </c>
      <c r="AI155" s="88">
        <v>393146</v>
      </c>
      <c r="AJ155" s="88">
        <v>406426</v>
      </c>
      <c r="AK155" s="88">
        <v>404693</v>
      </c>
      <c r="AL155" s="88">
        <v>411561</v>
      </c>
      <c r="AM155" s="88">
        <v>418887</v>
      </c>
      <c r="AN155" s="88">
        <v>427431</v>
      </c>
      <c r="AO155" s="88">
        <v>417054</v>
      </c>
      <c r="AP155" s="88">
        <v>411048</v>
      </c>
      <c r="AQ155" s="88">
        <v>409777</v>
      </c>
      <c r="AR155" s="88">
        <v>412443</v>
      </c>
      <c r="AS155" s="88">
        <v>404408</v>
      </c>
      <c r="AT155" s="88">
        <v>394744</v>
      </c>
      <c r="AU155" s="88">
        <v>384273</v>
      </c>
      <c r="AV155" s="88">
        <v>385852</v>
      </c>
      <c r="AW155" s="88">
        <v>384120</v>
      </c>
      <c r="AX155" s="88">
        <v>382112</v>
      </c>
      <c r="AY155" s="88">
        <v>381041</v>
      </c>
      <c r="AZ155" s="88">
        <v>381014</v>
      </c>
      <c r="BA155" s="88">
        <v>380931</v>
      </c>
      <c r="BB155" s="88">
        <v>380846</v>
      </c>
      <c r="BC155" s="88">
        <v>380800</v>
      </c>
      <c r="BD155" s="88">
        <v>380842</v>
      </c>
      <c r="BE155" s="88">
        <v>381230</v>
      </c>
      <c r="BF155" s="88">
        <v>381993</v>
      </c>
      <c r="BG155" s="88">
        <v>383091</v>
      </c>
      <c r="BH155" s="88">
        <v>384610</v>
      </c>
      <c r="BI155" s="88">
        <v>386509</v>
      </c>
      <c r="BJ155" s="88">
        <v>388670</v>
      </c>
      <c r="BK155" s="88">
        <v>391104</v>
      </c>
      <c r="BL155" s="88">
        <v>393941</v>
      </c>
      <c r="BM155" s="88">
        <v>397143</v>
      </c>
      <c r="BN155" s="88">
        <v>400515</v>
      </c>
      <c r="BO155" s="88">
        <v>403835</v>
      </c>
      <c r="BP155" s="88">
        <v>406725</v>
      </c>
      <c r="BQ155" s="88">
        <v>409181</v>
      </c>
      <c r="BR155" s="88">
        <v>411230</v>
      </c>
      <c r="BS155" s="88">
        <v>412754</v>
      </c>
      <c r="BT155" s="88">
        <v>413475</v>
      </c>
      <c r="BU155" s="88">
        <v>413743</v>
      </c>
      <c r="BV155" s="88">
        <v>413529</v>
      </c>
      <c r="BW155" s="88">
        <v>412919</v>
      </c>
      <c r="BX155" s="88">
        <v>411908</v>
      </c>
      <c r="BY155" s="88">
        <v>410573</v>
      </c>
      <c r="BZ155" s="88">
        <v>409062</v>
      </c>
      <c r="CA155" s="88">
        <v>407489</v>
      </c>
      <c r="CB155" s="88">
        <v>405953</v>
      </c>
      <c r="CC155" s="88">
        <v>404523</v>
      </c>
      <c r="CD155" s="88">
        <v>403235</v>
      </c>
      <c r="CE155" s="88">
        <v>402193</v>
      </c>
      <c r="CF155" s="88">
        <v>401461</v>
      </c>
      <c r="CG155" s="88">
        <v>401014</v>
      </c>
      <c r="CH155" s="88">
        <v>400880</v>
      </c>
      <c r="CI155" s="88">
        <v>401002</v>
      </c>
      <c r="CJ155" s="88">
        <v>401409</v>
      </c>
      <c r="CK155" s="88">
        <v>402100</v>
      </c>
      <c r="CL155" s="88">
        <v>403019</v>
      </c>
      <c r="CM155" s="88">
        <v>404141</v>
      </c>
      <c r="CN155" s="88">
        <v>405409</v>
      </c>
      <c r="CO155" s="88">
        <v>406823</v>
      </c>
      <c r="CP155" s="88">
        <v>408334</v>
      </c>
      <c r="CQ155" s="88">
        <v>409902</v>
      </c>
      <c r="CR155" s="88">
        <v>411495</v>
      </c>
      <c r="CS155" s="88">
        <v>413072</v>
      </c>
      <c r="CT155" s="88">
        <v>414597</v>
      </c>
      <c r="CU155" s="88">
        <v>416029</v>
      </c>
      <c r="CV155" s="88">
        <v>417333</v>
      </c>
      <c r="CW155" s="88">
        <v>418464</v>
      </c>
      <c r="CX155" s="88">
        <v>419420</v>
      </c>
      <c r="CY155" s="88">
        <v>420185</v>
      </c>
    </row>
    <row r="156" spans="1:103" ht="12.5" customHeight="1">
      <c r="A156" s="88">
        <v>2</v>
      </c>
      <c r="B156" s="88">
        <v>44</v>
      </c>
      <c r="C156" s="88">
        <v>369598</v>
      </c>
      <c r="D156" s="88">
        <v>363034</v>
      </c>
      <c r="E156" s="88">
        <v>356635</v>
      </c>
      <c r="F156" s="88">
        <v>349195</v>
      </c>
      <c r="G156" s="88">
        <v>355192</v>
      </c>
      <c r="H156" s="88">
        <v>381314</v>
      </c>
      <c r="I156" s="88">
        <v>399051</v>
      </c>
      <c r="J156" s="88">
        <v>399204</v>
      </c>
      <c r="K156" s="88">
        <v>397386</v>
      </c>
      <c r="L156" s="88">
        <v>397933</v>
      </c>
      <c r="M156" s="88">
        <v>394701</v>
      </c>
      <c r="N156" s="88">
        <v>402353</v>
      </c>
      <c r="O156" s="88">
        <v>402573</v>
      </c>
      <c r="P156" s="88">
        <v>403568</v>
      </c>
      <c r="Q156" s="88">
        <v>410582</v>
      </c>
      <c r="R156" s="88">
        <v>405646</v>
      </c>
      <c r="S156" s="88">
        <v>406240</v>
      </c>
      <c r="T156" s="88">
        <v>414684</v>
      </c>
      <c r="U156" s="88">
        <v>410441</v>
      </c>
      <c r="V156" s="88">
        <v>396593</v>
      </c>
      <c r="W156" s="88">
        <v>394789</v>
      </c>
      <c r="X156" s="88">
        <v>385433</v>
      </c>
      <c r="Y156" s="88">
        <v>385175</v>
      </c>
      <c r="Z156" s="88">
        <v>386214</v>
      </c>
      <c r="AA156" s="88">
        <v>378421</v>
      </c>
      <c r="AB156" s="88">
        <v>375880</v>
      </c>
      <c r="AC156" s="88">
        <v>364371</v>
      </c>
      <c r="AD156" s="88">
        <v>358342</v>
      </c>
      <c r="AE156" s="88">
        <v>348955</v>
      </c>
      <c r="AF156" s="88">
        <v>354732</v>
      </c>
      <c r="AG156" s="88">
        <v>365098</v>
      </c>
      <c r="AH156" s="88">
        <v>371610</v>
      </c>
      <c r="AI156" s="88">
        <v>386293</v>
      </c>
      <c r="AJ156" s="88">
        <v>393258</v>
      </c>
      <c r="AK156" s="88">
        <v>406529</v>
      </c>
      <c r="AL156" s="88">
        <v>404799</v>
      </c>
      <c r="AM156" s="88">
        <v>411666</v>
      </c>
      <c r="AN156" s="88">
        <v>418990</v>
      </c>
      <c r="AO156" s="88">
        <v>427530</v>
      </c>
      <c r="AP156" s="88">
        <v>417166</v>
      </c>
      <c r="AQ156" s="88">
        <v>411170</v>
      </c>
      <c r="AR156" s="88">
        <v>409904</v>
      </c>
      <c r="AS156" s="88">
        <v>412573</v>
      </c>
      <c r="AT156" s="88">
        <v>404548</v>
      </c>
      <c r="AU156" s="88">
        <v>394898</v>
      </c>
      <c r="AV156" s="88">
        <v>384436</v>
      </c>
      <c r="AW156" s="88">
        <v>386019</v>
      </c>
      <c r="AX156" s="88">
        <v>384293</v>
      </c>
      <c r="AY156" s="88">
        <v>382288</v>
      </c>
      <c r="AZ156" s="88">
        <v>381220</v>
      </c>
      <c r="BA156" s="88">
        <v>381196</v>
      </c>
      <c r="BB156" s="88">
        <v>381118</v>
      </c>
      <c r="BC156" s="88">
        <v>381036</v>
      </c>
      <c r="BD156" s="88">
        <v>380993</v>
      </c>
      <c r="BE156" s="88">
        <v>381037</v>
      </c>
      <c r="BF156" s="88">
        <v>381428</v>
      </c>
      <c r="BG156" s="88">
        <v>382194</v>
      </c>
      <c r="BH156" s="88">
        <v>383294</v>
      </c>
      <c r="BI156" s="88">
        <v>384815</v>
      </c>
      <c r="BJ156" s="88">
        <v>386716</v>
      </c>
      <c r="BK156" s="88">
        <v>388879</v>
      </c>
      <c r="BL156" s="88">
        <v>391313</v>
      </c>
      <c r="BM156" s="88">
        <v>394151</v>
      </c>
      <c r="BN156" s="88">
        <v>397353</v>
      </c>
      <c r="BO156" s="88">
        <v>400726</v>
      </c>
      <c r="BP156" s="88">
        <v>404047</v>
      </c>
      <c r="BQ156" s="88">
        <v>406936</v>
      </c>
      <c r="BR156" s="88">
        <v>409396</v>
      </c>
      <c r="BS156" s="88">
        <v>411445</v>
      </c>
      <c r="BT156" s="88">
        <v>412971</v>
      </c>
      <c r="BU156" s="88">
        <v>413695</v>
      </c>
      <c r="BV156" s="88">
        <v>413964</v>
      </c>
      <c r="BW156" s="88">
        <v>413753</v>
      </c>
      <c r="BX156" s="88">
        <v>413147</v>
      </c>
      <c r="BY156" s="88">
        <v>412139</v>
      </c>
      <c r="BZ156" s="88">
        <v>410808</v>
      </c>
      <c r="CA156" s="88">
        <v>409300</v>
      </c>
      <c r="CB156" s="88">
        <v>407730</v>
      </c>
      <c r="CC156" s="88">
        <v>406197</v>
      </c>
      <c r="CD156" s="88">
        <v>404772</v>
      </c>
      <c r="CE156" s="88">
        <v>403486</v>
      </c>
      <c r="CF156" s="88">
        <v>402447</v>
      </c>
      <c r="CG156" s="88">
        <v>401719</v>
      </c>
      <c r="CH156" s="88">
        <v>401274</v>
      </c>
      <c r="CI156" s="88">
        <v>401142</v>
      </c>
      <c r="CJ156" s="88">
        <v>401266</v>
      </c>
      <c r="CK156" s="88">
        <v>401674</v>
      </c>
      <c r="CL156" s="88">
        <v>402368</v>
      </c>
      <c r="CM156" s="88">
        <v>403289</v>
      </c>
      <c r="CN156" s="88">
        <v>404412</v>
      </c>
      <c r="CO156" s="88">
        <v>405681</v>
      </c>
      <c r="CP156" s="88">
        <v>407098</v>
      </c>
      <c r="CQ156" s="88">
        <v>408610</v>
      </c>
      <c r="CR156" s="88">
        <v>410178</v>
      </c>
      <c r="CS156" s="88">
        <v>411772</v>
      </c>
      <c r="CT156" s="88">
        <v>413351</v>
      </c>
      <c r="CU156" s="88">
        <v>414878</v>
      </c>
      <c r="CV156" s="88">
        <v>416310</v>
      </c>
      <c r="CW156" s="88">
        <v>417615</v>
      </c>
      <c r="CX156" s="88">
        <v>418748</v>
      </c>
      <c r="CY156" s="88">
        <v>419707</v>
      </c>
    </row>
    <row r="157" spans="1:103" ht="12.5" customHeight="1">
      <c r="A157" s="88">
        <v>2</v>
      </c>
      <c r="B157" s="88">
        <v>45</v>
      </c>
      <c r="C157" s="88">
        <v>385049</v>
      </c>
      <c r="D157" s="88">
        <v>369900</v>
      </c>
      <c r="E157" s="88">
        <v>363298</v>
      </c>
      <c r="F157" s="88">
        <v>356847</v>
      </c>
      <c r="G157" s="88">
        <v>349385</v>
      </c>
      <c r="H157" s="88">
        <v>355344</v>
      </c>
      <c r="I157" s="88">
        <v>381396</v>
      </c>
      <c r="J157" s="88">
        <v>399077</v>
      </c>
      <c r="K157" s="88">
        <v>399231</v>
      </c>
      <c r="L157" s="88">
        <v>397420</v>
      </c>
      <c r="M157" s="88">
        <v>397973</v>
      </c>
      <c r="N157" s="88">
        <v>394750</v>
      </c>
      <c r="O157" s="88">
        <v>402395</v>
      </c>
      <c r="P157" s="88">
        <v>402619</v>
      </c>
      <c r="Q157" s="88">
        <v>403617</v>
      </c>
      <c r="R157" s="88">
        <v>410629</v>
      </c>
      <c r="S157" s="88">
        <v>405700</v>
      </c>
      <c r="T157" s="88">
        <v>406301</v>
      </c>
      <c r="U157" s="88">
        <v>414738</v>
      </c>
      <c r="V157" s="88">
        <v>410502</v>
      </c>
      <c r="W157" s="88">
        <v>396676</v>
      </c>
      <c r="X157" s="88">
        <v>394881</v>
      </c>
      <c r="Y157" s="88">
        <v>385541</v>
      </c>
      <c r="Z157" s="88">
        <v>385290</v>
      </c>
      <c r="AA157" s="88">
        <v>386331</v>
      </c>
      <c r="AB157" s="88">
        <v>378551</v>
      </c>
      <c r="AC157" s="88">
        <v>376016</v>
      </c>
      <c r="AD157" s="88">
        <v>364526</v>
      </c>
      <c r="AE157" s="88">
        <v>358510</v>
      </c>
      <c r="AF157" s="88">
        <v>349137</v>
      </c>
      <c r="AG157" s="88">
        <v>354913</v>
      </c>
      <c r="AH157" s="88">
        <v>365273</v>
      </c>
      <c r="AI157" s="88">
        <v>371781</v>
      </c>
      <c r="AJ157" s="88">
        <v>386454</v>
      </c>
      <c r="AK157" s="88">
        <v>393414</v>
      </c>
      <c r="AL157" s="88">
        <v>406676</v>
      </c>
      <c r="AM157" s="88">
        <v>404949</v>
      </c>
      <c r="AN157" s="88">
        <v>411816</v>
      </c>
      <c r="AO157" s="88">
        <v>419136</v>
      </c>
      <c r="AP157" s="88">
        <v>427674</v>
      </c>
      <c r="AQ157" s="88">
        <v>417323</v>
      </c>
      <c r="AR157" s="88">
        <v>411337</v>
      </c>
      <c r="AS157" s="88">
        <v>410077</v>
      </c>
      <c r="AT157" s="88">
        <v>412749</v>
      </c>
      <c r="AU157" s="88">
        <v>404736</v>
      </c>
      <c r="AV157" s="88">
        <v>395099</v>
      </c>
      <c r="AW157" s="88">
        <v>384649</v>
      </c>
      <c r="AX157" s="88">
        <v>386234</v>
      </c>
      <c r="AY157" s="88">
        <v>384513</v>
      </c>
      <c r="AZ157" s="88">
        <v>382512</v>
      </c>
      <c r="BA157" s="88">
        <v>381450</v>
      </c>
      <c r="BB157" s="88">
        <v>381429</v>
      </c>
      <c r="BC157" s="88">
        <v>381353</v>
      </c>
      <c r="BD157" s="88">
        <v>381274</v>
      </c>
      <c r="BE157" s="88">
        <v>381234</v>
      </c>
      <c r="BF157" s="88">
        <v>381283</v>
      </c>
      <c r="BG157" s="88">
        <v>381677</v>
      </c>
      <c r="BH157" s="88">
        <v>382446</v>
      </c>
      <c r="BI157" s="88">
        <v>383547</v>
      </c>
      <c r="BJ157" s="88">
        <v>385070</v>
      </c>
      <c r="BK157" s="88">
        <v>386972</v>
      </c>
      <c r="BL157" s="88">
        <v>389137</v>
      </c>
      <c r="BM157" s="88">
        <v>391573</v>
      </c>
      <c r="BN157" s="88">
        <v>394412</v>
      </c>
      <c r="BO157" s="88">
        <v>397616</v>
      </c>
      <c r="BP157" s="88">
        <v>400988</v>
      </c>
      <c r="BQ157" s="88">
        <v>404309</v>
      </c>
      <c r="BR157" s="88">
        <v>407199</v>
      </c>
      <c r="BS157" s="88">
        <v>409660</v>
      </c>
      <c r="BT157" s="88">
        <v>411711</v>
      </c>
      <c r="BU157" s="88">
        <v>413240</v>
      </c>
      <c r="BV157" s="88">
        <v>413966</v>
      </c>
      <c r="BW157" s="88">
        <v>414237</v>
      </c>
      <c r="BX157" s="88">
        <v>414029</v>
      </c>
      <c r="BY157" s="88">
        <v>413426</v>
      </c>
      <c r="BZ157" s="88">
        <v>412420</v>
      </c>
      <c r="CA157" s="88">
        <v>411094</v>
      </c>
      <c r="CB157" s="88">
        <v>409590</v>
      </c>
      <c r="CC157" s="88">
        <v>408023</v>
      </c>
      <c r="CD157" s="88">
        <v>406495</v>
      </c>
      <c r="CE157" s="88">
        <v>405073</v>
      </c>
      <c r="CF157" s="88">
        <v>403789</v>
      </c>
      <c r="CG157" s="88">
        <v>402755</v>
      </c>
      <c r="CH157" s="88">
        <v>402028</v>
      </c>
      <c r="CI157" s="88">
        <v>401587</v>
      </c>
      <c r="CJ157" s="88">
        <v>401457</v>
      </c>
      <c r="CK157" s="88">
        <v>401584</v>
      </c>
      <c r="CL157" s="88">
        <v>401993</v>
      </c>
      <c r="CM157" s="88">
        <v>402689</v>
      </c>
      <c r="CN157" s="88">
        <v>403612</v>
      </c>
      <c r="CO157" s="88">
        <v>404737</v>
      </c>
      <c r="CP157" s="88">
        <v>406006</v>
      </c>
      <c r="CQ157" s="88">
        <v>407426</v>
      </c>
      <c r="CR157" s="88">
        <v>408939</v>
      </c>
      <c r="CS157" s="88">
        <v>410508</v>
      </c>
      <c r="CT157" s="88">
        <v>412104</v>
      </c>
      <c r="CU157" s="88">
        <v>413684</v>
      </c>
      <c r="CV157" s="88">
        <v>415212</v>
      </c>
      <c r="CW157" s="88">
        <v>416645</v>
      </c>
      <c r="CX157" s="88">
        <v>417952</v>
      </c>
      <c r="CY157" s="88">
        <v>419086</v>
      </c>
    </row>
    <row r="158" spans="1:103" ht="12.5" customHeight="1">
      <c r="A158" s="88">
        <v>2</v>
      </c>
      <c r="B158" s="88">
        <v>46</v>
      </c>
      <c r="C158" s="88">
        <v>401192</v>
      </c>
      <c r="D158" s="88">
        <v>385402</v>
      </c>
      <c r="E158" s="88">
        <v>370222</v>
      </c>
      <c r="F158" s="88">
        <v>363578</v>
      </c>
      <c r="G158" s="88">
        <v>357103</v>
      </c>
      <c r="H158" s="88">
        <v>349621</v>
      </c>
      <c r="I158" s="88">
        <v>355538</v>
      </c>
      <c r="J158" s="88">
        <v>381520</v>
      </c>
      <c r="K158" s="88">
        <v>399181</v>
      </c>
      <c r="L158" s="88">
        <v>399337</v>
      </c>
      <c r="M158" s="88">
        <v>397534</v>
      </c>
      <c r="N158" s="88">
        <v>398092</v>
      </c>
      <c r="O158" s="88">
        <v>394878</v>
      </c>
      <c r="P158" s="88">
        <v>402519</v>
      </c>
      <c r="Q158" s="88">
        <v>402748</v>
      </c>
      <c r="R158" s="88">
        <v>403748</v>
      </c>
      <c r="S158" s="88">
        <v>410757</v>
      </c>
      <c r="T158" s="88">
        <v>405837</v>
      </c>
      <c r="U158" s="88">
        <v>406444</v>
      </c>
      <c r="V158" s="88">
        <v>414876</v>
      </c>
      <c r="W158" s="88">
        <v>410646</v>
      </c>
      <c r="X158" s="88">
        <v>396841</v>
      </c>
      <c r="Y158" s="88">
        <v>395059</v>
      </c>
      <c r="Z158" s="88">
        <v>385734</v>
      </c>
      <c r="AA158" s="88">
        <v>385489</v>
      </c>
      <c r="AB158" s="88">
        <v>386533</v>
      </c>
      <c r="AC158" s="88">
        <v>378768</v>
      </c>
      <c r="AD158" s="88">
        <v>376242</v>
      </c>
      <c r="AE158" s="88">
        <v>364769</v>
      </c>
      <c r="AF158" s="88">
        <v>358764</v>
      </c>
      <c r="AG158" s="88">
        <v>349407</v>
      </c>
      <c r="AH158" s="88">
        <v>355182</v>
      </c>
      <c r="AI158" s="88">
        <v>365536</v>
      </c>
      <c r="AJ158" s="88">
        <v>372041</v>
      </c>
      <c r="AK158" s="88">
        <v>386703</v>
      </c>
      <c r="AL158" s="88">
        <v>393660</v>
      </c>
      <c r="AM158" s="88">
        <v>406912</v>
      </c>
      <c r="AN158" s="88">
        <v>405189</v>
      </c>
      <c r="AO158" s="88">
        <v>412054</v>
      </c>
      <c r="AP158" s="88">
        <v>419371</v>
      </c>
      <c r="AQ158" s="88">
        <v>427907</v>
      </c>
      <c r="AR158" s="88">
        <v>417569</v>
      </c>
      <c r="AS158" s="88">
        <v>411595</v>
      </c>
      <c r="AT158" s="88">
        <v>410341</v>
      </c>
      <c r="AU158" s="88">
        <v>413015</v>
      </c>
      <c r="AV158" s="88">
        <v>405013</v>
      </c>
      <c r="AW158" s="88">
        <v>395389</v>
      </c>
      <c r="AX158" s="88">
        <v>384953</v>
      </c>
      <c r="AY158" s="88">
        <v>386540</v>
      </c>
      <c r="AZ158" s="88">
        <v>384824</v>
      </c>
      <c r="BA158" s="88">
        <v>382829</v>
      </c>
      <c r="BB158" s="88">
        <v>381770</v>
      </c>
      <c r="BC158" s="88">
        <v>381753</v>
      </c>
      <c r="BD158" s="88">
        <v>381681</v>
      </c>
      <c r="BE158" s="88">
        <v>381605</v>
      </c>
      <c r="BF158" s="88">
        <v>381570</v>
      </c>
      <c r="BG158" s="88">
        <v>381621</v>
      </c>
      <c r="BH158" s="88">
        <v>382018</v>
      </c>
      <c r="BI158" s="88">
        <v>382790</v>
      </c>
      <c r="BJ158" s="88">
        <v>383893</v>
      </c>
      <c r="BK158" s="88">
        <v>385418</v>
      </c>
      <c r="BL158" s="88">
        <v>387323</v>
      </c>
      <c r="BM158" s="88">
        <v>389489</v>
      </c>
      <c r="BN158" s="88">
        <v>391926</v>
      </c>
      <c r="BO158" s="88">
        <v>394767</v>
      </c>
      <c r="BP158" s="88">
        <v>397971</v>
      </c>
      <c r="BQ158" s="88">
        <v>401343</v>
      </c>
      <c r="BR158" s="88">
        <v>404665</v>
      </c>
      <c r="BS158" s="88">
        <v>407558</v>
      </c>
      <c r="BT158" s="88">
        <v>410020</v>
      </c>
      <c r="BU158" s="88">
        <v>412073</v>
      </c>
      <c r="BV158" s="88">
        <v>413604</v>
      </c>
      <c r="BW158" s="88">
        <v>414332</v>
      </c>
      <c r="BX158" s="88">
        <v>414606</v>
      </c>
      <c r="BY158" s="88">
        <v>414401</v>
      </c>
      <c r="BZ158" s="88">
        <v>413802</v>
      </c>
      <c r="CA158" s="88">
        <v>412798</v>
      </c>
      <c r="CB158" s="88">
        <v>411476</v>
      </c>
      <c r="CC158" s="88">
        <v>409975</v>
      </c>
      <c r="CD158" s="88">
        <v>408412</v>
      </c>
      <c r="CE158" s="88">
        <v>406888</v>
      </c>
      <c r="CF158" s="88">
        <v>405470</v>
      </c>
      <c r="CG158" s="88">
        <v>404189</v>
      </c>
      <c r="CH158" s="88">
        <v>403159</v>
      </c>
      <c r="CI158" s="88">
        <v>402434</v>
      </c>
      <c r="CJ158" s="88">
        <v>401995</v>
      </c>
      <c r="CK158" s="88">
        <v>401870</v>
      </c>
      <c r="CL158" s="88">
        <v>401999</v>
      </c>
      <c r="CM158" s="88">
        <v>402409</v>
      </c>
      <c r="CN158" s="88">
        <v>403107</v>
      </c>
      <c r="CO158" s="88">
        <v>404033</v>
      </c>
      <c r="CP158" s="88">
        <v>405158</v>
      </c>
      <c r="CQ158" s="88">
        <v>406429</v>
      </c>
      <c r="CR158" s="88">
        <v>407851</v>
      </c>
      <c r="CS158" s="88">
        <v>409366</v>
      </c>
      <c r="CT158" s="88">
        <v>410936</v>
      </c>
      <c r="CU158" s="88">
        <v>412534</v>
      </c>
      <c r="CV158" s="88">
        <v>414117</v>
      </c>
      <c r="CW158" s="88">
        <v>415645</v>
      </c>
      <c r="CX158" s="88">
        <v>417080</v>
      </c>
      <c r="CY158" s="88">
        <v>418388</v>
      </c>
    </row>
    <row r="159" spans="1:103" ht="12.5" customHeight="1">
      <c r="A159" s="88">
        <v>2</v>
      </c>
      <c r="B159" s="88">
        <v>47</v>
      </c>
      <c r="C159" s="88">
        <v>416845</v>
      </c>
      <c r="D159" s="88">
        <v>401464</v>
      </c>
      <c r="E159" s="88">
        <v>385644</v>
      </c>
      <c r="F159" s="88">
        <v>370441</v>
      </c>
      <c r="G159" s="88">
        <v>363779</v>
      </c>
      <c r="H159" s="88">
        <v>357284</v>
      </c>
      <c r="I159" s="88">
        <v>349782</v>
      </c>
      <c r="J159" s="88">
        <v>355662</v>
      </c>
      <c r="K159" s="88">
        <v>381612</v>
      </c>
      <c r="L159" s="88">
        <v>399253</v>
      </c>
      <c r="M159" s="88">
        <v>399412</v>
      </c>
      <c r="N159" s="88">
        <v>397615</v>
      </c>
      <c r="O159" s="88">
        <v>398180</v>
      </c>
      <c r="P159" s="88">
        <v>394975</v>
      </c>
      <c r="Q159" s="88">
        <v>402612</v>
      </c>
      <c r="R159" s="88">
        <v>402844</v>
      </c>
      <c r="S159" s="88">
        <v>403850</v>
      </c>
      <c r="T159" s="88">
        <v>410853</v>
      </c>
      <c r="U159" s="88">
        <v>405945</v>
      </c>
      <c r="V159" s="88">
        <v>406558</v>
      </c>
      <c r="W159" s="88">
        <v>414984</v>
      </c>
      <c r="X159" s="88">
        <v>410762</v>
      </c>
      <c r="Y159" s="88">
        <v>396979</v>
      </c>
      <c r="Z159" s="88">
        <v>395209</v>
      </c>
      <c r="AA159" s="88">
        <v>385903</v>
      </c>
      <c r="AB159" s="88">
        <v>385663</v>
      </c>
      <c r="AC159" s="88">
        <v>386713</v>
      </c>
      <c r="AD159" s="88">
        <v>378961</v>
      </c>
      <c r="AE159" s="88">
        <v>376444</v>
      </c>
      <c r="AF159" s="88">
        <v>364990</v>
      </c>
      <c r="AG159" s="88">
        <v>358997</v>
      </c>
      <c r="AH159" s="88">
        <v>349654</v>
      </c>
      <c r="AI159" s="88">
        <v>355429</v>
      </c>
      <c r="AJ159" s="88">
        <v>365777</v>
      </c>
      <c r="AK159" s="88">
        <v>372279</v>
      </c>
      <c r="AL159" s="88">
        <v>386930</v>
      </c>
      <c r="AM159" s="88">
        <v>393883</v>
      </c>
      <c r="AN159" s="88">
        <v>407125</v>
      </c>
      <c r="AO159" s="88">
        <v>405406</v>
      </c>
      <c r="AP159" s="88">
        <v>412269</v>
      </c>
      <c r="AQ159" s="88">
        <v>419584</v>
      </c>
      <c r="AR159" s="88">
        <v>428117</v>
      </c>
      <c r="AS159" s="88">
        <v>417795</v>
      </c>
      <c r="AT159" s="88">
        <v>411830</v>
      </c>
      <c r="AU159" s="88">
        <v>410583</v>
      </c>
      <c r="AV159" s="88">
        <v>413259</v>
      </c>
      <c r="AW159" s="88">
        <v>405269</v>
      </c>
      <c r="AX159" s="88">
        <v>395658</v>
      </c>
      <c r="AY159" s="88">
        <v>385239</v>
      </c>
      <c r="AZ159" s="88">
        <v>386827</v>
      </c>
      <c r="BA159" s="88">
        <v>385116</v>
      </c>
      <c r="BB159" s="88">
        <v>383126</v>
      </c>
      <c r="BC159" s="88">
        <v>382073</v>
      </c>
      <c r="BD159" s="88">
        <v>382059</v>
      </c>
      <c r="BE159" s="88">
        <v>381991</v>
      </c>
      <c r="BF159" s="88">
        <v>381919</v>
      </c>
      <c r="BG159" s="88">
        <v>381887</v>
      </c>
      <c r="BH159" s="88">
        <v>381942</v>
      </c>
      <c r="BI159" s="88">
        <v>382342</v>
      </c>
      <c r="BJ159" s="88">
        <v>383117</v>
      </c>
      <c r="BK159" s="88">
        <v>384224</v>
      </c>
      <c r="BL159" s="88">
        <v>385751</v>
      </c>
      <c r="BM159" s="88">
        <v>387656</v>
      </c>
      <c r="BN159" s="88">
        <v>389824</v>
      </c>
      <c r="BO159" s="88">
        <v>392263</v>
      </c>
      <c r="BP159" s="88">
        <v>395107</v>
      </c>
      <c r="BQ159" s="88">
        <v>398311</v>
      </c>
      <c r="BR159" s="88">
        <v>401684</v>
      </c>
      <c r="BS159" s="88">
        <v>405006</v>
      </c>
      <c r="BT159" s="88">
        <v>407901</v>
      </c>
      <c r="BU159" s="88">
        <v>410364</v>
      </c>
      <c r="BV159" s="88">
        <v>412419</v>
      </c>
      <c r="BW159" s="88">
        <v>413953</v>
      </c>
      <c r="BX159" s="88">
        <v>414682</v>
      </c>
      <c r="BY159" s="88">
        <v>414959</v>
      </c>
      <c r="BZ159" s="88">
        <v>414758</v>
      </c>
      <c r="CA159" s="88">
        <v>414162</v>
      </c>
      <c r="CB159" s="88">
        <v>413160</v>
      </c>
      <c r="CC159" s="88">
        <v>411843</v>
      </c>
      <c r="CD159" s="88">
        <v>410347</v>
      </c>
      <c r="CE159" s="88">
        <v>408788</v>
      </c>
      <c r="CF159" s="88">
        <v>407267</v>
      </c>
      <c r="CG159" s="88">
        <v>405852</v>
      </c>
      <c r="CH159" s="88">
        <v>404576</v>
      </c>
      <c r="CI159" s="88">
        <v>403550</v>
      </c>
      <c r="CJ159" s="88">
        <v>402829</v>
      </c>
      <c r="CK159" s="88">
        <v>402391</v>
      </c>
      <c r="CL159" s="88">
        <v>402270</v>
      </c>
      <c r="CM159" s="88">
        <v>402401</v>
      </c>
      <c r="CN159" s="88">
        <v>402814</v>
      </c>
      <c r="CO159" s="88">
        <v>403514</v>
      </c>
      <c r="CP159" s="88">
        <v>404441</v>
      </c>
      <c r="CQ159" s="88">
        <v>405569</v>
      </c>
      <c r="CR159" s="88">
        <v>406841</v>
      </c>
      <c r="CS159" s="88">
        <v>408265</v>
      </c>
      <c r="CT159" s="88">
        <v>409782</v>
      </c>
      <c r="CU159" s="88">
        <v>411353</v>
      </c>
      <c r="CV159" s="88">
        <v>412953</v>
      </c>
      <c r="CW159" s="88">
        <v>414537</v>
      </c>
      <c r="CX159" s="88">
        <v>416066</v>
      </c>
      <c r="CY159" s="88">
        <v>417504</v>
      </c>
    </row>
    <row r="160" spans="1:103" ht="12.5" customHeight="1">
      <c r="A160" s="88">
        <v>2</v>
      </c>
      <c r="B160" s="88">
        <v>48</v>
      </c>
      <c r="C160" s="88">
        <v>406090</v>
      </c>
      <c r="D160" s="88">
        <v>417025</v>
      </c>
      <c r="E160" s="88">
        <v>401613</v>
      </c>
      <c r="F160" s="88">
        <v>385777</v>
      </c>
      <c r="G160" s="88">
        <v>370573</v>
      </c>
      <c r="H160" s="88">
        <v>363897</v>
      </c>
      <c r="I160" s="88">
        <v>357381</v>
      </c>
      <c r="J160" s="88">
        <v>349867</v>
      </c>
      <c r="K160" s="88">
        <v>355745</v>
      </c>
      <c r="L160" s="88">
        <v>381660</v>
      </c>
      <c r="M160" s="88">
        <v>399279</v>
      </c>
      <c r="N160" s="88">
        <v>399442</v>
      </c>
      <c r="O160" s="88">
        <v>397653</v>
      </c>
      <c r="P160" s="88">
        <v>398223</v>
      </c>
      <c r="Q160" s="88">
        <v>395030</v>
      </c>
      <c r="R160" s="88">
        <v>402664</v>
      </c>
      <c r="S160" s="88">
        <v>402900</v>
      </c>
      <c r="T160" s="88">
        <v>403911</v>
      </c>
      <c r="U160" s="88">
        <v>410908</v>
      </c>
      <c r="V160" s="88">
        <v>406012</v>
      </c>
      <c r="W160" s="88">
        <v>406629</v>
      </c>
      <c r="X160" s="88">
        <v>415049</v>
      </c>
      <c r="Y160" s="88">
        <v>410839</v>
      </c>
      <c r="Z160" s="88">
        <v>397079</v>
      </c>
      <c r="AA160" s="88">
        <v>395322</v>
      </c>
      <c r="AB160" s="88">
        <v>386035</v>
      </c>
      <c r="AC160" s="88">
        <v>385802</v>
      </c>
      <c r="AD160" s="88">
        <v>386857</v>
      </c>
      <c r="AE160" s="88">
        <v>379120</v>
      </c>
      <c r="AF160" s="88">
        <v>376611</v>
      </c>
      <c r="AG160" s="88">
        <v>365178</v>
      </c>
      <c r="AH160" s="88">
        <v>359199</v>
      </c>
      <c r="AI160" s="88">
        <v>349871</v>
      </c>
      <c r="AJ160" s="88">
        <v>355646</v>
      </c>
      <c r="AK160" s="88">
        <v>365987</v>
      </c>
      <c r="AL160" s="88">
        <v>372488</v>
      </c>
      <c r="AM160" s="88">
        <v>387123</v>
      </c>
      <c r="AN160" s="88">
        <v>394073</v>
      </c>
      <c r="AO160" s="88">
        <v>407305</v>
      </c>
      <c r="AP160" s="88">
        <v>405591</v>
      </c>
      <c r="AQ160" s="88">
        <v>412451</v>
      </c>
      <c r="AR160" s="88">
        <v>419763</v>
      </c>
      <c r="AS160" s="88">
        <v>428293</v>
      </c>
      <c r="AT160" s="88">
        <v>417987</v>
      </c>
      <c r="AU160" s="88">
        <v>412033</v>
      </c>
      <c r="AV160" s="88">
        <v>410795</v>
      </c>
      <c r="AW160" s="88">
        <v>413472</v>
      </c>
      <c r="AX160" s="88">
        <v>405495</v>
      </c>
      <c r="AY160" s="88">
        <v>395899</v>
      </c>
      <c r="AZ160" s="88">
        <v>385495</v>
      </c>
      <c r="BA160" s="88">
        <v>387086</v>
      </c>
      <c r="BB160" s="88">
        <v>385381</v>
      </c>
      <c r="BC160" s="88">
        <v>383398</v>
      </c>
      <c r="BD160" s="88">
        <v>382350</v>
      </c>
      <c r="BE160" s="88">
        <v>382340</v>
      </c>
      <c r="BF160" s="88">
        <v>382274</v>
      </c>
      <c r="BG160" s="88">
        <v>382207</v>
      </c>
      <c r="BH160" s="88">
        <v>382179</v>
      </c>
      <c r="BI160" s="88">
        <v>382238</v>
      </c>
      <c r="BJ160" s="88">
        <v>382642</v>
      </c>
      <c r="BK160" s="88">
        <v>383420</v>
      </c>
      <c r="BL160" s="88">
        <v>384530</v>
      </c>
      <c r="BM160" s="88">
        <v>386058</v>
      </c>
      <c r="BN160" s="88">
        <v>387966</v>
      </c>
      <c r="BO160" s="88">
        <v>390136</v>
      </c>
      <c r="BP160" s="88">
        <v>392576</v>
      </c>
      <c r="BQ160" s="88">
        <v>395422</v>
      </c>
      <c r="BR160" s="88">
        <v>398627</v>
      </c>
      <c r="BS160" s="88">
        <v>401999</v>
      </c>
      <c r="BT160" s="88">
        <v>405322</v>
      </c>
      <c r="BU160" s="88">
        <v>408218</v>
      </c>
      <c r="BV160" s="88">
        <v>410685</v>
      </c>
      <c r="BW160" s="88">
        <v>412741</v>
      </c>
      <c r="BX160" s="88">
        <v>414277</v>
      </c>
      <c r="BY160" s="88">
        <v>415008</v>
      </c>
      <c r="BZ160" s="88">
        <v>415287</v>
      </c>
      <c r="CA160" s="88">
        <v>415091</v>
      </c>
      <c r="CB160" s="88">
        <v>414499</v>
      </c>
      <c r="CC160" s="88">
        <v>413503</v>
      </c>
      <c r="CD160" s="88">
        <v>412188</v>
      </c>
      <c r="CE160" s="88">
        <v>410696</v>
      </c>
      <c r="CF160" s="88">
        <v>409142</v>
      </c>
      <c r="CG160" s="88">
        <v>407625</v>
      </c>
      <c r="CH160" s="88">
        <v>406214</v>
      </c>
      <c r="CI160" s="88">
        <v>404942</v>
      </c>
      <c r="CJ160" s="88">
        <v>403920</v>
      </c>
      <c r="CK160" s="88">
        <v>403202</v>
      </c>
      <c r="CL160" s="88">
        <v>402768</v>
      </c>
      <c r="CM160" s="88">
        <v>402650</v>
      </c>
      <c r="CN160" s="88">
        <v>402784</v>
      </c>
      <c r="CO160" s="88">
        <v>403200</v>
      </c>
      <c r="CP160" s="88">
        <v>403902</v>
      </c>
      <c r="CQ160" s="88">
        <v>404830</v>
      </c>
      <c r="CR160" s="88">
        <v>405960</v>
      </c>
      <c r="CS160" s="88">
        <v>407234</v>
      </c>
      <c r="CT160" s="88">
        <v>408660</v>
      </c>
      <c r="CU160" s="88">
        <v>410178</v>
      </c>
      <c r="CV160" s="88">
        <v>411753</v>
      </c>
      <c r="CW160" s="88">
        <v>413354</v>
      </c>
      <c r="CX160" s="88">
        <v>414941</v>
      </c>
      <c r="CY160" s="88">
        <v>416472</v>
      </c>
    </row>
    <row r="161" spans="1:103" ht="12.5" customHeight="1">
      <c r="A161" s="88">
        <v>2</v>
      </c>
      <c r="B161" s="88">
        <v>49</v>
      </c>
      <c r="C161" s="88">
        <v>416040</v>
      </c>
      <c r="D161" s="88">
        <v>406286</v>
      </c>
      <c r="E161" s="88">
        <v>417148</v>
      </c>
      <c r="F161" s="88">
        <v>401720</v>
      </c>
      <c r="G161" s="88">
        <v>385889</v>
      </c>
      <c r="H161" s="88">
        <v>370687</v>
      </c>
      <c r="I161" s="88">
        <v>363997</v>
      </c>
      <c r="J161" s="88">
        <v>357465</v>
      </c>
      <c r="K161" s="88">
        <v>349972</v>
      </c>
      <c r="L161" s="88">
        <v>355848</v>
      </c>
      <c r="M161" s="88">
        <v>381727</v>
      </c>
      <c r="N161" s="88">
        <v>399323</v>
      </c>
      <c r="O161" s="88">
        <v>399491</v>
      </c>
      <c r="P161" s="88">
        <v>397710</v>
      </c>
      <c r="Q161" s="88">
        <v>398288</v>
      </c>
      <c r="R161" s="88">
        <v>395106</v>
      </c>
      <c r="S161" s="88">
        <v>402735</v>
      </c>
      <c r="T161" s="88">
        <v>402976</v>
      </c>
      <c r="U161" s="88">
        <v>403993</v>
      </c>
      <c r="V161" s="88">
        <v>410986</v>
      </c>
      <c r="W161" s="88">
        <v>406102</v>
      </c>
      <c r="X161" s="88">
        <v>406724</v>
      </c>
      <c r="Y161" s="88">
        <v>415139</v>
      </c>
      <c r="Z161" s="88">
        <v>410941</v>
      </c>
      <c r="AA161" s="88">
        <v>397207</v>
      </c>
      <c r="AB161" s="88">
        <v>395462</v>
      </c>
      <c r="AC161" s="88">
        <v>386194</v>
      </c>
      <c r="AD161" s="88">
        <v>385967</v>
      </c>
      <c r="AE161" s="88">
        <v>387028</v>
      </c>
      <c r="AF161" s="88">
        <v>379308</v>
      </c>
      <c r="AG161" s="88">
        <v>376807</v>
      </c>
      <c r="AH161" s="88">
        <v>365396</v>
      </c>
      <c r="AI161" s="88">
        <v>359432</v>
      </c>
      <c r="AJ161" s="88">
        <v>350121</v>
      </c>
      <c r="AK161" s="88">
        <v>355895</v>
      </c>
      <c r="AL161" s="88">
        <v>366229</v>
      </c>
      <c r="AM161" s="88">
        <v>372725</v>
      </c>
      <c r="AN161" s="88">
        <v>387348</v>
      </c>
      <c r="AO161" s="88">
        <v>394294</v>
      </c>
      <c r="AP161" s="88">
        <v>407514</v>
      </c>
      <c r="AQ161" s="88">
        <v>405806</v>
      </c>
      <c r="AR161" s="88">
        <v>412665</v>
      </c>
      <c r="AS161" s="88">
        <v>419974</v>
      </c>
      <c r="AT161" s="88">
        <v>428499</v>
      </c>
      <c r="AU161" s="88">
        <v>418211</v>
      </c>
      <c r="AV161" s="88">
        <v>412268</v>
      </c>
      <c r="AW161" s="88">
        <v>411037</v>
      </c>
      <c r="AX161" s="88">
        <v>413718</v>
      </c>
      <c r="AY161" s="88">
        <v>405753</v>
      </c>
      <c r="AZ161" s="88">
        <v>396176</v>
      </c>
      <c r="BA161" s="88">
        <v>385786</v>
      </c>
      <c r="BB161" s="88">
        <v>387381</v>
      </c>
      <c r="BC161" s="88">
        <v>385681</v>
      </c>
      <c r="BD161" s="88">
        <v>383705</v>
      </c>
      <c r="BE161" s="88">
        <v>382662</v>
      </c>
      <c r="BF161" s="88">
        <v>382657</v>
      </c>
      <c r="BG161" s="88">
        <v>382594</v>
      </c>
      <c r="BH161" s="88">
        <v>382531</v>
      </c>
      <c r="BI161" s="88">
        <v>382508</v>
      </c>
      <c r="BJ161" s="88">
        <v>382571</v>
      </c>
      <c r="BK161" s="88">
        <v>382978</v>
      </c>
      <c r="BL161" s="88">
        <v>383762</v>
      </c>
      <c r="BM161" s="88">
        <v>384874</v>
      </c>
      <c r="BN161" s="88">
        <v>386405</v>
      </c>
      <c r="BO161" s="88">
        <v>388315</v>
      </c>
      <c r="BP161" s="88">
        <v>390488</v>
      </c>
      <c r="BQ161" s="88">
        <v>392929</v>
      </c>
      <c r="BR161" s="88">
        <v>395777</v>
      </c>
      <c r="BS161" s="88">
        <v>398981</v>
      </c>
      <c r="BT161" s="88">
        <v>402354</v>
      </c>
      <c r="BU161" s="88">
        <v>405678</v>
      </c>
      <c r="BV161" s="88">
        <v>408575</v>
      </c>
      <c r="BW161" s="88">
        <v>411045</v>
      </c>
      <c r="BX161" s="88">
        <v>413103</v>
      </c>
      <c r="BY161" s="88">
        <v>414641</v>
      </c>
      <c r="BZ161" s="88">
        <v>415374</v>
      </c>
      <c r="CA161" s="88">
        <v>415656</v>
      </c>
      <c r="CB161" s="88">
        <v>415464</v>
      </c>
      <c r="CC161" s="88">
        <v>414876</v>
      </c>
      <c r="CD161" s="88">
        <v>413886</v>
      </c>
      <c r="CE161" s="88">
        <v>412574</v>
      </c>
      <c r="CF161" s="88">
        <v>411087</v>
      </c>
      <c r="CG161" s="88">
        <v>409538</v>
      </c>
      <c r="CH161" s="88">
        <v>408026</v>
      </c>
      <c r="CI161" s="88">
        <v>406619</v>
      </c>
      <c r="CJ161" s="88">
        <v>405350</v>
      </c>
      <c r="CK161" s="88">
        <v>404334</v>
      </c>
      <c r="CL161" s="88">
        <v>403620</v>
      </c>
      <c r="CM161" s="88">
        <v>403189</v>
      </c>
      <c r="CN161" s="88">
        <v>403074</v>
      </c>
      <c r="CO161" s="88">
        <v>403210</v>
      </c>
      <c r="CP161" s="88">
        <v>403629</v>
      </c>
      <c r="CQ161" s="88">
        <v>404333</v>
      </c>
      <c r="CR161" s="88">
        <v>405264</v>
      </c>
      <c r="CS161" s="88">
        <v>406396</v>
      </c>
      <c r="CT161" s="88">
        <v>407673</v>
      </c>
      <c r="CU161" s="88">
        <v>409101</v>
      </c>
      <c r="CV161" s="88">
        <v>410621</v>
      </c>
      <c r="CW161" s="88">
        <v>412198</v>
      </c>
      <c r="CX161" s="88">
        <v>413798</v>
      </c>
      <c r="CY161" s="88">
        <v>415387</v>
      </c>
    </row>
    <row r="162" spans="1:103" ht="12.5" customHeight="1">
      <c r="A162" s="88">
        <v>2</v>
      </c>
      <c r="B162" s="88">
        <v>50</v>
      </c>
      <c r="C162" s="88">
        <v>415130</v>
      </c>
      <c r="D162" s="88">
        <v>416108</v>
      </c>
      <c r="E162" s="88">
        <v>406318</v>
      </c>
      <c r="F162" s="88">
        <v>417123</v>
      </c>
      <c r="G162" s="88">
        <v>401702</v>
      </c>
      <c r="H162" s="88">
        <v>385881</v>
      </c>
      <c r="I162" s="88">
        <v>370685</v>
      </c>
      <c r="J162" s="88">
        <v>363985</v>
      </c>
      <c r="K162" s="88">
        <v>357475</v>
      </c>
      <c r="L162" s="88">
        <v>350003</v>
      </c>
      <c r="M162" s="88">
        <v>355878</v>
      </c>
      <c r="N162" s="88">
        <v>381719</v>
      </c>
      <c r="O162" s="88">
        <v>399290</v>
      </c>
      <c r="P162" s="88">
        <v>399463</v>
      </c>
      <c r="Q162" s="88">
        <v>397692</v>
      </c>
      <c r="R162" s="88">
        <v>398277</v>
      </c>
      <c r="S162" s="88">
        <v>395108</v>
      </c>
      <c r="T162" s="88">
        <v>402733</v>
      </c>
      <c r="U162" s="88">
        <v>402980</v>
      </c>
      <c r="V162" s="88">
        <v>404001</v>
      </c>
      <c r="W162" s="88">
        <v>410990</v>
      </c>
      <c r="X162" s="88">
        <v>406119</v>
      </c>
      <c r="Y162" s="88">
        <v>406748</v>
      </c>
      <c r="Z162" s="88">
        <v>415158</v>
      </c>
      <c r="AA162" s="88">
        <v>410972</v>
      </c>
      <c r="AB162" s="88">
        <v>397264</v>
      </c>
      <c r="AC162" s="88">
        <v>395533</v>
      </c>
      <c r="AD162" s="88">
        <v>386284</v>
      </c>
      <c r="AE162" s="88">
        <v>386064</v>
      </c>
      <c r="AF162" s="88">
        <v>387132</v>
      </c>
      <c r="AG162" s="88">
        <v>379429</v>
      </c>
      <c r="AH162" s="88">
        <v>376937</v>
      </c>
      <c r="AI162" s="88">
        <v>365548</v>
      </c>
      <c r="AJ162" s="88">
        <v>359601</v>
      </c>
      <c r="AK162" s="88">
        <v>350309</v>
      </c>
      <c r="AL162" s="88">
        <v>356081</v>
      </c>
      <c r="AM162" s="88">
        <v>366408</v>
      </c>
      <c r="AN162" s="88">
        <v>372899</v>
      </c>
      <c r="AO162" s="88">
        <v>387509</v>
      </c>
      <c r="AP162" s="88">
        <v>394451</v>
      </c>
      <c r="AQ162" s="88">
        <v>407657</v>
      </c>
      <c r="AR162" s="88">
        <v>405957</v>
      </c>
      <c r="AS162" s="88">
        <v>412813</v>
      </c>
      <c r="AT162" s="88">
        <v>420120</v>
      </c>
      <c r="AU162" s="88">
        <v>428641</v>
      </c>
      <c r="AV162" s="88">
        <v>418370</v>
      </c>
      <c r="AW162" s="88">
        <v>412441</v>
      </c>
      <c r="AX162" s="88">
        <v>411219</v>
      </c>
      <c r="AY162" s="88">
        <v>413902</v>
      </c>
      <c r="AZ162" s="88">
        <v>405953</v>
      </c>
      <c r="BA162" s="88">
        <v>396390</v>
      </c>
      <c r="BB162" s="88">
        <v>386018</v>
      </c>
      <c r="BC162" s="88">
        <v>387616</v>
      </c>
      <c r="BD162" s="88">
        <v>385923</v>
      </c>
      <c r="BE162" s="88">
        <v>383953</v>
      </c>
      <c r="BF162" s="88">
        <v>382915</v>
      </c>
      <c r="BG162" s="88">
        <v>382916</v>
      </c>
      <c r="BH162" s="88">
        <v>382858</v>
      </c>
      <c r="BI162" s="88">
        <v>382799</v>
      </c>
      <c r="BJ162" s="88">
        <v>382780</v>
      </c>
      <c r="BK162" s="88">
        <v>382846</v>
      </c>
      <c r="BL162" s="88">
        <v>383258</v>
      </c>
      <c r="BM162" s="88">
        <v>384045</v>
      </c>
      <c r="BN162" s="88">
        <v>385161</v>
      </c>
      <c r="BO162" s="88">
        <v>386696</v>
      </c>
      <c r="BP162" s="88">
        <v>388608</v>
      </c>
      <c r="BQ162" s="88">
        <v>390783</v>
      </c>
      <c r="BR162" s="88">
        <v>393225</v>
      </c>
      <c r="BS162" s="88">
        <v>396075</v>
      </c>
      <c r="BT162" s="88">
        <v>399280</v>
      </c>
      <c r="BU162" s="88">
        <v>402655</v>
      </c>
      <c r="BV162" s="88">
        <v>405980</v>
      </c>
      <c r="BW162" s="88">
        <v>408877</v>
      </c>
      <c r="BX162" s="88">
        <v>411348</v>
      </c>
      <c r="BY162" s="88">
        <v>413409</v>
      </c>
      <c r="BZ162" s="88">
        <v>414951</v>
      </c>
      <c r="CA162" s="88">
        <v>415686</v>
      </c>
      <c r="CB162" s="88">
        <v>415972</v>
      </c>
      <c r="CC162" s="88">
        <v>415784</v>
      </c>
      <c r="CD162" s="88">
        <v>415200</v>
      </c>
      <c r="CE162" s="88">
        <v>414213</v>
      </c>
      <c r="CF162" s="88">
        <v>412907</v>
      </c>
      <c r="CG162" s="88">
        <v>411425</v>
      </c>
      <c r="CH162" s="88">
        <v>409883</v>
      </c>
      <c r="CI162" s="88">
        <v>408374</v>
      </c>
      <c r="CJ162" s="88">
        <v>406974</v>
      </c>
      <c r="CK162" s="88">
        <v>405709</v>
      </c>
      <c r="CL162" s="88">
        <v>404697</v>
      </c>
      <c r="CM162" s="88">
        <v>403987</v>
      </c>
      <c r="CN162" s="88">
        <v>403559</v>
      </c>
      <c r="CO162" s="88">
        <v>403447</v>
      </c>
      <c r="CP162" s="88">
        <v>403585</v>
      </c>
      <c r="CQ162" s="88">
        <v>404007</v>
      </c>
      <c r="CR162" s="88">
        <v>404713</v>
      </c>
      <c r="CS162" s="88">
        <v>405647</v>
      </c>
      <c r="CT162" s="88">
        <v>406782</v>
      </c>
      <c r="CU162" s="88">
        <v>408061</v>
      </c>
      <c r="CV162" s="88">
        <v>409491</v>
      </c>
      <c r="CW162" s="88">
        <v>411012</v>
      </c>
      <c r="CX162" s="88">
        <v>412592</v>
      </c>
      <c r="CY162" s="88">
        <v>414194</v>
      </c>
    </row>
    <row r="163" spans="1:103" ht="12.5" customHeight="1">
      <c r="A163" s="88">
        <v>2</v>
      </c>
      <c r="B163" s="88">
        <v>51</v>
      </c>
      <c r="C163" s="88">
        <v>419486</v>
      </c>
      <c r="D163" s="88">
        <v>415091</v>
      </c>
      <c r="E163" s="88">
        <v>416008</v>
      </c>
      <c r="F163" s="88">
        <v>406208</v>
      </c>
      <c r="G163" s="88">
        <v>416970</v>
      </c>
      <c r="H163" s="88">
        <v>401560</v>
      </c>
      <c r="I163" s="88">
        <v>385750</v>
      </c>
      <c r="J163" s="88">
        <v>370567</v>
      </c>
      <c r="K163" s="88">
        <v>363890</v>
      </c>
      <c r="L163" s="88">
        <v>357402</v>
      </c>
      <c r="M163" s="88">
        <v>349955</v>
      </c>
      <c r="N163" s="88">
        <v>355828</v>
      </c>
      <c r="O163" s="88">
        <v>381628</v>
      </c>
      <c r="P163" s="88">
        <v>399173</v>
      </c>
      <c r="Q163" s="88">
        <v>399351</v>
      </c>
      <c r="R163" s="88">
        <v>397593</v>
      </c>
      <c r="S163" s="88">
        <v>398185</v>
      </c>
      <c r="T163" s="88">
        <v>395030</v>
      </c>
      <c r="U163" s="88">
        <v>402648</v>
      </c>
      <c r="V163" s="88">
        <v>402903</v>
      </c>
      <c r="W163" s="88">
        <v>403930</v>
      </c>
      <c r="X163" s="88">
        <v>410915</v>
      </c>
      <c r="Y163" s="88">
        <v>406058</v>
      </c>
      <c r="Z163" s="88">
        <v>406695</v>
      </c>
      <c r="AA163" s="88">
        <v>415098</v>
      </c>
      <c r="AB163" s="88">
        <v>410923</v>
      </c>
      <c r="AC163" s="88">
        <v>397247</v>
      </c>
      <c r="AD163" s="88">
        <v>395527</v>
      </c>
      <c r="AE163" s="88">
        <v>386301</v>
      </c>
      <c r="AF163" s="88">
        <v>386088</v>
      </c>
      <c r="AG163" s="88">
        <v>387161</v>
      </c>
      <c r="AH163" s="88">
        <v>379476</v>
      </c>
      <c r="AI163" s="88">
        <v>376995</v>
      </c>
      <c r="AJ163" s="88">
        <v>365631</v>
      </c>
      <c r="AK163" s="88">
        <v>359700</v>
      </c>
      <c r="AL163" s="88">
        <v>350428</v>
      </c>
      <c r="AM163" s="88">
        <v>356199</v>
      </c>
      <c r="AN163" s="88">
        <v>366518</v>
      </c>
      <c r="AO163" s="88">
        <v>373004</v>
      </c>
      <c r="AP163" s="88">
        <v>387602</v>
      </c>
      <c r="AQ163" s="88">
        <v>394540</v>
      </c>
      <c r="AR163" s="88">
        <v>407732</v>
      </c>
      <c r="AS163" s="88">
        <v>406038</v>
      </c>
      <c r="AT163" s="88">
        <v>412891</v>
      </c>
      <c r="AU163" s="88">
        <v>420195</v>
      </c>
      <c r="AV163" s="88">
        <v>428711</v>
      </c>
      <c r="AW163" s="88">
        <v>418460</v>
      </c>
      <c r="AX163" s="88">
        <v>412544</v>
      </c>
      <c r="AY163" s="88">
        <v>411333</v>
      </c>
      <c r="AZ163" s="88">
        <v>414019</v>
      </c>
      <c r="BA163" s="88">
        <v>406085</v>
      </c>
      <c r="BB163" s="88">
        <v>396539</v>
      </c>
      <c r="BC163" s="88">
        <v>386186</v>
      </c>
      <c r="BD163" s="88">
        <v>387787</v>
      </c>
      <c r="BE163" s="88">
        <v>386101</v>
      </c>
      <c r="BF163" s="88">
        <v>384139</v>
      </c>
      <c r="BG163" s="88">
        <v>383107</v>
      </c>
      <c r="BH163" s="88">
        <v>383112</v>
      </c>
      <c r="BI163" s="88">
        <v>383058</v>
      </c>
      <c r="BJ163" s="88">
        <v>383005</v>
      </c>
      <c r="BK163" s="88">
        <v>382990</v>
      </c>
      <c r="BL163" s="88">
        <v>383062</v>
      </c>
      <c r="BM163" s="88">
        <v>383478</v>
      </c>
      <c r="BN163" s="88">
        <v>384268</v>
      </c>
      <c r="BO163" s="88">
        <v>385388</v>
      </c>
      <c r="BP163" s="88">
        <v>386925</v>
      </c>
      <c r="BQ163" s="88">
        <v>388840</v>
      </c>
      <c r="BR163" s="88">
        <v>391018</v>
      </c>
      <c r="BS163" s="88">
        <v>393461</v>
      </c>
      <c r="BT163" s="88">
        <v>396314</v>
      </c>
      <c r="BU163" s="88">
        <v>399519</v>
      </c>
      <c r="BV163" s="88">
        <v>402896</v>
      </c>
      <c r="BW163" s="88">
        <v>406222</v>
      </c>
      <c r="BX163" s="88">
        <v>409119</v>
      </c>
      <c r="BY163" s="88">
        <v>411593</v>
      </c>
      <c r="BZ163" s="88">
        <v>413656</v>
      </c>
      <c r="CA163" s="88">
        <v>415202</v>
      </c>
      <c r="CB163" s="88">
        <v>415940</v>
      </c>
      <c r="CC163" s="88">
        <v>416230</v>
      </c>
      <c r="CD163" s="88">
        <v>416047</v>
      </c>
      <c r="CE163" s="88">
        <v>415467</v>
      </c>
      <c r="CF163" s="88">
        <v>414485</v>
      </c>
      <c r="CG163" s="88">
        <v>413184</v>
      </c>
      <c r="CH163" s="88">
        <v>411707</v>
      </c>
      <c r="CI163" s="88">
        <v>410171</v>
      </c>
      <c r="CJ163" s="88">
        <v>408667</v>
      </c>
      <c r="CK163" s="88">
        <v>407271</v>
      </c>
      <c r="CL163" s="88">
        <v>406011</v>
      </c>
      <c r="CM163" s="88">
        <v>405003</v>
      </c>
      <c r="CN163" s="88">
        <v>404299</v>
      </c>
      <c r="CO163" s="88">
        <v>403873</v>
      </c>
      <c r="CP163" s="88">
        <v>403765</v>
      </c>
      <c r="CQ163" s="88">
        <v>403908</v>
      </c>
      <c r="CR163" s="88">
        <v>404333</v>
      </c>
      <c r="CS163" s="88">
        <v>405041</v>
      </c>
      <c r="CT163" s="88">
        <v>405978</v>
      </c>
      <c r="CU163" s="88">
        <v>407115</v>
      </c>
      <c r="CV163" s="88">
        <v>408396</v>
      </c>
      <c r="CW163" s="88">
        <v>409828</v>
      </c>
      <c r="CX163" s="88">
        <v>411351</v>
      </c>
      <c r="CY163" s="88">
        <v>412934</v>
      </c>
    </row>
    <row r="164" spans="1:103" ht="12.5" customHeight="1">
      <c r="A164" s="88">
        <v>2</v>
      </c>
      <c r="B164" s="88">
        <v>52</v>
      </c>
      <c r="C164" s="88">
        <v>421439</v>
      </c>
      <c r="D164" s="88">
        <v>419281</v>
      </c>
      <c r="E164" s="88">
        <v>414837</v>
      </c>
      <c r="F164" s="88">
        <v>415722</v>
      </c>
      <c r="G164" s="88">
        <v>405928</v>
      </c>
      <c r="H164" s="88">
        <v>416651</v>
      </c>
      <c r="I164" s="88">
        <v>401256</v>
      </c>
      <c r="J164" s="88">
        <v>385466</v>
      </c>
      <c r="K164" s="88">
        <v>370328</v>
      </c>
      <c r="L164" s="88">
        <v>363677</v>
      </c>
      <c r="M164" s="88">
        <v>357213</v>
      </c>
      <c r="N164" s="88">
        <v>349791</v>
      </c>
      <c r="O164" s="88">
        <v>355662</v>
      </c>
      <c r="P164" s="88">
        <v>381418</v>
      </c>
      <c r="Q164" s="88">
        <v>398937</v>
      </c>
      <c r="R164" s="88">
        <v>399122</v>
      </c>
      <c r="S164" s="88">
        <v>397375</v>
      </c>
      <c r="T164" s="88">
        <v>397976</v>
      </c>
      <c r="U164" s="88">
        <v>394834</v>
      </c>
      <c r="V164" s="88">
        <v>402448</v>
      </c>
      <c r="W164" s="88">
        <v>402710</v>
      </c>
      <c r="X164" s="88">
        <v>403745</v>
      </c>
      <c r="Y164" s="88">
        <v>410723</v>
      </c>
      <c r="Z164" s="88">
        <v>405883</v>
      </c>
      <c r="AA164" s="88">
        <v>406528</v>
      </c>
      <c r="AB164" s="88">
        <v>414923</v>
      </c>
      <c r="AC164" s="88">
        <v>410763</v>
      </c>
      <c r="AD164" s="88">
        <v>397117</v>
      </c>
      <c r="AE164" s="88">
        <v>395411</v>
      </c>
      <c r="AF164" s="88">
        <v>386209</v>
      </c>
      <c r="AG164" s="88">
        <v>386004</v>
      </c>
      <c r="AH164" s="88">
        <v>387083</v>
      </c>
      <c r="AI164" s="88">
        <v>379417</v>
      </c>
      <c r="AJ164" s="88">
        <v>376948</v>
      </c>
      <c r="AK164" s="88">
        <v>365609</v>
      </c>
      <c r="AL164" s="88">
        <v>359696</v>
      </c>
      <c r="AM164" s="88">
        <v>350446</v>
      </c>
      <c r="AN164" s="88">
        <v>356215</v>
      </c>
      <c r="AO164" s="88">
        <v>366524</v>
      </c>
      <c r="AP164" s="88">
        <v>373008</v>
      </c>
      <c r="AQ164" s="88">
        <v>387588</v>
      </c>
      <c r="AR164" s="88">
        <v>394521</v>
      </c>
      <c r="AS164" s="88">
        <v>407700</v>
      </c>
      <c r="AT164" s="88">
        <v>406014</v>
      </c>
      <c r="AU164" s="88">
        <v>412865</v>
      </c>
      <c r="AV164" s="88">
        <v>420165</v>
      </c>
      <c r="AW164" s="88">
        <v>428677</v>
      </c>
      <c r="AX164" s="88">
        <v>418447</v>
      </c>
      <c r="AY164" s="88">
        <v>412548</v>
      </c>
      <c r="AZ164" s="88">
        <v>411342</v>
      </c>
      <c r="BA164" s="88">
        <v>414032</v>
      </c>
      <c r="BB164" s="88">
        <v>406116</v>
      </c>
      <c r="BC164" s="88">
        <v>396587</v>
      </c>
      <c r="BD164" s="88">
        <v>386252</v>
      </c>
      <c r="BE164" s="88">
        <v>387858</v>
      </c>
      <c r="BF164" s="88">
        <v>386179</v>
      </c>
      <c r="BG164" s="88">
        <v>384225</v>
      </c>
      <c r="BH164" s="88">
        <v>383199</v>
      </c>
      <c r="BI164" s="88">
        <v>383210</v>
      </c>
      <c r="BJ164" s="88">
        <v>383161</v>
      </c>
      <c r="BK164" s="88">
        <v>383114</v>
      </c>
      <c r="BL164" s="88">
        <v>383105</v>
      </c>
      <c r="BM164" s="88">
        <v>383181</v>
      </c>
      <c r="BN164" s="88">
        <v>383601</v>
      </c>
      <c r="BO164" s="88">
        <v>384395</v>
      </c>
      <c r="BP164" s="88">
        <v>385520</v>
      </c>
      <c r="BQ164" s="88">
        <v>387060</v>
      </c>
      <c r="BR164" s="88">
        <v>388977</v>
      </c>
      <c r="BS164" s="88">
        <v>391158</v>
      </c>
      <c r="BT164" s="88">
        <v>393603</v>
      </c>
      <c r="BU164" s="88">
        <v>396458</v>
      </c>
      <c r="BV164" s="88">
        <v>399664</v>
      </c>
      <c r="BW164" s="88">
        <v>403042</v>
      </c>
      <c r="BX164" s="88">
        <v>406368</v>
      </c>
      <c r="BY164" s="88">
        <v>409269</v>
      </c>
      <c r="BZ164" s="88">
        <v>411744</v>
      </c>
      <c r="CA164" s="88">
        <v>413810</v>
      </c>
      <c r="CB164" s="88">
        <v>415359</v>
      </c>
      <c r="CC164" s="88">
        <v>416102</v>
      </c>
      <c r="CD164" s="88">
        <v>416396</v>
      </c>
      <c r="CE164" s="88">
        <v>416217</v>
      </c>
      <c r="CF164" s="88">
        <v>415642</v>
      </c>
      <c r="CG164" s="88">
        <v>414666</v>
      </c>
      <c r="CH164" s="88">
        <v>413371</v>
      </c>
      <c r="CI164" s="88">
        <v>411898</v>
      </c>
      <c r="CJ164" s="88">
        <v>410367</v>
      </c>
      <c r="CK164" s="88">
        <v>408870</v>
      </c>
      <c r="CL164" s="88">
        <v>407477</v>
      </c>
      <c r="CM164" s="88">
        <v>406223</v>
      </c>
      <c r="CN164" s="88">
        <v>405220</v>
      </c>
      <c r="CO164" s="88">
        <v>404520</v>
      </c>
      <c r="CP164" s="88">
        <v>404099</v>
      </c>
      <c r="CQ164" s="88">
        <v>403994</v>
      </c>
      <c r="CR164" s="88">
        <v>404141</v>
      </c>
      <c r="CS164" s="88">
        <v>404569</v>
      </c>
      <c r="CT164" s="88">
        <v>405280</v>
      </c>
      <c r="CU164" s="88">
        <v>406219</v>
      </c>
      <c r="CV164" s="88">
        <v>407360</v>
      </c>
      <c r="CW164" s="88">
        <v>408643</v>
      </c>
      <c r="CX164" s="88">
        <v>410078</v>
      </c>
      <c r="CY164" s="88">
        <v>411603</v>
      </c>
    </row>
    <row r="165" spans="1:103" ht="12.5" customHeight="1">
      <c r="A165" s="88">
        <v>2</v>
      </c>
      <c r="B165" s="88">
        <v>53</v>
      </c>
      <c r="C165" s="88">
        <v>423144</v>
      </c>
      <c r="D165" s="88">
        <v>421050</v>
      </c>
      <c r="E165" s="88">
        <v>418839</v>
      </c>
      <c r="F165" s="88">
        <v>414379</v>
      </c>
      <c r="G165" s="88">
        <v>415252</v>
      </c>
      <c r="H165" s="88">
        <v>405470</v>
      </c>
      <c r="I165" s="88">
        <v>416151</v>
      </c>
      <c r="J165" s="88">
        <v>400780</v>
      </c>
      <c r="K165" s="88">
        <v>385042</v>
      </c>
      <c r="L165" s="88">
        <v>369952</v>
      </c>
      <c r="M165" s="88">
        <v>363329</v>
      </c>
      <c r="N165" s="88">
        <v>356889</v>
      </c>
      <c r="O165" s="88">
        <v>349495</v>
      </c>
      <c r="P165" s="88">
        <v>355363</v>
      </c>
      <c r="Q165" s="88">
        <v>381073</v>
      </c>
      <c r="R165" s="88">
        <v>398563</v>
      </c>
      <c r="S165" s="88">
        <v>398756</v>
      </c>
      <c r="T165" s="88">
        <v>397021</v>
      </c>
      <c r="U165" s="88">
        <v>397631</v>
      </c>
      <c r="V165" s="88">
        <v>394506</v>
      </c>
      <c r="W165" s="88">
        <v>402112</v>
      </c>
      <c r="X165" s="88">
        <v>402382</v>
      </c>
      <c r="Y165" s="88">
        <v>403424</v>
      </c>
      <c r="Z165" s="88">
        <v>410398</v>
      </c>
      <c r="AA165" s="88">
        <v>405574</v>
      </c>
      <c r="AB165" s="88">
        <v>406227</v>
      </c>
      <c r="AC165" s="88">
        <v>414616</v>
      </c>
      <c r="AD165" s="88">
        <v>410470</v>
      </c>
      <c r="AE165" s="88">
        <v>396858</v>
      </c>
      <c r="AF165" s="88">
        <v>395165</v>
      </c>
      <c r="AG165" s="88">
        <v>385989</v>
      </c>
      <c r="AH165" s="88">
        <v>385794</v>
      </c>
      <c r="AI165" s="88">
        <v>386879</v>
      </c>
      <c r="AJ165" s="88">
        <v>379233</v>
      </c>
      <c r="AK165" s="88">
        <v>376777</v>
      </c>
      <c r="AL165" s="88">
        <v>365466</v>
      </c>
      <c r="AM165" s="88">
        <v>359573</v>
      </c>
      <c r="AN165" s="88">
        <v>350345</v>
      </c>
      <c r="AO165" s="88">
        <v>356112</v>
      </c>
      <c r="AP165" s="88">
        <v>366410</v>
      </c>
      <c r="AQ165" s="88">
        <v>372892</v>
      </c>
      <c r="AR165" s="88">
        <v>387455</v>
      </c>
      <c r="AS165" s="88">
        <v>394383</v>
      </c>
      <c r="AT165" s="88">
        <v>407548</v>
      </c>
      <c r="AU165" s="88">
        <v>405868</v>
      </c>
      <c r="AV165" s="88">
        <v>412718</v>
      </c>
      <c r="AW165" s="88">
        <v>420014</v>
      </c>
      <c r="AX165" s="88">
        <v>428521</v>
      </c>
      <c r="AY165" s="88">
        <v>418313</v>
      </c>
      <c r="AZ165" s="88">
        <v>412431</v>
      </c>
      <c r="BA165" s="88">
        <v>411234</v>
      </c>
      <c r="BB165" s="88">
        <v>413927</v>
      </c>
      <c r="BC165" s="88">
        <v>406029</v>
      </c>
      <c r="BD165" s="88">
        <v>396519</v>
      </c>
      <c r="BE165" s="88">
        <v>386206</v>
      </c>
      <c r="BF165" s="88">
        <v>387816</v>
      </c>
      <c r="BG165" s="88">
        <v>386145</v>
      </c>
      <c r="BH165" s="88">
        <v>384199</v>
      </c>
      <c r="BI165" s="88">
        <v>383180</v>
      </c>
      <c r="BJ165" s="88">
        <v>383195</v>
      </c>
      <c r="BK165" s="88">
        <v>383153</v>
      </c>
      <c r="BL165" s="88">
        <v>383112</v>
      </c>
      <c r="BM165" s="88">
        <v>383109</v>
      </c>
      <c r="BN165" s="88">
        <v>383191</v>
      </c>
      <c r="BO165" s="88">
        <v>383616</v>
      </c>
      <c r="BP165" s="88">
        <v>384414</v>
      </c>
      <c r="BQ165" s="88">
        <v>385541</v>
      </c>
      <c r="BR165" s="88">
        <v>387085</v>
      </c>
      <c r="BS165" s="88">
        <v>389005</v>
      </c>
      <c r="BT165" s="88">
        <v>391191</v>
      </c>
      <c r="BU165" s="88">
        <v>393636</v>
      </c>
      <c r="BV165" s="88">
        <v>396494</v>
      </c>
      <c r="BW165" s="88">
        <v>399701</v>
      </c>
      <c r="BX165" s="88">
        <v>403082</v>
      </c>
      <c r="BY165" s="88">
        <v>406408</v>
      </c>
      <c r="BZ165" s="88">
        <v>409311</v>
      </c>
      <c r="CA165" s="88">
        <v>411789</v>
      </c>
      <c r="CB165" s="88">
        <v>413857</v>
      </c>
      <c r="CC165" s="88">
        <v>415410</v>
      </c>
      <c r="CD165" s="88">
        <v>416156</v>
      </c>
      <c r="CE165" s="88">
        <v>416456</v>
      </c>
      <c r="CF165" s="88">
        <v>416281</v>
      </c>
      <c r="CG165" s="88">
        <v>415712</v>
      </c>
      <c r="CH165" s="88">
        <v>414741</v>
      </c>
      <c r="CI165" s="88">
        <v>413452</v>
      </c>
      <c r="CJ165" s="88">
        <v>411984</v>
      </c>
      <c r="CK165" s="88">
        <v>410458</v>
      </c>
      <c r="CL165" s="88">
        <v>408966</v>
      </c>
      <c r="CM165" s="88">
        <v>407581</v>
      </c>
      <c r="CN165" s="88">
        <v>406333</v>
      </c>
      <c r="CO165" s="88">
        <v>405334</v>
      </c>
      <c r="CP165" s="88">
        <v>404639</v>
      </c>
      <c r="CQ165" s="88">
        <v>404222</v>
      </c>
      <c r="CR165" s="88">
        <v>404121</v>
      </c>
      <c r="CS165" s="88">
        <v>404273</v>
      </c>
      <c r="CT165" s="88">
        <v>404704</v>
      </c>
      <c r="CU165" s="88">
        <v>405419</v>
      </c>
      <c r="CV165" s="88">
        <v>406361</v>
      </c>
      <c r="CW165" s="88">
        <v>407504</v>
      </c>
      <c r="CX165" s="88">
        <v>408790</v>
      </c>
      <c r="CY165" s="88">
        <v>410228</v>
      </c>
    </row>
    <row r="166" spans="1:103" ht="12.5" customHeight="1">
      <c r="A166" s="88">
        <v>2</v>
      </c>
      <c r="B166" s="88">
        <v>54</v>
      </c>
      <c r="C166" s="88">
        <v>418559</v>
      </c>
      <c r="D166" s="88">
        <v>422629</v>
      </c>
      <c r="E166" s="88">
        <v>420479</v>
      </c>
      <c r="F166" s="88">
        <v>418252</v>
      </c>
      <c r="G166" s="88">
        <v>413791</v>
      </c>
      <c r="H166" s="88">
        <v>414651</v>
      </c>
      <c r="I166" s="88">
        <v>404879</v>
      </c>
      <c r="J166" s="88">
        <v>415524</v>
      </c>
      <c r="K166" s="88">
        <v>400207</v>
      </c>
      <c r="L166" s="88">
        <v>384522</v>
      </c>
      <c r="M166" s="88">
        <v>369485</v>
      </c>
      <c r="N166" s="88">
        <v>362892</v>
      </c>
      <c r="O166" s="88">
        <v>356477</v>
      </c>
      <c r="P166" s="88">
        <v>349113</v>
      </c>
      <c r="Q166" s="88">
        <v>354980</v>
      </c>
      <c r="R166" s="88">
        <v>380638</v>
      </c>
      <c r="S166" s="88">
        <v>398098</v>
      </c>
      <c r="T166" s="88">
        <v>398298</v>
      </c>
      <c r="U166" s="88">
        <v>396577</v>
      </c>
      <c r="V166" s="88">
        <v>397197</v>
      </c>
      <c r="W166" s="88">
        <v>394089</v>
      </c>
      <c r="X166" s="88">
        <v>401688</v>
      </c>
      <c r="Y166" s="88">
        <v>401966</v>
      </c>
      <c r="Z166" s="88">
        <v>403016</v>
      </c>
      <c r="AA166" s="88">
        <v>409984</v>
      </c>
      <c r="AB166" s="88">
        <v>405179</v>
      </c>
      <c r="AC166" s="88">
        <v>405839</v>
      </c>
      <c r="AD166" s="88">
        <v>414220</v>
      </c>
      <c r="AE166" s="88">
        <v>410090</v>
      </c>
      <c r="AF166" s="88">
        <v>396514</v>
      </c>
      <c r="AG166" s="88">
        <v>394836</v>
      </c>
      <c r="AH166" s="88">
        <v>385689</v>
      </c>
      <c r="AI166" s="88">
        <v>385504</v>
      </c>
      <c r="AJ166" s="88">
        <v>386596</v>
      </c>
      <c r="AK166" s="88">
        <v>378971</v>
      </c>
      <c r="AL166" s="88">
        <v>376530</v>
      </c>
      <c r="AM166" s="88">
        <v>365249</v>
      </c>
      <c r="AN166" s="88">
        <v>359375</v>
      </c>
      <c r="AO166" s="88">
        <v>350173</v>
      </c>
      <c r="AP166" s="88">
        <v>355937</v>
      </c>
      <c r="AQ166" s="88">
        <v>366226</v>
      </c>
      <c r="AR166" s="88">
        <v>372701</v>
      </c>
      <c r="AS166" s="88">
        <v>387248</v>
      </c>
      <c r="AT166" s="88">
        <v>394170</v>
      </c>
      <c r="AU166" s="88">
        <v>407320</v>
      </c>
      <c r="AV166" s="88">
        <v>405648</v>
      </c>
      <c r="AW166" s="88">
        <v>412495</v>
      </c>
      <c r="AX166" s="88">
        <v>419787</v>
      </c>
      <c r="AY166" s="88">
        <v>428289</v>
      </c>
      <c r="AZ166" s="88">
        <v>418104</v>
      </c>
      <c r="BA166" s="88">
        <v>412240</v>
      </c>
      <c r="BB166" s="88">
        <v>411054</v>
      </c>
      <c r="BC166" s="88">
        <v>413749</v>
      </c>
      <c r="BD166" s="88">
        <v>405870</v>
      </c>
      <c r="BE166" s="88">
        <v>396384</v>
      </c>
      <c r="BF166" s="88">
        <v>386093</v>
      </c>
      <c r="BG166" s="88">
        <v>387708</v>
      </c>
      <c r="BH166" s="88">
        <v>386046</v>
      </c>
      <c r="BI166" s="88">
        <v>384108</v>
      </c>
      <c r="BJ166" s="88">
        <v>383096</v>
      </c>
      <c r="BK166" s="88">
        <v>383117</v>
      </c>
      <c r="BL166" s="88">
        <v>383081</v>
      </c>
      <c r="BM166" s="88">
        <v>383047</v>
      </c>
      <c r="BN166" s="88">
        <v>383050</v>
      </c>
      <c r="BO166" s="88">
        <v>383137</v>
      </c>
      <c r="BP166" s="88">
        <v>383569</v>
      </c>
      <c r="BQ166" s="88">
        <v>384372</v>
      </c>
      <c r="BR166" s="88">
        <v>385503</v>
      </c>
      <c r="BS166" s="88">
        <v>387051</v>
      </c>
      <c r="BT166" s="88">
        <v>388974</v>
      </c>
      <c r="BU166" s="88">
        <v>391163</v>
      </c>
      <c r="BV166" s="88">
        <v>393611</v>
      </c>
      <c r="BW166" s="88">
        <v>396470</v>
      </c>
      <c r="BX166" s="88">
        <v>399678</v>
      </c>
      <c r="BY166" s="88">
        <v>403062</v>
      </c>
      <c r="BZ166" s="88">
        <v>406388</v>
      </c>
      <c r="CA166" s="88">
        <v>409293</v>
      </c>
      <c r="CB166" s="88">
        <v>411775</v>
      </c>
      <c r="CC166" s="88">
        <v>413844</v>
      </c>
      <c r="CD166" s="88">
        <v>415402</v>
      </c>
      <c r="CE166" s="88">
        <v>416152</v>
      </c>
      <c r="CF166" s="88">
        <v>416457</v>
      </c>
      <c r="CG166" s="88">
        <v>416288</v>
      </c>
      <c r="CH166" s="88">
        <v>415724</v>
      </c>
      <c r="CI166" s="88">
        <v>414760</v>
      </c>
      <c r="CJ166" s="88">
        <v>413476</v>
      </c>
      <c r="CK166" s="88">
        <v>412013</v>
      </c>
      <c r="CL166" s="88">
        <v>410496</v>
      </c>
      <c r="CM166" s="88">
        <v>409010</v>
      </c>
      <c r="CN166" s="88">
        <v>407630</v>
      </c>
      <c r="CO166" s="88">
        <v>406388</v>
      </c>
      <c r="CP166" s="88">
        <v>405396</v>
      </c>
      <c r="CQ166" s="88">
        <v>404706</v>
      </c>
      <c r="CR166" s="88">
        <v>404294</v>
      </c>
      <c r="CS166" s="88">
        <v>404196</v>
      </c>
      <c r="CT166" s="88">
        <v>404354</v>
      </c>
      <c r="CU166" s="88">
        <v>404788</v>
      </c>
      <c r="CV166" s="88">
        <v>405507</v>
      </c>
      <c r="CW166" s="88">
        <v>406452</v>
      </c>
      <c r="CX166" s="88">
        <v>407598</v>
      </c>
      <c r="CY166" s="88">
        <v>408886</v>
      </c>
    </row>
    <row r="167" spans="1:103" ht="12.5" customHeight="1">
      <c r="A167" s="88">
        <v>2</v>
      </c>
      <c r="B167" s="88">
        <v>55</v>
      </c>
      <c r="C167" s="88">
        <v>408404</v>
      </c>
      <c r="D167" s="88">
        <v>417908</v>
      </c>
      <c r="E167" s="88">
        <v>421901</v>
      </c>
      <c r="F167" s="88">
        <v>419738</v>
      </c>
      <c r="G167" s="88">
        <v>417509</v>
      </c>
      <c r="H167" s="88">
        <v>413052</v>
      </c>
      <c r="I167" s="88">
        <v>413898</v>
      </c>
      <c r="J167" s="88">
        <v>404148</v>
      </c>
      <c r="K167" s="88">
        <v>414779</v>
      </c>
      <c r="L167" s="88">
        <v>399517</v>
      </c>
      <c r="M167" s="88">
        <v>383893</v>
      </c>
      <c r="N167" s="88">
        <v>368914</v>
      </c>
      <c r="O167" s="88">
        <v>362350</v>
      </c>
      <c r="P167" s="88">
        <v>355965</v>
      </c>
      <c r="Q167" s="88">
        <v>348633</v>
      </c>
      <c r="R167" s="88">
        <v>354498</v>
      </c>
      <c r="S167" s="88">
        <v>380100</v>
      </c>
      <c r="T167" s="88">
        <v>397525</v>
      </c>
      <c r="U167" s="88">
        <v>397732</v>
      </c>
      <c r="V167" s="88">
        <v>396027</v>
      </c>
      <c r="W167" s="88">
        <v>396655</v>
      </c>
      <c r="X167" s="88">
        <v>393568</v>
      </c>
      <c r="Y167" s="88">
        <v>401158</v>
      </c>
      <c r="Z167" s="88">
        <v>401445</v>
      </c>
      <c r="AA167" s="88">
        <v>402505</v>
      </c>
      <c r="AB167" s="88">
        <v>409467</v>
      </c>
      <c r="AC167" s="88">
        <v>404679</v>
      </c>
      <c r="AD167" s="88">
        <v>405348</v>
      </c>
      <c r="AE167" s="88">
        <v>413721</v>
      </c>
      <c r="AF167" s="88">
        <v>409608</v>
      </c>
      <c r="AG167" s="88">
        <v>396072</v>
      </c>
      <c r="AH167" s="88">
        <v>394410</v>
      </c>
      <c r="AI167" s="88">
        <v>385294</v>
      </c>
      <c r="AJ167" s="88">
        <v>385120</v>
      </c>
      <c r="AK167" s="88">
        <v>386219</v>
      </c>
      <c r="AL167" s="88">
        <v>378618</v>
      </c>
      <c r="AM167" s="88">
        <v>376192</v>
      </c>
      <c r="AN167" s="88">
        <v>364944</v>
      </c>
      <c r="AO167" s="88">
        <v>359092</v>
      </c>
      <c r="AP167" s="88">
        <v>349916</v>
      </c>
      <c r="AQ167" s="88">
        <v>355679</v>
      </c>
      <c r="AR167" s="88">
        <v>365955</v>
      </c>
      <c r="AS167" s="88">
        <v>372425</v>
      </c>
      <c r="AT167" s="88">
        <v>386953</v>
      </c>
      <c r="AU167" s="88">
        <v>393869</v>
      </c>
      <c r="AV167" s="88">
        <v>407003</v>
      </c>
      <c r="AW167" s="88">
        <v>405341</v>
      </c>
      <c r="AX167" s="88">
        <v>412185</v>
      </c>
      <c r="AY167" s="88">
        <v>419471</v>
      </c>
      <c r="AZ167" s="88">
        <v>427969</v>
      </c>
      <c r="BA167" s="88">
        <v>417808</v>
      </c>
      <c r="BB167" s="88">
        <v>411962</v>
      </c>
      <c r="BC167" s="88">
        <v>410787</v>
      </c>
      <c r="BD167" s="88">
        <v>413487</v>
      </c>
      <c r="BE167" s="88">
        <v>405629</v>
      </c>
      <c r="BF167" s="88">
        <v>396168</v>
      </c>
      <c r="BG167" s="88">
        <v>385902</v>
      </c>
      <c r="BH167" s="88">
        <v>387520</v>
      </c>
      <c r="BI167" s="88">
        <v>385868</v>
      </c>
      <c r="BJ167" s="88">
        <v>383941</v>
      </c>
      <c r="BK167" s="88">
        <v>382937</v>
      </c>
      <c r="BL167" s="88">
        <v>382965</v>
      </c>
      <c r="BM167" s="88">
        <v>382935</v>
      </c>
      <c r="BN167" s="88">
        <v>382907</v>
      </c>
      <c r="BO167" s="88">
        <v>382916</v>
      </c>
      <c r="BP167" s="88">
        <v>383010</v>
      </c>
      <c r="BQ167" s="88">
        <v>383448</v>
      </c>
      <c r="BR167" s="88">
        <v>384256</v>
      </c>
      <c r="BS167" s="88">
        <v>385391</v>
      </c>
      <c r="BT167" s="88">
        <v>386944</v>
      </c>
      <c r="BU167" s="88">
        <v>388870</v>
      </c>
      <c r="BV167" s="88">
        <v>391062</v>
      </c>
      <c r="BW167" s="88">
        <v>393514</v>
      </c>
      <c r="BX167" s="88">
        <v>396373</v>
      </c>
      <c r="BY167" s="88">
        <v>399584</v>
      </c>
      <c r="BZ167" s="88">
        <v>402969</v>
      </c>
      <c r="CA167" s="88">
        <v>406296</v>
      </c>
      <c r="CB167" s="88">
        <v>409204</v>
      </c>
      <c r="CC167" s="88">
        <v>411689</v>
      </c>
      <c r="CD167" s="88">
        <v>413761</v>
      </c>
      <c r="CE167" s="88">
        <v>415322</v>
      </c>
      <c r="CF167" s="88">
        <v>416078</v>
      </c>
      <c r="CG167" s="88">
        <v>416386</v>
      </c>
      <c r="CH167" s="88">
        <v>416223</v>
      </c>
      <c r="CI167" s="88">
        <v>415667</v>
      </c>
      <c r="CJ167" s="88">
        <v>414710</v>
      </c>
      <c r="CK167" s="88">
        <v>413433</v>
      </c>
      <c r="CL167" s="88">
        <v>411978</v>
      </c>
      <c r="CM167" s="88">
        <v>410468</v>
      </c>
      <c r="CN167" s="88">
        <v>408987</v>
      </c>
      <c r="CO167" s="88">
        <v>407615</v>
      </c>
      <c r="CP167" s="88">
        <v>406379</v>
      </c>
      <c r="CQ167" s="88">
        <v>405393</v>
      </c>
      <c r="CR167" s="88">
        <v>404709</v>
      </c>
      <c r="CS167" s="88">
        <v>404302</v>
      </c>
      <c r="CT167" s="88">
        <v>404210</v>
      </c>
      <c r="CU167" s="88">
        <v>404371</v>
      </c>
      <c r="CV167" s="88">
        <v>404809</v>
      </c>
      <c r="CW167" s="88">
        <v>405533</v>
      </c>
      <c r="CX167" s="88">
        <v>406482</v>
      </c>
      <c r="CY167" s="88">
        <v>407631</v>
      </c>
    </row>
    <row r="168" spans="1:103" ht="12.5" customHeight="1">
      <c r="A168" s="88">
        <v>2</v>
      </c>
      <c r="B168" s="88">
        <v>56</v>
      </c>
      <c r="C168" s="88">
        <v>398188</v>
      </c>
      <c r="D168" s="88">
        <v>407730</v>
      </c>
      <c r="E168" s="88">
        <v>417132</v>
      </c>
      <c r="F168" s="88">
        <v>421094</v>
      </c>
      <c r="G168" s="88">
        <v>418930</v>
      </c>
      <c r="H168" s="88">
        <v>416702</v>
      </c>
      <c r="I168" s="88">
        <v>412247</v>
      </c>
      <c r="J168" s="88">
        <v>413084</v>
      </c>
      <c r="K168" s="88">
        <v>403381</v>
      </c>
      <c r="L168" s="88">
        <v>413995</v>
      </c>
      <c r="M168" s="88">
        <v>398794</v>
      </c>
      <c r="N168" s="88">
        <v>383234</v>
      </c>
      <c r="O168" s="88">
        <v>368314</v>
      </c>
      <c r="P168" s="88">
        <v>361784</v>
      </c>
      <c r="Q168" s="88">
        <v>355430</v>
      </c>
      <c r="R168" s="88">
        <v>348134</v>
      </c>
      <c r="S168" s="88">
        <v>353995</v>
      </c>
      <c r="T168" s="88">
        <v>379536</v>
      </c>
      <c r="U168" s="88">
        <v>396923</v>
      </c>
      <c r="V168" s="88">
        <v>397140</v>
      </c>
      <c r="W168" s="88">
        <v>395451</v>
      </c>
      <c r="X168" s="88">
        <v>396089</v>
      </c>
      <c r="Y168" s="88">
        <v>393024</v>
      </c>
      <c r="Z168" s="88">
        <v>400605</v>
      </c>
      <c r="AA168" s="88">
        <v>400902</v>
      </c>
      <c r="AB168" s="88">
        <v>401970</v>
      </c>
      <c r="AC168" s="88">
        <v>408925</v>
      </c>
      <c r="AD168" s="88">
        <v>404159</v>
      </c>
      <c r="AE168" s="88">
        <v>404838</v>
      </c>
      <c r="AF168" s="88">
        <v>413200</v>
      </c>
      <c r="AG168" s="88">
        <v>409106</v>
      </c>
      <c r="AH168" s="88">
        <v>395612</v>
      </c>
      <c r="AI168" s="88">
        <v>393970</v>
      </c>
      <c r="AJ168" s="88">
        <v>384885</v>
      </c>
      <c r="AK168" s="88">
        <v>384724</v>
      </c>
      <c r="AL168" s="88">
        <v>385829</v>
      </c>
      <c r="AM168" s="88">
        <v>378256</v>
      </c>
      <c r="AN168" s="88">
        <v>375846</v>
      </c>
      <c r="AO168" s="88">
        <v>364631</v>
      </c>
      <c r="AP168" s="88">
        <v>358804</v>
      </c>
      <c r="AQ168" s="88">
        <v>349655</v>
      </c>
      <c r="AR168" s="88">
        <v>355417</v>
      </c>
      <c r="AS168" s="88">
        <v>365681</v>
      </c>
      <c r="AT168" s="88">
        <v>372146</v>
      </c>
      <c r="AU168" s="88">
        <v>386653</v>
      </c>
      <c r="AV168" s="88">
        <v>393563</v>
      </c>
      <c r="AW168" s="88">
        <v>406679</v>
      </c>
      <c r="AX168" s="88">
        <v>405026</v>
      </c>
      <c r="AY168" s="88">
        <v>411868</v>
      </c>
      <c r="AZ168" s="88">
        <v>419149</v>
      </c>
      <c r="BA168" s="88">
        <v>427640</v>
      </c>
      <c r="BB168" s="88">
        <v>417508</v>
      </c>
      <c r="BC168" s="88">
        <v>411682</v>
      </c>
      <c r="BD168" s="88">
        <v>410519</v>
      </c>
      <c r="BE168" s="88">
        <v>413224</v>
      </c>
      <c r="BF168" s="88">
        <v>405389</v>
      </c>
      <c r="BG168" s="88">
        <v>395952</v>
      </c>
      <c r="BH168" s="88">
        <v>385714</v>
      </c>
      <c r="BI168" s="88">
        <v>387337</v>
      </c>
      <c r="BJ168" s="88">
        <v>385695</v>
      </c>
      <c r="BK168" s="88">
        <v>383778</v>
      </c>
      <c r="BL168" s="88">
        <v>382783</v>
      </c>
      <c r="BM168" s="88">
        <v>382819</v>
      </c>
      <c r="BN168" s="88">
        <v>382795</v>
      </c>
      <c r="BO168" s="88">
        <v>382775</v>
      </c>
      <c r="BP168" s="88">
        <v>382790</v>
      </c>
      <c r="BQ168" s="88">
        <v>382891</v>
      </c>
      <c r="BR168" s="88">
        <v>383335</v>
      </c>
      <c r="BS168" s="88">
        <v>384149</v>
      </c>
      <c r="BT168" s="88">
        <v>385287</v>
      </c>
      <c r="BU168" s="88">
        <v>386844</v>
      </c>
      <c r="BV168" s="88">
        <v>388775</v>
      </c>
      <c r="BW168" s="88">
        <v>390971</v>
      </c>
      <c r="BX168" s="88">
        <v>393426</v>
      </c>
      <c r="BY168" s="88">
        <v>396287</v>
      </c>
      <c r="BZ168" s="88">
        <v>399501</v>
      </c>
      <c r="CA168" s="88">
        <v>402887</v>
      </c>
      <c r="CB168" s="88">
        <v>406216</v>
      </c>
      <c r="CC168" s="88">
        <v>409126</v>
      </c>
      <c r="CD168" s="88">
        <v>411615</v>
      </c>
      <c r="CE168" s="88">
        <v>413690</v>
      </c>
      <c r="CF168" s="88">
        <v>415253</v>
      </c>
      <c r="CG168" s="88">
        <v>416015</v>
      </c>
      <c r="CH168" s="88">
        <v>416329</v>
      </c>
      <c r="CI168" s="88">
        <v>416173</v>
      </c>
      <c r="CJ168" s="88">
        <v>415624</v>
      </c>
      <c r="CK168" s="88">
        <v>414674</v>
      </c>
      <c r="CL168" s="88">
        <v>413406</v>
      </c>
      <c r="CM168" s="88">
        <v>411957</v>
      </c>
      <c r="CN168" s="88">
        <v>410454</v>
      </c>
      <c r="CO168" s="88">
        <v>408981</v>
      </c>
      <c r="CP168" s="88">
        <v>407618</v>
      </c>
      <c r="CQ168" s="88">
        <v>406390</v>
      </c>
      <c r="CR168" s="88">
        <v>405410</v>
      </c>
      <c r="CS168" s="88">
        <v>404730</v>
      </c>
      <c r="CT168" s="88">
        <v>404329</v>
      </c>
      <c r="CU168" s="88">
        <v>404241</v>
      </c>
      <c r="CV168" s="88">
        <v>404408</v>
      </c>
      <c r="CW168" s="88">
        <v>404850</v>
      </c>
      <c r="CX168" s="88">
        <v>405579</v>
      </c>
      <c r="CY168" s="88">
        <v>406532</v>
      </c>
    </row>
    <row r="169" spans="1:103" ht="12.5" customHeight="1">
      <c r="A169" s="88">
        <v>2</v>
      </c>
      <c r="B169" s="88">
        <v>57</v>
      </c>
      <c r="C169" s="88">
        <v>384028</v>
      </c>
      <c r="D169" s="88">
        <v>397511</v>
      </c>
      <c r="E169" s="88">
        <v>406943</v>
      </c>
      <c r="F169" s="88">
        <v>416295</v>
      </c>
      <c r="G169" s="88">
        <v>420235</v>
      </c>
      <c r="H169" s="88">
        <v>418071</v>
      </c>
      <c r="I169" s="88">
        <v>415840</v>
      </c>
      <c r="J169" s="88">
        <v>411393</v>
      </c>
      <c r="K169" s="88">
        <v>412245</v>
      </c>
      <c r="L169" s="88">
        <v>402590</v>
      </c>
      <c r="M169" s="88">
        <v>413188</v>
      </c>
      <c r="N169" s="88">
        <v>398050</v>
      </c>
      <c r="O169" s="88">
        <v>382558</v>
      </c>
      <c r="P169" s="88">
        <v>367702</v>
      </c>
      <c r="Q169" s="88">
        <v>361205</v>
      </c>
      <c r="R169" s="88">
        <v>354885</v>
      </c>
      <c r="S169" s="88">
        <v>347627</v>
      </c>
      <c r="T169" s="88">
        <v>353481</v>
      </c>
      <c r="U169" s="88">
        <v>378959</v>
      </c>
      <c r="V169" s="88">
        <v>396307</v>
      </c>
      <c r="W169" s="88">
        <v>396536</v>
      </c>
      <c r="X169" s="88">
        <v>394865</v>
      </c>
      <c r="Y169" s="88">
        <v>395513</v>
      </c>
      <c r="Z169" s="88">
        <v>392469</v>
      </c>
      <c r="AA169" s="88">
        <v>400044</v>
      </c>
      <c r="AB169" s="88">
        <v>400350</v>
      </c>
      <c r="AC169" s="88">
        <v>401428</v>
      </c>
      <c r="AD169" s="88">
        <v>408375</v>
      </c>
      <c r="AE169" s="88">
        <v>403633</v>
      </c>
      <c r="AF169" s="88">
        <v>404324</v>
      </c>
      <c r="AG169" s="88">
        <v>412674</v>
      </c>
      <c r="AH169" s="88">
        <v>408601</v>
      </c>
      <c r="AI169" s="88">
        <v>395154</v>
      </c>
      <c r="AJ169" s="88">
        <v>393529</v>
      </c>
      <c r="AK169" s="88">
        <v>384479</v>
      </c>
      <c r="AL169" s="88">
        <v>384331</v>
      </c>
      <c r="AM169" s="88">
        <v>385445</v>
      </c>
      <c r="AN169" s="88">
        <v>377900</v>
      </c>
      <c r="AO169" s="88">
        <v>375506</v>
      </c>
      <c r="AP169" s="88">
        <v>364329</v>
      </c>
      <c r="AQ169" s="88">
        <v>358527</v>
      </c>
      <c r="AR169" s="88">
        <v>349408</v>
      </c>
      <c r="AS169" s="88">
        <v>355166</v>
      </c>
      <c r="AT169" s="88">
        <v>365418</v>
      </c>
      <c r="AU169" s="88">
        <v>371879</v>
      </c>
      <c r="AV169" s="88">
        <v>386364</v>
      </c>
      <c r="AW169" s="88">
        <v>393266</v>
      </c>
      <c r="AX169" s="88">
        <v>406366</v>
      </c>
      <c r="AY169" s="88">
        <v>404722</v>
      </c>
      <c r="AZ169" s="88">
        <v>411563</v>
      </c>
      <c r="BA169" s="88">
        <v>418838</v>
      </c>
      <c r="BB169" s="88">
        <v>427321</v>
      </c>
      <c r="BC169" s="88">
        <v>417219</v>
      </c>
      <c r="BD169" s="88">
        <v>411415</v>
      </c>
      <c r="BE169" s="88">
        <v>410263</v>
      </c>
      <c r="BF169" s="88">
        <v>412974</v>
      </c>
      <c r="BG169" s="88">
        <v>405164</v>
      </c>
      <c r="BH169" s="88">
        <v>395753</v>
      </c>
      <c r="BI169" s="88">
        <v>385545</v>
      </c>
      <c r="BJ169" s="88">
        <v>387171</v>
      </c>
      <c r="BK169" s="88">
        <v>385541</v>
      </c>
      <c r="BL169" s="88">
        <v>383635</v>
      </c>
      <c r="BM169" s="88">
        <v>382651</v>
      </c>
      <c r="BN169" s="88">
        <v>382695</v>
      </c>
      <c r="BO169" s="88">
        <v>382679</v>
      </c>
      <c r="BP169" s="88">
        <v>382665</v>
      </c>
      <c r="BQ169" s="88">
        <v>382688</v>
      </c>
      <c r="BR169" s="88">
        <v>382796</v>
      </c>
      <c r="BS169" s="88">
        <v>383247</v>
      </c>
      <c r="BT169" s="88">
        <v>384066</v>
      </c>
      <c r="BU169" s="88">
        <v>385211</v>
      </c>
      <c r="BV169" s="88">
        <v>386772</v>
      </c>
      <c r="BW169" s="88">
        <v>388706</v>
      </c>
      <c r="BX169" s="88">
        <v>390907</v>
      </c>
      <c r="BY169" s="88">
        <v>393366</v>
      </c>
      <c r="BZ169" s="88">
        <v>396230</v>
      </c>
      <c r="CA169" s="88">
        <v>399446</v>
      </c>
      <c r="CB169" s="88">
        <v>402833</v>
      </c>
      <c r="CC169" s="88">
        <v>406164</v>
      </c>
      <c r="CD169" s="88">
        <v>409076</v>
      </c>
      <c r="CE169" s="88">
        <v>411569</v>
      </c>
      <c r="CF169" s="88">
        <v>413647</v>
      </c>
      <c r="CG169" s="88">
        <v>415215</v>
      </c>
      <c r="CH169" s="88">
        <v>415983</v>
      </c>
      <c r="CI169" s="88">
        <v>416303</v>
      </c>
      <c r="CJ169" s="88">
        <v>416154</v>
      </c>
      <c r="CK169" s="88">
        <v>415612</v>
      </c>
      <c r="CL169" s="88">
        <v>414670</v>
      </c>
      <c r="CM169" s="88">
        <v>413409</v>
      </c>
      <c r="CN169" s="88">
        <v>411969</v>
      </c>
      <c r="CO169" s="88">
        <v>410474</v>
      </c>
      <c r="CP169" s="88">
        <v>409010</v>
      </c>
      <c r="CQ169" s="88">
        <v>407655</v>
      </c>
      <c r="CR169" s="88">
        <v>406434</v>
      </c>
      <c r="CS169" s="88">
        <v>405460</v>
      </c>
      <c r="CT169" s="88">
        <v>404786</v>
      </c>
      <c r="CU169" s="88">
        <v>404392</v>
      </c>
      <c r="CV169" s="88">
        <v>404310</v>
      </c>
      <c r="CW169" s="88">
        <v>404482</v>
      </c>
      <c r="CX169" s="88">
        <v>404929</v>
      </c>
      <c r="CY169" s="88">
        <v>405662</v>
      </c>
    </row>
    <row r="170" spans="1:103" ht="12.5" customHeight="1">
      <c r="A170" s="88">
        <v>2</v>
      </c>
      <c r="B170" s="88">
        <v>58</v>
      </c>
      <c r="C170" s="88">
        <v>368173</v>
      </c>
      <c r="D170" s="88">
        <v>383291</v>
      </c>
      <c r="E170" s="88">
        <v>396640</v>
      </c>
      <c r="F170" s="88">
        <v>406020</v>
      </c>
      <c r="G170" s="88">
        <v>415329</v>
      </c>
      <c r="H170" s="88">
        <v>419246</v>
      </c>
      <c r="I170" s="88">
        <v>417082</v>
      </c>
      <c r="J170" s="88">
        <v>414854</v>
      </c>
      <c r="K170" s="88">
        <v>410439</v>
      </c>
      <c r="L170" s="88">
        <v>411307</v>
      </c>
      <c r="M170" s="88">
        <v>401707</v>
      </c>
      <c r="N170" s="88">
        <v>412285</v>
      </c>
      <c r="O170" s="88">
        <v>397216</v>
      </c>
      <c r="P170" s="88">
        <v>381797</v>
      </c>
      <c r="Q170" s="88">
        <v>367008</v>
      </c>
      <c r="R170" s="88">
        <v>360550</v>
      </c>
      <c r="S170" s="88">
        <v>354265</v>
      </c>
      <c r="T170" s="88">
        <v>347045</v>
      </c>
      <c r="U170" s="88">
        <v>352896</v>
      </c>
      <c r="V170" s="88">
        <v>378304</v>
      </c>
      <c r="W170" s="88">
        <v>395609</v>
      </c>
      <c r="X170" s="88">
        <v>395850</v>
      </c>
      <c r="Y170" s="88">
        <v>394199</v>
      </c>
      <c r="Z170" s="88">
        <v>394857</v>
      </c>
      <c r="AA170" s="88">
        <v>391837</v>
      </c>
      <c r="AB170" s="88">
        <v>399404</v>
      </c>
      <c r="AC170" s="88">
        <v>399721</v>
      </c>
      <c r="AD170" s="88">
        <v>400811</v>
      </c>
      <c r="AE170" s="88">
        <v>407750</v>
      </c>
      <c r="AF170" s="88">
        <v>403034</v>
      </c>
      <c r="AG170" s="88">
        <v>403737</v>
      </c>
      <c r="AH170" s="88">
        <v>412075</v>
      </c>
      <c r="AI170" s="88">
        <v>408025</v>
      </c>
      <c r="AJ170" s="88">
        <v>394628</v>
      </c>
      <c r="AK170" s="88">
        <v>393021</v>
      </c>
      <c r="AL170" s="88">
        <v>384010</v>
      </c>
      <c r="AM170" s="88">
        <v>383876</v>
      </c>
      <c r="AN170" s="88">
        <v>384998</v>
      </c>
      <c r="AO170" s="88">
        <v>377483</v>
      </c>
      <c r="AP170" s="88">
        <v>375108</v>
      </c>
      <c r="AQ170" s="88">
        <v>363972</v>
      </c>
      <c r="AR170" s="88">
        <v>358196</v>
      </c>
      <c r="AS170" s="88">
        <v>349109</v>
      </c>
      <c r="AT170" s="88">
        <v>354865</v>
      </c>
      <c r="AU170" s="88">
        <v>365103</v>
      </c>
      <c r="AV170" s="88">
        <v>371558</v>
      </c>
      <c r="AW170" s="88">
        <v>386019</v>
      </c>
      <c r="AX170" s="88">
        <v>392914</v>
      </c>
      <c r="AY170" s="88">
        <v>405994</v>
      </c>
      <c r="AZ170" s="88">
        <v>404363</v>
      </c>
      <c r="BA170" s="88">
        <v>411200</v>
      </c>
      <c r="BB170" s="88">
        <v>418470</v>
      </c>
      <c r="BC170" s="88">
        <v>426945</v>
      </c>
      <c r="BD170" s="88">
        <v>416874</v>
      </c>
      <c r="BE170" s="88">
        <v>411094</v>
      </c>
      <c r="BF170" s="88">
        <v>409956</v>
      </c>
      <c r="BG170" s="88">
        <v>412671</v>
      </c>
      <c r="BH170" s="88">
        <v>404889</v>
      </c>
      <c r="BI170" s="88">
        <v>395508</v>
      </c>
      <c r="BJ170" s="88">
        <v>385330</v>
      </c>
      <c r="BK170" s="88">
        <v>386962</v>
      </c>
      <c r="BL170" s="88">
        <v>385344</v>
      </c>
      <c r="BM170" s="88">
        <v>383451</v>
      </c>
      <c r="BN170" s="88">
        <v>382477</v>
      </c>
      <c r="BO170" s="88">
        <v>382529</v>
      </c>
      <c r="BP170" s="88">
        <v>382523</v>
      </c>
      <c r="BQ170" s="88">
        <v>382516</v>
      </c>
      <c r="BR170" s="88">
        <v>382549</v>
      </c>
      <c r="BS170" s="88">
        <v>382663</v>
      </c>
      <c r="BT170" s="88">
        <v>383121</v>
      </c>
      <c r="BU170" s="88">
        <v>383948</v>
      </c>
      <c r="BV170" s="88">
        <v>385099</v>
      </c>
      <c r="BW170" s="88">
        <v>386665</v>
      </c>
      <c r="BX170" s="88">
        <v>388604</v>
      </c>
      <c r="BY170" s="88">
        <v>390807</v>
      </c>
      <c r="BZ170" s="88">
        <v>393271</v>
      </c>
      <c r="CA170" s="88">
        <v>396137</v>
      </c>
      <c r="CB170" s="88">
        <v>399357</v>
      </c>
      <c r="CC170" s="88">
        <v>402744</v>
      </c>
      <c r="CD170" s="88">
        <v>406078</v>
      </c>
      <c r="CE170" s="88">
        <v>408993</v>
      </c>
      <c r="CF170" s="88">
        <v>411488</v>
      </c>
      <c r="CG170" s="88">
        <v>413571</v>
      </c>
      <c r="CH170" s="88">
        <v>415144</v>
      </c>
      <c r="CI170" s="88">
        <v>415919</v>
      </c>
      <c r="CJ170" s="88">
        <v>416244</v>
      </c>
      <c r="CK170" s="88">
        <v>416103</v>
      </c>
      <c r="CL170" s="88">
        <v>415569</v>
      </c>
      <c r="CM170" s="88">
        <v>414635</v>
      </c>
      <c r="CN170" s="88">
        <v>413382</v>
      </c>
      <c r="CO170" s="88">
        <v>411951</v>
      </c>
      <c r="CP170" s="88">
        <v>410466</v>
      </c>
      <c r="CQ170" s="88">
        <v>409010</v>
      </c>
      <c r="CR170" s="88">
        <v>407665</v>
      </c>
      <c r="CS170" s="88">
        <v>406453</v>
      </c>
      <c r="CT170" s="88">
        <v>405484</v>
      </c>
      <c r="CU170" s="88">
        <v>404819</v>
      </c>
      <c r="CV170" s="88">
        <v>404430</v>
      </c>
      <c r="CW170" s="88">
        <v>404355</v>
      </c>
      <c r="CX170" s="88">
        <v>404533</v>
      </c>
      <c r="CY170" s="88">
        <v>404985</v>
      </c>
    </row>
    <row r="171" spans="1:103" ht="12.5" customHeight="1">
      <c r="A171" s="88">
        <v>2</v>
      </c>
      <c r="B171" s="88">
        <v>59</v>
      </c>
      <c r="C171" s="88">
        <v>359874</v>
      </c>
      <c r="D171" s="88">
        <v>367372</v>
      </c>
      <c r="E171" s="88">
        <v>382342</v>
      </c>
      <c r="F171" s="88">
        <v>395622</v>
      </c>
      <c r="G171" s="88">
        <v>404956</v>
      </c>
      <c r="H171" s="88">
        <v>414219</v>
      </c>
      <c r="I171" s="88">
        <v>418114</v>
      </c>
      <c r="J171" s="88">
        <v>415955</v>
      </c>
      <c r="K171" s="88">
        <v>413756</v>
      </c>
      <c r="L171" s="88">
        <v>409377</v>
      </c>
      <c r="M171" s="88">
        <v>410260</v>
      </c>
      <c r="N171" s="88">
        <v>400717</v>
      </c>
      <c r="O171" s="88">
        <v>411274</v>
      </c>
      <c r="P171" s="88">
        <v>396280</v>
      </c>
      <c r="Q171" s="88">
        <v>380940</v>
      </c>
      <c r="R171" s="88">
        <v>366224</v>
      </c>
      <c r="S171" s="88">
        <v>359806</v>
      </c>
      <c r="T171" s="88">
        <v>353559</v>
      </c>
      <c r="U171" s="88">
        <v>346381</v>
      </c>
      <c r="V171" s="88">
        <v>352228</v>
      </c>
      <c r="W171" s="88">
        <v>377560</v>
      </c>
      <c r="X171" s="88">
        <v>394821</v>
      </c>
      <c r="Y171" s="88">
        <v>395073</v>
      </c>
      <c r="Z171" s="88">
        <v>393441</v>
      </c>
      <c r="AA171" s="88">
        <v>394113</v>
      </c>
      <c r="AB171" s="88">
        <v>391119</v>
      </c>
      <c r="AC171" s="88">
        <v>398675</v>
      </c>
      <c r="AD171" s="88">
        <v>399006</v>
      </c>
      <c r="AE171" s="88">
        <v>400108</v>
      </c>
      <c r="AF171" s="88">
        <v>407038</v>
      </c>
      <c r="AG171" s="88">
        <v>402350</v>
      </c>
      <c r="AH171" s="88">
        <v>403066</v>
      </c>
      <c r="AI171" s="88">
        <v>411392</v>
      </c>
      <c r="AJ171" s="88">
        <v>407367</v>
      </c>
      <c r="AK171" s="88">
        <v>394024</v>
      </c>
      <c r="AL171" s="88">
        <v>392437</v>
      </c>
      <c r="AM171" s="88">
        <v>383468</v>
      </c>
      <c r="AN171" s="88">
        <v>383348</v>
      </c>
      <c r="AO171" s="88">
        <v>384480</v>
      </c>
      <c r="AP171" s="88">
        <v>376998</v>
      </c>
      <c r="AQ171" s="88">
        <v>374642</v>
      </c>
      <c r="AR171" s="88">
        <v>363551</v>
      </c>
      <c r="AS171" s="88">
        <v>357803</v>
      </c>
      <c r="AT171" s="88">
        <v>348751</v>
      </c>
      <c r="AU171" s="88">
        <v>354505</v>
      </c>
      <c r="AV171" s="88">
        <v>364725</v>
      </c>
      <c r="AW171" s="88">
        <v>371175</v>
      </c>
      <c r="AX171" s="88">
        <v>385611</v>
      </c>
      <c r="AY171" s="88">
        <v>392500</v>
      </c>
      <c r="AZ171" s="88">
        <v>405558</v>
      </c>
      <c r="BA171" s="88">
        <v>403939</v>
      </c>
      <c r="BB171" s="88">
        <v>410773</v>
      </c>
      <c r="BC171" s="88">
        <v>418038</v>
      </c>
      <c r="BD171" s="88">
        <v>426504</v>
      </c>
      <c r="BE171" s="88">
        <v>416468</v>
      </c>
      <c r="BF171" s="88">
        <v>410714</v>
      </c>
      <c r="BG171" s="88">
        <v>409589</v>
      </c>
      <c r="BH171" s="88">
        <v>412309</v>
      </c>
      <c r="BI171" s="88">
        <v>404557</v>
      </c>
      <c r="BJ171" s="88">
        <v>395208</v>
      </c>
      <c r="BK171" s="88">
        <v>385063</v>
      </c>
      <c r="BL171" s="88">
        <v>386699</v>
      </c>
      <c r="BM171" s="88">
        <v>385097</v>
      </c>
      <c r="BN171" s="88">
        <v>383216</v>
      </c>
      <c r="BO171" s="88">
        <v>382254</v>
      </c>
      <c r="BP171" s="88">
        <v>382315</v>
      </c>
      <c r="BQ171" s="88">
        <v>382318</v>
      </c>
      <c r="BR171" s="88">
        <v>382320</v>
      </c>
      <c r="BS171" s="88">
        <v>382362</v>
      </c>
      <c r="BT171" s="88">
        <v>382484</v>
      </c>
      <c r="BU171" s="88">
        <v>382952</v>
      </c>
      <c r="BV171" s="88">
        <v>383784</v>
      </c>
      <c r="BW171" s="88">
        <v>384941</v>
      </c>
      <c r="BX171" s="88">
        <v>386513</v>
      </c>
      <c r="BY171" s="88">
        <v>388457</v>
      </c>
      <c r="BZ171" s="88">
        <v>390665</v>
      </c>
      <c r="CA171" s="88">
        <v>393133</v>
      </c>
      <c r="CB171" s="88">
        <v>396002</v>
      </c>
      <c r="CC171" s="88">
        <v>399225</v>
      </c>
      <c r="CD171" s="88">
        <v>402615</v>
      </c>
      <c r="CE171" s="88">
        <v>405950</v>
      </c>
      <c r="CF171" s="88">
        <v>408868</v>
      </c>
      <c r="CG171" s="88">
        <v>411367</v>
      </c>
      <c r="CH171" s="88">
        <v>413454</v>
      </c>
      <c r="CI171" s="88">
        <v>415034</v>
      </c>
      <c r="CJ171" s="88">
        <v>415813</v>
      </c>
      <c r="CK171" s="88">
        <v>416147</v>
      </c>
      <c r="CL171" s="88">
        <v>416013</v>
      </c>
      <c r="CM171" s="88">
        <v>415488</v>
      </c>
      <c r="CN171" s="88">
        <v>414564</v>
      </c>
      <c r="CO171" s="88">
        <v>413321</v>
      </c>
      <c r="CP171" s="88">
        <v>411900</v>
      </c>
      <c r="CQ171" s="88">
        <v>410425</v>
      </c>
      <c r="CR171" s="88">
        <v>408977</v>
      </c>
      <c r="CS171" s="88">
        <v>407643</v>
      </c>
      <c r="CT171" s="88">
        <v>406439</v>
      </c>
      <c r="CU171" s="88">
        <v>405477</v>
      </c>
      <c r="CV171" s="88">
        <v>404821</v>
      </c>
      <c r="CW171" s="88">
        <v>404438</v>
      </c>
      <c r="CX171" s="88">
        <v>404370</v>
      </c>
      <c r="CY171" s="88">
        <v>404555</v>
      </c>
    </row>
    <row r="172" spans="1:103" ht="12.5" customHeight="1">
      <c r="A172" s="88">
        <v>2</v>
      </c>
      <c r="B172" s="88">
        <v>60</v>
      </c>
      <c r="C172" s="88">
        <v>351781</v>
      </c>
      <c r="D172" s="88">
        <v>358969</v>
      </c>
      <c r="E172" s="88">
        <v>366345</v>
      </c>
      <c r="F172" s="88">
        <v>381236</v>
      </c>
      <c r="G172" s="88">
        <v>394452</v>
      </c>
      <c r="H172" s="88">
        <v>403737</v>
      </c>
      <c r="I172" s="88">
        <v>412953</v>
      </c>
      <c r="J172" s="88">
        <v>416826</v>
      </c>
      <c r="K172" s="88">
        <v>414700</v>
      </c>
      <c r="L172" s="88">
        <v>412530</v>
      </c>
      <c r="M172" s="88">
        <v>408190</v>
      </c>
      <c r="N172" s="88">
        <v>409089</v>
      </c>
      <c r="O172" s="88">
        <v>399608</v>
      </c>
      <c r="P172" s="88">
        <v>410144</v>
      </c>
      <c r="Q172" s="88">
        <v>395228</v>
      </c>
      <c r="R172" s="88">
        <v>379972</v>
      </c>
      <c r="S172" s="88">
        <v>365337</v>
      </c>
      <c r="T172" s="88">
        <v>358964</v>
      </c>
      <c r="U172" s="88">
        <v>352756</v>
      </c>
      <c r="V172" s="88">
        <v>345623</v>
      </c>
      <c r="W172" s="88">
        <v>351464</v>
      </c>
      <c r="X172" s="88">
        <v>376716</v>
      </c>
      <c r="Y172" s="88">
        <v>393927</v>
      </c>
      <c r="Z172" s="88">
        <v>394194</v>
      </c>
      <c r="AA172" s="88">
        <v>392583</v>
      </c>
      <c r="AB172" s="88">
        <v>393269</v>
      </c>
      <c r="AC172" s="88">
        <v>390303</v>
      </c>
      <c r="AD172" s="88">
        <v>397849</v>
      </c>
      <c r="AE172" s="88">
        <v>398194</v>
      </c>
      <c r="AF172" s="88">
        <v>399307</v>
      </c>
      <c r="AG172" s="88">
        <v>406230</v>
      </c>
      <c r="AH172" s="88">
        <v>401571</v>
      </c>
      <c r="AI172" s="88">
        <v>402301</v>
      </c>
      <c r="AJ172" s="88">
        <v>410614</v>
      </c>
      <c r="AK172" s="88">
        <v>406615</v>
      </c>
      <c r="AL172" s="88">
        <v>393330</v>
      </c>
      <c r="AM172" s="88">
        <v>391767</v>
      </c>
      <c r="AN172" s="88">
        <v>382842</v>
      </c>
      <c r="AO172" s="88">
        <v>382737</v>
      </c>
      <c r="AP172" s="88">
        <v>383878</v>
      </c>
      <c r="AQ172" s="88">
        <v>376434</v>
      </c>
      <c r="AR172" s="88">
        <v>374098</v>
      </c>
      <c r="AS172" s="88">
        <v>363055</v>
      </c>
      <c r="AT172" s="88">
        <v>357338</v>
      </c>
      <c r="AU172" s="88">
        <v>348324</v>
      </c>
      <c r="AV172" s="88">
        <v>354075</v>
      </c>
      <c r="AW172" s="88">
        <v>364278</v>
      </c>
      <c r="AX172" s="88">
        <v>370721</v>
      </c>
      <c r="AY172" s="88">
        <v>385130</v>
      </c>
      <c r="AZ172" s="88">
        <v>392013</v>
      </c>
      <c r="BA172" s="88">
        <v>405048</v>
      </c>
      <c r="BB172" s="88">
        <v>403442</v>
      </c>
      <c r="BC172" s="88">
        <v>410270</v>
      </c>
      <c r="BD172" s="88">
        <v>417530</v>
      </c>
      <c r="BE172" s="88">
        <v>425987</v>
      </c>
      <c r="BF172" s="88">
        <v>415989</v>
      </c>
      <c r="BG172" s="88">
        <v>410263</v>
      </c>
      <c r="BH172" s="88">
        <v>409153</v>
      </c>
      <c r="BI172" s="88">
        <v>411878</v>
      </c>
      <c r="BJ172" s="88">
        <v>404159</v>
      </c>
      <c r="BK172" s="88">
        <v>394844</v>
      </c>
      <c r="BL172" s="88">
        <v>384733</v>
      </c>
      <c r="BM172" s="88">
        <v>386376</v>
      </c>
      <c r="BN172" s="88">
        <v>384789</v>
      </c>
      <c r="BO172" s="88">
        <v>382922</v>
      </c>
      <c r="BP172" s="88">
        <v>381973</v>
      </c>
      <c r="BQ172" s="88">
        <v>382043</v>
      </c>
      <c r="BR172" s="88">
        <v>382058</v>
      </c>
      <c r="BS172" s="88">
        <v>382069</v>
      </c>
      <c r="BT172" s="88">
        <v>382120</v>
      </c>
      <c r="BU172" s="88">
        <v>382251</v>
      </c>
      <c r="BV172" s="88">
        <v>382728</v>
      </c>
      <c r="BW172" s="88">
        <v>383567</v>
      </c>
      <c r="BX172" s="88">
        <v>384731</v>
      </c>
      <c r="BY172" s="88">
        <v>386310</v>
      </c>
      <c r="BZ172" s="88">
        <v>388259</v>
      </c>
      <c r="CA172" s="88">
        <v>390471</v>
      </c>
      <c r="CB172" s="88">
        <v>392944</v>
      </c>
      <c r="CC172" s="88">
        <v>395816</v>
      </c>
      <c r="CD172" s="88">
        <v>399043</v>
      </c>
      <c r="CE172" s="88">
        <v>402434</v>
      </c>
      <c r="CF172" s="88">
        <v>405772</v>
      </c>
      <c r="CG172" s="88">
        <v>408694</v>
      </c>
      <c r="CH172" s="88">
        <v>411196</v>
      </c>
      <c r="CI172" s="88">
        <v>413289</v>
      </c>
      <c r="CJ172" s="88">
        <v>414874</v>
      </c>
      <c r="CK172" s="88">
        <v>415660</v>
      </c>
      <c r="CL172" s="88">
        <v>416002</v>
      </c>
      <c r="CM172" s="88">
        <v>415878</v>
      </c>
      <c r="CN172" s="88">
        <v>415361</v>
      </c>
      <c r="CO172" s="88">
        <v>414447</v>
      </c>
      <c r="CP172" s="88">
        <v>413213</v>
      </c>
      <c r="CQ172" s="88">
        <v>411804</v>
      </c>
      <c r="CR172" s="88">
        <v>410338</v>
      </c>
      <c r="CS172" s="88">
        <v>408903</v>
      </c>
      <c r="CT172" s="88">
        <v>407577</v>
      </c>
      <c r="CU172" s="88">
        <v>406382</v>
      </c>
      <c r="CV172" s="88">
        <v>405429</v>
      </c>
      <c r="CW172" s="88">
        <v>404782</v>
      </c>
      <c r="CX172" s="88">
        <v>404407</v>
      </c>
      <c r="CY172" s="88">
        <v>404346</v>
      </c>
    </row>
    <row r="173" spans="1:103" ht="12.5" customHeight="1">
      <c r="A173" s="88">
        <v>2</v>
      </c>
      <c r="B173" s="88">
        <v>61</v>
      </c>
      <c r="C173" s="88">
        <v>338594</v>
      </c>
      <c r="D173" s="88">
        <v>350713</v>
      </c>
      <c r="E173" s="88">
        <v>357775</v>
      </c>
      <c r="F173" s="88">
        <v>365108</v>
      </c>
      <c r="G173" s="88">
        <v>379921</v>
      </c>
      <c r="H173" s="88">
        <v>393069</v>
      </c>
      <c r="I173" s="88">
        <v>402305</v>
      </c>
      <c r="J173" s="88">
        <v>411473</v>
      </c>
      <c r="K173" s="88">
        <v>415351</v>
      </c>
      <c r="L173" s="88">
        <v>413258</v>
      </c>
      <c r="M173" s="88">
        <v>411122</v>
      </c>
      <c r="N173" s="88">
        <v>406824</v>
      </c>
      <c r="O173" s="88">
        <v>407739</v>
      </c>
      <c r="P173" s="88">
        <v>398324</v>
      </c>
      <c r="Q173" s="88">
        <v>408836</v>
      </c>
      <c r="R173" s="88">
        <v>394006</v>
      </c>
      <c r="S173" s="88">
        <v>378840</v>
      </c>
      <c r="T173" s="88">
        <v>364292</v>
      </c>
      <c r="U173" s="88">
        <v>357965</v>
      </c>
      <c r="V173" s="88">
        <v>351802</v>
      </c>
      <c r="W173" s="88">
        <v>344717</v>
      </c>
      <c r="X173" s="88">
        <v>350551</v>
      </c>
      <c r="Y173" s="88">
        <v>375717</v>
      </c>
      <c r="Z173" s="88">
        <v>392876</v>
      </c>
      <c r="AA173" s="88">
        <v>393157</v>
      </c>
      <c r="AB173" s="88">
        <v>391570</v>
      </c>
      <c r="AC173" s="88">
        <v>392270</v>
      </c>
      <c r="AD173" s="88">
        <v>389335</v>
      </c>
      <c r="AE173" s="88">
        <v>396869</v>
      </c>
      <c r="AF173" s="88">
        <v>397229</v>
      </c>
      <c r="AG173" s="88">
        <v>398355</v>
      </c>
      <c r="AH173" s="88">
        <v>405267</v>
      </c>
      <c r="AI173" s="88">
        <v>400642</v>
      </c>
      <c r="AJ173" s="88">
        <v>401387</v>
      </c>
      <c r="AK173" s="88">
        <v>409686</v>
      </c>
      <c r="AL173" s="88">
        <v>405715</v>
      </c>
      <c r="AM173" s="88">
        <v>392493</v>
      </c>
      <c r="AN173" s="88">
        <v>390954</v>
      </c>
      <c r="AO173" s="88">
        <v>382078</v>
      </c>
      <c r="AP173" s="88">
        <v>381989</v>
      </c>
      <c r="AQ173" s="88">
        <v>383141</v>
      </c>
      <c r="AR173" s="88">
        <v>375736</v>
      </c>
      <c r="AS173" s="88">
        <v>373423</v>
      </c>
      <c r="AT173" s="88">
        <v>362430</v>
      </c>
      <c r="AU173" s="88">
        <v>356747</v>
      </c>
      <c r="AV173" s="88">
        <v>347774</v>
      </c>
      <c r="AW173" s="88">
        <v>353520</v>
      </c>
      <c r="AX173" s="88">
        <v>363706</v>
      </c>
      <c r="AY173" s="88">
        <v>370142</v>
      </c>
      <c r="AZ173" s="88">
        <v>384520</v>
      </c>
      <c r="BA173" s="88">
        <v>391396</v>
      </c>
      <c r="BB173" s="88">
        <v>404405</v>
      </c>
      <c r="BC173" s="88">
        <v>402815</v>
      </c>
      <c r="BD173" s="88">
        <v>409639</v>
      </c>
      <c r="BE173" s="88">
        <v>416892</v>
      </c>
      <c r="BF173" s="88">
        <v>425338</v>
      </c>
      <c r="BG173" s="88">
        <v>415382</v>
      </c>
      <c r="BH173" s="88">
        <v>409686</v>
      </c>
      <c r="BI173" s="88">
        <v>408590</v>
      </c>
      <c r="BJ173" s="88">
        <v>411323</v>
      </c>
      <c r="BK173" s="88">
        <v>403637</v>
      </c>
      <c r="BL173" s="88">
        <v>394359</v>
      </c>
      <c r="BM173" s="88">
        <v>384288</v>
      </c>
      <c r="BN173" s="88">
        <v>385937</v>
      </c>
      <c r="BO173" s="88">
        <v>384366</v>
      </c>
      <c r="BP173" s="88">
        <v>382514</v>
      </c>
      <c r="BQ173" s="88">
        <v>381579</v>
      </c>
      <c r="BR173" s="88">
        <v>381660</v>
      </c>
      <c r="BS173" s="88">
        <v>381685</v>
      </c>
      <c r="BT173" s="88">
        <v>381707</v>
      </c>
      <c r="BU173" s="88">
        <v>381767</v>
      </c>
      <c r="BV173" s="88">
        <v>381909</v>
      </c>
      <c r="BW173" s="88">
        <v>382394</v>
      </c>
      <c r="BX173" s="88">
        <v>383243</v>
      </c>
      <c r="BY173" s="88">
        <v>384415</v>
      </c>
      <c r="BZ173" s="88">
        <v>386000</v>
      </c>
      <c r="CA173" s="88">
        <v>387954</v>
      </c>
      <c r="CB173" s="88">
        <v>390171</v>
      </c>
      <c r="CC173" s="88">
        <v>392649</v>
      </c>
      <c r="CD173" s="88">
        <v>395526</v>
      </c>
      <c r="CE173" s="88">
        <v>398756</v>
      </c>
      <c r="CF173" s="88">
        <v>402149</v>
      </c>
      <c r="CG173" s="88">
        <v>405489</v>
      </c>
      <c r="CH173" s="88">
        <v>408416</v>
      </c>
      <c r="CI173" s="88">
        <v>410922</v>
      </c>
      <c r="CJ173" s="88">
        <v>413019</v>
      </c>
      <c r="CK173" s="88">
        <v>414611</v>
      </c>
      <c r="CL173" s="88">
        <v>415405</v>
      </c>
      <c r="CM173" s="88">
        <v>415756</v>
      </c>
      <c r="CN173" s="88">
        <v>415640</v>
      </c>
      <c r="CO173" s="88">
        <v>415135</v>
      </c>
      <c r="CP173" s="88">
        <v>414231</v>
      </c>
      <c r="CQ173" s="88">
        <v>413008</v>
      </c>
      <c r="CR173" s="88">
        <v>411610</v>
      </c>
      <c r="CS173" s="88">
        <v>410155</v>
      </c>
      <c r="CT173" s="88">
        <v>408730</v>
      </c>
      <c r="CU173" s="88">
        <v>407415</v>
      </c>
      <c r="CV173" s="88">
        <v>406229</v>
      </c>
      <c r="CW173" s="88">
        <v>405286</v>
      </c>
      <c r="CX173" s="88">
        <v>404650</v>
      </c>
      <c r="CY173" s="88">
        <v>404281</v>
      </c>
    </row>
    <row r="174" spans="1:103" ht="12.5" customHeight="1">
      <c r="A174" s="88">
        <v>2</v>
      </c>
      <c r="B174" s="88">
        <v>62</v>
      </c>
      <c r="C174" s="88">
        <v>325934</v>
      </c>
      <c r="D174" s="88">
        <v>337463</v>
      </c>
      <c r="E174" s="88">
        <v>349417</v>
      </c>
      <c r="F174" s="88">
        <v>356436</v>
      </c>
      <c r="G174" s="88">
        <v>363725</v>
      </c>
      <c r="H174" s="88">
        <v>378457</v>
      </c>
      <c r="I174" s="88">
        <v>391530</v>
      </c>
      <c r="J174" s="88">
        <v>400716</v>
      </c>
      <c r="K174" s="88">
        <v>409860</v>
      </c>
      <c r="L174" s="88">
        <v>413743</v>
      </c>
      <c r="M174" s="88">
        <v>411685</v>
      </c>
      <c r="N174" s="88">
        <v>409584</v>
      </c>
      <c r="O174" s="88">
        <v>405330</v>
      </c>
      <c r="P174" s="88">
        <v>406266</v>
      </c>
      <c r="Q174" s="88">
        <v>396920</v>
      </c>
      <c r="R174" s="88">
        <v>407407</v>
      </c>
      <c r="S174" s="88">
        <v>392670</v>
      </c>
      <c r="T174" s="88">
        <v>377597</v>
      </c>
      <c r="U174" s="88">
        <v>363141</v>
      </c>
      <c r="V174" s="88">
        <v>356867</v>
      </c>
      <c r="W174" s="88">
        <v>350751</v>
      </c>
      <c r="X174" s="88">
        <v>343718</v>
      </c>
      <c r="Y174" s="88">
        <v>349546</v>
      </c>
      <c r="Z174" s="88">
        <v>374619</v>
      </c>
      <c r="AA174" s="88">
        <v>391721</v>
      </c>
      <c r="AB174" s="88">
        <v>392017</v>
      </c>
      <c r="AC174" s="88">
        <v>390455</v>
      </c>
      <c r="AD174" s="88">
        <v>391173</v>
      </c>
      <c r="AE174" s="88">
        <v>388269</v>
      </c>
      <c r="AF174" s="88">
        <v>395789</v>
      </c>
      <c r="AG174" s="88">
        <v>396168</v>
      </c>
      <c r="AH174" s="88">
        <v>397304</v>
      </c>
      <c r="AI174" s="88">
        <v>404208</v>
      </c>
      <c r="AJ174" s="88">
        <v>399618</v>
      </c>
      <c r="AK174" s="88">
        <v>400379</v>
      </c>
      <c r="AL174" s="88">
        <v>408663</v>
      </c>
      <c r="AM174" s="88">
        <v>404723</v>
      </c>
      <c r="AN174" s="88">
        <v>391568</v>
      </c>
      <c r="AO174" s="88">
        <v>390055</v>
      </c>
      <c r="AP174" s="88">
        <v>381228</v>
      </c>
      <c r="AQ174" s="88">
        <v>381158</v>
      </c>
      <c r="AR174" s="88">
        <v>382322</v>
      </c>
      <c r="AS174" s="88">
        <v>374959</v>
      </c>
      <c r="AT174" s="88">
        <v>372669</v>
      </c>
      <c r="AU174" s="88">
        <v>361731</v>
      </c>
      <c r="AV174" s="88">
        <v>356085</v>
      </c>
      <c r="AW174" s="88">
        <v>347155</v>
      </c>
      <c r="AX174" s="88">
        <v>352896</v>
      </c>
      <c r="AY174" s="88">
        <v>363063</v>
      </c>
      <c r="AZ174" s="88">
        <v>369492</v>
      </c>
      <c r="BA174" s="88">
        <v>383839</v>
      </c>
      <c r="BB174" s="88">
        <v>390707</v>
      </c>
      <c r="BC174" s="88">
        <v>403688</v>
      </c>
      <c r="BD174" s="88">
        <v>402115</v>
      </c>
      <c r="BE174" s="88">
        <v>408934</v>
      </c>
      <c r="BF174" s="88">
        <v>416179</v>
      </c>
      <c r="BG174" s="88">
        <v>424615</v>
      </c>
      <c r="BH174" s="88">
        <v>414704</v>
      </c>
      <c r="BI174" s="88">
        <v>409039</v>
      </c>
      <c r="BJ174" s="88">
        <v>407960</v>
      </c>
      <c r="BK174" s="88">
        <v>410700</v>
      </c>
      <c r="BL174" s="88">
        <v>403051</v>
      </c>
      <c r="BM174" s="88">
        <v>393811</v>
      </c>
      <c r="BN174" s="88">
        <v>383782</v>
      </c>
      <c r="BO174" s="88">
        <v>385438</v>
      </c>
      <c r="BP174" s="88">
        <v>383885</v>
      </c>
      <c r="BQ174" s="88">
        <v>382051</v>
      </c>
      <c r="BR174" s="88">
        <v>381128</v>
      </c>
      <c r="BS174" s="88">
        <v>381221</v>
      </c>
      <c r="BT174" s="88">
        <v>381256</v>
      </c>
      <c r="BU174" s="88">
        <v>381289</v>
      </c>
      <c r="BV174" s="88">
        <v>381362</v>
      </c>
      <c r="BW174" s="88">
        <v>381516</v>
      </c>
      <c r="BX174" s="88">
        <v>382010</v>
      </c>
      <c r="BY174" s="88">
        <v>382868</v>
      </c>
      <c r="BZ174" s="88">
        <v>384049</v>
      </c>
      <c r="CA174" s="88">
        <v>385640</v>
      </c>
      <c r="CB174" s="88">
        <v>387600</v>
      </c>
      <c r="CC174" s="88">
        <v>389823</v>
      </c>
      <c r="CD174" s="88">
        <v>392304</v>
      </c>
      <c r="CE174" s="88">
        <v>395187</v>
      </c>
      <c r="CF174" s="88">
        <v>398419</v>
      </c>
      <c r="CG174" s="88">
        <v>401814</v>
      </c>
      <c r="CH174" s="88">
        <v>405158</v>
      </c>
      <c r="CI174" s="88">
        <v>408088</v>
      </c>
      <c r="CJ174" s="88">
        <v>410599</v>
      </c>
      <c r="CK174" s="88">
        <v>412701</v>
      </c>
      <c r="CL174" s="88">
        <v>414301</v>
      </c>
      <c r="CM174" s="88">
        <v>415103</v>
      </c>
      <c r="CN174" s="88">
        <v>415463</v>
      </c>
      <c r="CO174" s="88">
        <v>415357</v>
      </c>
      <c r="CP174" s="88">
        <v>414862</v>
      </c>
      <c r="CQ174" s="88">
        <v>413970</v>
      </c>
      <c r="CR174" s="88">
        <v>412760</v>
      </c>
      <c r="CS174" s="88">
        <v>411372</v>
      </c>
      <c r="CT174" s="88">
        <v>409929</v>
      </c>
      <c r="CU174" s="88">
        <v>408515</v>
      </c>
      <c r="CV174" s="88">
        <v>407211</v>
      </c>
      <c r="CW174" s="88">
        <v>406038</v>
      </c>
      <c r="CX174" s="88">
        <v>405105</v>
      </c>
      <c r="CY174" s="88">
        <v>404479</v>
      </c>
    </row>
    <row r="175" spans="1:103" ht="12.5" customHeight="1">
      <c r="A175" s="88">
        <v>2</v>
      </c>
      <c r="B175" s="88">
        <v>63</v>
      </c>
      <c r="C175" s="88">
        <v>314964</v>
      </c>
      <c r="D175" s="88">
        <v>324773</v>
      </c>
      <c r="E175" s="88">
        <v>336129</v>
      </c>
      <c r="F175" s="88">
        <v>348005</v>
      </c>
      <c r="G175" s="88">
        <v>354980</v>
      </c>
      <c r="H175" s="88">
        <v>362223</v>
      </c>
      <c r="I175" s="88">
        <v>376866</v>
      </c>
      <c r="J175" s="88">
        <v>389863</v>
      </c>
      <c r="K175" s="88">
        <v>399022</v>
      </c>
      <c r="L175" s="88">
        <v>408140</v>
      </c>
      <c r="M175" s="88">
        <v>412027</v>
      </c>
      <c r="N175" s="88">
        <v>410008</v>
      </c>
      <c r="O175" s="88">
        <v>407944</v>
      </c>
      <c r="P175" s="88">
        <v>403740</v>
      </c>
      <c r="Q175" s="88">
        <v>404696</v>
      </c>
      <c r="R175" s="88">
        <v>395424</v>
      </c>
      <c r="S175" s="88">
        <v>405882</v>
      </c>
      <c r="T175" s="88">
        <v>391244</v>
      </c>
      <c r="U175" s="88">
        <v>376274</v>
      </c>
      <c r="V175" s="88">
        <v>361914</v>
      </c>
      <c r="W175" s="88">
        <v>355693</v>
      </c>
      <c r="X175" s="88">
        <v>349628</v>
      </c>
      <c r="Y175" s="88">
        <v>342652</v>
      </c>
      <c r="Z175" s="88">
        <v>348470</v>
      </c>
      <c r="AA175" s="88">
        <v>373445</v>
      </c>
      <c r="AB175" s="88">
        <v>390486</v>
      </c>
      <c r="AC175" s="88">
        <v>390801</v>
      </c>
      <c r="AD175" s="88">
        <v>389265</v>
      </c>
      <c r="AE175" s="88">
        <v>390001</v>
      </c>
      <c r="AF175" s="88">
        <v>387131</v>
      </c>
      <c r="AG175" s="88">
        <v>394638</v>
      </c>
      <c r="AH175" s="88">
        <v>395035</v>
      </c>
      <c r="AI175" s="88">
        <v>396186</v>
      </c>
      <c r="AJ175" s="88">
        <v>403081</v>
      </c>
      <c r="AK175" s="88">
        <v>398528</v>
      </c>
      <c r="AL175" s="88">
        <v>399307</v>
      </c>
      <c r="AM175" s="88">
        <v>407575</v>
      </c>
      <c r="AN175" s="88">
        <v>403669</v>
      </c>
      <c r="AO175" s="88">
        <v>390584</v>
      </c>
      <c r="AP175" s="88">
        <v>389099</v>
      </c>
      <c r="AQ175" s="88">
        <v>380326</v>
      </c>
      <c r="AR175" s="88">
        <v>380275</v>
      </c>
      <c r="AS175" s="88">
        <v>381451</v>
      </c>
      <c r="AT175" s="88">
        <v>374132</v>
      </c>
      <c r="AU175" s="88">
        <v>371869</v>
      </c>
      <c r="AV175" s="88">
        <v>360989</v>
      </c>
      <c r="AW175" s="88">
        <v>355379</v>
      </c>
      <c r="AX175" s="88">
        <v>346497</v>
      </c>
      <c r="AY175" s="88">
        <v>352233</v>
      </c>
      <c r="AZ175" s="88">
        <v>362379</v>
      </c>
      <c r="BA175" s="88">
        <v>368801</v>
      </c>
      <c r="BB175" s="88">
        <v>383112</v>
      </c>
      <c r="BC175" s="88">
        <v>389973</v>
      </c>
      <c r="BD175" s="88">
        <v>402924</v>
      </c>
      <c r="BE175" s="88">
        <v>401371</v>
      </c>
      <c r="BF175" s="88">
        <v>408184</v>
      </c>
      <c r="BG175" s="88">
        <v>415421</v>
      </c>
      <c r="BH175" s="88">
        <v>423846</v>
      </c>
      <c r="BI175" s="88">
        <v>413985</v>
      </c>
      <c r="BJ175" s="88">
        <v>408352</v>
      </c>
      <c r="BK175" s="88">
        <v>407291</v>
      </c>
      <c r="BL175" s="88">
        <v>410037</v>
      </c>
      <c r="BM175" s="88">
        <v>402428</v>
      </c>
      <c r="BN175" s="88">
        <v>393230</v>
      </c>
      <c r="BO175" s="88">
        <v>383244</v>
      </c>
      <c r="BP175" s="88">
        <v>384908</v>
      </c>
      <c r="BQ175" s="88">
        <v>383372</v>
      </c>
      <c r="BR175" s="88">
        <v>381556</v>
      </c>
      <c r="BS175" s="88">
        <v>380650</v>
      </c>
      <c r="BT175" s="88">
        <v>380754</v>
      </c>
      <c r="BU175" s="88">
        <v>380802</v>
      </c>
      <c r="BV175" s="88">
        <v>380847</v>
      </c>
      <c r="BW175" s="88">
        <v>380933</v>
      </c>
      <c r="BX175" s="88">
        <v>381098</v>
      </c>
      <c r="BY175" s="88">
        <v>381602</v>
      </c>
      <c r="BZ175" s="88">
        <v>382470</v>
      </c>
      <c r="CA175" s="88">
        <v>383659</v>
      </c>
      <c r="CB175" s="88">
        <v>385258</v>
      </c>
      <c r="CC175" s="88">
        <v>387224</v>
      </c>
      <c r="CD175" s="88">
        <v>389454</v>
      </c>
      <c r="CE175" s="88">
        <v>391940</v>
      </c>
      <c r="CF175" s="88">
        <v>394828</v>
      </c>
      <c r="CG175" s="88">
        <v>398062</v>
      </c>
      <c r="CH175" s="88">
        <v>401459</v>
      </c>
      <c r="CI175" s="88">
        <v>404808</v>
      </c>
      <c r="CJ175" s="88">
        <v>407742</v>
      </c>
      <c r="CK175" s="88">
        <v>410259</v>
      </c>
      <c r="CL175" s="88">
        <v>412365</v>
      </c>
      <c r="CM175" s="88">
        <v>413972</v>
      </c>
      <c r="CN175" s="88">
        <v>414784</v>
      </c>
      <c r="CO175" s="88">
        <v>415152</v>
      </c>
      <c r="CP175" s="88">
        <v>415058</v>
      </c>
      <c r="CQ175" s="88">
        <v>414575</v>
      </c>
      <c r="CR175" s="88">
        <v>413694</v>
      </c>
      <c r="CS175" s="88">
        <v>412498</v>
      </c>
      <c r="CT175" s="88">
        <v>411124</v>
      </c>
      <c r="CU175" s="88">
        <v>409693</v>
      </c>
      <c r="CV175" s="88">
        <v>408291</v>
      </c>
      <c r="CW175" s="88">
        <v>406999</v>
      </c>
      <c r="CX175" s="88">
        <v>405838</v>
      </c>
      <c r="CY175" s="88">
        <v>404916</v>
      </c>
    </row>
    <row r="176" spans="1:103" ht="12.5" customHeight="1">
      <c r="A176" s="88">
        <v>2</v>
      </c>
      <c r="B176" s="88">
        <v>64</v>
      </c>
      <c r="C176" s="88">
        <v>317173</v>
      </c>
      <c r="D176" s="88">
        <v>313744</v>
      </c>
      <c r="E176" s="88">
        <v>323381</v>
      </c>
      <c r="F176" s="88">
        <v>334654</v>
      </c>
      <c r="G176" s="88">
        <v>346450</v>
      </c>
      <c r="H176" s="88">
        <v>353379</v>
      </c>
      <c r="I176" s="88">
        <v>360576</v>
      </c>
      <c r="J176" s="88">
        <v>375126</v>
      </c>
      <c r="K176" s="88">
        <v>388070</v>
      </c>
      <c r="L176" s="88">
        <v>397201</v>
      </c>
      <c r="M176" s="88">
        <v>406291</v>
      </c>
      <c r="N176" s="88">
        <v>410183</v>
      </c>
      <c r="O176" s="88">
        <v>408202</v>
      </c>
      <c r="P176" s="88">
        <v>406180</v>
      </c>
      <c r="Q176" s="88">
        <v>402027</v>
      </c>
      <c r="R176" s="88">
        <v>403005</v>
      </c>
      <c r="S176" s="88">
        <v>393812</v>
      </c>
      <c r="T176" s="88">
        <v>404239</v>
      </c>
      <c r="U176" s="88">
        <v>389709</v>
      </c>
      <c r="V176" s="88">
        <v>374845</v>
      </c>
      <c r="W176" s="88">
        <v>360589</v>
      </c>
      <c r="X176" s="88">
        <v>354423</v>
      </c>
      <c r="Y176" s="88">
        <v>348413</v>
      </c>
      <c r="Z176" s="88">
        <v>341495</v>
      </c>
      <c r="AA176" s="88">
        <v>347305</v>
      </c>
      <c r="AB176" s="88">
        <v>372176</v>
      </c>
      <c r="AC176" s="88">
        <v>389154</v>
      </c>
      <c r="AD176" s="88">
        <v>389488</v>
      </c>
      <c r="AE176" s="88">
        <v>387982</v>
      </c>
      <c r="AF176" s="88">
        <v>388736</v>
      </c>
      <c r="AG176" s="88">
        <v>385901</v>
      </c>
      <c r="AH176" s="88">
        <v>393395</v>
      </c>
      <c r="AI176" s="88">
        <v>393813</v>
      </c>
      <c r="AJ176" s="88">
        <v>394977</v>
      </c>
      <c r="AK176" s="88">
        <v>401863</v>
      </c>
      <c r="AL176" s="88">
        <v>397350</v>
      </c>
      <c r="AM176" s="88">
        <v>398149</v>
      </c>
      <c r="AN176" s="88">
        <v>406399</v>
      </c>
      <c r="AO176" s="88">
        <v>402529</v>
      </c>
      <c r="AP176" s="88">
        <v>389522</v>
      </c>
      <c r="AQ176" s="88">
        <v>388064</v>
      </c>
      <c r="AR176" s="88">
        <v>379349</v>
      </c>
      <c r="AS176" s="88">
        <v>379318</v>
      </c>
      <c r="AT176" s="88">
        <v>380506</v>
      </c>
      <c r="AU176" s="88">
        <v>373236</v>
      </c>
      <c r="AV176" s="88">
        <v>371000</v>
      </c>
      <c r="AW176" s="88">
        <v>360178</v>
      </c>
      <c r="AX176" s="88">
        <v>354611</v>
      </c>
      <c r="AY176" s="88">
        <v>345779</v>
      </c>
      <c r="AZ176" s="88">
        <v>351510</v>
      </c>
      <c r="BA176" s="88">
        <v>361633</v>
      </c>
      <c r="BB176" s="88">
        <v>368047</v>
      </c>
      <c r="BC176" s="88">
        <v>382322</v>
      </c>
      <c r="BD176" s="88">
        <v>389174</v>
      </c>
      <c r="BE176" s="88">
        <v>402095</v>
      </c>
      <c r="BF176" s="88">
        <v>400564</v>
      </c>
      <c r="BG176" s="88">
        <v>407370</v>
      </c>
      <c r="BH176" s="88">
        <v>414598</v>
      </c>
      <c r="BI176" s="88">
        <v>423012</v>
      </c>
      <c r="BJ176" s="88">
        <v>413203</v>
      </c>
      <c r="BK176" s="88">
        <v>407604</v>
      </c>
      <c r="BL176" s="88">
        <v>406562</v>
      </c>
      <c r="BM176" s="88">
        <v>409315</v>
      </c>
      <c r="BN176" s="88">
        <v>401747</v>
      </c>
      <c r="BO176" s="88">
        <v>392594</v>
      </c>
      <c r="BP176" s="88">
        <v>382655</v>
      </c>
      <c r="BQ176" s="88">
        <v>384328</v>
      </c>
      <c r="BR176" s="88">
        <v>382810</v>
      </c>
      <c r="BS176" s="88">
        <v>381013</v>
      </c>
      <c r="BT176" s="88">
        <v>380125</v>
      </c>
      <c r="BU176" s="88">
        <v>380241</v>
      </c>
      <c r="BV176" s="88">
        <v>380302</v>
      </c>
      <c r="BW176" s="88">
        <v>380360</v>
      </c>
      <c r="BX176" s="88">
        <v>380459</v>
      </c>
      <c r="BY176" s="88">
        <v>380637</v>
      </c>
      <c r="BZ176" s="88">
        <v>381153</v>
      </c>
      <c r="CA176" s="88">
        <v>382031</v>
      </c>
      <c r="CB176" s="88">
        <v>383229</v>
      </c>
      <c r="CC176" s="88">
        <v>384836</v>
      </c>
      <c r="CD176" s="88">
        <v>386810</v>
      </c>
      <c r="CE176" s="88">
        <v>389045</v>
      </c>
      <c r="CF176" s="88">
        <v>391538</v>
      </c>
      <c r="CG176" s="88">
        <v>394429</v>
      </c>
      <c r="CH176" s="88">
        <v>397666</v>
      </c>
      <c r="CI176" s="88">
        <v>401068</v>
      </c>
      <c r="CJ176" s="88">
        <v>404420</v>
      </c>
      <c r="CK176" s="88">
        <v>407359</v>
      </c>
      <c r="CL176" s="88">
        <v>409881</v>
      </c>
      <c r="CM176" s="88">
        <v>411993</v>
      </c>
      <c r="CN176" s="88">
        <v>413608</v>
      </c>
      <c r="CO176" s="88">
        <v>414430</v>
      </c>
      <c r="CP176" s="88">
        <v>414808</v>
      </c>
      <c r="CQ176" s="88">
        <v>414726</v>
      </c>
      <c r="CR176" s="88">
        <v>414255</v>
      </c>
      <c r="CS176" s="88">
        <v>413388</v>
      </c>
      <c r="CT176" s="88">
        <v>412206</v>
      </c>
      <c r="CU176" s="88">
        <v>410845</v>
      </c>
      <c r="CV176" s="88">
        <v>409429</v>
      </c>
      <c r="CW176" s="88">
        <v>408038</v>
      </c>
      <c r="CX176" s="88">
        <v>406761</v>
      </c>
      <c r="CY176" s="88">
        <v>405613</v>
      </c>
    </row>
    <row r="177" spans="1:103" ht="12.5" customHeight="1">
      <c r="A177" s="88">
        <v>2</v>
      </c>
      <c r="B177" s="88">
        <v>65</v>
      </c>
      <c r="C177" s="88">
        <v>311698</v>
      </c>
      <c r="D177" s="88">
        <v>315629</v>
      </c>
      <c r="E177" s="88">
        <v>312115</v>
      </c>
      <c r="F177" s="88">
        <v>321678</v>
      </c>
      <c r="G177" s="88">
        <v>332872</v>
      </c>
      <c r="H177" s="88">
        <v>344589</v>
      </c>
      <c r="I177" s="88">
        <v>351474</v>
      </c>
      <c r="J177" s="88">
        <v>358626</v>
      </c>
      <c r="K177" s="88">
        <v>373106</v>
      </c>
      <c r="L177" s="88">
        <v>385992</v>
      </c>
      <c r="M177" s="88">
        <v>395092</v>
      </c>
      <c r="N177" s="88">
        <v>404151</v>
      </c>
      <c r="O177" s="88">
        <v>408050</v>
      </c>
      <c r="P177" s="88">
        <v>406113</v>
      </c>
      <c r="Q177" s="88">
        <v>404134</v>
      </c>
      <c r="R177" s="88">
        <v>400037</v>
      </c>
      <c r="S177" s="88">
        <v>401038</v>
      </c>
      <c r="T177" s="88">
        <v>391929</v>
      </c>
      <c r="U177" s="88">
        <v>402322</v>
      </c>
      <c r="V177" s="88">
        <v>387908</v>
      </c>
      <c r="W177" s="88">
        <v>373157</v>
      </c>
      <c r="X177" s="88">
        <v>359011</v>
      </c>
      <c r="Y177" s="88">
        <v>352905</v>
      </c>
      <c r="Z177" s="88">
        <v>346954</v>
      </c>
      <c r="AA177" s="88">
        <v>340096</v>
      </c>
      <c r="AB177" s="88">
        <v>345898</v>
      </c>
      <c r="AC177" s="88">
        <v>370656</v>
      </c>
      <c r="AD177" s="88">
        <v>387568</v>
      </c>
      <c r="AE177" s="88">
        <v>387923</v>
      </c>
      <c r="AF177" s="88">
        <v>386450</v>
      </c>
      <c r="AG177" s="88">
        <v>387222</v>
      </c>
      <c r="AH177" s="88">
        <v>384426</v>
      </c>
      <c r="AI177" s="88">
        <v>391906</v>
      </c>
      <c r="AJ177" s="88">
        <v>392347</v>
      </c>
      <c r="AK177" s="88">
        <v>393525</v>
      </c>
      <c r="AL177" s="88">
        <v>400401</v>
      </c>
      <c r="AM177" s="88">
        <v>395931</v>
      </c>
      <c r="AN177" s="88">
        <v>396748</v>
      </c>
      <c r="AO177" s="88">
        <v>404982</v>
      </c>
      <c r="AP177" s="88">
        <v>401152</v>
      </c>
      <c r="AQ177" s="88">
        <v>388228</v>
      </c>
      <c r="AR177" s="88">
        <v>386798</v>
      </c>
      <c r="AS177" s="88">
        <v>378145</v>
      </c>
      <c r="AT177" s="88">
        <v>378135</v>
      </c>
      <c r="AU177" s="88">
        <v>379335</v>
      </c>
      <c r="AV177" s="88">
        <v>372115</v>
      </c>
      <c r="AW177" s="88">
        <v>369910</v>
      </c>
      <c r="AX177" s="88">
        <v>359154</v>
      </c>
      <c r="AY177" s="88">
        <v>353629</v>
      </c>
      <c r="AZ177" s="88">
        <v>344851</v>
      </c>
      <c r="BA177" s="88">
        <v>350577</v>
      </c>
      <c r="BB177" s="88">
        <v>360676</v>
      </c>
      <c r="BC177" s="88">
        <v>367081</v>
      </c>
      <c r="BD177" s="88">
        <v>381319</v>
      </c>
      <c r="BE177" s="88">
        <v>388161</v>
      </c>
      <c r="BF177" s="88">
        <v>401049</v>
      </c>
      <c r="BG177" s="88">
        <v>399542</v>
      </c>
      <c r="BH177" s="88">
        <v>406341</v>
      </c>
      <c r="BI177" s="88">
        <v>413560</v>
      </c>
      <c r="BJ177" s="88">
        <v>421961</v>
      </c>
      <c r="BK177" s="88">
        <v>412206</v>
      </c>
      <c r="BL177" s="88">
        <v>406644</v>
      </c>
      <c r="BM177" s="88">
        <v>405625</v>
      </c>
      <c r="BN177" s="88">
        <v>408386</v>
      </c>
      <c r="BO177" s="88">
        <v>400859</v>
      </c>
      <c r="BP177" s="88">
        <v>391755</v>
      </c>
      <c r="BQ177" s="88">
        <v>381867</v>
      </c>
      <c r="BR177" s="88">
        <v>383548</v>
      </c>
      <c r="BS177" s="88">
        <v>382051</v>
      </c>
      <c r="BT177" s="88">
        <v>380275</v>
      </c>
      <c r="BU177" s="88">
        <v>379404</v>
      </c>
      <c r="BV177" s="88">
        <v>379533</v>
      </c>
      <c r="BW177" s="88">
        <v>379609</v>
      </c>
      <c r="BX177" s="88">
        <v>379681</v>
      </c>
      <c r="BY177" s="88">
        <v>379793</v>
      </c>
      <c r="BZ177" s="88">
        <v>379985</v>
      </c>
      <c r="CA177" s="88">
        <v>380513</v>
      </c>
      <c r="CB177" s="88">
        <v>381401</v>
      </c>
      <c r="CC177" s="88">
        <v>382612</v>
      </c>
      <c r="CD177" s="88">
        <v>384228</v>
      </c>
      <c r="CE177" s="88">
        <v>386209</v>
      </c>
      <c r="CF177" s="88">
        <v>388451</v>
      </c>
      <c r="CG177" s="88">
        <v>390950</v>
      </c>
      <c r="CH177" s="88">
        <v>393845</v>
      </c>
      <c r="CI177" s="88">
        <v>397084</v>
      </c>
      <c r="CJ177" s="88">
        <v>400491</v>
      </c>
      <c r="CK177" s="88">
        <v>403846</v>
      </c>
      <c r="CL177" s="88">
        <v>406791</v>
      </c>
      <c r="CM177" s="88">
        <v>409318</v>
      </c>
      <c r="CN177" s="88">
        <v>411439</v>
      </c>
      <c r="CO177" s="88">
        <v>413062</v>
      </c>
      <c r="CP177" s="88">
        <v>413893</v>
      </c>
      <c r="CQ177" s="88">
        <v>414282</v>
      </c>
      <c r="CR177" s="88">
        <v>414213</v>
      </c>
      <c r="CS177" s="88">
        <v>413755</v>
      </c>
      <c r="CT177" s="88">
        <v>412902</v>
      </c>
      <c r="CU177" s="88">
        <v>411733</v>
      </c>
      <c r="CV177" s="88">
        <v>410388</v>
      </c>
      <c r="CW177" s="88">
        <v>408987</v>
      </c>
      <c r="CX177" s="88">
        <v>407609</v>
      </c>
      <c r="CY177" s="88">
        <v>406345</v>
      </c>
    </row>
    <row r="178" spans="1:103" ht="12.5" customHeight="1">
      <c r="A178" s="88">
        <v>2</v>
      </c>
      <c r="B178" s="88">
        <v>66</v>
      </c>
      <c r="C178" s="88">
        <v>303606</v>
      </c>
      <c r="D178" s="88">
        <v>309767</v>
      </c>
      <c r="E178" s="88">
        <v>313555</v>
      </c>
      <c r="F178" s="88">
        <v>310073</v>
      </c>
      <c r="G178" s="88">
        <v>319566</v>
      </c>
      <c r="H178" s="88">
        <v>330684</v>
      </c>
      <c r="I178" s="88">
        <v>342323</v>
      </c>
      <c r="J178" s="88">
        <v>349168</v>
      </c>
      <c r="K178" s="88">
        <v>356297</v>
      </c>
      <c r="L178" s="88">
        <v>370702</v>
      </c>
      <c r="M178" s="88">
        <v>383526</v>
      </c>
      <c r="N178" s="88">
        <v>392593</v>
      </c>
      <c r="O178" s="88">
        <v>401620</v>
      </c>
      <c r="P178" s="88">
        <v>405524</v>
      </c>
      <c r="Q178" s="88">
        <v>403635</v>
      </c>
      <c r="R178" s="88">
        <v>401701</v>
      </c>
      <c r="S178" s="88">
        <v>397664</v>
      </c>
      <c r="T178" s="88">
        <v>398689</v>
      </c>
      <c r="U178" s="88">
        <v>389671</v>
      </c>
      <c r="V178" s="88">
        <v>400027</v>
      </c>
      <c r="W178" s="88">
        <v>385736</v>
      </c>
      <c r="X178" s="88">
        <v>371108</v>
      </c>
      <c r="Y178" s="88">
        <v>357082</v>
      </c>
      <c r="Z178" s="88">
        <v>351041</v>
      </c>
      <c r="AA178" s="88">
        <v>345151</v>
      </c>
      <c r="AB178" s="88">
        <v>338362</v>
      </c>
      <c r="AC178" s="88">
        <v>344153</v>
      </c>
      <c r="AD178" s="88">
        <v>368791</v>
      </c>
      <c r="AE178" s="88">
        <v>385629</v>
      </c>
      <c r="AF178" s="88">
        <v>386005</v>
      </c>
      <c r="AG178" s="88">
        <v>384569</v>
      </c>
      <c r="AH178" s="88">
        <v>385362</v>
      </c>
      <c r="AI178" s="88">
        <v>382605</v>
      </c>
      <c r="AJ178" s="88">
        <v>390070</v>
      </c>
      <c r="AK178" s="88">
        <v>390535</v>
      </c>
      <c r="AL178" s="88">
        <v>391731</v>
      </c>
      <c r="AM178" s="88">
        <v>398594</v>
      </c>
      <c r="AN178" s="88">
        <v>394170</v>
      </c>
      <c r="AO178" s="88">
        <v>395008</v>
      </c>
      <c r="AP178" s="88">
        <v>403224</v>
      </c>
      <c r="AQ178" s="88">
        <v>399434</v>
      </c>
      <c r="AR178" s="88">
        <v>386599</v>
      </c>
      <c r="AS178" s="88">
        <v>385201</v>
      </c>
      <c r="AT178" s="88">
        <v>376613</v>
      </c>
      <c r="AU178" s="88">
        <v>376626</v>
      </c>
      <c r="AV178" s="88">
        <v>377842</v>
      </c>
      <c r="AW178" s="88">
        <v>370676</v>
      </c>
      <c r="AX178" s="88">
        <v>368502</v>
      </c>
      <c r="AY178" s="88">
        <v>357817</v>
      </c>
      <c r="AZ178" s="88">
        <v>352338</v>
      </c>
      <c r="BA178" s="88">
        <v>343618</v>
      </c>
      <c r="BB178" s="88">
        <v>349338</v>
      </c>
      <c r="BC178" s="88">
        <v>359411</v>
      </c>
      <c r="BD178" s="88">
        <v>365807</v>
      </c>
      <c r="BE178" s="88">
        <v>380003</v>
      </c>
      <c r="BF178" s="88">
        <v>386835</v>
      </c>
      <c r="BG178" s="88">
        <v>399689</v>
      </c>
      <c r="BH178" s="88">
        <v>398207</v>
      </c>
      <c r="BI178" s="88">
        <v>404998</v>
      </c>
      <c r="BJ178" s="88">
        <v>412206</v>
      </c>
      <c r="BK178" s="88">
        <v>420595</v>
      </c>
      <c r="BL178" s="88">
        <v>410899</v>
      </c>
      <c r="BM178" s="88">
        <v>405378</v>
      </c>
      <c r="BN178" s="88">
        <v>404379</v>
      </c>
      <c r="BO178" s="88">
        <v>407150</v>
      </c>
      <c r="BP178" s="88">
        <v>399669</v>
      </c>
      <c r="BQ178" s="88">
        <v>390617</v>
      </c>
      <c r="BR178" s="88">
        <v>380781</v>
      </c>
      <c r="BS178" s="88">
        <v>382474</v>
      </c>
      <c r="BT178" s="88">
        <v>380999</v>
      </c>
      <c r="BU178" s="88">
        <v>379245</v>
      </c>
      <c r="BV178" s="88">
        <v>378393</v>
      </c>
      <c r="BW178" s="88">
        <v>378537</v>
      </c>
      <c r="BX178" s="88">
        <v>378629</v>
      </c>
      <c r="BY178" s="88">
        <v>378716</v>
      </c>
      <c r="BZ178" s="88">
        <v>378842</v>
      </c>
      <c r="CA178" s="88">
        <v>379048</v>
      </c>
      <c r="CB178" s="88">
        <v>379588</v>
      </c>
      <c r="CC178" s="88">
        <v>380488</v>
      </c>
      <c r="CD178" s="88">
        <v>381710</v>
      </c>
      <c r="CE178" s="88">
        <v>383335</v>
      </c>
      <c r="CF178" s="88">
        <v>385324</v>
      </c>
      <c r="CG178" s="88">
        <v>387574</v>
      </c>
      <c r="CH178" s="88">
        <v>390079</v>
      </c>
      <c r="CI178" s="88">
        <v>392981</v>
      </c>
      <c r="CJ178" s="88">
        <v>396222</v>
      </c>
      <c r="CK178" s="88">
        <v>399634</v>
      </c>
      <c r="CL178" s="88">
        <v>402992</v>
      </c>
      <c r="CM178" s="88">
        <v>405942</v>
      </c>
      <c r="CN178" s="88">
        <v>408477</v>
      </c>
      <c r="CO178" s="88">
        <v>410605</v>
      </c>
      <c r="CP178" s="88">
        <v>412238</v>
      </c>
      <c r="CQ178" s="88">
        <v>413079</v>
      </c>
      <c r="CR178" s="88">
        <v>413480</v>
      </c>
      <c r="CS178" s="88">
        <v>413423</v>
      </c>
      <c r="CT178" s="88">
        <v>412981</v>
      </c>
      <c r="CU178" s="88">
        <v>412144</v>
      </c>
      <c r="CV178" s="88">
        <v>410989</v>
      </c>
      <c r="CW178" s="88">
        <v>409660</v>
      </c>
      <c r="CX178" s="88">
        <v>408276</v>
      </c>
      <c r="CY178" s="88">
        <v>406911</v>
      </c>
    </row>
    <row r="179" spans="1:103" ht="12.5" customHeight="1">
      <c r="A179" s="88">
        <v>2</v>
      </c>
      <c r="B179" s="88">
        <v>67</v>
      </c>
      <c r="C179" s="88">
        <v>305321</v>
      </c>
      <c r="D179" s="88">
        <v>301524</v>
      </c>
      <c r="E179" s="88">
        <v>307516</v>
      </c>
      <c r="F179" s="88">
        <v>311279</v>
      </c>
      <c r="G179" s="88">
        <v>307833</v>
      </c>
      <c r="H179" s="88">
        <v>317254</v>
      </c>
      <c r="I179" s="88">
        <v>328292</v>
      </c>
      <c r="J179" s="88">
        <v>339850</v>
      </c>
      <c r="K179" s="88">
        <v>346670</v>
      </c>
      <c r="L179" s="88">
        <v>353775</v>
      </c>
      <c r="M179" s="88">
        <v>368098</v>
      </c>
      <c r="N179" s="88">
        <v>380856</v>
      </c>
      <c r="O179" s="88">
        <v>389887</v>
      </c>
      <c r="P179" s="88">
        <v>398880</v>
      </c>
      <c r="Q179" s="88">
        <v>402791</v>
      </c>
      <c r="R179" s="88">
        <v>400952</v>
      </c>
      <c r="S179" s="88">
        <v>399066</v>
      </c>
      <c r="T179" s="88">
        <v>395093</v>
      </c>
      <c r="U179" s="88">
        <v>396145</v>
      </c>
      <c r="V179" s="88">
        <v>387226</v>
      </c>
      <c r="W179" s="88">
        <v>397540</v>
      </c>
      <c r="X179" s="88">
        <v>383383</v>
      </c>
      <c r="Y179" s="88">
        <v>368888</v>
      </c>
      <c r="Z179" s="88">
        <v>354987</v>
      </c>
      <c r="AA179" s="88">
        <v>349016</v>
      </c>
      <c r="AB179" s="88">
        <v>343192</v>
      </c>
      <c r="AC179" s="88">
        <v>336477</v>
      </c>
      <c r="AD179" s="88">
        <v>342254</v>
      </c>
      <c r="AE179" s="88">
        <v>366763</v>
      </c>
      <c r="AF179" s="88">
        <v>383522</v>
      </c>
      <c r="AG179" s="88">
        <v>383923</v>
      </c>
      <c r="AH179" s="88">
        <v>382523</v>
      </c>
      <c r="AI179" s="88">
        <v>383341</v>
      </c>
      <c r="AJ179" s="88">
        <v>380629</v>
      </c>
      <c r="AK179" s="88">
        <v>388077</v>
      </c>
      <c r="AL179" s="88">
        <v>388566</v>
      </c>
      <c r="AM179" s="88">
        <v>389780</v>
      </c>
      <c r="AN179" s="88">
        <v>396629</v>
      </c>
      <c r="AO179" s="88">
        <v>392258</v>
      </c>
      <c r="AP179" s="88">
        <v>393117</v>
      </c>
      <c r="AQ179" s="88">
        <v>401313</v>
      </c>
      <c r="AR179" s="88">
        <v>397570</v>
      </c>
      <c r="AS179" s="88">
        <v>384830</v>
      </c>
      <c r="AT179" s="88">
        <v>383463</v>
      </c>
      <c r="AU179" s="88">
        <v>374947</v>
      </c>
      <c r="AV179" s="88">
        <v>374984</v>
      </c>
      <c r="AW179" s="88">
        <v>376216</v>
      </c>
      <c r="AX179" s="88">
        <v>369109</v>
      </c>
      <c r="AY179" s="88">
        <v>366969</v>
      </c>
      <c r="AZ179" s="88">
        <v>356360</v>
      </c>
      <c r="BA179" s="88">
        <v>350928</v>
      </c>
      <c r="BB179" s="88">
        <v>342272</v>
      </c>
      <c r="BC179" s="88">
        <v>347984</v>
      </c>
      <c r="BD179" s="88">
        <v>358030</v>
      </c>
      <c r="BE179" s="88">
        <v>364416</v>
      </c>
      <c r="BF179" s="88">
        <v>378567</v>
      </c>
      <c r="BG179" s="88">
        <v>385388</v>
      </c>
      <c r="BH179" s="88">
        <v>398204</v>
      </c>
      <c r="BI179" s="88">
        <v>396749</v>
      </c>
      <c r="BJ179" s="88">
        <v>403531</v>
      </c>
      <c r="BK179" s="88">
        <v>410729</v>
      </c>
      <c r="BL179" s="88">
        <v>419104</v>
      </c>
      <c r="BM179" s="88">
        <v>409471</v>
      </c>
      <c r="BN179" s="88">
        <v>403993</v>
      </c>
      <c r="BO179" s="88">
        <v>403020</v>
      </c>
      <c r="BP179" s="88">
        <v>405799</v>
      </c>
      <c r="BQ179" s="88">
        <v>398368</v>
      </c>
      <c r="BR179" s="88">
        <v>389370</v>
      </c>
      <c r="BS179" s="88">
        <v>379593</v>
      </c>
      <c r="BT179" s="88">
        <v>381298</v>
      </c>
      <c r="BU179" s="88">
        <v>379846</v>
      </c>
      <c r="BV179" s="88">
        <v>378115</v>
      </c>
      <c r="BW179" s="88">
        <v>377284</v>
      </c>
      <c r="BX179" s="88">
        <v>377444</v>
      </c>
      <c r="BY179" s="88">
        <v>377553</v>
      </c>
      <c r="BZ179" s="88">
        <v>377655</v>
      </c>
      <c r="CA179" s="88">
        <v>377796</v>
      </c>
      <c r="CB179" s="88">
        <v>378018</v>
      </c>
      <c r="CC179" s="88">
        <v>378573</v>
      </c>
      <c r="CD179" s="88">
        <v>379486</v>
      </c>
      <c r="CE179" s="88">
        <v>380718</v>
      </c>
      <c r="CF179" s="88">
        <v>382354</v>
      </c>
      <c r="CG179" s="88">
        <v>384351</v>
      </c>
      <c r="CH179" s="88">
        <v>386609</v>
      </c>
      <c r="CI179" s="88">
        <v>389121</v>
      </c>
      <c r="CJ179" s="88">
        <v>392030</v>
      </c>
      <c r="CK179" s="88">
        <v>395274</v>
      </c>
      <c r="CL179" s="88">
        <v>398692</v>
      </c>
      <c r="CM179" s="88">
        <v>402054</v>
      </c>
      <c r="CN179" s="88">
        <v>405008</v>
      </c>
      <c r="CO179" s="88">
        <v>407551</v>
      </c>
      <c r="CP179" s="88">
        <v>409687</v>
      </c>
      <c r="CQ179" s="88">
        <v>411330</v>
      </c>
      <c r="CR179" s="88">
        <v>412183</v>
      </c>
      <c r="CS179" s="88">
        <v>412597</v>
      </c>
      <c r="CT179" s="88">
        <v>412555</v>
      </c>
      <c r="CU179" s="88">
        <v>412128</v>
      </c>
      <c r="CV179" s="88">
        <v>411306</v>
      </c>
      <c r="CW179" s="88">
        <v>410169</v>
      </c>
      <c r="CX179" s="88">
        <v>408857</v>
      </c>
      <c r="CY179" s="88">
        <v>407489</v>
      </c>
    </row>
    <row r="180" spans="1:103" ht="12.5" customHeight="1">
      <c r="A180" s="88">
        <v>2</v>
      </c>
      <c r="B180" s="88">
        <v>68</v>
      </c>
      <c r="C180" s="88">
        <v>312027</v>
      </c>
      <c r="D180" s="88">
        <v>303038</v>
      </c>
      <c r="E180" s="88">
        <v>299149</v>
      </c>
      <c r="F180" s="88">
        <v>305096</v>
      </c>
      <c r="G180" s="88">
        <v>308833</v>
      </c>
      <c r="H180" s="88">
        <v>305427</v>
      </c>
      <c r="I180" s="88">
        <v>314774</v>
      </c>
      <c r="J180" s="88">
        <v>325729</v>
      </c>
      <c r="K180" s="88">
        <v>337216</v>
      </c>
      <c r="L180" s="88">
        <v>344011</v>
      </c>
      <c r="M180" s="88">
        <v>351089</v>
      </c>
      <c r="N180" s="88">
        <v>365327</v>
      </c>
      <c r="O180" s="88">
        <v>378014</v>
      </c>
      <c r="P180" s="88">
        <v>387007</v>
      </c>
      <c r="Q180" s="88">
        <v>395961</v>
      </c>
      <c r="R180" s="88">
        <v>399878</v>
      </c>
      <c r="S180" s="88">
        <v>398094</v>
      </c>
      <c r="T180" s="88">
        <v>396262</v>
      </c>
      <c r="U180" s="88">
        <v>392357</v>
      </c>
      <c r="V180" s="88">
        <v>393437</v>
      </c>
      <c r="W180" s="88">
        <v>384622</v>
      </c>
      <c r="X180" s="88">
        <v>394893</v>
      </c>
      <c r="Y180" s="88">
        <v>380877</v>
      </c>
      <c r="Z180" s="88">
        <v>366526</v>
      </c>
      <c r="AA180" s="88">
        <v>352759</v>
      </c>
      <c r="AB180" s="88">
        <v>346863</v>
      </c>
      <c r="AC180" s="88">
        <v>341110</v>
      </c>
      <c r="AD180" s="88">
        <v>334471</v>
      </c>
      <c r="AE180" s="88">
        <v>340235</v>
      </c>
      <c r="AF180" s="88">
        <v>364605</v>
      </c>
      <c r="AG180" s="88">
        <v>381282</v>
      </c>
      <c r="AH180" s="88">
        <v>381710</v>
      </c>
      <c r="AI180" s="88">
        <v>380350</v>
      </c>
      <c r="AJ180" s="88">
        <v>381192</v>
      </c>
      <c r="AK180" s="88">
        <v>378528</v>
      </c>
      <c r="AL180" s="88">
        <v>385958</v>
      </c>
      <c r="AM180" s="88">
        <v>386472</v>
      </c>
      <c r="AN180" s="88">
        <v>387708</v>
      </c>
      <c r="AO180" s="88">
        <v>394542</v>
      </c>
      <c r="AP180" s="88">
        <v>390227</v>
      </c>
      <c r="AQ180" s="88">
        <v>391110</v>
      </c>
      <c r="AR180" s="88">
        <v>399284</v>
      </c>
      <c r="AS180" s="88">
        <v>395591</v>
      </c>
      <c r="AT180" s="88">
        <v>382952</v>
      </c>
      <c r="AU180" s="88">
        <v>381621</v>
      </c>
      <c r="AV180" s="88">
        <v>373180</v>
      </c>
      <c r="AW180" s="88">
        <v>373242</v>
      </c>
      <c r="AX180" s="88">
        <v>374491</v>
      </c>
      <c r="AY180" s="88">
        <v>367449</v>
      </c>
      <c r="AZ180" s="88">
        <v>365345</v>
      </c>
      <c r="BA180" s="88">
        <v>354816</v>
      </c>
      <c r="BB180" s="88">
        <v>349438</v>
      </c>
      <c r="BC180" s="88">
        <v>340848</v>
      </c>
      <c r="BD180" s="88">
        <v>346553</v>
      </c>
      <c r="BE180" s="88">
        <v>356568</v>
      </c>
      <c r="BF180" s="88">
        <v>362945</v>
      </c>
      <c r="BG180" s="88">
        <v>377047</v>
      </c>
      <c r="BH180" s="88">
        <v>383856</v>
      </c>
      <c r="BI180" s="88">
        <v>396632</v>
      </c>
      <c r="BJ180" s="88">
        <v>395207</v>
      </c>
      <c r="BK180" s="88">
        <v>401980</v>
      </c>
      <c r="BL180" s="88">
        <v>409167</v>
      </c>
      <c r="BM180" s="88">
        <v>417527</v>
      </c>
      <c r="BN180" s="88">
        <v>407960</v>
      </c>
      <c r="BO180" s="88">
        <v>402529</v>
      </c>
      <c r="BP180" s="88">
        <v>401583</v>
      </c>
      <c r="BQ180" s="88">
        <v>404371</v>
      </c>
      <c r="BR180" s="88">
        <v>396994</v>
      </c>
      <c r="BS180" s="88">
        <v>388054</v>
      </c>
      <c r="BT180" s="88">
        <v>378339</v>
      </c>
      <c r="BU180" s="88">
        <v>380057</v>
      </c>
      <c r="BV180" s="88">
        <v>378630</v>
      </c>
      <c r="BW180" s="88">
        <v>376924</v>
      </c>
      <c r="BX180" s="88">
        <v>376116</v>
      </c>
      <c r="BY180" s="88">
        <v>376294</v>
      </c>
      <c r="BZ180" s="88">
        <v>376421</v>
      </c>
      <c r="CA180" s="88">
        <v>376539</v>
      </c>
      <c r="CB180" s="88">
        <v>376697</v>
      </c>
      <c r="CC180" s="88">
        <v>376936</v>
      </c>
      <c r="CD180" s="88">
        <v>377504</v>
      </c>
      <c r="CE180" s="88">
        <v>378431</v>
      </c>
      <c r="CF180" s="88">
        <v>379674</v>
      </c>
      <c r="CG180" s="88">
        <v>381323</v>
      </c>
      <c r="CH180" s="88">
        <v>383330</v>
      </c>
      <c r="CI180" s="88">
        <v>385595</v>
      </c>
      <c r="CJ180" s="88">
        <v>388114</v>
      </c>
      <c r="CK180" s="88">
        <v>391031</v>
      </c>
      <c r="CL180" s="88">
        <v>394280</v>
      </c>
      <c r="CM180" s="88">
        <v>397703</v>
      </c>
      <c r="CN180" s="88">
        <v>401070</v>
      </c>
      <c r="CO180" s="88">
        <v>404028</v>
      </c>
      <c r="CP180" s="88">
        <v>406579</v>
      </c>
      <c r="CQ180" s="88">
        <v>408724</v>
      </c>
      <c r="CR180" s="88">
        <v>410378</v>
      </c>
      <c r="CS180" s="88">
        <v>411245</v>
      </c>
      <c r="CT180" s="88">
        <v>411673</v>
      </c>
      <c r="CU180" s="88">
        <v>411646</v>
      </c>
      <c r="CV180" s="88">
        <v>411237</v>
      </c>
      <c r="CW180" s="88">
        <v>410429</v>
      </c>
      <c r="CX180" s="88">
        <v>409311</v>
      </c>
      <c r="CY180" s="88">
        <v>408019</v>
      </c>
    </row>
    <row r="181" spans="1:103" ht="12.5" customHeight="1">
      <c r="A181" s="88">
        <v>2</v>
      </c>
      <c r="B181" s="88">
        <v>69</v>
      </c>
      <c r="C181" s="88">
        <v>318141</v>
      </c>
      <c r="D181" s="88">
        <v>309371</v>
      </c>
      <c r="E181" s="88">
        <v>300337</v>
      </c>
      <c r="F181" s="88">
        <v>296503</v>
      </c>
      <c r="G181" s="88">
        <v>302403</v>
      </c>
      <c r="H181" s="88">
        <v>306118</v>
      </c>
      <c r="I181" s="88">
        <v>302759</v>
      </c>
      <c r="J181" s="88">
        <v>312029</v>
      </c>
      <c r="K181" s="88">
        <v>322910</v>
      </c>
      <c r="L181" s="88">
        <v>334322</v>
      </c>
      <c r="M181" s="88">
        <v>341092</v>
      </c>
      <c r="N181" s="88">
        <v>348141</v>
      </c>
      <c r="O181" s="88">
        <v>362284</v>
      </c>
      <c r="P181" s="88">
        <v>374895</v>
      </c>
      <c r="Q181" s="88">
        <v>383846</v>
      </c>
      <c r="R181" s="88">
        <v>392761</v>
      </c>
      <c r="S181" s="88">
        <v>396685</v>
      </c>
      <c r="T181" s="88">
        <v>394957</v>
      </c>
      <c r="U181" s="88">
        <v>393182</v>
      </c>
      <c r="V181" s="88">
        <v>389351</v>
      </c>
      <c r="W181" s="88">
        <v>390462</v>
      </c>
      <c r="X181" s="88">
        <v>381760</v>
      </c>
      <c r="Y181" s="88">
        <v>391984</v>
      </c>
      <c r="Z181" s="88">
        <v>378121</v>
      </c>
      <c r="AA181" s="88">
        <v>363923</v>
      </c>
      <c r="AB181" s="88">
        <v>350302</v>
      </c>
      <c r="AC181" s="88">
        <v>344486</v>
      </c>
      <c r="AD181" s="88">
        <v>338810</v>
      </c>
      <c r="AE181" s="88">
        <v>332254</v>
      </c>
      <c r="AF181" s="88">
        <v>338005</v>
      </c>
      <c r="AG181" s="88">
        <v>362224</v>
      </c>
      <c r="AH181" s="88">
        <v>378812</v>
      </c>
      <c r="AI181" s="88">
        <v>379268</v>
      </c>
      <c r="AJ181" s="88">
        <v>377950</v>
      </c>
      <c r="AK181" s="88">
        <v>378819</v>
      </c>
      <c r="AL181" s="88">
        <v>376205</v>
      </c>
      <c r="AM181" s="88">
        <v>383618</v>
      </c>
      <c r="AN181" s="88">
        <v>384159</v>
      </c>
      <c r="AO181" s="88">
        <v>385417</v>
      </c>
      <c r="AP181" s="88">
        <v>392236</v>
      </c>
      <c r="AQ181" s="88">
        <v>387979</v>
      </c>
      <c r="AR181" s="88">
        <v>388887</v>
      </c>
      <c r="AS181" s="88">
        <v>397040</v>
      </c>
      <c r="AT181" s="88">
        <v>393400</v>
      </c>
      <c r="AU181" s="88">
        <v>380870</v>
      </c>
      <c r="AV181" s="88">
        <v>379577</v>
      </c>
      <c r="AW181" s="88">
        <v>371217</v>
      </c>
      <c r="AX181" s="88">
        <v>371307</v>
      </c>
      <c r="AY181" s="88">
        <v>372575</v>
      </c>
      <c r="AZ181" s="88">
        <v>365601</v>
      </c>
      <c r="BA181" s="88">
        <v>363537</v>
      </c>
      <c r="BB181" s="88">
        <v>353095</v>
      </c>
      <c r="BC181" s="88">
        <v>347774</v>
      </c>
      <c r="BD181" s="88">
        <v>339258</v>
      </c>
      <c r="BE181" s="88">
        <v>344954</v>
      </c>
      <c r="BF181" s="88">
        <v>354935</v>
      </c>
      <c r="BG181" s="88">
        <v>361301</v>
      </c>
      <c r="BH181" s="88">
        <v>375351</v>
      </c>
      <c r="BI181" s="88">
        <v>382147</v>
      </c>
      <c r="BJ181" s="88">
        <v>394880</v>
      </c>
      <c r="BK181" s="88">
        <v>393486</v>
      </c>
      <c r="BL181" s="88">
        <v>400249</v>
      </c>
      <c r="BM181" s="88">
        <v>407424</v>
      </c>
      <c r="BN181" s="88">
        <v>415767</v>
      </c>
      <c r="BO181" s="88">
        <v>406274</v>
      </c>
      <c r="BP181" s="88">
        <v>400893</v>
      </c>
      <c r="BQ181" s="88">
        <v>399975</v>
      </c>
      <c r="BR181" s="88">
        <v>402774</v>
      </c>
      <c r="BS181" s="88">
        <v>395455</v>
      </c>
      <c r="BT181" s="88">
        <v>386577</v>
      </c>
      <c r="BU181" s="88">
        <v>376929</v>
      </c>
      <c r="BV181" s="88">
        <v>378663</v>
      </c>
      <c r="BW181" s="88">
        <v>377261</v>
      </c>
      <c r="BX181" s="88">
        <v>375583</v>
      </c>
      <c r="BY181" s="88">
        <v>374801</v>
      </c>
      <c r="BZ181" s="88">
        <v>374996</v>
      </c>
      <c r="CA181" s="88">
        <v>375143</v>
      </c>
      <c r="CB181" s="88">
        <v>375279</v>
      </c>
      <c r="CC181" s="88">
        <v>375454</v>
      </c>
      <c r="CD181" s="88">
        <v>375712</v>
      </c>
      <c r="CE181" s="88">
        <v>376297</v>
      </c>
      <c r="CF181" s="88">
        <v>377238</v>
      </c>
      <c r="CG181" s="88">
        <v>378495</v>
      </c>
      <c r="CH181" s="88">
        <v>380156</v>
      </c>
      <c r="CI181" s="88">
        <v>382173</v>
      </c>
      <c r="CJ181" s="88">
        <v>384447</v>
      </c>
      <c r="CK181" s="88">
        <v>386974</v>
      </c>
      <c r="CL181" s="88">
        <v>389897</v>
      </c>
      <c r="CM181" s="88">
        <v>393152</v>
      </c>
      <c r="CN181" s="88">
        <v>396580</v>
      </c>
      <c r="CO181" s="88">
        <v>399953</v>
      </c>
      <c r="CP181" s="88">
        <v>402916</v>
      </c>
      <c r="CQ181" s="88">
        <v>405477</v>
      </c>
      <c r="CR181" s="88">
        <v>407632</v>
      </c>
      <c r="CS181" s="88">
        <v>409297</v>
      </c>
      <c r="CT181" s="88">
        <v>410177</v>
      </c>
      <c r="CU181" s="88">
        <v>410620</v>
      </c>
      <c r="CV181" s="88">
        <v>410610</v>
      </c>
      <c r="CW181" s="88">
        <v>410220</v>
      </c>
      <c r="CX181" s="88">
        <v>409430</v>
      </c>
      <c r="CY181" s="88">
        <v>408330</v>
      </c>
    </row>
    <row r="182" spans="1:103" ht="12.5" customHeight="1">
      <c r="A182" s="88">
        <v>2</v>
      </c>
      <c r="B182" s="88">
        <v>70</v>
      </c>
      <c r="C182" s="88">
        <v>335520</v>
      </c>
      <c r="D182" s="88">
        <v>315027</v>
      </c>
      <c r="E182" s="88">
        <v>306209</v>
      </c>
      <c r="F182" s="88">
        <v>297298</v>
      </c>
      <c r="G182" s="88">
        <v>293525</v>
      </c>
      <c r="H182" s="88">
        <v>299379</v>
      </c>
      <c r="I182" s="88">
        <v>303071</v>
      </c>
      <c r="J182" s="88">
        <v>299768</v>
      </c>
      <c r="K182" s="88">
        <v>308973</v>
      </c>
      <c r="L182" s="88">
        <v>319774</v>
      </c>
      <c r="M182" s="88">
        <v>331104</v>
      </c>
      <c r="N182" s="88">
        <v>337846</v>
      </c>
      <c r="O182" s="88">
        <v>344862</v>
      </c>
      <c r="P182" s="88">
        <v>358904</v>
      </c>
      <c r="Q182" s="88">
        <v>371431</v>
      </c>
      <c r="R182" s="88">
        <v>380336</v>
      </c>
      <c r="S182" s="88">
        <v>389209</v>
      </c>
      <c r="T182" s="88">
        <v>393140</v>
      </c>
      <c r="U182" s="88">
        <v>391473</v>
      </c>
      <c r="V182" s="88">
        <v>389760</v>
      </c>
      <c r="W182" s="88">
        <v>386008</v>
      </c>
      <c r="X182" s="88">
        <v>387151</v>
      </c>
      <c r="Y182" s="88">
        <v>378571</v>
      </c>
      <c r="Z182" s="88">
        <v>388745</v>
      </c>
      <c r="AA182" s="88">
        <v>375047</v>
      </c>
      <c r="AB182" s="88">
        <v>361016</v>
      </c>
      <c r="AC182" s="88">
        <v>347553</v>
      </c>
      <c r="AD182" s="88">
        <v>341824</v>
      </c>
      <c r="AE182" s="88">
        <v>336230</v>
      </c>
      <c r="AF182" s="88">
        <v>329762</v>
      </c>
      <c r="AG182" s="88">
        <v>335500</v>
      </c>
      <c r="AH182" s="88">
        <v>359553</v>
      </c>
      <c r="AI182" s="88">
        <v>376044</v>
      </c>
      <c r="AJ182" s="88">
        <v>376532</v>
      </c>
      <c r="AK182" s="88">
        <v>375260</v>
      </c>
      <c r="AL182" s="88">
        <v>376157</v>
      </c>
      <c r="AM182" s="88">
        <v>373599</v>
      </c>
      <c r="AN182" s="88">
        <v>380989</v>
      </c>
      <c r="AO182" s="88">
        <v>381561</v>
      </c>
      <c r="AP182" s="88">
        <v>382844</v>
      </c>
      <c r="AQ182" s="88">
        <v>389647</v>
      </c>
      <c r="AR182" s="88">
        <v>385454</v>
      </c>
      <c r="AS182" s="88">
        <v>386390</v>
      </c>
      <c r="AT182" s="88">
        <v>394517</v>
      </c>
      <c r="AU182" s="88">
        <v>390934</v>
      </c>
      <c r="AV182" s="88">
        <v>378523</v>
      </c>
      <c r="AW182" s="88">
        <v>377271</v>
      </c>
      <c r="AX182" s="88">
        <v>369001</v>
      </c>
      <c r="AY182" s="88">
        <v>369119</v>
      </c>
      <c r="AZ182" s="88">
        <v>370407</v>
      </c>
      <c r="BA182" s="88">
        <v>363507</v>
      </c>
      <c r="BB182" s="88">
        <v>361486</v>
      </c>
      <c r="BC182" s="88">
        <v>351139</v>
      </c>
      <c r="BD182" s="88">
        <v>345879</v>
      </c>
      <c r="BE182" s="88">
        <v>337442</v>
      </c>
      <c r="BF182" s="88">
        <v>343128</v>
      </c>
      <c r="BG182" s="88">
        <v>353074</v>
      </c>
      <c r="BH182" s="88">
        <v>359427</v>
      </c>
      <c r="BI182" s="88">
        <v>373420</v>
      </c>
      <c r="BJ182" s="88">
        <v>380204</v>
      </c>
      <c r="BK182" s="88">
        <v>392888</v>
      </c>
      <c r="BL182" s="88">
        <v>391530</v>
      </c>
      <c r="BM182" s="88">
        <v>398281</v>
      </c>
      <c r="BN182" s="88">
        <v>405444</v>
      </c>
      <c r="BO182" s="88">
        <v>413769</v>
      </c>
      <c r="BP182" s="88">
        <v>404353</v>
      </c>
      <c r="BQ182" s="88">
        <v>399028</v>
      </c>
      <c r="BR182" s="88">
        <v>398141</v>
      </c>
      <c r="BS182" s="88">
        <v>400950</v>
      </c>
      <c r="BT182" s="88">
        <v>393693</v>
      </c>
      <c r="BU182" s="88">
        <v>384886</v>
      </c>
      <c r="BV182" s="88">
        <v>375311</v>
      </c>
      <c r="BW182" s="88">
        <v>377057</v>
      </c>
      <c r="BX182" s="88">
        <v>375686</v>
      </c>
      <c r="BY182" s="88">
        <v>374039</v>
      </c>
      <c r="BZ182" s="88">
        <v>373282</v>
      </c>
      <c r="CA182" s="88">
        <v>373498</v>
      </c>
      <c r="CB182" s="88">
        <v>373665</v>
      </c>
      <c r="CC182" s="88">
        <v>373822</v>
      </c>
      <c r="CD182" s="88">
        <v>374017</v>
      </c>
      <c r="CE182" s="88">
        <v>374294</v>
      </c>
      <c r="CF182" s="88">
        <v>374897</v>
      </c>
      <c r="CG182" s="88">
        <v>375853</v>
      </c>
      <c r="CH182" s="88">
        <v>377124</v>
      </c>
      <c r="CI182" s="88">
        <v>378798</v>
      </c>
      <c r="CJ182" s="88">
        <v>380827</v>
      </c>
      <c r="CK182" s="88">
        <v>383110</v>
      </c>
      <c r="CL182" s="88">
        <v>385646</v>
      </c>
      <c r="CM182" s="88">
        <v>388576</v>
      </c>
      <c r="CN182" s="88">
        <v>391836</v>
      </c>
      <c r="CO182" s="88">
        <v>395272</v>
      </c>
      <c r="CP182" s="88">
        <v>398648</v>
      </c>
      <c r="CQ182" s="88">
        <v>401619</v>
      </c>
      <c r="CR182" s="88">
        <v>404189</v>
      </c>
      <c r="CS182" s="88">
        <v>406354</v>
      </c>
      <c r="CT182" s="88">
        <v>408032</v>
      </c>
      <c r="CU182" s="88">
        <v>408928</v>
      </c>
      <c r="CV182" s="88">
        <v>409386</v>
      </c>
      <c r="CW182" s="88">
        <v>409395</v>
      </c>
      <c r="CX182" s="88">
        <v>409022</v>
      </c>
      <c r="CY182" s="88">
        <v>408256</v>
      </c>
    </row>
    <row r="183" spans="1:103" ht="12.5" customHeight="1">
      <c r="A183" s="88">
        <v>2</v>
      </c>
      <c r="B183" s="88">
        <v>71</v>
      </c>
      <c r="C183" s="88">
        <v>361374</v>
      </c>
      <c r="D183" s="88">
        <v>331772</v>
      </c>
      <c r="E183" s="88">
        <v>311368</v>
      </c>
      <c r="F183" s="88">
        <v>302688</v>
      </c>
      <c r="G183" s="88">
        <v>293912</v>
      </c>
      <c r="H183" s="88">
        <v>290210</v>
      </c>
      <c r="I183" s="88">
        <v>296017</v>
      </c>
      <c r="J183" s="88">
        <v>299687</v>
      </c>
      <c r="K183" s="88">
        <v>296460</v>
      </c>
      <c r="L183" s="88">
        <v>305592</v>
      </c>
      <c r="M183" s="88">
        <v>316307</v>
      </c>
      <c r="N183" s="88">
        <v>327549</v>
      </c>
      <c r="O183" s="88">
        <v>334257</v>
      </c>
      <c r="P183" s="88">
        <v>341239</v>
      </c>
      <c r="Q183" s="88">
        <v>355170</v>
      </c>
      <c r="R183" s="88">
        <v>367607</v>
      </c>
      <c r="S183" s="88">
        <v>376462</v>
      </c>
      <c r="T183" s="88">
        <v>385289</v>
      </c>
      <c r="U183" s="88">
        <v>389227</v>
      </c>
      <c r="V183" s="88">
        <v>387628</v>
      </c>
      <c r="W183" s="88">
        <v>385980</v>
      </c>
      <c r="X183" s="88">
        <v>382314</v>
      </c>
      <c r="Y183" s="88">
        <v>383492</v>
      </c>
      <c r="Z183" s="88">
        <v>375045</v>
      </c>
      <c r="AA183" s="88">
        <v>385163</v>
      </c>
      <c r="AB183" s="88">
        <v>371645</v>
      </c>
      <c r="AC183" s="88">
        <v>357793</v>
      </c>
      <c r="AD183" s="88">
        <v>344501</v>
      </c>
      <c r="AE183" s="88">
        <v>338863</v>
      </c>
      <c r="AF183" s="88">
        <v>333361</v>
      </c>
      <c r="AG183" s="88">
        <v>326989</v>
      </c>
      <c r="AH183" s="88">
        <v>332710</v>
      </c>
      <c r="AI183" s="88">
        <v>356586</v>
      </c>
      <c r="AJ183" s="88">
        <v>372967</v>
      </c>
      <c r="AK183" s="88">
        <v>373490</v>
      </c>
      <c r="AL183" s="88">
        <v>372270</v>
      </c>
      <c r="AM183" s="88">
        <v>373198</v>
      </c>
      <c r="AN183" s="88">
        <v>370700</v>
      </c>
      <c r="AO183" s="88">
        <v>378063</v>
      </c>
      <c r="AP183" s="88">
        <v>378669</v>
      </c>
      <c r="AQ183" s="88">
        <v>379979</v>
      </c>
      <c r="AR183" s="88">
        <v>386765</v>
      </c>
      <c r="AS183" s="88">
        <v>382642</v>
      </c>
      <c r="AT183" s="88">
        <v>383606</v>
      </c>
      <c r="AU183" s="88">
        <v>391705</v>
      </c>
      <c r="AV183" s="88">
        <v>388186</v>
      </c>
      <c r="AW183" s="88">
        <v>375903</v>
      </c>
      <c r="AX183" s="88">
        <v>374697</v>
      </c>
      <c r="AY183" s="88">
        <v>366522</v>
      </c>
      <c r="AZ183" s="88">
        <v>366671</v>
      </c>
      <c r="BA183" s="88">
        <v>367982</v>
      </c>
      <c r="BB183" s="88">
        <v>361164</v>
      </c>
      <c r="BC183" s="88">
        <v>359187</v>
      </c>
      <c r="BD183" s="88">
        <v>348943</v>
      </c>
      <c r="BE183" s="88">
        <v>343749</v>
      </c>
      <c r="BF183" s="88">
        <v>335396</v>
      </c>
      <c r="BG183" s="88">
        <v>341072</v>
      </c>
      <c r="BH183" s="88">
        <v>350980</v>
      </c>
      <c r="BI183" s="88">
        <v>357319</v>
      </c>
      <c r="BJ183" s="88">
        <v>371248</v>
      </c>
      <c r="BK183" s="88">
        <v>378020</v>
      </c>
      <c r="BL183" s="88">
        <v>390652</v>
      </c>
      <c r="BM183" s="88">
        <v>389332</v>
      </c>
      <c r="BN183" s="88">
        <v>396070</v>
      </c>
      <c r="BO183" s="88">
        <v>403219</v>
      </c>
      <c r="BP183" s="88">
        <v>411523</v>
      </c>
      <c r="BQ183" s="88">
        <v>402194</v>
      </c>
      <c r="BR183" s="88">
        <v>396928</v>
      </c>
      <c r="BS183" s="88">
        <v>396073</v>
      </c>
      <c r="BT183" s="88">
        <v>398895</v>
      </c>
      <c r="BU183" s="88">
        <v>391706</v>
      </c>
      <c r="BV183" s="88">
        <v>382975</v>
      </c>
      <c r="BW183" s="88">
        <v>373479</v>
      </c>
      <c r="BX183" s="88">
        <v>375240</v>
      </c>
      <c r="BY183" s="88">
        <v>373901</v>
      </c>
      <c r="BZ183" s="88">
        <v>372288</v>
      </c>
      <c r="CA183" s="88">
        <v>371558</v>
      </c>
      <c r="CB183" s="88">
        <v>371797</v>
      </c>
      <c r="CC183" s="88">
        <v>371986</v>
      </c>
      <c r="CD183" s="88">
        <v>372166</v>
      </c>
      <c r="CE183" s="88">
        <v>372383</v>
      </c>
      <c r="CF183" s="88">
        <v>372681</v>
      </c>
      <c r="CG183" s="88">
        <v>373302</v>
      </c>
      <c r="CH183" s="88">
        <v>374276</v>
      </c>
      <c r="CI183" s="88">
        <v>375563</v>
      </c>
      <c r="CJ183" s="88">
        <v>377250</v>
      </c>
      <c r="CK183" s="88">
        <v>379291</v>
      </c>
      <c r="CL183" s="88">
        <v>381584</v>
      </c>
      <c r="CM183" s="88">
        <v>384131</v>
      </c>
      <c r="CN183" s="88">
        <v>387069</v>
      </c>
      <c r="CO183" s="88">
        <v>390335</v>
      </c>
      <c r="CP183" s="88">
        <v>393777</v>
      </c>
      <c r="CQ183" s="88">
        <v>397160</v>
      </c>
      <c r="CR183" s="88">
        <v>400137</v>
      </c>
      <c r="CS183" s="88">
        <v>402715</v>
      </c>
      <c r="CT183" s="88">
        <v>404892</v>
      </c>
      <c r="CU183" s="88">
        <v>406584</v>
      </c>
      <c r="CV183" s="88">
        <v>407498</v>
      </c>
      <c r="CW183" s="88">
        <v>407974</v>
      </c>
      <c r="CX183" s="88">
        <v>408002</v>
      </c>
      <c r="CY183" s="88">
        <v>407650</v>
      </c>
    </row>
    <row r="184" spans="1:103" ht="12.5" customHeight="1">
      <c r="A184" s="88">
        <v>2</v>
      </c>
      <c r="B184" s="88">
        <v>72</v>
      </c>
      <c r="C184" s="88">
        <v>278419</v>
      </c>
      <c r="D184" s="88">
        <v>356814</v>
      </c>
      <c r="E184" s="88">
        <v>327427</v>
      </c>
      <c r="F184" s="88">
        <v>307344</v>
      </c>
      <c r="G184" s="88">
        <v>298814</v>
      </c>
      <c r="H184" s="88">
        <v>290188</v>
      </c>
      <c r="I184" s="88">
        <v>286563</v>
      </c>
      <c r="J184" s="88">
        <v>292318</v>
      </c>
      <c r="K184" s="88">
        <v>295980</v>
      </c>
      <c r="L184" s="88">
        <v>292835</v>
      </c>
      <c r="M184" s="88">
        <v>301889</v>
      </c>
      <c r="N184" s="88">
        <v>312510</v>
      </c>
      <c r="O184" s="88">
        <v>323656</v>
      </c>
      <c r="P184" s="88">
        <v>330327</v>
      </c>
      <c r="Q184" s="88">
        <v>337272</v>
      </c>
      <c r="R184" s="88">
        <v>351083</v>
      </c>
      <c r="S184" s="88">
        <v>363420</v>
      </c>
      <c r="T184" s="88">
        <v>372223</v>
      </c>
      <c r="U184" s="88">
        <v>380998</v>
      </c>
      <c r="V184" s="88">
        <v>384943</v>
      </c>
      <c r="W184" s="88">
        <v>383416</v>
      </c>
      <c r="X184" s="88">
        <v>381840</v>
      </c>
      <c r="Y184" s="88">
        <v>378268</v>
      </c>
      <c r="Z184" s="88">
        <v>379483</v>
      </c>
      <c r="AA184" s="88">
        <v>371179</v>
      </c>
      <c r="AB184" s="88">
        <v>381237</v>
      </c>
      <c r="AC184" s="88">
        <v>367913</v>
      </c>
      <c r="AD184" s="88">
        <v>354253</v>
      </c>
      <c r="AE184" s="88">
        <v>341147</v>
      </c>
      <c r="AF184" s="88">
        <v>335611</v>
      </c>
      <c r="AG184" s="88">
        <v>330207</v>
      </c>
      <c r="AH184" s="88">
        <v>323940</v>
      </c>
      <c r="AI184" s="88">
        <v>329643</v>
      </c>
      <c r="AJ184" s="88">
        <v>353324</v>
      </c>
      <c r="AK184" s="88">
        <v>369588</v>
      </c>
      <c r="AL184" s="88">
        <v>370149</v>
      </c>
      <c r="AM184" s="88">
        <v>368983</v>
      </c>
      <c r="AN184" s="88">
        <v>369943</v>
      </c>
      <c r="AO184" s="88">
        <v>367511</v>
      </c>
      <c r="AP184" s="88">
        <v>374846</v>
      </c>
      <c r="AQ184" s="88">
        <v>375488</v>
      </c>
      <c r="AR184" s="88">
        <v>376826</v>
      </c>
      <c r="AS184" s="88">
        <v>383592</v>
      </c>
      <c r="AT184" s="88">
        <v>379547</v>
      </c>
      <c r="AU184" s="88">
        <v>380541</v>
      </c>
      <c r="AV184" s="88">
        <v>388610</v>
      </c>
      <c r="AW184" s="88">
        <v>385161</v>
      </c>
      <c r="AX184" s="88">
        <v>373017</v>
      </c>
      <c r="AY184" s="88">
        <v>371861</v>
      </c>
      <c r="AZ184" s="88">
        <v>363789</v>
      </c>
      <c r="BA184" s="88">
        <v>363971</v>
      </c>
      <c r="BB184" s="88">
        <v>365305</v>
      </c>
      <c r="BC184" s="88">
        <v>358577</v>
      </c>
      <c r="BD184" s="88">
        <v>356649</v>
      </c>
      <c r="BE184" s="88">
        <v>346515</v>
      </c>
      <c r="BF184" s="88">
        <v>341393</v>
      </c>
      <c r="BG184" s="88">
        <v>333134</v>
      </c>
      <c r="BH184" s="88">
        <v>338798</v>
      </c>
      <c r="BI184" s="88">
        <v>348664</v>
      </c>
      <c r="BJ184" s="88">
        <v>354988</v>
      </c>
      <c r="BK184" s="88">
        <v>368848</v>
      </c>
      <c r="BL184" s="88">
        <v>375605</v>
      </c>
      <c r="BM184" s="88">
        <v>388179</v>
      </c>
      <c r="BN184" s="88">
        <v>386900</v>
      </c>
      <c r="BO184" s="88">
        <v>393624</v>
      </c>
      <c r="BP184" s="88">
        <v>400758</v>
      </c>
      <c r="BQ184" s="88">
        <v>409040</v>
      </c>
      <c r="BR184" s="88">
        <v>399803</v>
      </c>
      <c r="BS184" s="88">
        <v>394603</v>
      </c>
      <c r="BT184" s="88">
        <v>393785</v>
      </c>
      <c r="BU184" s="88">
        <v>396620</v>
      </c>
      <c r="BV184" s="88">
        <v>389505</v>
      </c>
      <c r="BW184" s="88">
        <v>380857</v>
      </c>
      <c r="BX184" s="88">
        <v>371447</v>
      </c>
      <c r="BY184" s="88">
        <v>373225</v>
      </c>
      <c r="BZ184" s="88">
        <v>371922</v>
      </c>
      <c r="CA184" s="88">
        <v>370344</v>
      </c>
      <c r="CB184" s="88">
        <v>369644</v>
      </c>
      <c r="CC184" s="88">
        <v>369908</v>
      </c>
      <c r="CD184" s="88">
        <v>370121</v>
      </c>
      <c r="CE184" s="88">
        <v>370325</v>
      </c>
      <c r="CF184" s="88">
        <v>370566</v>
      </c>
      <c r="CG184" s="88">
        <v>370887</v>
      </c>
      <c r="CH184" s="88">
        <v>371528</v>
      </c>
      <c r="CI184" s="88">
        <v>372521</v>
      </c>
      <c r="CJ184" s="88">
        <v>373825</v>
      </c>
      <c r="CK184" s="88">
        <v>375527</v>
      </c>
      <c r="CL184" s="88">
        <v>377581</v>
      </c>
      <c r="CM184" s="88">
        <v>379885</v>
      </c>
      <c r="CN184" s="88">
        <v>382442</v>
      </c>
      <c r="CO184" s="88">
        <v>385390</v>
      </c>
      <c r="CP184" s="88">
        <v>388662</v>
      </c>
      <c r="CQ184" s="88">
        <v>392109</v>
      </c>
      <c r="CR184" s="88">
        <v>395500</v>
      </c>
      <c r="CS184" s="88">
        <v>398486</v>
      </c>
      <c r="CT184" s="88">
        <v>401074</v>
      </c>
      <c r="CU184" s="88">
        <v>403263</v>
      </c>
      <c r="CV184" s="88">
        <v>404970</v>
      </c>
      <c r="CW184" s="88">
        <v>405902</v>
      </c>
      <c r="CX184" s="88">
        <v>406398</v>
      </c>
      <c r="CY184" s="88">
        <v>406446</v>
      </c>
    </row>
    <row r="185" spans="1:103" ht="12.5" customHeight="1">
      <c r="A185" s="88">
        <v>2</v>
      </c>
      <c r="B185" s="88">
        <v>73</v>
      </c>
      <c r="C185" s="88">
        <v>269150</v>
      </c>
      <c r="D185" s="88">
        <v>274533</v>
      </c>
      <c r="E185" s="88">
        <v>351538</v>
      </c>
      <c r="F185" s="88">
        <v>322651</v>
      </c>
      <c r="G185" s="88">
        <v>302914</v>
      </c>
      <c r="H185" s="88">
        <v>294552</v>
      </c>
      <c r="I185" s="88">
        <v>286089</v>
      </c>
      <c r="J185" s="88">
        <v>282550</v>
      </c>
      <c r="K185" s="88">
        <v>288263</v>
      </c>
      <c r="L185" s="88">
        <v>291912</v>
      </c>
      <c r="M185" s="88">
        <v>288858</v>
      </c>
      <c r="N185" s="88">
        <v>297828</v>
      </c>
      <c r="O185" s="88">
        <v>308346</v>
      </c>
      <c r="P185" s="88">
        <v>319387</v>
      </c>
      <c r="Q185" s="88">
        <v>326018</v>
      </c>
      <c r="R185" s="88">
        <v>332921</v>
      </c>
      <c r="S185" s="88">
        <v>346601</v>
      </c>
      <c r="T185" s="88">
        <v>358829</v>
      </c>
      <c r="U185" s="88">
        <v>367572</v>
      </c>
      <c r="V185" s="88">
        <v>376291</v>
      </c>
      <c r="W185" s="88">
        <v>380245</v>
      </c>
      <c r="X185" s="88">
        <v>378797</v>
      </c>
      <c r="Y185" s="88">
        <v>377296</v>
      </c>
      <c r="Z185" s="88">
        <v>373826</v>
      </c>
      <c r="AA185" s="88">
        <v>375081</v>
      </c>
      <c r="AB185" s="88">
        <v>366933</v>
      </c>
      <c r="AC185" s="88">
        <v>376925</v>
      </c>
      <c r="AD185" s="88">
        <v>363810</v>
      </c>
      <c r="AE185" s="88">
        <v>350362</v>
      </c>
      <c r="AF185" s="88">
        <v>337459</v>
      </c>
      <c r="AG185" s="88">
        <v>332033</v>
      </c>
      <c r="AH185" s="88">
        <v>326734</v>
      </c>
      <c r="AI185" s="88">
        <v>320581</v>
      </c>
      <c r="AJ185" s="88">
        <v>326267</v>
      </c>
      <c r="AK185" s="88">
        <v>349734</v>
      </c>
      <c r="AL185" s="88">
        <v>365869</v>
      </c>
      <c r="AM185" s="88">
        <v>366470</v>
      </c>
      <c r="AN185" s="88">
        <v>365362</v>
      </c>
      <c r="AO185" s="88">
        <v>366359</v>
      </c>
      <c r="AP185" s="88">
        <v>363997</v>
      </c>
      <c r="AQ185" s="88">
        <v>371302</v>
      </c>
      <c r="AR185" s="88">
        <v>371983</v>
      </c>
      <c r="AS185" s="88">
        <v>373351</v>
      </c>
      <c r="AT185" s="88">
        <v>380095</v>
      </c>
      <c r="AU185" s="88">
        <v>376131</v>
      </c>
      <c r="AV185" s="88">
        <v>377159</v>
      </c>
      <c r="AW185" s="88">
        <v>385196</v>
      </c>
      <c r="AX185" s="88">
        <v>381822</v>
      </c>
      <c r="AY185" s="88">
        <v>369831</v>
      </c>
      <c r="AZ185" s="88">
        <v>368725</v>
      </c>
      <c r="BA185" s="88">
        <v>360766</v>
      </c>
      <c r="BB185" s="88">
        <v>360985</v>
      </c>
      <c r="BC185" s="88">
        <v>362345</v>
      </c>
      <c r="BD185" s="88">
        <v>355715</v>
      </c>
      <c r="BE185" s="88">
        <v>353839</v>
      </c>
      <c r="BF185" s="88">
        <v>343826</v>
      </c>
      <c r="BG185" s="88">
        <v>338784</v>
      </c>
      <c r="BH185" s="88">
        <v>330627</v>
      </c>
      <c r="BI185" s="88">
        <v>336279</v>
      </c>
      <c r="BJ185" s="88">
        <v>346098</v>
      </c>
      <c r="BK185" s="88">
        <v>352405</v>
      </c>
      <c r="BL185" s="88">
        <v>366191</v>
      </c>
      <c r="BM185" s="88">
        <v>372928</v>
      </c>
      <c r="BN185" s="88">
        <v>385440</v>
      </c>
      <c r="BO185" s="88">
        <v>384206</v>
      </c>
      <c r="BP185" s="88">
        <v>390915</v>
      </c>
      <c r="BQ185" s="88">
        <v>398032</v>
      </c>
      <c r="BR185" s="88">
        <v>406289</v>
      </c>
      <c r="BS185" s="88">
        <v>397155</v>
      </c>
      <c r="BT185" s="88">
        <v>392027</v>
      </c>
      <c r="BU185" s="88">
        <v>391247</v>
      </c>
      <c r="BV185" s="88">
        <v>394096</v>
      </c>
      <c r="BW185" s="88">
        <v>387064</v>
      </c>
      <c r="BX185" s="88">
        <v>378505</v>
      </c>
      <c r="BY185" s="88">
        <v>369188</v>
      </c>
      <c r="BZ185" s="88">
        <v>370986</v>
      </c>
      <c r="CA185" s="88">
        <v>369720</v>
      </c>
      <c r="CB185" s="88">
        <v>368182</v>
      </c>
      <c r="CC185" s="88">
        <v>367515</v>
      </c>
      <c r="CD185" s="88">
        <v>367805</v>
      </c>
      <c r="CE185" s="88">
        <v>368043</v>
      </c>
      <c r="CF185" s="88">
        <v>368273</v>
      </c>
      <c r="CG185" s="88">
        <v>368541</v>
      </c>
      <c r="CH185" s="88">
        <v>368888</v>
      </c>
      <c r="CI185" s="88">
        <v>369551</v>
      </c>
      <c r="CJ185" s="88">
        <v>370565</v>
      </c>
      <c r="CK185" s="88">
        <v>371886</v>
      </c>
      <c r="CL185" s="88">
        <v>373604</v>
      </c>
      <c r="CM185" s="88">
        <v>375672</v>
      </c>
      <c r="CN185" s="88">
        <v>377991</v>
      </c>
      <c r="CO185" s="88">
        <v>380557</v>
      </c>
      <c r="CP185" s="88">
        <v>383514</v>
      </c>
      <c r="CQ185" s="88">
        <v>386795</v>
      </c>
      <c r="CR185" s="88">
        <v>390249</v>
      </c>
      <c r="CS185" s="88">
        <v>393647</v>
      </c>
      <c r="CT185" s="88">
        <v>396642</v>
      </c>
      <c r="CU185" s="88">
        <v>399241</v>
      </c>
      <c r="CV185" s="88">
        <v>401445</v>
      </c>
      <c r="CW185" s="88">
        <v>403166</v>
      </c>
      <c r="CX185" s="88">
        <v>404118</v>
      </c>
      <c r="CY185" s="88">
        <v>404636</v>
      </c>
    </row>
    <row r="186" spans="1:103" ht="12.5" customHeight="1">
      <c r="A186" s="88">
        <v>2</v>
      </c>
      <c r="B186" s="88">
        <v>74</v>
      </c>
      <c r="C186" s="88">
        <v>266284</v>
      </c>
      <c r="D186" s="88">
        <v>264877</v>
      </c>
      <c r="E186" s="88">
        <v>269988</v>
      </c>
      <c r="F186" s="88">
        <v>345708</v>
      </c>
      <c r="G186" s="88">
        <v>317365</v>
      </c>
      <c r="H186" s="88">
        <v>298010</v>
      </c>
      <c r="I186" s="88">
        <v>289829</v>
      </c>
      <c r="J186" s="88">
        <v>281549</v>
      </c>
      <c r="K186" s="88">
        <v>278115</v>
      </c>
      <c r="L186" s="88">
        <v>283781</v>
      </c>
      <c r="M186" s="88">
        <v>287419</v>
      </c>
      <c r="N186" s="88">
        <v>284462</v>
      </c>
      <c r="O186" s="88">
        <v>293340</v>
      </c>
      <c r="P186" s="88">
        <v>303744</v>
      </c>
      <c r="Q186" s="88">
        <v>314670</v>
      </c>
      <c r="R186" s="88">
        <v>321256</v>
      </c>
      <c r="S186" s="88">
        <v>328115</v>
      </c>
      <c r="T186" s="88">
        <v>341650</v>
      </c>
      <c r="U186" s="88">
        <v>353759</v>
      </c>
      <c r="V186" s="88">
        <v>362438</v>
      </c>
      <c r="W186" s="88">
        <v>371095</v>
      </c>
      <c r="X186" s="88">
        <v>375056</v>
      </c>
      <c r="Y186" s="88">
        <v>373692</v>
      </c>
      <c r="Z186" s="88">
        <v>372275</v>
      </c>
      <c r="AA186" s="88">
        <v>368916</v>
      </c>
      <c r="AB186" s="88">
        <v>370213</v>
      </c>
      <c r="AC186" s="88">
        <v>362235</v>
      </c>
      <c r="AD186" s="88">
        <v>372153</v>
      </c>
      <c r="AE186" s="88">
        <v>359268</v>
      </c>
      <c r="AF186" s="88">
        <v>346051</v>
      </c>
      <c r="AG186" s="88">
        <v>333365</v>
      </c>
      <c r="AH186" s="88">
        <v>328059</v>
      </c>
      <c r="AI186" s="88">
        <v>322876</v>
      </c>
      <c r="AJ186" s="88">
        <v>316847</v>
      </c>
      <c r="AK186" s="88">
        <v>322511</v>
      </c>
      <c r="AL186" s="88">
        <v>345745</v>
      </c>
      <c r="AM186" s="88">
        <v>361738</v>
      </c>
      <c r="AN186" s="88">
        <v>362382</v>
      </c>
      <c r="AO186" s="88">
        <v>361339</v>
      </c>
      <c r="AP186" s="88">
        <v>362373</v>
      </c>
      <c r="AQ186" s="88">
        <v>360088</v>
      </c>
      <c r="AR186" s="88">
        <v>367361</v>
      </c>
      <c r="AS186" s="88">
        <v>368084</v>
      </c>
      <c r="AT186" s="88">
        <v>369484</v>
      </c>
      <c r="AU186" s="88">
        <v>376205</v>
      </c>
      <c r="AV186" s="88">
        <v>372332</v>
      </c>
      <c r="AW186" s="88">
        <v>373396</v>
      </c>
      <c r="AX186" s="88">
        <v>381396</v>
      </c>
      <c r="AY186" s="88">
        <v>378102</v>
      </c>
      <c r="AZ186" s="88">
        <v>366279</v>
      </c>
      <c r="BA186" s="88">
        <v>365230</v>
      </c>
      <c r="BB186" s="88">
        <v>357393</v>
      </c>
      <c r="BC186" s="88">
        <v>357654</v>
      </c>
      <c r="BD186" s="88">
        <v>359041</v>
      </c>
      <c r="BE186" s="88">
        <v>352515</v>
      </c>
      <c r="BF186" s="88">
        <v>350697</v>
      </c>
      <c r="BG186" s="88">
        <v>340820</v>
      </c>
      <c r="BH186" s="88">
        <v>335863</v>
      </c>
      <c r="BI186" s="88">
        <v>327817</v>
      </c>
      <c r="BJ186" s="88">
        <v>333454</v>
      </c>
      <c r="BK186" s="88">
        <v>343222</v>
      </c>
      <c r="BL186" s="88">
        <v>349511</v>
      </c>
      <c r="BM186" s="88">
        <v>363215</v>
      </c>
      <c r="BN186" s="88">
        <v>369931</v>
      </c>
      <c r="BO186" s="88">
        <v>382376</v>
      </c>
      <c r="BP186" s="88">
        <v>381189</v>
      </c>
      <c r="BQ186" s="88">
        <v>387881</v>
      </c>
      <c r="BR186" s="88">
        <v>394978</v>
      </c>
      <c r="BS186" s="88">
        <v>403208</v>
      </c>
      <c r="BT186" s="88">
        <v>394186</v>
      </c>
      <c r="BU186" s="88">
        <v>389136</v>
      </c>
      <c r="BV186" s="88">
        <v>388400</v>
      </c>
      <c r="BW186" s="88">
        <v>391263</v>
      </c>
      <c r="BX186" s="88">
        <v>384320</v>
      </c>
      <c r="BY186" s="88">
        <v>375860</v>
      </c>
      <c r="BZ186" s="88">
        <v>366645</v>
      </c>
      <c r="CA186" s="88">
        <v>368465</v>
      </c>
      <c r="CB186" s="88">
        <v>367240</v>
      </c>
      <c r="CC186" s="88">
        <v>365744</v>
      </c>
      <c r="CD186" s="88">
        <v>365113</v>
      </c>
      <c r="CE186" s="88">
        <v>365431</v>
      </c>
      <c r="CF186" s="88">
        <v>365699</v>
      </c>
      <c r="CG186" s="88">
        <v>365957</v>
      </c>
      <c r="CH186" s="88">
        <v>366253</v>
      </c>
      <c r="CI186" s="88">
        <v>366627</v>
      </c>
      <c r="CJ186" s="88">
        <v>367317</v>
      </c>
      <c r="CK186" s="88">
        <v>368353</v>
      </c>
      <c r="CL186" s="88">
        <v>369694</v>
      </c>
      <c r="CM186" s="88">
        <v>371429</v>
      </c>
      <c r="CN186" s="88">
        <v>373512</v>
      </c>
      <c r="CO186" s="88">
        <v>375845</v>
      </c>
      <c r="CP186" s="88">
        <v>378423</v>
      </c>
      <c r="CQ186" s="88">
        <v>381390</v>
      </c>
      <c r="CR186" s="88">
        <v>384679</v>
      </c>
      <c r="CS186" s="88">
        <v>388141</v>
      </c>
      <c r="CT186" s="88">
        <v>391547</v>
      </c>
      <c r="CU186" s="88">
        <v>394551</v>
      </c>
      <c r="CV186" s="88">
        <v>397162</v>
      </c>
      <c r="CW186" s="88">
        <v>399383</v>
      </c>
      <c r="CX186" s="88">
        <v>401121</v>
      </c>
      <c r="CY186" s="88">
        <v>402095</v>
      </c>
    </row>
    <row r="187" spans="1:103" ht="12.5" customHeight="1">
      <c r="A187" s="88">
        <v>2</v>
      </c>
      <c r="B187" s="88">
        <v>75</v>
      </c>
      <c r="C187" s="88">
        <v>247270</v>
      </c>
      <c r="D187" s="88">
        <v>261491</v>
      </c>
      <c r="E187" s="88">
        <v>259912</v>
      </c>
      <c r="F187" s="88">
        <v>264974</v>
      </c>
      <c r="G187" s="88">
        <v>339295</v>
      </c>
      <c r="H187" s="88">
        <v>311550</v>
      </c>
      <c r="I187" s="88">
        <v>292610</v>
      </c>
      <c r="J187" s="88">
        <v>284629</v>
      </c>
      <c r="K187" s="88">
        <v>276554</v>
      </c>
      <c r="L187" s="88">
        <v>273235</v>
      </c>
      <c r="M187" s="88">
        <v>278850</v>
      </c>
      <c r="N187" s="88">
        <v>282475</v>
      </c>
      <c r="O187" s="88">
        <v>279623</v>
      </c>
      <c r="P187" s="88">
        <v>288400</v>
      </c>
      <c r="Q187" s="88">
        <v>298682</v>
      </c>
      <c r="R187" s="88">
        <v>309483</v>
      </c>
      <c r="S187" s="88">
        <v>316020</v>
      </c>
      <c r="T187" s="88">
        <v>322829</v>
      </c>
      <c r="U187" s="88">
        <v>336206</v>
      </c>
      <c r="V187" s="88">
        <v>348183</v>
      </c>
      <c r="W187" s="88">
        <v>356792</v>
      </c>
      <c r="X187" s="88">
        <v>365383</v>
      </c>
      <c r="Y187" s="88">
        <v>369349</v>
      </c>
      <c r="Z187" s="88">
        <v>368078</v>
      </c>
      <c r="AA187" s="88">
        <v>366750</v>
      </c>
      <c r="AB187" s="88">
        <v>363508</v>
      </c>
      <c r="AC187" s="88">
        <v>364852</v>
      </c>
      <c r="AD187" s="88">
        <v>357058</v>
      </c>
      <c r="AE187" s="88">
        <v>366896</v>
      </c>
      <c r="AF187" s="88">
        <v>354262</v>
      </c>
      <c r="AG187" s="88">
        <v>341293</v>
      </c>
      <c r="AH187" s="88">
        <v>328845</v>
      </c>
      <c r="AI187" s="88">
        <v>323670</v>
      </c>
      <c r="AJ187" s="88">
        <v>318612</v>
      </c>
      <c r="AK187" s="88">
        <v>312718</v>
      </c>
      <c r="AL187" s="88">
        <v>318356</v>
      </c>
      <c r="AM187" s="88">
        <v>341333</v>
      </c>
      <c r="AN187" s="88">
        <v>357173</v>
      </c>
      <c r="AO187" s="88">
        <v>357865</v>
      </c>
      <c r="AP187" s="88">
        <v>356891</v>
      </c>
      <c r="AQ187" s="88">
        <v>357967</v>
      </c>
      <c r="AR187" s="88">
        <v>355765</v>
      </c>
      <c r="AS187" s="88">
        <v>363002</v>
      </c>
      <c r="AT187" s="88">
        <v>363769</v>
      </c>
      <c r="AU187" s="88">
        <v>365206</v>
      </c>
      <c r="AV187" s="88">
        <v>371900</v>
      </c>
      <c r="AW187" s="88">
        <v>368125</v>
      </c>
      <c r="AX187" s="88">
        <v>369229</v>
      </c>
      <c r="AY187" s="88">
        <v>377188</v>
      </c>
      <c r="AZ187" s="88">
        <v>373982</v>
      </c>
      <c r="BA187" s="88">
        <v>362342</v>
      </c>
      <c r="BB187" s="88">
        <v>361355</v>
      </c>
      <c r="BC187" s="88">
        <v>353652</v>
      </c>
      <c r="BD187" s="88">
        <v>353957</v>
      </c>
      <c r="BE187" s="88">
        <v>355375</v>
      </c>
      <c r="BF187" s="88">
        <v>348961</v>
      </c>
      <c r="BG187" s="88">
        <v>347207</v>
      </c>
      <c r="BH187" s="88">
        <v>337476</v>
      </c>
      <c r="BI187" s="88">
        <v>332613</v>
      </c>
      <c r="BJ187" s="88">
        <v>324688</v>
      </c>
      <c r="BK187" s="88">
        <v>330308</v>
      </c>
      <c r="BL187" s="88">
        <v>340020</v>
      </c>
      <c r="BM187" s="88">
        <v>346288</v>
      </c>
      <c r="BN187" s="88">
        <v>359901</v>
      </c>
      <c r="BO187" s="88">
        <v>366594</v>
      </c>
      <c r="BP187" s="88">
        <v>378965</v>
      </c>
      <c r="BQ187" s="88">
        <v>377831</v>
      </c>
      <c r="BR187" s="88">
        <v>384504</v>
      </c>
      <c r="BS187" s="88">
        <v>391579</v>
      </c>
      <c r="BT187" s="88">
        <v>399781</v>
      </c>
      <c r="BU187" s="88">
        <v>390880</v>
      </c>
      <c r="BV187" s="88">
        <v>385914</v>
      </c>
      <c r="BW187" s="88">
        <v>385226</v>
      </c>
      <c r="BX187" s="88">
        <v>388105</v>
      </c>
      <c r="BY187" s="88">
        <v>381260</v>
      </c>
      <c r="BZ187" s="88">
        <v>372908</v>
      </c>
      <c r="CA187" s="88">
        <v>363806</v>
      </c>
      <c r="CB187" s="88">
        <v>365647</v>
      </c>
      <c r="CC187" s="88">
        <v>364469</v>
      </c>
      <c r="CD187" s="88">
        <v>363019</v>
      </c>
      <c r="CE187" s="88">
        <v>362427</v>
      </c>
      <c r="CF187" s="88">
        <v>362777</v>
      </c>
      <c r="CG187" s="88">
        <v>363076</v>
      </c>
      <c r="CH187" s="88">
        <v>363365</v>
      </c>
      <c r="CI187" s="88">
        <v>363692</v>
      </c>
      <c r="CJ187" s="88">
        <v>364096</v>
      </c>
      <c r="CK187" s="88">
        <v>364813</v>
      </c>
      <c r="CL187" s="88">
        <v>365874</v>
      </c>
      <c r="CM187" s="88">
        <v>367237</v>
      </c>
      <c r="CN187" s="88">
        <v>368991</v>
      </c>
      <c r="CO187" s="88">
        <v>371090</v>
      </c>
      <c r="CP187" s="88">
        <v>373438</v>
      </c>
      <c r="CQ187" s="88">
        <v>376030</v>
      </c>
      <c r="CR187" s="88">
        <v>379007</v>
      </c>
      <c r="CS187" s="88">
        <v>382307</v>
      </c>
      <c r="CT187" s="88">
        <v>385776</v>
      </c>
      <c r="CU187" s="88">
        <v>389189</v>
      </c>
      <c r="CV187" s="88">
        <v>392206</v>
      </c>
      <c r="CW187" s="88">
        <v>394829</v>
      </c>
      <c r="CX187" s="88">
        <v>397066</v>
      </c>
      <c r="CY187" s="88">
        <v>398823</v>
      </c>
    </row>
    <row r="188" spans="1:103" ht="12.5" customHeight="1">
      <c r="A188" s="88">
        <v>2</v>
      </c>
      <c r="B188" s="88">
        <v>76</v>
      </c>
      <c r="C188" s="88">
        <v>220354</v>
      </c>
      <c r="D188" s="88">
        <v>242294</v>
      </c>
      <c r="E188" s="88">
        <v>255995</v>
      </c>
      <c r="F188" s="88">
        <v>254502</v>
      </c>
      <c r="G188" s="88">
        <v>259508</v>
      </c>
      <c r="H188" s="88">
        <v>332313</v>
      </c>
      <c r="I188" s="88">
        <v>305209</v>
      </c>
      <c r="J188" s="88">
        <v>286722</v>
      </c>
      <c r="K188" s="88">
        <v>278968</v>
      </c>
      <c r="L188" s="88">
        <v>271115</v>
      </c>
      <c r="M188" s="88">
        <v>267920</v>
      </c>
      <c r="N188" s="88">
        <v>273479</v>
      </c>
      <c r="O188" s="88">
        <v>277091</v>
      </c>
      <c r="P188" s="88">
        <v>274353</v>
      </c>
      <c r="Q188" s="88">
        <v>283020</v>
      </c>
      <c r="R188" s="88">
        <v>293169</v>
      </c>
      <c r="S188" s="88">
        <v>303830</v>
      </c>
      <c r="T188" s="88">
        <v>310313</v>
      </c>
      <c r="U188" s="88">
        <v>317066</v>
      </c>
      <c r="V188" s="88">
        <v>330269</v>
      </c>
      <c r="W188" s="88">
        <v>342104</v>
      </c>
      <c r="X188" s="88">
        <v>350635</v>
      </c>
      <c r="Y188" s="88">
        <v>359149</v>
      </c>
      <c r="Z188" s="88">
        <v>363123</v>
      </c>
      <c r="AA188" s="88">
        <v>361948</v>
      </c>
      <c r="AB188" s="88">
        <v>360720</v>
      </c>
      <c r="AC188" s="88">
        <v>357606</v>
      </c>
      <c r="AD188" s="88">
        <v>359000</v>
      </c>
      <c r="AE188" s="88">
        <v>351406</v>
      </c>
      <c r="AF188" s="88">
        <v>361153</v>
      </c>
      <c r="AG188" s="88">
        <v>348793</v>
      </c>
      <c r="AH188" s="88">
        <v>336096</v>
      </c>
      <c r="AI188" s="88">
        <v>323907</v>
      </c>
      <c r="AJ188" s="88">
        <v>318872</v>
      </c>
      <c r="AK188" s="88">
        <v>313949</v>
      </c>
      <c r="AL188" s="88">
        <v>308202</v>
      </c>
      <c r="AM188" s="88">
        <v>313812</v>
      </c>
      <c r="AN188" s="88">
        <v>336509</v>
      </c>
      <c r="AO188" s="88">
        <v>352178</v>
      </c>
      <c r="AP188" s="88">
        <v>352924</v>
      </c>
      <c r="AQ188" s="88">
        <v>352024</v>
      </c>
      <c r="AR188" s="88">
        <v>353145</v>
      </c>
      <c r="AS188" s="88">
        <v>351034</v>
      </c>
      <c r="AT188" s="88">
        <v>358231</v>
      </c>
      <c r="AU188" s="88">
        <v>359046</v>
      </c>
      <c r="AV188" s="88">
        <v>360522</v>
      </c>
      <c r="AW188" s="88">
        <v>367185</v>
      </c>
      <c r="AX188" s="88">
        <v>363517</v>
      </c>
      <c r="AY188" s="88">
        <v>364662</v>
      </c>
      <c r="AZ188" s="88">
        <v>372577</v>
      </c>
      <c r="BA188" s="88">
        <v>369469</v>
      </c>
      <c r="BB188" s="88">
        <v>358028</v>
      </c>
      <c r="BC188" s="88">
        <v>357107</v>
      </c>
      <c r="BD188" s="88">
        <v>349551</v>
      </c>
      <c r="BE188" s="88">
        <v>349903</v>
      </c>
      <c r="BF188" s="88">
        <v>351353</v>
      </c>
      <c r="BG188" s="88">
        <v>345065</v>
      </c>
      <c r="BH188" s="88">
        <v>343381</v>
      </c>
      <c r="BI188" s="88">
        <v>333809</v>
      </c>
      <c r="BJ188" s="88">
        <v>329047</v>
      </c>
      <c r="BK188" s="88">
        <v>321256</v>
      </c>
      <c r="BL188" s="88">
        <v>326857</v>
      </c>
      <c r="BM188" s="88">
        <v>336507</v>
      </c>
      <c r="BN188" s="88">
        <v>342752</v>
      </c>
      <c r="BO188" s="88">
        <v>356264</v>
      </c>
      <c r="BP188" s="88">
        <v>362932</v>
      </c>
      <c r="BQ188" s="88">
        <v>375221</v>
      </c>
      <c r="BR188" s="88">
        <v>374144</v>
      </c>
      <c r="BS188" s="88">
        <v>380797</v>
      </c>
      <c r="BT188" s="88">
        <v>387848</v>
      </c>
      <c r="BU188" s="88">
        <v>396015</v>
      </c>
      <c r="BV188" s="88">
        <v>387248</v>
      </c>
      <c r="BW188" s="88">
        <v>382375</v>
      </c>
      <c r="BX188" s="88">
        <v>381739</v>
      </c>
      <c r="BY188" s="88">
        <v>384635</v>
      </c>
      <c r="BZ188" s="88">
        <v>377898</v>
      </c>
      <c r="CA188" s="88">
        <v>369665</v>
      </c>
      <c r="CB188" s="88">
        <v>360686</v>
      </c>
      <c r="CC188" s="88">
        <v>362549</v>
      </c>
      <c r="CD188" s="88">
        <v>361421</v>
      </c>
      <c r="CE188" s="88">
        <v>360022</v>
      </c>
      <c r="CF188" s="88">
        <v>359473</v>
      </c>
      <c r="CG188" s="88">
        <v>359857</v>
      </c>
      <c r="CH188" s="88">
        <v>360191</v>
      </c>
      <c r="CI188" s="88">
        <v>360514</v>
      </c>
      <c r="CJ188" s="88">
        <v>360875</v>
      </c>
      <c r="CK188" s="88">
        <v>361311</v>
      </c>
      <c r="CL188" s="88">
        <v>362060</v>
      </c>
      <c r="CM188" s="88">
        <v>363147</v>
      </c>
      <c r="CN188" s="88">
        <v>364533</v>
      </c>
      <c r="CO188" s="88">
        <v>366308</v>
      </c>
      <c r="CP188" s="88">
        <v>368425</v>
      </c>
      <c r="CQ188" s="88">
        <v>370789</v>
      </c>
      <c r="CR188" s="88">
        <v>373397</v>
      </c>
      <c r="CS188" s="88">
        <v>376385</v>
      </c>
      <c r="CT188" s="88">
        <v>379693</v>
      </c>
      <c r="CU188" s="88">
        <v>383171</v>
      </c>
      <c r="CV188" s="88">
        <v>386592</v>
      </c>
      <c r="CW188" s="88">
        <v>389622</v>
      </c>
      <c r="CX188" s="88">
        <v>392259</v>
      </c>
      <c r="CY188" s="88">
        <v>394513</v>
      </c>
    </row>
    <row r="189" spans="1:103" ht="12.5" customHeight="1">
      <c r="A189" s="88">
        <v>2</v>
      </c>
      <c r="B189" s="88">
        <v>77</v>
      </c>
      <c r="C189" s="88">
        <v>197340</v>
      </c>
      <c r="D189" s="88">
        <v>215327</v>
      </c>
      <c r="E189" s="88">
        <v>236518</v>
      </c>
      <c r="F189" s="88">
        <v>249940</v>
      </c>
      <c r="G189" s="88">
        <v>248541</v>
      </c>
      <c r="H189" s="88">
        <v>253488</v>
      </c>
      <c r="I189" s="88">
        <v>324636</v>
      </c>
      <c r="J189" s="88">
        <v>298237</v>
      </c>
      <c r="K189" s="88">
        <v>280250</v>
      </c>
      <c r="L189" s="88">
        <v>272739</v>
      </c>
      <c r="M189" s="88">
        <v>265129</v>
      </c>
      <c r="N189" s="88">
        <v>262068</v>
      </c>
      <c r="O189" s="88">
        <v>267566</v>
      </c>
      <c r="P189" s="88">
        <v>271161</v>
      </c>
      <c r="Q189" s="88">
        <v>268547</v>
      </c>
      <c r="R189" s="88">
        <v>277093</v>
      </c>
      <c r="S189" s="88">
        <v>287096</v>
      </c>
      <c r="T189" s="88">
        <v>297604</v>
      </c>
      <c r="U189" s="88">
        <v>304025</v>
      </c>
      <c r="V189" s="88">
        <v>310716</v>
      </c>
      <c r="W189" s="88">
        <v>323729</v>
      </c>
      <c r="X189" s="88">
        <v>335406</v>
      </c>
      <c r="Y189" s="88">
        <v>343850</v>
      </c>
      <c r="Z189" s="88">
        <v>352279</v>
      </c>
      <c r="AA189" s="88">
        <v>356259</v>
      </c>
      <c r="AB189" s="88">
        <v>355190</v>
      </c>
      <c r="AC189" s="88">
        <v>354067</v>
      </c>
      <c r="AD189" s="88">
        <v>351092</v>
      </c>
      <c r="AE189" s="88">
        <v>352540</v>
      </c>
      <c r="AF189" s="88">
        <v>345164</v>
      </c>
      <c r="AG189" s="88">
        <v>354812</v>
      </c>
      <c r="AH189" s="88">
        <v>342750</v>
      </c>
      <c r="AI189" s="88">
        <v>330348</v>
      </c>
      <c r="AJ189" s="88">
        <v>318440</v>
      </c>
      <c r="AK189" s="88">
        <v>313560</v>
      </c>
      <c r="AL189" s="88">
        <v>308786</v>
      </c>
      <c r="AM189" s="88">
        <v>303197</v>
      </c>
      <c r="AN189" s="88">
        <v>308777</v>
      </c>
      <c r="AO189" s="88">
        <v>331166</v>
      </c>
      <c r="AP189" s="88">
        <v>346646</v>
      </c>
      <c r="AQ189" s="88">
        <v>347446</v>
      </c>
      <c r="AR189" s="88">
        <v>346629</v>
      </c>
      <c r="AS189" s="88">
        <v>347798</v>
      </c>
      <c r="AT189" s="88">
        <v>345785</v>
      </c>
      <c r="AU189" s="88">
        <v>352937</v>
      </c>
      <c r="AV189" s="88">
        <v>353802</v>
      </c>
      <c r="AW189" s="88">
        <v>355320</v>
      </c>
      <c r="AX189" s="88">
        <v>361949</v>
      </c>
      <c r="AY189" s="88">
        <v>358398</v>
      </c>
      <c r="AZ189" s="88">
        <v>359591</v>
      </c>
      <c r="BA189" s="88">
        <v>367454</v>
      </c>
      <c r="BB189" s="88">
        <v>364451</v>
      </c>
      <c r="BC189" s="88">
        <v>353230</v>
      </c>
      <c r="BD189" s="88">
        <v>352381</v>
      </c>
      <c r="BE189" s="88">
        <v>344984</v>
      </c>
      <c r="BF189" s="88">
        <v>345389</v>
      </c>
      <c r="BG189" s="88">
        <v>346875</v>
      </c>
      <c r="BH189" s="88">
        <v>340722</v>
      </c>
      <c r="BI189" s="88">
        <v>339113</v>
      </c>
      <c r="BJ189" s="88">
        <v>329715</v>
      </c>
      <c r="BK189" s="88">
        <v>325066</v>
      </c>
      <c r="BL189" s="88">
        <v>317421</v>
      </c>
      <c r="BM189" s="88">
        <v>323001</v>
      </c>
      <c r="BN189" s="88">
        <v>332582</v>
      </c>
      <c r="BO189" s="88">
        <v>338799</v>
      </c>
      <c r="BP189" s="88">
        <v>352202</v>
      </c>
      <c r="BQ189" s="88">
        <v>358842</v>
      </c>
      <c r="BR189" s="88">
        <v>371039</v>
      </c>
      <c r="BS189" s="88">
        <v>370026</v>
      </c>
      <c r="BT189" s="88">
        <v>376654</v>
      </c>
      <c r="BU189" s="88">
        <v>383679</v>
      </c>
      <c r="BV189" s="88">
        <v>391807</v>
      </c>
      <c r="BW189" s="88">
        <v>383188</v>
      </c>
      <c r="BX189" s="88">
        <v>378417</v>
      </c>
      <c r="BY189" s="88">
        <v>377836</v>
      </c>
      <c r="BZ189" s="88">
        <v>380751</v>
      </c>
      <c r="CA189" s="88">
        <v>374132</v>
      </c>
      <c r="CB189" s="88">
        <v>366030</v>
      </c>
      <c r="CC189" s="88">
        <v>357186</v>
      </c>
      <c r="CD189" s="88">
        <v>359074</v>
      </c>
      <c r="CE189" s="88">
        <v>358001</v>
      </c>
      <c r="CF189" s="88">
        <v>356658</v>
      </c>
      <c r="CG189" s="88">
        <v>356156</v>
      </c>
      <c r="CH189" s="88">
        <v>356578</v>
      </c>
      <c r="CI189" s="88">
        <v>356948</v>
      </c>
      <c r="CJ189" s="88">
        <v>357308</v>
      </c>
      <c r="CK189" s="88">
        <v>357706</v>
      </c>
      <c r="CL189" s="88">
        <v>358178</v>
      </c>
      <c r="CM189" s="88">
        <v>358960</v>
      </c>
      <c r="CN189" s="88">
        <v>360075</v>
      </c>
      <c r="CO189" s="88">
        <v>361489</v>
      </c>
      <c r="CP189" s="88">
        <v>363285</v>
      </c>
      <c r="CQ189" s="88">
        <v>365421</v>
      </c>
      <c r="CR189" s="88">
        <v>367804</v>
      </c>
      <c r="CS189" s="88">
        <v>370427</v>
      </c>
      <c r="CT189" s="88">
        <v>373428</v>
      </c>
      <c r="CU189" s="88">
        <v>376745</v>
      </c>
      <c r="CV189" s="88">
        <v>380233</v>
      </c>
      <c r="CW189" s="88">
        <v>383664</v>
      </c>
      <c r="CX189" s="88">
        <v>386705</v>
      </c>
      <c r="CY189" s="88">
        <v>389359</v>
      </c>
    </row>
    <row r="190" spans="1:103" ht="12.5" customHeight="1">
      <c r="A190" s="88">
        <v>2</v>
      </c>
      <c r="B190" s="88">
        <v>78</v>
      </c>
      <c r="C190" s="88">
        <v>202488</v>
      </c>
      <c r="D190" s="88">
        <v>192253</v>
      </c>
      <c r="E190" s="88">
        <v>209531</v>
      </c>
      <c r="F190" s="88">
        <v>230199</v>
      </c>
      <c r="G190" s="88">
        <v>243317</v>
      </c>
      <c r="H190" s="88">
        <v>242020</v>
      </c>
      <c r="I190" s="88">
        <v>246898</v>
      </c>
      <c r="J190" s="88">
        <v>316244</v>
      </c>
      <c r="K190" s="88">
        <v>290619</v>
      </c>
      <c r="L190" s="88">
        <v>273172</v>
      </c>
      <c r="M190" s="88">
        <v>265924</v>
      </c>
      <c r="N190" s="88">
        <v>258576</v>
      </c>
      <c r="O190" s="88">
        <v>255659</v>
      </c>
      <c r="P190" s="88">
        <v>261090</v>
      </c>
      <c r="Q190" s="88">
        <v>264668</v>
      </c>
      <c r="R190" s="88">
        <v>262188</v>
      </c>
      <c r="S190" s="88">
        <v>270601</v>
      </c>
      <c r="T190" s="88">
        <v>280442</v>
      </c>
      <c r="U190" s="88">
        <v>290784</v>
      </c>
      <c r="V190" s="88">
        <v>297138</v>
      </c>
      <c r="W190" s="88">
        <v>303759</v>
      </c>
      <c r="X190" s="88">
        <v>316563</v>
      </c>
      <c r="Y190" s="88">
        <v>328067</v>
      </c>
      <c r="Z190" s="88">
        <v>336413</v>
      </c>
      <c r="AA190" s="88">
        <v>344748</v>
      </c>
      <c r="AB190" s="88">
        <v>348734</v>
      </c>
      <c r="AC190" s="88">
        <v>347778</v>
      </c>
      <c r="AD190" s="88">
        <v>346768</v>
      </c>
      <c r="AE190" s="88">
        <v>343945</v>
      </c>
      <c r="AF190" s="88">
        <v>345449</v>
      </c>
      <c r="AG190" s="88">
        <v>338308</v>
      </c>
      <c r="AH190" s="88">
        <v>347846</v>
      </c>
      <c r="AI190" s="88">
        <v>336106</v>
      </c>
      <c r="AJ190" s="88">
        <v>324027</v>
      </c>
      <c r="AK190" s="88">
        <v>312425</v>
      </c>
      <c r="AL190" s="88">
        <v>307712</v>
      </c>
      <c r="AM190" s="88">
        <v>303099</v>
      </c>
      <c r="AN190" s="88">
        <v>297683</v>
      </c>
      <c r="AO190" s="88">
        <v>303226</v>
      </c>
      <c r="AP190" s="88">
        <v>325276</v>
      </c>
      <c r="AQ190" s="88">
        <v>340550</v>
      </c>
      <c r="AR190" s="88">
        <v>341409</v>
      </c>
      <c r="AS190" s="88">
        <v>340682</v>
      </c>
      <c r="AT190" s="88">
        <v>341902</v>
      </c>
      <c r="AU190" s="88">
        <v>339996</v>
      </c>
      <c r="AV190" s="88">
        <v>347097</v>
      </c>
      <c r="AW190" s="88">
        <v>348018</v>
      </c>
      <c r="AX190" s="88">
        <v>349581</v>
      </c>
      <c r="AY190" s="88">
        <v>356171</v>
      </c>
      <c r="AZ190" s="88">
        <v>352746</v>
      </c>
      <c r="BA190" s="88">
        <v>353990</v>
      </c>
      <c r="BB190" s="88">
        <v>361796</v>
      </c>
      <c r="BC190" s="88">
        <v>358909</v>
      </c>
      <c r="BD190" s="88">
        <v>347926</v>
      </c>
      <c r="BE190" s="88">
        <v>347155</v>
      </c>
      <c r="BF190" s="88">
        <v>339933</v>
      </c>
      <c r="BG190" s="88">
        <v>340395</v>
      </c>
      <c r="BH190" s="88">
        <v>341918</v>
      </c>
      <c r="BI190" s="88">
        <v>335913</v>
      </c>
      <c r="BJ190" s="88">
        <v>334388</v>
      </c>
      <c r="BK190" s="88">
        <v>325180</v>
      </c>
      <c r="BL190" s="88">
        <v>320653</v>
      </c>
      <c r="BM190" s="88">
        <v>313166</v>
      </c>
      <c r="BN190" s="88">
        <v>318723</v>
      </c>
      <c r="BO190" s="88">
        <v>328227</v>
      </c>
      <c r="BP190" s="88">
        <v>334413</v>
      </c>
      <c r="BQ190" s="88">
        <v>347695</v>
      </c>
      <c r="BR190" s="88">
        <v>354304</v>
      </c>
      <c r="BS190" s="88">
        <v>366400</v>
      </c>
      <c r="BT190" s="88">
        <v>365458</v>
      </c>
      <c r="BU190" s="88">
        <v>372058</v>
      </c>
      <c r="BV190" s="88">
        <v>379052</v>
      </c>
      <c r="BW190" s="88">
        <v>387139</v>
      </c>
      <c r="BX190" s="88">
        <v>378681</v>
      </c>
      <c r="BY190" s="88">
        <v>374022</v>
      </c>
      <c r="BZ190" s="88">
        <v>373501</v>
      </c>
      <c r="CA190" s="88">
        <v>376436</v>
      </c>
      <c r="CB190" s="88">
        <v>369945</v>
      </c>
      <c r="CC190" s="88">
        <v>361987</v>
      </c>
      <c r="CD190" s="88">
        <v>353292</v>
      </c>
      <c r="CE190" s="88">
        <v>355207</v>
      </c>
      <c r="CF190" s="88">
        <v>354194</v>
      </c>
      <c r="CG190" s="88">
        <v>352912</v>
      </c>
      <c r="CH190" s="88">
        <v>352461</v>
      </c>
      <c r="CI190" s="88">
        <v>352923</v>
      </c>
      <c r="CJ190" s="88">
        <v>353334</v>
      </c>
      <c r="CK190" s="88">
        <v>353734</v>
      </c>
      <c r="CL190" s="88">
        <v>354173</v>
      </c>
      <c r="CM190" s="88">
        <v>354684</v>
      </c>
      <c r="CN190" s="88">
        <v>355501</v>
      </c>
      <c r="CO190" s="88">
        <v>356647</v>
      </c>
      <c r="CP190" s="88">
        <v>358090</v>
      </c>
      <c r="CQ190" s="88">
        <v>359911</v>
      </c>
      <c r="CR190" s="88">
        <v>362068</v>
      </c>
      <c r="CS190" s="88">
        <v>364471</v>
      </c>
      <c r="CT190" s="88">
        <v>367111</v>
      </c>
      <c r="CU190" s="88">
        <v>370125</v>
      </c>
      <c r="CV190" s="88">
        <v>373452</v>
      </c>
      <c r="CW190" s="88">
        <v>376951</v>
      </c>
      <c r="CX190" s="88">
        <v>380392</v>
      </c>
      <c r="CY190" s="88">
        <v>383448</v>
      </c>
    </row>
    <row r="191" spans="1:103" ht="12.5" customHeight="1">
      <c r="A191" s="88">
        <v>2</v>
      </c>
      <c r="B191" s="88">
        <v>79</v>
      </c>
      <c r="C191" s="88">
        <v>198782</v>
      </c>
      <c r="D191" s="88">
        <v>196633</v>
      </c>
      <c r="E191" s="88">
        <v>186465</v>
      </c>
      <c r="F191" s="88">
        <v>203261</v>
      </c>
      <c r="G191" s="88">
        <v>223354</v>
      </c>
      <c r="H191" s="88">
        <v>236142</v>
      </c>
      <c r="I191" s="88">
        <v>234951</v>
      </c>
      <c r="J191" s="88">
        <v>239753</v>
      </c>
      <c r="K191" s="88">
        <v>307146</v>
      </c>
      <c r="L191" s="88">
        <v>282354</v>
      </c>
      <c r="M191" s="88">
        <v>265493</v>
      </c>
      <c r="N191" s="88">
        <v>258530</v>
      </c>
      <c r="O191" s="88">
        <v>251464</v>
      </c>
      <c r="P191" s="88">
        <v>248704</v>
      </c>
      <c r="Q191" s="88">
        <v>254060</v>
      </c>
      <c r="R191" s="88">
        <v>257617</v>
      </c>
      <c r="S191" s="88">
        <v>255283</v>
      </c>
      <c r="T191" s="88">
        <v>263549</v>
      </c>
      <c r="U191" s="88">
        <v>273215</v>
      </c>
      <c r="V191" s="88">
        <v>283372</v>
      </c>
      <c r="W191" s="88">
        <v>289652</v>
      </c>
      <c r="X191" s="88">
        <v>296195</v>
      </c>
      <c r="Y191" s="88">
        <v>308767</v>
      </c>
      <c r="Z191" s="88">
        <v>320081</v>
      </c>
      <c r="AA191" s="88">
        <v>328319</v>
      </c>
      <c r="AB191" s="88">
        <v>336549</v>
      </c>
      <c r="AC191" s="88">
        <v>340539</v>
      </c>
      <c r="AD191" s="88">
        <v>339705</v>
      </c>
      <c r="AE191" s="88">
        <v>338816</v>
      </c>
      <c r="AF191" s="88">
        <v>336155</v>
      </c>
      <c r="AG191" s="88">
        <v>337718</v>
      </c>
      <c r="AH191" s="88">
        <v>330832</v>
      </c>
      <c r="AI191" s="88">
        <v>340247</v>
      </c>
      <c r="AJ191" s="88">
        <v>328859</v>
      </c>
      <c r="AK191" s="88">
        <v>317131</v>
      </c>
      <c r="AL191" s="88">
        <v>305863</v>
      </c>
      <c r="AM191" s="88">
        <v>301330</v>
      </c>
      <c r="AN191" s="88">
        <v>296890</v>
      </c>
      <c r="AO191" s="88">
        <v>291663</v>
      </c>
      <c r="AP191" s="88">
        <v>297167</v>
      </c>
      <c r="AQ191" s="88">
        <v>318845</v>
      </c>
      <c r="AR191" s="88">
        <v>333889</v>
      </c>
      <c r="AS191" s="88">
        <v>334812</v>
      </c>
      <c r="AT191" s="88">
        <v>334180</v>
      </c>
      <c r="AU191" s="88">
        <v>335454</v>
      </c>
      <c r="AV191" s="88">
        <v>333664</v>
      </c>
      <c r="AW191" s="88">
        <v>340708</v>
      </c>
      <c r="AX191" s="88">
        <v>341691</v>
      </c>
      <c r="AY191" s="88">
        <v>343303</v>
      </c>
      <c r="AZ191" s="88">
        <v>349849</v>
      </c>
      <c r="BA191" s="88">
        <v>346561</v>
      </c>
      <c r="BB191" s="88">
        <v>347859</v>
      </c>
      <c r="BC191" s="88">
        <v>355601</v>
      </c>
      <c r="BD191" s="88">
        <v>352839</v>
      </c>
      <c r="BE191" s="88">
        <v>342117</v>
      </c>
      <c r="BF191" s="88">
        <v>341432</v>
      </c>
      <c r="BG191" s="88">
        <v>334401</v>
      </c>
      <c r="BH191" s="88">
        <v>334922</v>
      </c>
      <c r="BI191" s="88">
        <v>336486</v>
      </c>
      <c r="BJ191" s="88">
        <v>330644</v>
      </c>
      <c r="BK191" s="88">
        <v>329207</v>
      </c>
      <c r="BL191" s="88">
        <v>320209</v>
      </c>
      <c r="BM191" s="88">
        <v>315815</v>
      </c>
      <c r="BN191" s="88">
        <v>308501</v>
      </c>
      <c r="BO191" s="88">
        <v>314033</v>
      </c>
      <c r="BP191" s="88">
        <v>323451</v>
      </c>
      <c r="BQ191" s="88">
        <v>329604</v>
      </c>
      <c r="BR191" s="88">
        <v>342751</v>
      </c>
      <c r="BS191" s="88">
        <v>349325</v>
      </c>
      <c r="BT191" s="88">
        <v>361308</v>
      </c>
      <c r="BU191" s="88">
        <v>360441</v>
      </c>
      <c r="BV191" s="88">
        <v>367011</v>
      </c>
      <c r="BW191" s="88">
        <v>373970</v>
      </c>
      <c r="BX191" s="88">
        <v>382010</v>
      </c>
      <c r="BY191" s="88">
        <v>373729</v>
      </c>
      <c r="BZ191" s="88">
        <v>369193</v>
      </c>
      <c r="CA191" s="88">
        <v>368736</v>
      </c>
      <c r="CB191" s="88">
        <v>371693</v>
      </c>
      <c r="CC191" s="88">
        <v>365343</v>
      </c>
      <c r="CD191" s="88">
        <v>357542</v>
      </c>
      <c r="CE191" s="88">
        <v>349013</v>
      </c>
      <c r="CF191" s="88">
        <v>350957</v>
      </c>
      <c r="CG191" s="88">
        <v>350009</v>
      </c>
      <c r="CH191" s="88">
        <v>348795</v>
      </c>
      <c r="CI191" s="88">
        <v>348400</v>
      </c>
      <c r="CJ191" s="88">
        <v>348907</v>
      </c>
      <c r="CK191" s="88">
        <v>349362</v>
      </c>
      <c r="CL191" s="88">
        <v>349806</v>
      </c>
      <c r="CM191" s="88">
        <v>350288</v>
      </c>
      <c r="CN191" s="88">
        <v>350841</v>
      </c>
      <c r="CO191" s="88">
        <v>351698</v>
      </c>
      <c r="CP191" s="88">
        <v>352879</v>
      </c>
      <c r="CQ191" s="88">
        <v>354353</v>
      </c>
      <c r="CR191" s="88">
        <v>356200</v>
      </c>
      <c r="CS191" s="88">
        <v>358380</v>
      </c>
      <c r="CT191" s="88">
        <v>360804</v>
      </c>
      <c r="CU191" s="88">
        <v>363462</v>
      </c>
      <c r="CV191" s="88">
        <v>366492</v>
      </c>
      <c r="CW191" s="88">
        <v>369829</v>
      </c>
      <c r="CX191" s="88">
        <v>373339</v>
      </c>
      <c r="CY191" s="88">
        <v>376791</v>
      </c>
    </row>
    <row r="192" spans="1:103" ht="12.5" customHeight="1">
      <c r="A192" s="88">
        <v>2</v>
      </c>
      <c r="B192" s="88">
        <v>80</v>
      </c>
      <c r="C192" s="88">
        <v>190764</v>
      </c>
      <c r="D192" s="88">
        <v>192274</v>
      </c>
      <c r="E192" s="88">
        <v>189924</v>
      </c>
      <c r="F192" s="88">
        <v>180164</v>
      </c>
      <c r="G192" s="88">
        <v>196434</v>
      </c>
      <c r="H192" s="88">
        <v>215905</v>
      </c>
      <c r="I192" s="88">
        <v>228328</v>
      </c>
      <c r="J192" s="88">
        <v>227251</v>
      </c>
      <c r="K192" s="88">
        <v>231972</v>
      </c>
      <c r="L192" s="88">
        <v>297239</v>
      </c>
      <c r="M192" s="88">
        <v>273348</v>
      </c>
      <c r="N192" s="88">
        <v>257121</v>
      </c>
      <c r="O192" s="88">
        <v>250464</v>
      </c>
      <c r="P192" s="88">
        <v>243705</v>
      </c>
      <c r="Q192" s="88">
        <v>241113</v>
      </c>
      <c r="R192" s="88">
        <v>246386</v>
      </c>
      <c r="S192" s="88">
        <v>249919</v>
      </c>
      <c r="T192" s="88">
        <v>247742</v>
      </c>
      <c r="U192" s="88">
        <v>255847</v>
      </c>
      <c r="V192" s="88">
        <v>265318</v>
      </c>
      <c r="W192" s="88">
        <v>275274</v>
      </c>
      <c r="X192" s="88">
        <v>281469</v>
      </c>
      <c r="Y192" s="88">
        <v>287926</v>
      </c>
      <c r="Z192" s="88">
        <v>300243</v>
      </c>
      <c r="AA192" s="88">
        <v>311345</v>
      </c>
      <c r="AB192" s="88">
        <v>319463</v>
      </c>
      <c r="AC192" s="88">
        <v>327575</v>
      </c>
      <c r="AD192" s="88">
        <v>331566</v>
      </c>
      <c r="AE192" s="88">
        <v>330863</v>
      </c>
      <c r="AF192" s="88">
        <v>330105</v>
      </c>
      <c r="AG192" s="88">
        <v>327617</v>
      </c>
      <c r="AH192" s="88">
        <v>329244</v>
      </c>
      <c r="AI192" s="88">
        <v>322634</v>
      </c>
      <c r="AJ192" s="88">
        <v>331912</v>
      </c>
      <c r="AK192" s="88">
        <v>320907</v>
      </c>
      <c r="AL192" s="88">
        <v>309560</v>
      </c>
      <c r="AM192" s="88">
        <v>298656</v>
      </c>
      <c r="AN192" s="88">
        <v>294319</v>
      </c>
      <c r="AO192" s="88">
        <v>290068</v>
      </c>
      <c r="AP192" s="88">
        <v>285044</v>
      </c>
      <c r="AQ192" s="88">
        <v>290503</v>
      </c>
      <c r="AR192" s="88">
        <v>311770</v>
      </c>
      <c r="AS192" s="88">
        <v>326563</v>
      </c>
      <c r="AT192" s="88">
        <v>327554</v>
      </c>
      <c r="AU192" s="88">
        <v>327025</v>
      </c>
      <c r="AV192" s="88">
        <v>328357</v>
      </c>
      <c r="AW192" s="88">
        <v>326692</v>
      </c>
      <c r="AX192" s="88">
        <v>333672</v>
      </c>
      <c r="AY192" s="88">
        <v>334719</v>
      </c>
      <c r="AZ192" s="88">
        <v>336382</v>
      </c>
      <c r="BA192" s="88">
        <v>342879</v>
      </c>
      <c r="BB192" s="88">
        <v>339739</v>
      </c>
      <c r="BC192" s="88">
        <v>341096</v>
      </c>
      <c r="BD192" s="88">
        <v>348766</v>
      </c>
      <c r="BE192" s="88">
        <v>346140</v>
      </c>
      <c r="BF192" s="88">
        <v>335705</v>
      </c>
      <c r="BG192" s="88">
        <v>335111</v>
      </c>
      <c r="BH192" s="88">
        <v>328290</v>
      </c>
      <c r="BI192" s="88">
        <v>328873</v>
      </c>
      <c r="BJ192" s="88">
        <v>330483</v>
      </c>
      <c r="BK192" s="88">
        <v>324820</v>
      </c>
      <c r="BL192" s="88">
        <v>323479</v>
      </c>
      <c r="BM192" s="88">
        <v>314711</v>
      </c>
      <c r="BN192" s="88">
        <v>310463</v>
      </c>
      <c r="BO192" s="88">
        <v>303339</v>
      </c>
      <c r="BP192" s="88">
        <v>308840</v>
      </c>
      <c r="BQ192" s="88">
        <v>318163</v>
      </c>
      <c r="BR192" s="88">
        <v>324280</v>
      </c>
      <c r="BS192" s="88">
        <v>337276</v>
      </c>
      <c r="BT192" s="88">
        <v>343809</v>
      </c>
      <c r="BU192" s="88">
        <v>355668</v>
      </c>
      <c r="BV192" s="88">
        <v>354883</v>
      </c>
      <c r="BW192" s="88">
        <v>361417</v>
      </c>
      <c r="BX192" s="88">
        <v>368339</v>
      </c>
      <c r="BY192" s="88">
        <v>376324</v>
      </c>
      <c r="BZ192" s="88">
        <v>368238</v>
      </c>
      <c r="CA192" s="88">
        <v>363837</v>
      </c>
      <c r="CB192" s="88">
        <v>363452</v>
      </c>
      <c r="CC192" s="88">
        <v>366431</v>
      </c>
      <c r="CD192" s="88">
        <v>360237</v>
      </c>
      <c r="CE192" s="88">
        <v>352609</v>
      </c>
      <c r="CF192" s="88">
        <v>344260</v>
      </c>
      <c r="CG192" s="88">
        <v>346235</v>
      </c>
      <c r="CH192" s="88">
        <v>345358</v>
      </c>
      <c r="CI192" s="88">
        <v>344216</v>
      </c>
      <c r="CJ192" s="88">
        <v>343884</v>
      </c>
      <c r="CK192" s="88">
        <v>344440</v>
      </c>
      <c r="CL192" s="88">
        <v>344943</v>
      </c>
      <c r="CM192" s="88">
        <v>345436</v>
      </c>
      <c r="CN192" s="88">
        <v>345966</v>
      </c>
      <c r="CO192" s="88">
        <v>346566</v>
      </c>
      <c r="CP192" s="88">
        <v>347465</v>
      </c>
      <c r="CQ192" s="88">
        <v>348682</v>
      </c>
      <c r="CR192" s="88">
        <v>350190</v>
      </c>
      <c r="CS192" s="88">
        <v>352067</v>
      </c>
      <c r="CT192" s="88">
        <v>354273</v>
      </c>
      <c r="CU192" s="88">
        <v>356719</v>
      </c>
      <c r="CV192" s="88">
        <v>359397</v>
      </c>
      <c r="CW192" s="88">
        <v>362444</v>
      </c>
      <c r="CX192" s="88">
        <v>365791</v>
      </c>
      <c r="CY192" s="88">
        <v>369312</v>
      </c>
    </row>
    <row r="193" spans="1:103" ht="12.5" customHeight="1">
      <c r="A193" s="88">
        <v>2</v>
      </c>
      <c r="B193" s="88">
        <v>81</v>
      </c>
      <c r="C193" s="88">
        <v>179345</v>
      </c>
      <c r="D193" s="88">
        <v>183680</v>
      </c>
      <c r="E193" s="88">
        <v>184830</v>
      </c>
      <c r="F193" s="88">
        <v>182632</v>
      </c>
      <c r="G193" s="88">
        <v>173311</v>
      </c>
      <c r="H193" s="88">
        <v>189011</v>
      </c>
      <c r="I193" s="88">
        <v>207806</v>
      </c>
      <c r="J193" s="88">
        <v>219830</v>
      </c>
      <c r="K193" s="88">
        <v>218877</v>
      </c>
      <c r="L193" s="88">
        <v>223506</v>
      </c>
      <c r="M193" s="88">
        <v>286459</v>
      </c>
      <c r="N193" s="88">
        <v>263544</v>
      </c>
      <c r="O193" s="88">
        <v>248001</v>
      </c>
      <c r="P193" s="88">
        <v>241676</v>
      </c>
      <c r="Q193" s="88">
        <v>235245</v>
      </c>
      <c r="R193" s="88">
        <v>232835</v>
      </c>
      <c r="S193" s="88">
        <v>238015</v>
      </c>
      <c r="T193" s="88">
        <v>241520</v>
      </c>
      <c r="U193" s="88">
        <v>239512</v>
      </c>
      <c r="V193" s="88">
        <v>247441</v>
      </c>
      <c r="W193" s="88">
        <v>256695</v>
      </c>
      <c r="X193" s="88">
        <v>266430</v>
      </c>
      <c r="Y193" s="88">
        <v>272530</v>
      </c>
      <c r="Z193" s="88">
        <v>278888</v>
      </c>
      <c r="AA193" s="88">
        <v>290925</v>
      </c>
      <c r="AB193" s="88">
        <v>301794</v>
      </c>
      <c r="AC193" s="88">
        <v>309777</v>
      </c>
      <c r="AD193" s="88">
        <v>317757</v>
      </c>
      <c r="AE193" s="88">
        <v>321747</v>
      </c>
      <c r="AF193" s="88">
        <v>321182</v>
      </c>
      <c r="AG193" s="88">
        <v>320564</v>
      </c>
      <c r="AH193" s="88">
        <v>318262</v>
      </c>
      <c r="AI193" s="88">
        <v>319954</v>
      </c>
      <c r="AJ193" s="88">
        <v>313643</v>
      </c>
      <c r="AK193" s="88">
        <v>322771</v>
      </c>
      <c r="AL193" s="88">
        <v>312179</v>
      </c>
      <c r="AM193" s="88">
        <v>301249</v>
      </c>
      <c r="AN193" s="88">
        <v>290740</v>
      </c>
      <c r="AO193" s="88">
        <v>286614</v>
      </c>
      <c r="AP193" s="88">
        <v>282568</v>
      </c>
      <c r="AQ193" s="88">
        <v>277766</v>
      </c>
      <c r="AR193" s="88">
        <v>283171</v>
      </c>
      <c r="AS193" s="88">
        <v>303988</v>
      </c>
      <c r="AT193" s="88">
        <v>318501</v>
      </c>
      <c r="AU193" s="88">
        <v>319564</v>
      </c>
      <c r="AV193" s="88">
        <v>319147</v>
      </c>
      <c r="AW193" s="88">
        <v>320541</v>
      </c>
      <c r="AX193" s="88">
        <v>319010</v>
      </c>
      <c r="AY193" s="88">
        <v>325917</v>
      </c>
      <c r="AZ193" s="88">
        <v>327032</v>
      </c>
      <c r="BA193" s="88">
        <v>328751</v>
      </c>
      <c r="BB193" s="88">
        <v>335190</v>
      </c>
      <c r="BC193" s="88">
        <v>332213</v>
      </c>
      <c r="BD193" s="88">
        <v>333631</v>
      </c>
      <c r="BE193" s="88">
        <v>341222</v>
      </c>
      <c r="BF193" s="88">
        <v>338744</v>
      </c>
      <c r="BG193" s="88">
        <v>328621</v>
      </c>
      <c r="BH193" s="88">
        <v>328127</v>
      </c>
      <c r="BI193" s="88">
        <v>321535</v>
      </c>
      <c r="BJ193" s="88">
        <v>322187</v>
      </c>
      <c r="BK193" s="88">
        <v>323844</v>
      </c>
      <c r="BL193" s="88">
        <v>318376</v>
      </c>
      <c r="BM193" s="88">
        <v>317141</v>
      </c>
      <c r="BN193" s="88">
        <v>308625</v>
      </c>
      <c r="BO193" s="88">
        <v>304533</v>
      </c>
      <c r="BP193" s="88">
        <v>297619</v>
      </c>
      <c r="BQ193" s="88">
        <v>303085</v>
      </c>
      <c r="BR193" s="88">
        <v>312302</v>
      </c>
      <c r="BS193" s="88">
        <v>318376</v>
      </c>
      <c r="BT193" s="88">
        <v>331205</v>
      </c>
      <c r="BU193" s="88">
        <v>337693</v>
      </c>
      <c r="BV193" s="88">
        <v>349413</v>
      </c>
      <c r="BW193" s="88">
        <v>348718</v>
      </c>
      <c r="BX193" s="88">
        <v>355212</v>
      </c>
      <c r="BY193" s="88">
        <v>362090</v>
      </c>
      <c r="BZ193" s="88">
        <v>370013</v>
      </c>
      <c r="CA193" s="88">
        <v>362141</v>
      </c>
      <c r="CB193" s="88">
        <v>357890</v>
      </c>
      <c r="CC193" s="88">
        <v>357583</v>
      </c>
      <c r="CD193" s="88">
        <v>360585</v>
      </c>
      <c r="CE193" s="88">
        <v>354563</v>
      </c>
      <c r="CF193" s="88">
        <v>347124</v>
      </c>
      <c r="CG193" s="88">
        <v>338974</v>
      </c>
      <c r="CH193" s="88">
        <v>340983</v>
      </c>
      <c r="CI193" s="88">
        <v>340184</v>
      </c>
      <c r="CJ193" s="88">
        <v>339122</v>
      </c>
      <c r="CK193" s="88">
        <v>338857</v>
      </c>
      <c r="CL193" s="88">
        <v>339467</v>
      </c>
      <c r="CM193" s="88">
        <v>340025</v>
      </c>
      <c r="CN193" s="88">
        <v>340569</v>
      </c>
      <c r="CO193" s="88">
        <v>341151</v>
      </c>
      <c r="CP193" s="88">
        <v>341801</v>
      </c>
      <c r="CQ193" s="88">
        <v>342747</v>
      </c>
      <c r="CR193" s="88">
        <v>344005</v>
      </c>
      <c r="CS193" s="88">
        <v>345550</v>
      </c>
      <c r="CT193" s="88">
        <v>347458</v>
      </c>
      <c r="CU193" s="88">
        <v>349691</v>
      </c>
      <c r="CV193" s="88">
        <v>352162</v>
      </c>
      <c r="CW193" s="88">
        <v>354862</v>
      </c>
      <c r="CX193" s="88">
        <v>357925</v>
      </c>
      <c r="CY193" s="88">
        <v>361284</v>
      </c>
    </row>
    <row r="194" spans="1:103" ht="12.5" customHeight="1">
      <c r="A194" s="88">
        <v>2</v>
      </c>
      <c r="B194" s="88">
        <v>82</v>
      </c>
      <c r="C194" s="88">
        <v>168094</v>
      </c>
      <c r="D194" s="88">
        <v>171766</v>
      </c>
      <c r="E194" s="88">
        <v>175593</v>
      </c>
      <c r="F194" s="88">
        <v>176762</v>
      </c>
      <c r="G194" s="88">
        <v>174725</v>
      </c>
      <c r="H194" s="88">
        <v>165873</v>
      </c>
      <c r="I194" s="88">
        <v>180953</v>
      </c>
      <c r="J194" s="88">
        <v>199009</v>
      </c>
      <c r="K194" s="88">
        <v>210604</v>
      </c>
      <c r="L194" s="88">
        <v>209780</v>
      </c>
      <c r="M194" s="88">
        <v>214305</v>
      </c>
      <c r="N194" s="88">
        <v>274745</v>
      </c>
      <c r="O194" s="88">
        <v>252883</v>
      </c>
      <c r="P194" s="88">
        <v>238077</v>
      </c>
      <c r="Q194" s="88">
        <v>232106</v>
      </c>
      <c r="R194" s="88">
        <v>226030</v>
      </c>
      <c r="S194" s="88">
        <v>223815</v>
      </c>
      <c r="T194" s="88">
        <v>228892</v>
      </c>
      <c r="U194" s="88">
        <v>232364</v>
      </c>
      <c r="V194" s="88">
        <v>230537</v>
      </c>
      <c r="W194" s="88">
        <v>238271</v>
      </c>
      <c r="X194" s="88">
        <v>247288</v>
      </c>
      <c r="Y194" s="88">
        <v>256775</v>
      </c>
      <c r="Z194" s="88">
        <v>262769</v>
      </c>
      <c r="AA194" s="88">
        <v>269015</v>
      </c>
      <c r="AB194" s="88">
        <v>280744</v>
      </c>
      <c r="AC194" s="88">
        <v>291353</v>
      </c>
      <c r="AD194" s="88">
        <v>299185</v>
      </c>
      <c r="AE194" s="88">
        <v>307018</v>
      </c>
      <c r="AF194" s="88">
        <v>311002</v>
      </c>
      <c r="AG194" s="88">
        <v>310587</v>
      </c>
      <c r="AH194" s="88">
        <v>310115</v>
      </c>
      <c r="AI194" s="88">
        <v>308013</v>
      </c>
      <c r="AJ194" s="88">
        <v>309773</v>
      </c>
      <c r="AK194" s="88">
        <v>303785</v>
      </c>
      <c r="AL194" s="88">
        <v>312745</v>
      </c>
      <c r="AM194" s="88">
        <v>302602</v>
      </c>
      <c r="AN194" s="88">
        <v>292123</v>
      </c>
      <c r="AO194" s="88">
        <v>282044</v>
      </c>
      <c r="AP194" s="88">
        <v>278147</v>
      </c>
      <c r="AQ194" s="88">
        <v>274321</v>
      </c>
      <c r="AR194" s="88">
        <v>269760</v>
      </c>
      <c r="AS194" s="88">
        <v>275104</v>
      </c>
      <c r="AT194" s="88">
        <v>295424</v>
      </c>
      <c r="AU194" s="88">
        <v>309628</v>
      </c>
      <c r="AV194" s="88">
        <v>310767</v>
      </c>
      <c r="AW194" s="88">
        <v>310469</v>
      </c>
      <c r="AX194" s="88">
        <v>311929</v>
      </c>
      <c r="AY194" s="88">
        <v>310542</v>
      </c>
      <c r="AZ194" s="88">
        <v>317365</v>
      </c>
      <c r="BA194" s="88">
        <v>318555</v>
      </c>
      <c r="BB194" s="88">
        <v>320331</v>
      </c>
      <c r="BC194" s="88">
        <v>326705</v>
      </c>
      <c r="BD194" s="88">
        <v>323904</v>
      </c>
      <c r="BE194" s="88">
        <v>325386</v>
      </c>
      <c r="BF194" s="88">
        <v>332887</v>
      </c>
      <c r="BG194" s="88">
        <v>330570</v>
      </c>
      <c r="BH194" s="88">
        <v>320792</v>
      </c>
      <c r="BI194" s="88">
        <v>320407</v>
      </c>
      <c r="BJ194" s="88">
        <v>314063</v>
      </c>
      <c r="BK194" s="88">
        <v>314788</v>
      </c>
      <c r="BL194" s="88">
        <v>316497</v>
      </c>
      <c r="BM194" s="88">
        <v>311242</v>
      </c>
      <c r="BN194" s="88">
        <v>310122</v>
      </c>
      <c r="BO194" s="88">
        <v>301879</v>
      </c>
      <c r="BP194" s="88">
        <v>297961</v>
      </c>
      <c r="BQ194" s="88">
        <v>291278</v>
      </c>
      <c r="BR194" s="88">
        <v>296702</v>
      </c>
      <c r="BS194" s="88">
        <v>305802</v>
      </c>
      <c r="BT194" s="88">
        <v>311826</v>
      </c>
      <c r="BU194" s="88">
        <v>324467</v>
      </c>
      <c r="BV194" s="88">
        <v>330904</v>
      </c>
      <c r="BW194" s="88">
        <v>342469</v>
      </c>
      <c r="BX194" s="88">
        <v>341872</v>
      </c>
      <c r="BY194" s="88">
        <v>348321</v>
      </c>
      <c r="BZ194" s="88">
        <v>355148</v>
      </c>
      <c r="CA194" s="88">
        <v>363003</v>
      </c>
      <c r="CB194" s="88">
        <v>355367</v>
      </c>
      <c r="CC194" s="88">
        <v>351276</v>
      </c>
      <c r="CD194" s="88">
        <v>351055</v>
      </c>
      <c r="CE194" s="88">
        <v>354080</v>
      </c>
      <c r="CF194" s="88">
        <v>348248</v>
      </c>
      <c r="CG194" s="88">
        <v>341021</v>
      </c>
      <c r="CH194" s="88">
        <v>333088</v>
      </c>
      <c r="CI194" s="88">
        <v>335134</v>
      </c>
      <c r="CJ194" s="88">
        <v>334422</v>
      </c>
      <c r="CK194" s="88">
        <v>333448</v>
      </c>
      <c r="CL194" s="88">
        <v>333256</v>
      </c>
      <c r="CM194" s="88">
        <v>333923</v>
      </c>
      <c r="CN194" s="88">
        <v>334539</v>
      </c>
      <c r="CO194" s="88">
        <v>335140</v>
      </c>
      <c r="CP194" s="88">
        <v>335780</v>
      </c>
      <c r="CQ194" s="88">
        <v>336484</v>
      </c>
      <c r="CR194" s="88">
        <v>337481</v>
      </c>
      <c r="CS194" s="88">
        <v>338783</v>
      </c>
      <c r="CT194" s="88">
        <v>340368</v>
      </c>
      <c r="CU194" s="88">
        <v>342311</v>
      </c>
      <c r="CV194" s="88">
        <v>344573</v>
      </c>
      <c r="CW194" s="88">
        <v>347070</v>
      </c>
      <c r="CX194" s="88">
        <v>349794</v>
      </c>
      <c r="CY194" s="88">
        <v>352875</v>
      </c>
    </row>
    <row r="195" spans="1:103" ht="12.5" customHeight="1">
      <c r="A195" s="88">
        <v>2</v>
      </c>
      <c r="B195" s="88">
        <v>83</v>
      </c>
      <c r="C195" s="88">
        <v>156290</v>
      </c>
      <c r="D195" s="88">
        <v>159991</v>
      </c>
      <c r="E195" s="88">
        <v>163147</v>
      </c>
      <c r="F195" s="88">
        <v>166859</v>
      </c>
      <c r="G195" s="88">
        <v>168040</v>
      </c>
      <c r="H195" s="88">
        <v>166171</v>
      </c>
      <c r="I195" s="88">
        <v>157820</v>
      </c>
      <c r="J195" s="88">
        <v>172228</v>
      </c>
      <c r="K195" s="88">
        <v>189486</v>
      </c>
      <c r="L195" s="88">
        <v>200611</v>
      </c>
      <c r="M195" s="88">
        <v>199919</v>
      </c>
      <c r="N195" s="88">
        <v>204326</v>
      </c>
      <c r="O195" s="88">
        <v>262038</v>
      </c>
      <c r="P195" s="88">
        <v>241312</v>
      </c>
      <c r="Q195" s="88">
        <v>227299</v>
      </c>
      <c r="R195" s="88">
        <v>221707</v>
      </c>
      <c r="S195" s="88">
        <v>216012</v>
      </c>
      <c r="T195" s="88">
        <v>214004</v>
      </c>
      <c r="U195" s="88">
        <v>218965</v>
      </c>
      <c r="V195" s="88">
        <v>222398</v>
      </c>
      <c r="W195" s="88">
        <v>220764</v>
      </c>
      <c r="X195" s="88">
        <v>228281</v>
      </c>
      <c r="Y195" s="88">
        <v>237037</v>
      </c>
      <c r="Z195" s="88">
        <v>246252</v>
      </c>
      <c r="AA195" s="88">
        <v>252125</v>
      </c>
      <c r="AB195" s="88">
        <v>258246</v>
      </c>
      <c r="AC195" s="88">
        <v>269631</v>
      </c>
      <c r="AD195" s="88">
        <v>279953</v>
      </c>
      <c r="AE195" s="88">
        <v>287616</v>
      </c>
      <c r="AF195" s="88">
        <v>295283</v>
      </c>
      <c r="AG195" s="88">
        <v>299255</v>
      </c>
      <c r="AH195" s="88">
        <v>298997</v>
      </c>
      <c r="AI195" s="88">
        <v>298681</v>
      </c>
      <c r="AJ195" s="88">
        <v>296792</v>
      </c>
      <c r="AK195" s="88">
        <v>298621</v>
      </c>
      <c r="AL195" s="88">
        <v>292982</v>
      </c>
      <c r="AM195" s="88">
        <v>301754</v>
      </c>
      <c r="AN195" s="88">
        <v>292099</v>
      </c>
      <c r="AO195" s="88">
        <v>282109</v>
      </c>
      <c r="AP195" s="88">
        <v>272496</v>
      </c>
      <c r="AQ195" s="88">
        <v>268845</v>
      </c>
      <c r="AR195" s="88">
        <v>265258</v>
      </c>
      <c r="AS195" s="88">
        <v>260959</v>
      </c>
      <c r="AT195" s="88">
        <v>266231</v>
      </c>
      <c r="AU195" s="88">
        <v>286002</v>
      </c>
      <c r="AV195" s="88">
        <v>299866</v>
      </c>
      <c r="AW195" s="88">
        <v>301082</v>
      </c>
      <c r="AX195" s="88">
        <v>300911</v>
      </c>
      <c r="AY195" s="88">
        <v>302440</v>
      </c>
      <c r="AZ195" s="88">
        <v>301210</v>
      </c>
      <c r="BA195" s="88">
        <v>307939</v>
      </c>
      <c r="BB195" s="88">
        <v>309206</v>
      </c>
      <c r="BC195" s="88">
        <v>311041</v>
      </c>
      <c r="BD195" s="88">
        <v>317341</v>
      </c>
      <c r="BE195" s="88">
        <v>314733</v>
      </c>
      <c r="BF195" s="88">
        <v>316283</v>
      </c>
      <c r="BG195" s="88">
        <v>323681</v>
      </c>
      <c r="BH195" s="88">
        <v>321538</v>
      </c>
      <c r="BI195" s="88">
        <v>312137</v>
      </c>
      <c r="BJ195" s="88">
        <v>311867</v>
      </c>
      <c r="BK195" s="88">
        <v>305797</v>
      </c>
      <c r="BL195" s="88">
        <v>306601</v>
      </c>
      <c r="BM195" s="88">
        <v>308362</v>
      </c>
      <c r="BN195" s="88">
        <v>303340</v>
      </c>
      <c r="BO195" s="88">
        <v>302345</v>
      </c>
      <c r="BP195" s="88">
        <v>294404</v>
      </c>
      <c r="BQ195" s="88">
        <v>290673</v>
      </c>
      <c r="BR195" s="88">
        <v>284243</v>
      </c>
      <c r="BS195" s="88">
        <v>289621</v>
      </c>
      <c r="BT195" s="88">
        <v>298587</v>
      </c>
      <c r="BU195" s="88">
        <v>304555</v>
      </c>
      <c r="BV195" s="88">
        <v>316988</v>
      </c>
      <c r="BW195" s="88">
        <v>323366</v>
      </c>
      <c r="BX195" s="88">
        <v>334756</v>
      </c>
      <c r="BY195" s="88">
        <v>334267</v>
      </c>
      <c r="BZ195" s="88">
        <v>340662</v>
      </c>
      <c r="CA195" s="88">
        <v>347431</v>
      </c>
      <c r="CB195" s="88">
        <v>355211</v>
      </c>
      <c r="CC195" s="88">
        <v>347833</v>
      </c>
      <c r="CD195" s="88">
        <v>343920</v>
      </c>
      <c r="CE195" s="88">
        <v>343793</v>
      </c>
      <c r="CF195" s="88">
        <v>346842</v>
      </c>
      <c r="CG195" s="88">
        <v>341218</v>
      </c>
      <c r="CH195" s="88">
        <v>334222</v>
      </c>
      <c r="CI195" s="88">
        <v>326530</v>
      </c>
      <c r="CJ195" s="88">
        <v>328614</v>
      </c>
      <c r="CK195" s="88">
        <v>327997</v>
      </c>
      <c r="CL195" s="88">
        <v>327119</v>
      </c>
      <c r="CM195" s="88">
        <v>327007</v>
      </c>
      <c r="CN195" s="88">
        <v>327737</v>
      </c>
      <c r="CO195" s="88">
        <v>328417</v>
      </c>
      <c r="CP195" s="88">
        <v>329081</v>
      </c>
      <c r="CQ195" s="88">
        <v>329782</v>
      </c>
      <c r="CR195" s="88">
        <v>330547</v>
      </c>
      <c r="CS195" s="88">
        <v>331597</v>
      </c>
      <c r="CT195" s="88">
        <v>332948</v>
      </c>
      <c r="CU195" s="88">
        <v>334577</v>
      </c>
      <c r="CV195" s="88">
        <v>336558</v>
      </c>
      <c r="CW195" s="88">
        <v>338851</v>
      </c>
      <c r="CX195" s="88">
        <v>341376</v>
      </c>
      <c r="CY195" s="88">
        <v>344125</v>
      </c>
    </row>
    <row r="196" spans="1:103" ht="12.5" customHeight="1">
      <c r="A196" s="88">
        <v>2</v>
      </c>
      <c r="B196" s="88">
        <v>84</v>
      </c>
      <c r="C196" s="88">
        <v>141800</v>
      </c>
      <c r="D196" s="88">
        <v>147665</v>
      </c>
      <c r="E196" s="88">
        <v>150808</v>
      </c>
      <c r="F196" s="88">
        <v>153869</v>
      </c>
      <c r="G196" s="88">
        <v>157449</v>
      </c>
      <c r="H196" s="88">
        <v>158638</v>
      </c>
      <c r="I196" s="88">
        <v>156944</v>
      </c>
      <c r="J196" s="88">
        <v>149127</v>
      </c>
      <c r="K196" s="88">
        <v>162811</v>
      </c>
      <c r="L196" s="88">
        <v>179202</v>
      </c>
      <c r="M196" s="88">
        <v>189814</v>
      </c>
      <c r="N196" s="88">
        <v>189256</v>
      </c>
      <c r="O196" s="88">
        <v>193530</v>
      </c>
      <c r="P196" s="88">
        <v>248290</v>
      </c>
      <c r="Q196" s="88">
        <v>228783</v>
      </c>
      <c r="R196" s="88">
        <v>215620</v>
      </c>
      <c r="S196" s="88">
        <v>210432</v>
      </c>
      <c r="T196" s="88">
        <v>205143</v>
      </c>
      <c r="U196" s="88">
        <v>203353</v>
      </c>
      <c r="V196" s="88">
        <v>208184</v>
      </c>
      <c r="W196" s="88">
        <v>211571</v>
      </c>
      <c r="X196" s="88">
        <v>210140</v>
      </c>
      <c r="Y196" s="88">
        <v>217418</v>
      </c>
      <c r="Z196" s="88">
        <v>225887</v>
      </c>
      <c r="AA196" s="88">
        <v>234801</v>
      </c>
      <c r="AB196" s="88">
        <v>240535</v>
      </c>
      <c r="AC196" s="88">
        <v>246514</v>
      </c>
      <c r="AD196" s="88">
        <v>257521</v>
      </c>
      <c r="AE196" s="88">
        <v>267524</v>
      </c>
      <c r="AF196" s="88">
        <v>274996</v>
      </c>
      <c r="AG196" s="88">
        <v>282477</v>
      </c>
      <c r="AH196" s="88">
        <v>286428</v>
      </c>
      <c r="AI196" s="88">
        <v>286335</v>
      </c>
      <c r="AJ196" s="88">
        <v>286182</v>
      </c>
      <c r="AK196" s="88">
        <v>284520</v>
      </c>
      <c r="AL196" s="88">
        <v>286419</v>
      </c>
      <c r="AM196" s="88">
        <v>281156</v>
      </c>
      <c r="AN196" s="88">
        <v>289713</v>
      </c>
      <c r="AO196" s="88">
        <v>280587</v>
      </c>
      <c r="AP196" s="88">
        <v>271128</v>
      </c>
      <c r="AQ196" s="88">
        <v>262019</v>
      </c>
      <c r="AR196" s="88">
        <v>258634</v>
      </c>
      <c r="AS196" s="88">
        <v>255306</v>
      </c>
      <c r="AT196" s="88">
        <v>251288</v>
      </c>
      <c r="AU196" s="88">
        <v>256477</v>
      </c>
      <c r="AV196" s="88">
        <v>275641</v>
      </c>
      <c r="AW196" s="88">
        <v>289125</v>
      </c>
      <c r="AX196" s="88">
        <v>290426</v>
      </c>
      <c r="AY196" s="88">
        <v>290388</v>
      </c>
      <c r="AZ196" s="88">
        <v>291988</v>
      </c>
      <c r="BA196" s="88">
        <v>290927</v>
      </c>
      <c r="BB196" s="88">
        <v>297548</v>
      </c>
      <c r="BC196" s="88">
        <v>298897</v>
      </c>
      <c r="BD196" s="88">
        <v>300794</v>
      </c>
      <c r="BE196" s="88">
        <v>307007</v>
      </c>
      <c r="BF196" s="88">
        <v>304607</v>
      </c>
      <c r="BG196" s="88">
        <v>306228</v>
      </c>
      <c r="BH196" s="88">
        <v>313511</v>
      </c>
      <c r="BI196" s="88">
        <v>311556</v>
      </c>
      <c r="BJ196" s="88">
        <v>302567</v>
      </c>
      <c r="BK196" s="88">
        <v>302418</v>
      </c>
      <c r="BL196" s="88">
        <v>296647</v>
      </c>
      <c r="BM196" s="88">
        <v>297535</v>
      </c>
      <c r="BN196" s="88">
        <v>299352</v>
      </c>
      <c r="BO196" s="88">
        <v>294585</v>
      </c>
      <c r="BP196" s="88">
        <v>293725</v>
      </c>
      <c r="BQ196" s="88">
        <v>286115</v>
      </c>
      <c r="BR196" s="88">
        <v>282587</v>
      </c>
      <c r="BS196" s="88">
        <v>276433</v>
      </c>
      <c r="BT196" s="88">
        <v>281759</v>
      </c>
      <c r="BU196" s="88">
        <v>290575</v>
      </c>
      <c r="BV196" s="88">
        <v>296479</v>
      </c>
      <c r="BW196" s="88">
        <v>308678</v>
      </c>
      <c r="BX196" s="88">
        <v>314988</v>
      </c>
      <c r="BY196" s="88">
        <v>326182</v>
      </c>
      <c r="BZ196" s="88">
        <v>325809</v>
      </c>
      <c r="CA196" s="88">
        <v>332143</v>
      </c>
      <c r="CB196" s="88">
        <v>338845</v>
      </c>
      <c r="CC196" s="88">
        <v>346538</v>
      </c>
      <c r="CD196" s="88">
        <v>339444</v>
      </c>
      <c r="CE196" s="88">
        <v>335726</v>
      </c>
      <c r="CF196" s="88">
        <v>335700</v>
      </c>
      <c r="CG196" s="88">
        <v>338775</v>
      </c>
      <c r="CH196" s="88">
        <v>333378</v>
      </c>
      <c r="CI196" s="88">
        <v>326639</v>
      </c>
      <c r="CJ196" s="88">
        <v>319214</v>
      </c>
      <c r="CK196" s="88">
        <v>321338</v>
      </c>
      <c r="CL196" s="88">
        <v>320823</v>
      </c>
      <c r="CM196" s="88">
        <v>320051</v>
      </c>
      <c r="CN196" s="88">
        <v>320027</v>
      </c>
      <c r="CO196" s="88">
        <v>320825</v>
      </c>
      <c r="CP196" s="88">
        <v>321574</v>
      </c>
      <c r="CQ196" s="88">
        <v>322306</v>
      </c>
      <c r="CR196" s="88">
        <v>323075</v>
      </c>
      <c r="CS196" s="88">
        <v>323906</v>
      </c>
      <c r="CT196" s="88">
        <v>325015</v>
      </c>
      <c r="CU196" s="88">
        <v>326417</v>
      </c>
      <c r="CV196" s="88">
        <v>328094</v>
      </c>
      <c r="CW196" s="88">
        <v>330115</v>
      </c>
      <c r="CX196" s="88">
        <v>332442</v>
      </c>
      <c r="CY196" s="88">
        <v>334996</v>
      </c>
    </row>
    <row r="197" spans="1:103" ht="12.5" customHeight="1">
      <c r="A197" s="88">
        <v>2</v>
      </c>
      <c r="B197" s="88">
        <v>85</v>
      </c>
      <c r="C197" s="88">
        <v>131476</v>
      </c>
      <c r="D197" s="88">
        <v>132828</v>
      </c>
      <c r="E197" s="88">
        <v>137951</v>
      </c>
      <c r="F197" s="88">
        <v>140984</v>
      </c>
      <c r="G197" s="88">
        <v>143934</v>
      </c>
      <c r="H197" s="88">
        <v>147363</v>
      </c>
      <c r="I197" s="88">
        <v>148555</v>
      </c>
      <c r="J197" s="88">
        <v>147044</v>
      </c>
      <c r="K197" s="88">
        <v>139797</v>
      </c>
      <c r="L197" s="88">
        <v>152696</v>
      </c>
      <c r="M197" s="88">
        <v>168154</v>
      </c>
      <c r="N197" s="88">
        <v>178205</v>
      </c>
      <c r="O197" s="88">
        <v>177785</v>
      </c>
      <c r="P197" s="88">
        <v>181907</v>
      </c>
      <c r="Q197" s="88">
        <v>233489</v>
      </c>
      <c r="R197" s="88">
        <v>215280</v>
      </c>
      <c r="S197" s="88">
        <v>203023</v>
      </c>
      <c r="T197" s="88">
        <v>198262</v>
      </c>
      <c r="U197" s="88">
        <v>193404</v>
      </c>
      <c r="V197" s="88">
        <v>191842</v>
      </c>
      <c r="W197" s="88">
        <v>196528</v>
      </c>
      <c r="X197" s="88">
        <v>199860</v>
      </c>
      <c r="Y197" s="88">
        <v>198642</v>
      </c>
      <c r="Z197" s="88">
        <v>205657</v>
      </c>
      <c r="AA197" s="88">
        <v>213808</v>
      </c>
      <c r="AB197" s="88">
        <v>222388</v>
      </c>
      <c r="AC197" s="88">
        <v>227967</v>
      </c>
      <c r="AD197" s="88">
        <v>233781</v>
      </c>
      <c r="AE197" s="88">
        <v>244373</v>
      </c>
      <c r="AF197" s="88">
        <v>254023</v>
      </c>
      <c r="AG197" s="88">
        <v>261279</v>
      </c>
      <c r="AH197" s="88">
        <v>268549</v>
      </c>
      <c r="AI197" s="88">
        <v>272470</v>
      </c>
      <c r="AJ197" s="88">
        <v>272546</v>
      </c>
      <c r="AK197" s="88">
        <v>272563</v>
      </c>
      <c r="AL197" s="88">
        <v>271142</v>
      </c>
      <c r="AM197" s="88">
        <v>273110</v>
      </c>
      <c r="AN197" s="88">
        <v>268247</v>
      </c>
      <c r="AO197" s="88">
        <v>276565</v>
      </c>
      <c r="AP197" s="88">
        <v>268008</v>
      </c>
      <c r="AQ197" s="88">
        <v>259121</v>
      </c>
      <c r="AR197" s="88">
        <v>250556</v>
      </c>
      <c r="AS197" s="88">
        <v>247455</v>
      </c>
      <c r="AT197" s="88">
        <v>244403</v>
      </c>
      <c r="AU197" s="88">
        <v>240686</v>
      </c>
      <c r="AV197" s="88">
        <v>245783</v>
      </c>
      <c r="AW197" s="88">
        <v>264276</v>
      </c>
      <c r="AX197" s="88">
        <v>277339</v>
      </c>
      <c r="AY197" s="88">
        <v>278725</v>
      </c>
      <c r="AZ197" s="88">
        <v>278829</v>
      </c>
      <c r="BA197" s="88">
        <v>280502</v>
      </c>
      <c r="BB197" s="88">
        <v>279620</v>
      </c>
      <c r="BC197" s="88">
        <v>286120</v>
      </c>
      <c r="BD197" s="88">
        <v>287550</v>
      </c>
      <c r="BE197" s="88">
        <v>289511</v>
      </c>
      <c r="BF197" s="88">
        <v>295626</v>
      </c>
      <c r="BG197" s="88">
        <v>293448</v>
      </c>
      <c r="BH197" s="88">
        <v>295142</v>
      </c>
      <c r="BI197" s="88">
        <v>302294</v>
      </c>
      <c r="BJ197" s="88">
        <v>300541</v>
      </c>
      <c r="BK197" s="88">
        <v>292000</v>
      </c>
      <c r="BL197" s="88">
        <v>291981</v>
      </c>
      <c r="BM197" s="88">
        <v>286535</v>
      </c>
      <c r="BN197" s="88">
        <v>287513</v>
      </c>
      <c r="BO197" s="88">
        <v>289387</v>
      </c>
      <c r="BP197" s="88">
        <v>284897</v>
      </c>
      <c r="BQ197" s="88">
        <v>284182</v>
      </c>
      <c r="BR197" s="88">
        <v>276933</v>
      </c>
      <c r="BS197" s="88">
        <v>273628</v>
      </c>
      <c r="BT197" s="88">
        <v>267775</v>
      </c>
      <c r="BU197" s="88">
        <v>273038</v>
      </c>
      <c r="BV197" s="88">
        <v>281685</v>
      </c>
      <c r="BW197" s="88">
        <v>287516</v>
      </c>
      <c r="BX197" s="88">
        <v>299454</v>
      </c>
      <c r="BY197" s="88">
        <v>305684</v>
      </c>
      <c r="BZ197" s="88">
        <v>316659</v>
      </c>
      <c r="CA197" s="88">
        <v>316411</v>
      </c>
      <c r="CB197" s="88">
        <v>322675</v>
      </c>
      <c r="CC197" s="88">
        <v>329300</v>
      </c>
      <c r="CD197" s="88">
        <v>336892</v>
      </c>
      <c r="CE197" s="88">
        <v>330111</v>
      </c>
      <c r="CF197" s="88">
        <v>326606</v>
      </c>
      <c r="CG197" s="88">
        <v>326689</v>
      </c>
      <c r="CH197" s="88">
        <v>329790</v>
      </c>
      <c r="CI197" s="88">
        <v>324643</v>
      </c>
      <c r="CJ197" s="88">
        <v>318184</v>
      </c>
      <c r="CK197" s="88">
        <v>311054</v>
      </c>
      <c r="CL197" s="88">
        <v>313220</v>
      </c>
      <c r="CM197" s="88">
        <v>312816</v>
      </c>
      <c r="CN197" s="88">
        <v>312159</v>
      </c>
      <c r="CO197" s="88">
        <v>312231</v>
      </c>
      <c r="CP197" s="88">
        <v>313102</v>
      </c>
      <c r="CQ197" s="88">
        <v>313926</v>
      </c>
      <c r="CR197" s="88">
        <v>314733</v>
      </c>
      <c r="CS197" s="88">
        <v>315574</v>
      </c>
      <c r="CT197" s="88">
        <v>316475</v>
      </c>
      <c r="CU197" s="88">
        <v>317650</v>
      </c>
      <c r="CV197" s="88">
        <v>319108</v>
      </c>
      <c r="CW197" s="88">
        <v>320834</v>
      </c>
      <c r="CX197" s="88">
        <v>322898</v>
      </c>
      <c r="CY197" s="88">
        <v>325261</v>
      </c>
    </row>
    <row r="198" spans="1:103" ht="12.5" customHeight="1">
      <c r="A198" s="88">
        <v>2</v>
      </c>
      <c r="B198" s="88">
        <v>86</v>
      </c>
      <c r="C198" s="88">
        <v>123277</v>
      </c>
      <c r="D198" s="88">
        <v>121953</v>
      </c>
      <c r="E198" s="88">
        <v>122825</v>
      </c>
      <c r="F198" s="88">
        <v>127664</v>
      </c>
      <c r="G198" s="88">
        <v>130568</v>
      </c>
      <c r="H198" s="88">
        <v>133392</v>
      </c>
      <c r="I198" s="88">
        <v>136653</v>
      </c>
      <c r="J198" s="88">
        <v>137839</v>
      </c>
      <c r="K198" s="88">
        <v>136516</v>
      </c>
      <c r="L198" s="88">
        <v>129865</v>
      </c>
      <c r="M198" s="88">
        <v>141924</v>
      </c>
      <c r="N198" s="88">
        <v>156379</v>
      </c>
      <c r="O198" s="88">
        <v>165826</v>
      </c>
      <c r="P198" s="88">
        <v>165541</v>
      </c>
      <c r="Q198" s="88">
        <v>169491</v>
      </c>
      <c r="R198" s="88">
        <v>217671</v>
      </c>
      <c r="S198" s="88">
        <v>200839</v>
      </c>
      <c r="T198" s="88">
        <v>189541</v>
      </c>
      <c r="U198" s="88">
        <v>185229</v>
      </c>
      <c r="V198" s="88">
        <v>180823</v>
      </c>
      <c r="W198" s="88">
        <v>179496</v>
      </c>
      <c r="X198" s="88">
        <v>184020</v>
      </c>
      <c r="Y198" s="88">
        <v>187283</v>
      </c>
      <c r="Z198" s="88">
        <v>186287</v>
      </c>
      <c r="AA198" s="88">
        <v>193011</v>
      </c>
      <c r="AB198" s="88">
        <v>200811</v>
      </c>
      <c r="AC198" s="88">
        <v>209023</v>
      </c>
      <c r="AD198" s="88">
        <v>214426</v>
      </c>
      <c r="AE198" s="88">
        <v>220055</v>
      </c>
      <c r="AF198" s="88">
        <v>230189</v>
      </c>
      <c r="AG198" s="88">
        <v>239448</v>
      </c>
      <c r="AH198" s="88">
        <v>246461</v>
      </c>
      <c r="AI198" s="88">
        <v>253494</v>
      </c>
      <c r="AJ198" s="88">
        <v>257374</v>
      </c>
      <c r="AK198" s="88">
        <v>257625</v>
      </c>
      <c r="AL198" s="88">
        <v>257815</v>
      </c>
      <c r="AM198" s="88">
        <v>256643</v>
      </c>
      <c r="AN198" s="88">
        <v>258677</v>
      </c>
      <c r="AO198" s="88">
        <v>254238</v>
      </c>
      <c r="AP198" s="88">
        <v>262290</v>
      </c>
      <c r="AQ198" s="88">
        <v>254340</v>
      </c>
      <c r="AR198" s="88">
        <v>246066</v>
      </c>
      <c r="AS198" s="88">
        <v>238087</v>
      </c>
      <c r="AT198" s="88">
        <v>235286</v>
      </c>
      <c r="AU198" s="88">
        <v>232526</v>
      </c>
      <c r="AV198" s="88">
        <v>229130</v>
      </c>
      <c r="AW198" s="88">
        <v>234120</v>
      </c>
      <c r="AX198" s="88">
        <v>251876</v>
      </c>
      <c r="AY198" s="88">
        <v>264475</v>
      </c>
      <c r="AZ198" s="88">
        <v>265947</v>
      </c>
      <c r="BA198" s="88">
        <v>266199</v>
      </c>
      <c r="BB198" s="88">
        <v>267945</v>
      </c>
      <c r="BC198" s="88">
        <v>267251</v>
      </c>
      <c r="BD198" s="88">
        <v>273609</v>
      </c>
      <c r="BE198" s="88">
        <v>275126</v>
      </c>
      <c r="BF198" s="88">
        <v>277148</v>
      </c>
      <c r="BG198" s="88">
        <v>283149</v>
      </c>
      <c r="BH198" s="88">
        <v>281208</v>
      </c>
      <c r="BI198" s="88">
        <v>282977</v>
      </c>
      <c r="BJ198" s="88">
        <v>289978</v>
      </c>
      <c r="BK198" s="88">
        <v>288441</v>
      </c>
      <c r="BL198" s="88">
        <v>280386</v>
      </c>
      <c r="BM198" s="88">
        <v>280506</v>
      </c>
      <c r="BN198" s="88">
        <v>275411</v>
      </c>
      <c r="BO198" s="88">
        <v>276481</v>
      </c>
      <c r="BP198" s="88">
        <v>278415</v>
      </c>
      <c r="BQ198" s="88">
        <v>274225</v>
      </c>
      <c r="BR198" s="88">
        <v>273664</v>
      </c>
      <c r="BS198" s="88">
        <v>266808</v>
      </c>
      <c r="BT198" s="88">
        <v>263744</v>
      </c>
      <c r="BU198" s="88">
        <v>258219</v>
      </c>
      <c r="BV198" s="88">
        <v>263409</v>
      </c>
      <c r="BW198" s="88">
        <v>271867</v>
      </c>
      <c r="BX198" s="88">
        <v>277611</v>
      </c>
      <c r="BY198" s="88">
        <v>289257</v>
      </c>
      <c r="BZ198" s="88">
        <v>295396</v>
      </c>
      <c r="CA198" s="88">
        <v>306124</v>
      </c>
      <c r="CB198" s="88">
        <v>306011</v>
      </c>
      <c r="CC198" s="88">
        <v>312193</v>
      </c>
      <c r="CD198" s="88">
        <v>318729</v>
      </c>
      <c r="CE198" s="88">
        <v>326204</v>
      </c>
      <c r="CF198" s="88">
        <v>319764</v>
      </c>
      <c r="CG198" s="88">
        <v>316492</v>
      </c>
      <c r="CH198" s="88">
        <v>316693</v>
      </c>
      <c r="CI198" s="88">
        <v>319819</v>
      </c>
      <c r="CJ198" s="88">
        <v>314945</v>
      </c>
      <c r="CK198" s="88">
        <v>308796</v>
      </c>
      <c r="CL198" s="88">
        <v>301987</v>
      </c>
      <c r="CM198" s="88">
        <v>304198</v>
      </c>
      <c r="CN198" s="88">
        <v>303912</v>
      </c>
      <c r="CO198" s="88">
        <v>303381</v>
      </c>
      <c r="CP198" s="88">
        <v>303556</v>
      </c>
      <c r="CQ198" s="88">
        <v>304507</v>
      </c>
      <c r="CR198" s="88">
        <v>305410</v>
      </c>
      <c r="CS198" s="88">
        <v>306297</v>
      </c>
      <c r="CT198" s="88">
        <v>307217</v>
      </c>
      <c r="CU198" s="88">
        <v>308193</v>
      </c>
      <c r="CV198" s="88">
        <v>309436</v>
      </c>
      <c r="CW198" s="88">
        <v>310957</v>
      </c>
      <c r="CX198" s="88">
        <v>312736</v>
      </c>
      <c r="CY198" s="88">
        <v>314843</v>
      </c>
    </row>
    <row r="199" spans="1:103" ht="12.5" customHeight="1">
      <c r="A199" s="88">
        <v>2</v>
      </c>
      <c r="B199" s="88">
        <v>87</v>
      </c>
      <c r="C199" s="88">
        <v>113357</v>
      </c>
      <c r="D199" s="88">
        <v>113084</v>
      </c>
      <c r="E199" s="88">
        <v>111457</v>
      </c>
      <c r="F199" s="88">
        <v>112355</v>
      </c>
      <c r="G199" s="88">
        <v>116884</v>
      </c>
      <c r="H199" s="88">
        <v>119641</v>
      </c>
      <c r="I199" s="88">
        <v>122319</v>
      </c>
      <c r="J199" s="88">
        <v>125395</v>
      </c>
      <c r="K199" s="88">
        <v>126565</v>
      </c>
      <c r="L199" s="88">
        <v>125430</v>
      </c>
      <c r="M199" s="88">
        <v>119398</v>
      </c>
      <c r="N199" s="88">
        <v>130563</v>
      </c>
      <c r="O199" s="88">
        <v>143952</v>
      </c>
      <c r="P199" s="88">
        <v>152751</v>
      </c>
      <c r="Q199" s="88">
        <v>152600</v>
      </c>
      <c r="R199" s="88">
        <v>156355</v>
      </c>
      <c r="S199" s="88">
        <v>200927</v>
      </c>
      <c r="T199" s="88">
        <v>185540</v>
      </c>
      <c r="U199" s="88">
        <v>175245</v>
      </c>
      <c r="V199" s="88">
        <v>171399</v>
      </c>
      <c r="W199" s="88">
        <v>167462</v>
      </c>
      <c r="X199" s="88">
        <v>166375</v>
      </c>
      <c r="Y199" s="88">
        <v>170717</v>
      </c>
      <c r="Z199" s="88">
        <v>173900</v>
      </c>
      <c r="AA199" s="88">
        <v>173127</v>
      </c>
      <c r="AB199" s="88">
        <v>179533</v>
      </c>
      <c r="AC199" s="88">
        <v>186948</v>
      </c>
      <c r="AD199" s="88">
        <v>194756</v>
      </c>
      <c r="AE199" s="88">
        <v>199959</v>
      </c>
      <c r="AF199" s="88">
        <v>205379</v>
      </c>
      <c r="AG199" s="88">
        <v>215014</v>
      </c>
      <c r="AH199" s="88">
        <v>223841</v>
      </c>
      <c r="AI199" s="88">
        <v>230584</v>
      </c>
      <c r="AJ199" s="88">
        <v>237350</v>
      </c>
      <c r="AK199" s="88">
        <v>241174</v>
      </c>
      <c r="AL199" s="88">
        <v>241599</v>
      </c>
      <c r="AM199" s="88">
        <v>241965</v>
      </c>
      <c r="AN199" s="88">
        <v>241049</v>
      </c>
      <c r="AO199" s="88">
        <v>243144</v>
      </c>
      <c r="AP199" s="88">
        <v>239150</v>
      </c>
      <c r="AQ199" s="88">
        <v>246905</v>
      </c>
      <c r="AR199" s="88">
        <v>239599</v>
      </c>
      <c r="AS199" s="88">
        <v>231975</v>
      </c>
      <c r="AT199" s="88">
        <v>224617</v>
      </c>
      <c r="AU199" s="88">
        <v>222132</v>
      </c>
      <c r="AV199" s="88">
        <v>219680</v>
      </c>
      <c r="AW199" s="88">
        <v>216622</v>
      </c>
      <c r="AX199" s="88">
        <v>221487</v>
      </c>
      <c r="AY199" s="88">
        <v>238438</v>
      </c>
      <c r="AZ199" s="88">
        <v>250524</v>
      </c>
      <c r="BA199" s="88">
        <v>252085</v>
      </c>
      <c r="BB199" s="88">
        <v>252486</v>
      </c>
      <c r="BC199" s="88">
        <v>254304</v>
      </c>
      <c r="BD199" s="88">
        <v>253807</v>
      </c>
      <c r="BE199" s="88">
        <v>260004</v>
      </c>
      <c r="BF199" s="88">
        <v>261606</v>
      </c>
      <c r="BG199" s="88">
        <v>263688</v>
      </c>
      <c r="BH199" s="88">
        <v>269558</v>
      </c>
      <c r="BI199" s="88">
        <v>267868</v>
      </c>
      <c r="BJ199" s="88">
        <v>269711</v>
      </c>
      <c r="BK199" s="88">
        <v>276541</v>
      </c>
      <c r="BL199" s="88">
        <v>275232</v>
      </c>
      <c r="BM199" s="88">
        <v>267701</v>
      </c>
      <c r="BN199" s="88">
        <v>267966</v>
      </c>
      <c r="BO199" s="88">
        <v>263245</v>
      </c>
      <c r="BP199" s="88">
        <v>264411</v>
      </c>
      <c r="BQ199" s="88">
        <v>266402</v>
      </c>
      <c r="BR199" s="88">
        <v>262535</v>
      </c>
      <c r="BS199" s="88">
        <v>262137</v>
      </c>
      <c r="BT199" s="88">
        <v>255705</v>
      </c>
      <c r="BU199" s="88">
        <v>252899</v>
      </c>
      <c r="BV199" s="88">
        <v>247729</v>
      </c>
      <c r="BW199" s="88">
        <v>252834</v>
      </c>
      <c r="BX199" s="88">
        <v>261081</v>
      </c>
      <c r="BY199" s="88">
        <v>266724</v>
      </c>
      <c r="BZ199" s="88">
        <v>278044</v>
      </c>
      <c r="CA199" s="88">
        <v>284079</v>
      </c>
      <c r="CB199" s="88">
        <v>294531</v>
      </c>
      <c r="CC199" s="88">
        <v>294559</v>
      </c>
      <c r="CD199" s="88">
        <v>300647</v>
      </c>
      <c r="CE199" s="88">
        <v>307077</v>
      </c>
      <c r="CF199" s="88">
        <v>314422</v>
      </c>
      <c r="CG199" s="88">
        <v>308354</v>
      </c>
      <c r="CH199" s="88">
        <v>305334</v>
      </c>
      <c r="CI199" s="88">
        <v>305660</v>
      </c>
      <c r="CJ199" s="88">
        <v>308808</v>
      </c>
      <c r="CK199" s="88">
        <v>304233</v>
      </c>
      <c r="CL199" s="88">
        <v>298419</v>
      </c>
      <c r="CM199" s="88">
        <v>291963</v>
      </c>
      <c r="CN199" s="88">
        <v>294219</v>
      </c>
      <c r="CO199" s="88">
        <v>294061</v>
      </c>
      <c r="CP199" s="88">
        <v>293665</v>
      </c>
      <c r="CQ199" s="88">
        <v>293950</v>
      </c>
      <c r="CR199" s="88">
        <v>294985</v>
      </c>
      <c r="CS199" s="88">
        <v>295973</v>
      </c>
      <c r="CT199" s="88">
        <v>296946</v>
      </c>
      <c r="CU199" s="88">
        <v>297949</v>
      </c>
      <c r="CV199" s="88">
        <v>299006</v>
      </c>
      <c r="CW199" s="88">
        <v>300322</v>
      </c>
      <c r="CX199" s="88">
        <v>301907</v>
      </c>
      <c r="CY199" s="88">
        <v>303742</v>
      </c>
    </row>
    <row r="200" spans="1:103" ht="12.5" customHeight="1">
      <c r="A200" s="88">
        <v>2</v>
      </c>
      <c r="B200" s="88">
        <v>88</v>
      </c>
      <c r="C200" s="88">
        <v>101402</v>
      </c>
      <c r="D200" s="88">
        <v>102677</v>
      </c>
      <c r="E200" s="88">
        <v>101978</v>
      </c>
      <c r="F200" s="88">
        <v>100605</v>
      </c>
      <c r="G200" s="88">
        <v>101517</v>
      </c>
      <c r="H200" s="88">
        <v>105707</v>
      </c>
      <c r="I200" s="88">
        <v>108298</v>
      </c>
      <c r="J200" s="88">
        <v>110810</v>
      </c>
      <c r="K200" s="88">
        <v>113685</v>
      </c>
      <c r="L200" s="88">
        <v>114827</v>
      </c>
      <c r="M200" s="88">
        <v>113878</v>
      </c>
      <c r="N200" s="88">
        <v>108481</v>
      </c>
      <c r="O200" s="88">
        <v>118706</v>
      </c>
      <c r="P200" s="88">
        <v>130972</v>
      </c>
      <c r="Q200" s="88">
        <v>139083</v>
      </c>
      <c r="R200" s="88">
        <v>139057</v>
      </c>
      <c r="S200" s="88">
        <v>142598</v>
      </c>
      <c r="T200" s="88">
        <v>183383</v>
      </c>
      <c r="U200" s="88">
        <v>169491</v>
      </c>
      <c r="V200" s="88">
        <v>160233</v>
      </c>
      <c r="W200" s="88">
        <v>156863</v>
      </c>
      <c r="X200" s="88">
        <v>153407</v>
      </c>
      <c r="Y200" s="88">
        <v>152561</v>
      </c>
      <c r="Z200" s="88">
        <v>156700</v>
      </c>
      <c r="AA200" s="88">
        <v>159783</v>
      </c>
      <c r="AB200" s="88">
        <v>159236</v>
      </c>
      <c r="AC200" s="88">
        <v>165293</v>
      </c>
      <c r="AD200" s="88">
        <v>172287</v>
      </c>
      <c r="AE200" s="88">
        <v>179657</v>
      </c>
      <c r="AF200" s="88">
        <v>184634</v>
      </c>
      <c r="AG200" s="88">
        <v>189820</v>
      </c>
      <c r="AH200" s="88">
        <v>198910</v>
      </c>
      <c r="AI200" s="88">
        <v>207270</v>
      </c>
      <c r="AJ200" s="88">
        <v>213709</v>
      </c>
      <c r="AK200" s="88">
        <v>220178</v>
      </c>
      <c r="AL200" s="88">
        <v>223927</v>
      </c>
      <c r="AM200" s="88">
        <v>224523</v>
      </c>
      <c r="AN200" s="88">
        <v>225062</v>
      </c>
      <c r="AO200" s="88">
        <v>224405</v>
      </c>
      <c r="AP200" s="88">
        <v>226550</v>
      </c>
      <c r="AQ200" s="88">
        <v>223020</v>
      </c>
      <c r="AR200" s="88">
        <v>230444</v>
      </c>
      <c r="AS200" s="88">
        <v>223814</v>
      </c>
      <c r="AT200" s="88">
        <v>216873</v>
      </c>
      <c r="AU200" s="88">
        <v>210168</v>
      </c>
      <c r="AV200" s="88">
        <v>208010</v>
      </c>
      <c r="AW200" s="88">
        <v>205877</v>
      </c>
      <c r="AX200" s="88">
        <v>203173</v>
      </c>
      <c r="AY200" s="88">
        <v>207895</v>
      </c>
      <c r="AZ200" s="88">
        <v>223970</v>
      </c>
      <c r="BA200" s="88">
        <v>235497</v>
      </c>
      <c r="BB200" s="88">
        <v>237140</v>
      </c>
      <c r="BC200" s="88">
        <v>237692</v>
      </c>
      <c r="BD200" s="88">
        <v>239577</v>
      </c>
      <c r="BE200" s="88">
        <v>239281</v>
      </c>
      <c r="BF200" s="88">
        <v>245297</v>
      </c>
      <c r="BG200" s="88">
        <v>246981</v>
      </c>
      <c r="BH200" s="88">
        <v>249118</v>
      </c>
      <c r="BI200" s="88">
        <v>254836</v>
      </c>
      <c r="BJ200" s="88">
        <v>253410</v>
      </c>
      <c r="BK200" s="88">
        <v>255324</v>
      </c>
      <c r="BL200" s="88">
        <v>261961</v>
      </c>
      <c r="BM200" s="88">
        <v>260890</v>
      </c>
      <c r="BN200" s="88">
        <v>253916</v>
      </c>
      <c r="BO200" s="88">
        <v>254331</v>
      </c>
      <c r="BP200" s="88">
        <v>250009</v>
      </c>
      <c r="BQ200" s="88">
        <v>251271</v>
      </c>
      <c r="BR200" s="88">
        <v>253317</v>
      </c>
      <c r="BS200" s="88">
        <v>249792</v>
      </c>
      <c r="BT200" s="88">
        <v>249565</v>
      </c>
      <c r="BU200" s="88">
        <v>243588</v>
      </c>
      <c r="BV200" s="88">
        <v>241059</v>
      </c>
      <c r="BW200" s="88">
        <v>236267</v>
      </c>
      <c r="BX200" s="88">
        <v>241273</v>
      </c>
      <c r="BY200" s="88">
        <v>249282</v>
      </c>
      <c r="BZ200" s="88">
        <v>254810</v>
      </c>
      <c r="CA200" s="88">
        <v>265768</v>
      </c>
      <c r="CB200" s="88">
        <v>271683</v>
      </c>
      <c r="CC200" s="88">
        <v>281827</v>
      </c>
      <c r="CD200" s="88">
        <v>282004</v>
      </c>
      <c r="CE200" s="88">
        <v>287982</v>
      </c>
      <c r="CF200" s="88">
        <v>294293</v>
      </c>
      <c r="CG200" s="88">
        <v>301485</v>
      </c>
      <c r="CH200" s="88">
        <v>295818</v>
      </c>
      <c r="CI200" s="88">
        <v>293069</v>
      </c>
      <c r="CJ200" s="88">
        <v>293527</v>
      </c>
      <c r="CK200" s="88">
        <v>296695</v>
      </c>
      <c r="CL200" s="88">
        <v>292441</v>
      </c>
      <c r="CM200" s="88">
        <v>286991</v>
      </c>
      <c r="CN200" s="88">
        <v>280917</v>
      </c>
      <c r="CO200" s="88">
        <v>283219</v>
      </c>
      <c r="CP200" s="88">
        <v>283196</v>
      </c>
      <c r="CQ200" s="88">
        <v>282943</v>
      </c>
      <c r="CR200" s="88">
        <v>283346</v>
      </c>
      <c r="CS200" s="88">
        <v>284470</v>
      </c>
      <c r="CT200" s="88">
        <v>285546</v>
      </c>
      <c r="CU200" s="88">
        <v>286609</v>
      </c>
      <c r="CV200" s="88">
        <v>287700</v>
      </c>
      <c r="CW200" s="88">
        <v>288843</v>
      </c>
      <c r="CX200" s="88">
        <v>290235</v>
      </c>
      <c r="CY200" s="88">
        <v>291887</v>
      </c>
    </row>
    <row r="201" spans="1:103" ht="12.5" customHeight="1">
      <c r="A201" s="88">
        <v>2</v>
      </c>
      <c r="B201" s="88">
        <v>89</v>
      </c>
      <c r="C201" s="88">
        <v>86757</v>
      </c>
      <c r="D201" s="88">
        <v>90552</v>
      </c>
      <c r="E201" s="88">
        <v>91204</v>
      </c>
      <c r="F201" s="88">
        <v>90664</v>
      </c>
      <c r="G201" s="88">
        <v>89535</v>
      </c>
      <c r="H201" s="88">
        <v>90443</v>
      </c>
      <c r="I201" s="88">
        <v>94272</v>
      </c>
      <c r="J201" s="88">
        <v>96678</v>
      </c>
      <c r="K201" s="88">
        <v>99010</v>
      </c>
      <c r="L201" s="88">
        <v>101665</v>
      </c>
      <c r="M201" s="88">
        <v>102767</v>
      </c>
      <c r="N201" s="88">
        <v>101996</v>
      </c>
      <c r="O201" s="88">
        <v>97238</v>
      </c>
      <c r="P201" s="88">
        <v>106487</v>
      </c>
      <c r="Q201" s="88">
        <v>117585</v>
      </c>
      <c r="R201" s="88">
        <v>124974</v>
      </c>
      <c r="S201" s="88">
        <v>125064</v>
      </c>
      <c r="T201" s="88">
        <v>128367</v>
      </c>
      <c r="U201" s="88">
        <v>165225</v>
      </c>
      <c r="V201" s="88">
        <v>152862</v>
      </c>
      <c r="W201" s="88">
        <v>144660</v>
      </c>
      <c r="X201" s="88">
        <v>141767</v>
      </c>
      <c r="Y201" s="88">
        <v>138795</v>
      </c>
      <c r="Z201" s="88">
        <v>138186</v>
      </c>
      <c r="AA201" s="88">
        <v>142099</v>
      </c>
      <c r="AB201" s="88">
        <v>145064</v>
      </c>
      <c r="AC201" s="88">
        <v>144736</v>
      </c>
      <c r="AD201" s="88">
        <v>150413</v>
      </c>
      <c r="AE201" s="88">
        <v>156954</v>
      </c>
      <c r="AF201" s="88">
        <v>163849</v>
      </c>
      <c r="AG201" s="88">
        <v>168575</v>
      </c>
      <c r="AH201" s="88">
        <v>173498</v>
      </c>
      <c r="AI201" s="88">
        <v>181999</v>
      </c>
      <c r="AJ201" s="88">
        <v>189850</v>
      </c>
      <c r="AK201" s="88">
        <v>195953</v>
      </c>
      <c r="AL201" s="88">
        <v>202093</v>
      </c>
      <c r="AM201" s="88">
        <v>205748</v>
      </c>
      <c r="AN201" s="88">
        <v>206507</v>
      </c>
      <c r="AO201" s="88">
        <v>207208</v>
      </c>
      <c r="AP201" s="88">
        <v>206812</v>
      </c>
      <c r="AQ201" s="88">
        <v>208992</v>
      </c>
      <c r="AR201" s="88">
        <v>205936</v>
      </c>
      <c r="AS201" s="88">
        <v>212993</v>
      </c>
      <c r="AT201" s="88">
        <v>207064</v>
      </c>
      <c r="AU201" s="88">
        <v>200832</v>
      </c>
      <c r="AV201" s="88">
        <v>194807</v>
      </c>
      <c r="AW201" s="88">
        <v>192982</v>
      </c>
      <c r="AX201" s="88">
        <v>191177</v>
      </c>
      <c r="AY201" s="88">
        <v>188837</v>
      </c>
      <c r="AZ201" s="88">
        <v>193395</v>
      </c>
      <c r="BA201" s="88">
        <v>208525</v>
      </c>
      <c r="BB201" s="88">
        <v>219441</v>
      </c>
      <c r="BC201" s="88">
        <v>221158</v>
      </c>
      <c r="BD201" s="88">
        <v>221861</v>
      </c>
      <c r="BE201" s="88">
        <v>223805</v>
      </c>
      <c r="BF201" s="88">
        <v>223712</v>
      </c>
      <c r="BG201" s="88">
        <v>229521</v>
      </c>
      <c r="BH201" s="88">
        <v>231280</v>
      </c>
      <c r="BI201" s="88">
        <v>233464</v>
      </c>
      <c r="BJ201" s="88">
        <v>239009</v>
      </c>
      <c r="BK201" s="88">
        <v>237853</v>
      </c>
      <c r="BL201" s="88">
        <v>239832</v>
      </c>
      <c r="BM201" s="88">
        <v>246251</v>
      </c>
      <c r="BN201" s="88">
        <v>245425</v>
      </c>
      <c r="BO201" s="88">
        <v>239041</v>
      </c>
      <c r="BP201" s="88">
        <v>239606</v>
      </c>
      <c r="BQ201" s="88">
        <v>235706</v>
      </c>
      <c r="BR201" s="88">
        <v>237062</v>
      </c>
      <c r="BS201" s="88">
        <v>239160</v>
      </c>
      <c r="BT201" s="88">
        <v>235994</v>
      </c>
      <c r="BU201" s="88">
        <v>235942</v>
      </c>
      <c r="BV201" s="88">
        <v>230448</v>
      </c>
      <c r="BW201" s="88">
        <v>228210</v>
      </c>
      <c r="BX201" s="88">
        <v>223822</v>
      </c>
      <c r="BY201" s="88">
        <v>228711</v>
      </c>
      <c r="BZ201" s="88">
        <v>236455</v>
      </c>
      <c r="CA201" s="88">
        <v>241852</v>
      </c>
      <c r="CB201" s="88">
        <v>252408</v>
      </c>
      <c r="CC201" s="88">
        <v>258185</v>
      </c>
      <c r="CD201" s="88">
        <v>267988</v>
      </c>
      <c r="CE201" s="88">
        <v>268318</v>
      </c>
      <c r="CF201" s="88">
        <v>274169</v>
      </c>
      <c r="CG201" s="88">
        <v>280343</v>
      </c>
      <c r="CH201" s="88">
        <v>287359</v>
      </c>
      <c r="CI201" s="88">
        <v>282124</v>
      </c>
      <c r="CJ201" s="88">
        <v>279661</v>
      </c>
      <c r="CK201" s="88">
        <v>280256</v>
      </c>
      <c r="CL201" s="88">
        <v>283439</v>
      </c>
      <c r="CM201" s="88">
        <v>279528</v>
      </c>
      <c r="CN201" s="88">
        <v>274470</v>
      </c>
      <c r="CO201" s="88">
        <v>268808</v>
      </c>
      <c r="CP201" s="88">
        <v>271152</v>
      </c>
      <c r="CQ201" s="88">
        <v>271272</v>
      </c>
      <c r="CR201" s="88">
        <v>271171</v>
      </c>
      <c r="CS201" s="88">
        <v>271694</v>
      </c>
      <c r="CT201" s="88">
        <v>272911</v>
      </c>
      <c r="CU201" s="88">
        <v>274080</v>
      </c>
      <c r="CV201" s="88">
        <v>275235</v>
      </c>
      <c r="CW201" s="88">
        <v>276419</v>
      </c>
      <c r="CX201" s="88">
        <v>277650</v>
      </c>
      <c r="CY201" s="88">
        <v>279121</v>
      </c>
    </row>
    <row r="202" spans="1:103" ht="12.5" customHeight="1">
      <c r="A202" s="88">
        <v>2</v>
      </c>
      <c r="B202" s="88">
        <v>90</v>
      </c>
      <c r="C202" s="88">
        <v>73351</v>
      </c>
      <c r="D202" s="88">
        <v>76254</v>
      </c>
      <c r="E202" s="88">
        <v>79084</v>
      </c>
      <c r="F202" s="88">
        <v>79716</v>
      </c>
      <c r="G202" s="88">
        <v>79322</v>
      </c>
      <c r="H202" s="88">
        <v>78419</v>
      </c>
      <c r="I202" s="88">
        <v>79306</v>
      </c>
      <c r="J202" s="88">
        <v>82759</v>
      </c>
      <c r="K202" s="88">
        <v>84963</v>
      </c>
      <c r="L202" s="88">
        <v>87098</v>
      </c>
      <c r="M202" s="88">
        <v>89516</v>
      </c>
      <c r="N202" s="88">
        <v>90564</v>
      </c>
      <c r="O202" s="88">
        <v>89962</v>
      </c>
      <c r="P202" s="88">
        <v>85838</v>
      </c>
      <c r="Q202" s="88">
        <v>94086</v>
      </c>
      <c r="R202" s="88">
        <v>103988</v>
      </c>
      <c r="S202" s="88">
        <v>110630</v>
      </c>
      <c r="T202" s="88">
        <v>110821</v>
      </c>
      <c r="U202" s="88">
        <v>113866</v>
      </c>
      <c r="V202" s="88">
        <v>146713</v>
      </c>
      <c r="W202" s="88">
        <v>135887</v>
      </c>
      <c r="X202" s="88">
        <v>128744</v>
      </c>
      <c r="Y202" s="88">
        <v>126320</v>
      </c>
      <c r="Z202" s="88">
        <v>123825</v>
      </c>
      <c r="AA202" s="88">
        <v>123442</v>
      </c>
      <c r="AB202" s="88">
        <v>127105</v>
      </c>
      <c r="AC202" s="88">
        <v>129931</v>
      </c>
      <c r="AD202" s="88">
        <v>129811</v>
      </c>
      <c r="AE202" s="88">
        <v>135077</v>
      </c>
      <c r="AF202" s="88">
        <v>141133</v>
      </c>
      <c r="AG202" s="88">
        <v>147521</v>
      </c>
      <c r="AH202" s="88">
        <v>151966</v>
      </c>
      <c r="AI202" s="88">
        <v>156599</v>
      </c>
      <c r="AJ202" s="88">
        <v>164472</v>
      </c>
      <c r="AK202" s="88">
        <v>171776</v>
      </c>
      <c r="AL202" s="88">
        <v>177512</v>
      </c>
      <c r="AM202" s="88">
        <v>183291</v>
      </c>
      <c r="AN202" s="88">
        <v>186824</v>
      </c>
      <c r="AO202" s="88">
        <v>187732</v>
      </c>
      <c r="AP202" s="88">
        <v>188584</v>
      </c>
      <c r="AQ202" s="88">
        <v>188438</v>
      </c>
      <c r="AR202" s="88">
        <v>190636</v>
      </c>
      <c r="AS202" s="88">
        <v>188057</v>
      </c>
      <c r="AT202" s="88">
        <v>194712</v>
      </c>
      <c r="AU202" s="88">
        <v>189498</v>
      </c>
      <c r="AV202" s="88">
        <v>183991</v>
      </c>
      <c r="AW202" s="88">
        <v>178661</v>
      </c>
      <c r="AX202" s="88">
        <v>177172</v>
      </c>
      <c r="AY202" s="88">
        <v>175696</v>
      </c>
      <c r="AZ202" s="88">
        <v>173721</v>
      </c>
      <c r="BA202" s="88">
        <v>178093</v>
      </c>
      <c r="BB202" s="88">
        <v>192214</v>
      </c>
      <c r="BC202" s="88">
        <v>202474</v>
      </c>
      <c r="BD202" s="88">
        <v>204254</v>
      </c>
      <c r="BE202" s="88">
        <v>205099</v>
      </c>
      <c r="BF202" s="88">
        <v>207091</v>
      </c>
      <c r="BG202" s="88">
        <v>207199</v>
      </c>
      <c r="BH202" s="88">
        <v>212773</v>
      </c>
      <c r="BI202" s="88">
        <v>214599</v>
      </c>
      <c r="BJ202" s="88">
        <v>216819</v>
      </c>
      <c r="BK202" s="88">
        <v>222165</v>
      </c>
      <c r="BL202" s="88">
        <v>221285</v>
      </c>
      <c r="BM202" s="88">
        <v>223319</v>
      </c>
      <c r="BN202" s="88">
        <v>229490</v>
      </c>
      <c r="BO202" s="88">
        <v>228913</v>
      </c>
      <c r="BP202" s="88">
        <v>223148</v>
      </c>
      <c r="BQ202" s="88">
        <v>223860</v>
      </c>
      <c r="BR202" s="88">
        <v>220398</v>
      </c>
      <c r="BS202" s="88">
        <v>221842</v>
      </c>
      <c r="BT202" s="88">
        <v>223984</v>
      </c>
      <c r="BU202" s="88">
        <v>221192</v>
      </c>
      <c r="BV202" s="88">
        <v>221316</v>
      </c>
      <c r="BW202" s="88">
        <v>216330</v>
      </c>
      <c r="BX202" s="88">
        <v>214393</v>
      </c>
      <c r="BY202" s="88">
        <v>210429</v>
      </c>
      <c r="BZ202" s="88">
        <v>215184</v>
      </c>
      <c r="CA202" s="88">
        <v>222633</v>
      </c>
      <c r="CB202" s="88">
        <v>227877</v>
      </c>
      <c r="CC202" s="88">
        <v>237994</v>
      </c>
      <c r="CD202" s="88">
        <v>243613</v>
      </c>
      <c r="CE202" s="88">
        <v>253038</v>
      </c>
      <c r="CF202" s="88">
        <v>253525</v>
      </c>
      <c r="CG202" s="88">
        <v>259229</v>
      </c>
      <c r="CH202" s="88">
        <v>265244</v>
      </c>
      <c r="CI202" s="88">
        <v>272064</v>
      </c>
      <c r="CJ202" s="88">
        <v>267283</v>
      </c>
      <c r="CK202" s="88">
        <v>265123</v>
      </c>
      <c r="CL202" s="88">
        <v>265857</v>
      </c>
      <c r="CM202" s="88">
        <v>269047</v>
      </c>
      <c r="CN202" s="88">
        <v>265502</v>
      </c>
      <c r="CO202" s="88">
        <v>260860</v>
      </c>
      <c r="CP202" s="88">
        <v>255634</v>
      </c>
      <c r="CQ202" s="88">
        <v>258018</v>
      </c>
      <c r="CR202" s="88">
        <v>258286</v>
      </c>
      <c r="CS202" s="88">
        <v>258343</v>
      </c>
      <c r="CT202" s="88">
        <v>258991</v>
      </c>
      <c r="CU202" s="88">
        <v>260301</v>
      </c>
      <c r="CV202" s="88">
        <v>261565</v>
      </c>
      <c r="CW202" s="88">
        <v>262814</v>
      </c>
      <c r="CX202" s="88">
        <v>264091</v>
      </c>
      <c r="CY202" s="88">
        <v>265412</v>
      </c>
    </row>
    <row r="203" spans="1:103" ht="12.5" customHeight="1">
      <c r="A203" s="88">
        <v>2</v>
      </c>
      <c r="B203" s="88">
        <v>91</v>
      </c>
      <c r="C203" s="88">
        <v>62847</v>
      </c>
      <c r="D203" s="88">
        <v>63361</v>
      </c>
      <c r="E203" s="88">
        <v>65371</v>
      </c>
      <c r="F203" s="88">
        <v>67839</v>
      </c>
      <c r="G203" s="88">
        <v>68439</v>
      </c>
      <c r="H203" s="88">
        <v>68173</v>
      </c>
      <c r="I203" s="88">
        <v>67476</v>
      </c>
      <c r="J203" s="88">
        <v>68324</v>
      </c>
      <c r="K203" s="88">
        <v>71387</v>
      </c>
      <c r="L203" s="88">
        <v>73373</v>
      </c>
      <c r="M203" s="88">
        <v>75298</v>
      </c>
      <c r="N203" s="88">
        <v>77465</v>
      </c>
      <c r="O203" s="88">
        <v>78446</v>
      </c>
      <c r="P203" s="88">
        <v>77998</v>
      </c>
      <c r="Q203" s="88">
        <v>74492</v>
      </c>
      <c r="R203" s="88">
        <v>81731</v>
      </c>
      <c r="S203" s="88">
        <v>90428</v>
      </c>
      <c r="T203" s="88">
        <v>96309</v>
      </c>
      <c r="U203" s="88">
        <v>96584</v>
      </c>
      <c r="V203" s="88">
        <v>99354</v>
      </c>
      <c r="W203" s="88">
        <v>128170</v>
      </c>
      <c r="X203" s="88">
        <v>118859</v>
      </c>
      <c r="Y203" s="88">
        <v>112758</v>
      </c>
      <c r="Z203" s="88">
        <v>110785</v>
      </c>
      <c r="AA203" s="88">
        <v>108749</v>
      </c>
      <c r="AB203" s="88">
        <v>108573</v>
      </c>
      <c r="AC203" s="88">
        <v>111962</v>
      </c>
      <c r="AD203" s="88">
        <v>114622</v>
      </c>
      <c r="AE203" s="88">
        <v>114685</v>
      </c>
      <c r="AF203" s="88">
        <v>119509</v>
      </c>
      <c r="AG203" s="88">
        <v>125046</v>
      </c>
      <c r="AH203" s="88">
        <v>130892</v>
      </c>
      <c r="AI203" s="88">
        <v>135024</v>
      </c>
      <c r="AJ203" s="88">
        <v>139333</v>
      </c>
      <c r="AK203" s="88">
        <v>146538</v>
      </c>
      <c r="AL203" s="88">
        <v>153253</v>
      </c>
      <c r="AM203" s="88">
        <v>158582</v>
      </c>
      <c r="AN203" s="88">
        <v>163959</v>
      </c>
      <c r="AO203" s="88">
        <v>167337</v>
      </c>
      <c r="AP203" s="88">
        <v>168368</v>
      </c>
      <c r="AQ203" s="88">
        <v>169348</v>
      </c>
      <c r="AR203" s="88">
        <v>169430</v>
      </c>
      <c r="AS203" s="88">
        <v>171618</v>
      </c>
      <c r="AT203" s="88">
        <v>169505</v>
      </c>
      <c r="AU203" s="88">
        <v>175716</v>
      </c>
      <c r="AV203" s="88">
        <v>171217</v>
      </c>
      <c r="AW203" s="88">
        <v>166439</v>
      </c>
      <c r="AX203" s="88">
        <v>161807</v>
      </c>
      <c r="AY203" s="88">
        <v>160645</v>
      </c>
      <c r="AZ203" s="88">
        <v>159489</v>
      </c>
      <c r="BA203" s="88">
        <v>157875</v>
      </c>
      <c r="BB203" s="88">
        <v>162029</v>
      </c>
      <c r="BC203" s="88">
        <v>175069</v>
      </c>
      <c r="BD203" s="88">
        <v>184615</v>
      </c>
      <c r="BE203" s="88">
        <v>186439</v>
      </c>
      <c r="BF203" s="88">
        <v>187410</v>
      </c>
      <c r="BG203" s="88">
        <v>189430</v>
      </c>
      <c r="BH203" s="88">
        <v>189726</v>
      </c>
      <c r="BI203" s="88">
        <v>195030</v>
      </c>
      <c r="BJ203" s="88">
        <v>196904</v>
      </c>
      <c r="BK203" s="88">
        <v>199140</v>
      </c>
      <c r="BL203" s="88">
        <v>204253</v>
      </c>
      <c r="BM203" s="88">
        <v>203643</v>
      </c>
      <c r="BN203" s="88">
        <v>205714</v>
      </c>
      <c r="BO203" s="88">
        <v>211600</v>
      </c>
      <c r="BP203" s="88">
        <v>211268</v>
      </c>
      <c r="BQ203" s="88">
        <v>206140</v>
      </c>
      <c r="BR203" s="88">
        <v>206990</v>
      </c>
      <c r="BS203" s="88">
        <v>203975</v>
      </c>
      <c r="BT203" s="88">
        <v>205496</v>
      </c>
      <c r="BU203" s="88">
        <v>207665</v>
      </c>
      <c r="BV203" s="88">
        <v>205257</v>
      </c>
      <c r="BW203" s="88">
        <v>205552</v>
      </c>
      <c r="BX203" s="88">
        <v>201096</v>
      </c>
      <c r="BY203" s="88">
        <v>199465</v>
      </c>
      <c r="BZ203" s="88">
        <v>195943</v>
      </c>
      <c r="CA203" s="88">
        <v>200538</v>
      </c>
      <c r="CB203" s="88">
        <v>207650</v>
      </c>
      <c r="CC203" s="88">
        <v>212714</v>
      </c>
      <c r="CD203" s="88">
        <v>222337</v>
      </c>
      <c r="CE203" s="88">
        <v>227767</v>
      </c>
      <c r="CF203" s="88">
        <v>236765</v>
      </c>
      <c r="CG203" s="88">
        <v>237405</v>
      </c>
      <c r="CH203" s="88">
        <v>242932</v>
      </c>
      <c r="CI203" s="88">
        <v>248757</v>
      </c>
      <c r="CJ203" s="88">
        <v>255345</v>
      </c>
      <c r="CK203" s="88">
        <v>251044</v>
      </c>
      <c r="CL203" s="88">
        <v>249198</v>
      </c>
      <c r="CM203" s="88">
        <v>250069</v>
      </c>
      <c r="CN203" s="88">
        <v>253250</v>
      </c>
      <c r="CO203" s="88">
        <v>250091</v>
      </c>
      <c r="CP203" s="88">
        <v>245889</v>
      </c>
      <c r="CQ203" s="88">
        <v>241130</v>
      </c>
      <c r="CR203" s="88">
        <v>243544</v>
      </c>
      <c r="CS203" s="88">
        <v>243961</v>
      </c>
      <c r="CT203" s="88">
        <v>244178</v>
      </c>
      <c r="CU203" s="88">
        <v>244951</v>
      </c>
      <c r="CV203" s="88">
        <v>246350</v>
      </c>
      <c r="CW203" s="88">
        <v>247706</v>
      </c>
      <c r="CX203" s="88">
        <v>249046</v>
      </c>
      <c r="CY203" s="88">
        <v>250414</v>
      </c>
    </row>
    <row r="204" spans="1:103" ht="12.5" customHeight="1">
      <c r="A204" s="88">
        <v>2</v>
      </c>
      <c r="B204" s="88">
        <v>92</v>
      </c>
      <c r="C204" s="88">
        <v>53191</v>
      </c>
      <c r="D204" s="88">
        <v>53285</v>
      </c>
      <c r="E204" s="88">
        <v>53244</v>
      </c>
      <c r="F204" s="88">
        <v>54952</v>
      </c>
      <c r="G204" s="88">
        <v>57063</v>
      </c>
      <c r="H204" s="88">
        <v>57621</v>
      </c>
      <c r="I204" s="88">
        <v>57461</v>
      </c>
      <c r="J204" s="88">
        <v>56944</v>
      </c>
      <c r="K204" s="88">
        <v>57736</v>
      </c>
      <c r="L204" s="88">
        <v>60404</v>
      </c>
      <c r="M204" s="88">
        <v>62161</v>
      </c>
      <c r="N204" s="88">
        <v>63866</v>
      </c>
      <c r="O204" s="88">
        <v>65775</v>
      </c>
      <c r="P204" s="88">
        <v>66676</v>
      </c>
      <c r="Q204" s="88">
        <v>66363</v>
      </c>
      <c r="R204" s="88">
        <v>63445</v>
      </c>
      <c r="S204" s="88">
        <v>69687</v>
      </c>
      <c r="T204" s="88">
        <v>77192</v>
      </c>
      <c r="U204" s="88">
        <v>82311</v>
      </c>
      <c r="V204" s="88">
        <v>82650</v>
      </c>
      <c r="W204" s="88">
        <v>85132</v>
      </c>
      <c r="X204" s="88">
        <v>109972</v>
      </c>
      <c r="Y204" s="88">
        <v>102125</v>
      </c>
      <c r="Z204" s="88">
        <v>97025</v>
      </c>
      <c r="AA204" s="88">
        <v>95474</v>
      </c>
      <c r="AB204" s="88">
        <v>93869</v>
      </c>
      <c r="AC204" s="88">
        <v>93871</v>
      </c>
      <c r="AD204" s="88">
        <v>96957</v>
      </c>
      <c r="AE204" s="88">
        <v>99419</v>
      </c>
      <c r="AF204" s="88">
        <v>99631</v>
      </c>
      <c r="AG204" s="88">
        <v>103984</v>
      </c>
      <c r="AH204" s="88">
        <v>108969</v>
      </c>
      <c r="AI204" s="88">
        <v>114238</v>
      </c>
      <c r="AJ204" s="88">
        <v>118022</v>
      </c>
      <c r="AK204" s="88">
        <v>121971</v>
      </c>
      <c r="AL204" s="88">
        <v>128467</v>
      </c>
      <c r="AM204" s="88">
        <v>134550</v>
      </c>
      <c r="AN204" s="88">
        <v>139431</v>
      </c>
      <c r="AO204" s="88">
        <v>144363</v>
      </c>
      <c r="AP204" s="88">
        <v>147546</v>
      </c>
      <c r="AQ204" s="88">
        <v>148663</v>
      </c>
      <c r="AR204" s="88">
        <v>149734</v>
      </c>
      <c r="AS204" s="88">
        <v>150012</v>
      </c>
      <c r="AT204" s="88">
        <v>152154</v>
      </c>
      <c r="AU204" s="88">
        <v>150482</v>
      </c>
      <c r="AV204" s="88">
        <v>156201</v>
      </c>
      <c r="AW204" s="88">
        <v>152401</v>
      </c>
      <c r="AX204" s="88">
        <v>148340</v>
      </c>
      <c r="AY204" s="88">
        <v>144397</v>
      </c>
      <c r="AZ204" s="88">
        <v>143541</v>
      </c>
      <c r="BA204" s="88">
        <v>142687</v>
      </c>
      <c r="BB204" s="88">
        <v>141416</v>
      </c>
      <c r="BC204" s="88">
        <v>145315</v>
      </c>
      <c r="BD204" s="88">
        <v>157200</v>
      </c>
      <c r="BE204" s="88">
        <v>165968</v>
      </c>
      <c r="BF204" s="88">
        <v>167805</v>
      </c>
      <c r="BG204" s="88">
        <v>168877</v>
      </c>
      <c r="BH204" s="88">
        <v>170895</v>
      </c>
      <c r="BI204" s="88">
        <v>171357</v>
      </c>
      <c r="BJ204" s="88">
        <v>176345</v>
      </c>
      <c r="BK204" s="88">
        <v>178239</v>
      </c>
      <c r="BL204" s="88">
        <v>180461</v>
      </c>
      <c r="BM204" s="88">
        <v>185296</v>
      </c>
      <c r="BN204" s="88">
        <v>184941</v>
      </c>
      <c r="BO204" s="88">
        <v>187021</v>
      </c>
      <c r="BP204" s="88">
        <v>192575</v>
      </c>
      <c r="BQ204" s="88">
        <v>192473</v>
      </c>
      <c r="BR204" s="88">
        <v>187995</v>
      </c>
      <c r="BS204" s="88">
        <v>188963</v>
      </c>
      <c r="BT204" s="88">
        <v>186399</v>
      </c>
      <c r="BU204" s="88">
        <v>187976</v>
      </c>
      <c r="BV204" s="88">
        <v>190145</v>
      </c>
      <c r="BW204" s="88">
        <v>188124</v>
      </c>
      <c r="BX204" s="88">
        <v>188577</v>
      </c>
      <c r="BY204" s="88">
        <v>184666</v>
      </c>
      <c r="BZ204" s="88">
        <v>183342</v>
      </c>
      <c r="CA204" s="88">
        <v>180273</v>
      </c>
      <c r="CB204" s="88">
        <v>184671</v>
      </c>
      <c r="CC204" s="88">
        <v>191395</v>
      </c>
      <c r="CD204" s="88">
        <v>196240</v>
      </c>
      <c r="CE204" s="88">
        <v>205300</v>
      </c>
      <c r="CF204" s="88">
        <v>210500</v>
      </c>
      <c r="CG204" s="88">
        <v>219007</v>
      </c>
      <c r="CH204" s="88">
        <v>219789</v>
      </c>
      <c r="CI204" s="88">
        <v>225098</v>
      </c>
      <c r="CJ204" s="88">
        <v>230690</v>
      </c>
      <c r="CK204" s="88">
        <v>236999</v>
      </c>
      <c r="CL204" s="88">
        <v>233199</v>
      </c>
      <c r="CM204" s="88">
        <v>231674</v>
      </c>
      <c r="CN204" s="88">
        <v>232670</v>
      </c>
      <c r="CO204" s="88">
        <v>235819</v>
      </c>
      <c r="CP204" s="88">
        <v>233061</v>
      </c>
      <c r="CQ204" s="88">
        <v>229325</v>
      </c>
      <c r="CR204" s="88">
        <v>225060</v>
      </c>
      <c r="CS204" s="88">
        <v>227487</v>
      </c>
      <c r="CT204" s="88">
        <v>228048</v>
      </c>
      <c r="CU204" s="88">
        <v>228421</v>
      </c>
      <c r="CV204" s="88">
        <v>229314</v>
      </c>
      <c r="CW204" s="88">
        <v>230792</v>
      </c>
      <c r="CX204" s="88">
        <v>232230</v>
      </c>
      <c r="CY204" s="88">
        <v>233653</v>
      </c>
    </row>
    <row r="205" spans="1:103" ht="12.5" customHeight="1">
      <c r="A205" s="88">
        <v>2</v>
      </c>
      <c r="B205" s="88">
        <v>93</v>
      </c>
      <c r="C205" s="88">
        <v>43584</v>
      </c>
      <c r="D205" s="88">
        <v>44195</v>
      </c>
      <c r="E205" s="88">
        <v>43817</v>
      </c>
      <c r="F205" s="88">
        <v>43787</v>
      </c>
      <c r="G205" s="88">
        <v>45207</v>
      </c>
      <c r="H205" s="88">
        <v>46977</v>
      </c>
      <c r="I205" s="88">
        <v>47482</v>
      </c>
      <c r="J205" s="88">
        <v>47406</v>
      </c>
      <c r="K205" s="88">
        <v>47041</v>
      </c>
      <c r="L205" s="88">
        <v>47762</v>
      </c>
      <c r="M205" s="88">
        <v>50039</v>
      </c>
      <c r="N205" s="88">
        <v>51562</v>
      </c>
      <c r="O205" s="88">
        <v>53041</v>
      </c>
      <c r="P205" s="88">
        <v>54690</v>
      </c>
      <c r="Q205" s="88">
        <v>55501</v>
      </c>
      <c r="R205" s="88">
        <v>55302</v>
      </c>
      <c r="S205" s="88">
        <v>52929</v>
      </c>
      <c r="T205" s="88">
        <v>58208</v>
      </c>
      <c r="U205" s="88">
        <v>64558</v>
      </c>
      <c r="V205" s="88">
        <v>68933</v>
      </c>
      <c r="W205" s="88">
        <v>69312</v>
      </c>
      <c r="X205" s="88">
        <v>71498</v>
      </c>
      <c r="Y205" s="88">
        <v>92499</v>
      </c>
      <c r="Z205" s="88">
        <v>86034</v>
      </c>
      <c r="AA205" s="88">
        <v>81872</v>
      </c>
      <c r="AB205" s="88">
        <v>80703</v>
      </c>
      <c r="AC205" s="88">
        <v>79486</v>
      </c>
      <c r="AD205" s="88">
        <v>79627</v>
      </c>
      <c r="AE205" s="88">
        <v>82386</v>
      </c>
      <c r="AF205" s="88">
        <v>84623</v>
      </c>
      <c r="AG205" s="88">
        <v>84947</v>
      </c>
      <c r="AH205" s="88">
        <v>88806</v>
      </c>
      <c r="AI205" s="88">
        <v>93219</v>
      </c>
      <c r="AJ205" s="88">
        <v>97886</v>
      </c>
      <c r="AK205" s="88">
        <v>101292</v>
      </c>
      <c r="AL205" s="88">
        <v>104849</v>
      </c>
      <c r="AM205" s="88">
        <v>110608</v>
      </c>
      <c r="AN205" s="88">
        <v>116029</v>
      </c>
      <c r="AO205" s="88">
        <v>120425</v>
      </c>
      <c r="AP205" s="88">
        <v>124876</v>
      </c>
      <c r="AQ205" s="88">
        <v>127823</v>
      </c>
      <c r="AR205" s="88">
        <v>128986</v>
      </c>
      <c r="AS205" s="88">
        <v>130108</v>
      </c>
      <c r="AT205" s="88">
        <v>130543</v>
      </c>
      <c r="AU205" s="88">
        <v>132599</v>
      </c>
      <c r="AV205" s="88">
        <v>131331</v>
      </c>
      <c r="AW205" s="88">
        <v>136517</v>
      </c>
      <c r="AX205" s="88">
        <v>133385</v>
      </c>
      <c r="AY205" s="88">
        <v>130012</v>
      </c>
      <c r="AZ205" s="88">
        <v>126732</v>
      </c>
      <c r="BA205" s="88">
        <v>126154</v>
      </c>
      <c r="BB205" s="88">
        <v>125573</v>
      </c>
      <c r="BC205" s="88">
        <v>124622</v>
      </c>
      <c r="BD205" s="88">
        <v>128228</v>
      </c>
      <c r="BE205" s="88">
        <v>138897</v>
      </c>
      <c r="BF205" s="88">
        <v>146834</v>
      </c>
      <c r="BG205" s="88">
        <v>148650</v>
      </c>
      <c r="BH205" s="88">
        <v>149790</v>
      </c>
      <c r="BI205" s="88">
        <v>151770</v>
      </c>
      <c r="BJ205" s="88">
        <v>152371</v>
      </c>
      <c r="BK205" s="88">
        <v>156998</v>
      </c>
      <c r="BL205" s="88">
        <v>158878</v>
      </c>
      <c r="BM205" s="88">
        <v>161052</v>
      </c>
      <c r="BN205" s="88">
        <v>165563</v>
      </c>
      <c r="BO205" s="88">
        <v>165440</v>
      </c>
      <c r="BP205" s="88">
        <v>167496</v>
      </c>
      <c r="BQ205" s="88">
        <v>172669</v>
      </c>
      <c r="BR205" s="88">
        <v>172774</v>
      </c>
      <c r="BS205" s="88">
        <v>168945</v>
      </c>
      <c r="BT205" s="88">
        <v>170006</v>
      </c>
      <c r="BU205" s="88">
        <v>167885</v>
      </c>
      <c r="BV205" s="88">
        <v>169491</v>
      </c>
      <c r="BW205" s="88">
        <v>171631</v>
      </c>
      <c r="BX205" s="88">
        <v>169989</v>
      </c>
      <c r="BY205" s="88">
        <v>170579</v>
      </c>
      <c r="BZ205" s="88">
        <v>167218</v>
      </c>
      <c r="CA205" s="88">
        <v>166193</v>
      </c>
      <c r="CB205" s="88">
        <v>163579</v>
      </c>
      <c r="CC205" s="88">
        <v>167741</v>
      </c>
      <c r="CD205" s="88">
        <v>174024</v>
      </c>
      <c r="CE205" s="88">
        <v>178607</v>
      </c>
      <c r="CF205" s="88">
        <v>187037</v>
      </c>
      <c r="CG205" s="88">
        <v>191962</v>
      </c>
      <c r="CH205" s="88">
        <v>199912</v>
      </c>
      <c r="CI205" s="88">
        <v>200818</v>
      </c>
      <c r="CJ205" s="88">
        <v>205863</v>
      </c>
      <c r="CK205" s="88">
        <v>211175</v>
      </c>
      <c r="CL205" s="88">
        <v>217152</v>
      </c>
      <c r="CM205" s="88">
        <v>213866</v>
      </c>
      <c r="CN205" s="88">
        <v>212661</v>
      </c>
      <c r="CO205" s="88">
        <v>213766</v>
      </c>
      <c r="CP205" s="88">
        <v>216852</v>
      </c>
      <c r="CQ205" s="88">
        <v>214505</v>
      </c>
      <c r="CR205" s="88">
        <v>211249</v>
      </c>
      <c r="CS205" s="88">
        <v>207499</v>
      </c>
      <c r="CT205" s="88">
        <v>209915</v>
      </c>
      <c r="CU205" s="88">
        <v>210610</v>
      </c>
      <c r="CV205" s="88">
        <v>211130</v>
      </c>
      <c r="CW205" s="88">
        <v>212130</v>
      </c>
      <c r="CX205" s="88">
        <v>213671</v>
      </c>
      <c r="CY205" s="88">
        <v>215176</v>
      </c>
    </row>
    <row r="206" spans="1:103" ht="12.5" customHeight="1">
      <c r="A206" s="88">
        <v>2</v>
      </c>
      <c r="B206" s="88">
        <v>94</v>
      </c>
      <c r="C206" s="88">
        <v>35175</v>
      </c>
      <c r="D206" s="88">
        <v>35433</v>
      </c>
      <c r="E206" s="88">
        <v>35505</v>
      </c>
      <c r="F206" s="88">
        <v>35195</v>
      </c>
      <c r="G206" s="88">
        <v>35174</v>
      </c>
      <c r="H206" s="88">
        <v>36329</v>
      </c>
      <c r="I206" s="88">
        <v>37779</v>
      </c>
      <c r="J206" s="88">
        <v>38223</v>
      </c>
      <c r="K206" s="88">
        <v>38209</v>
      </c>
      <c r="L206" s="88">
        <v>37967</v>
      </c>
      <c r="M206" s="88">
        <v>38606</v>
      </c>
      <c r="N206" s="88">
        <v>40505</v>
      </c>
      <c r="O206" s="88">
        <v>41796</v>
      </c>
      <c r="P206" s="88">
        <v>43051</v>
      </c>
      <c r="Q206" s="88">
        <v>44444</v>
      </c>
      <c r="R206" s="88">
        <v>45157</v>
      </c>
      <c r="S206" s="88">
        <v>45049</v>
      </c>
      <c r="T206" s="88">
        <v>43169</v>
      </c>
      <c r="U206" s="88">
        <v>47537</v>
      </c>
      <c r="V206" s="88">
        <v>52798</v>
      </c>
      <c r="W206" s="88">
        <v>56459</v>
      </c>
      <c r="X206" s="88">
        <v>56857</v>
      </c>
      <c r="Y206" s="88">
        <v>58745</v>
      </c>
      <c r="Z206" s="88">
        <v>76128</v>
      </c>
      <c r="AA206" s="88">
        <v>70932</v>
      </c>
      <c r="AB206" s="88">
        <v>67626</v>
      </c>
      <c r="AC206" s="88">
        <v>66785</v>
      </c>
      <c r="AD206" s="88">
        <v>65901</v>
      </c>
      <c r="AE206" s="88">
        <v>66141</v>
      </c>
      <c r="AF206" s="88">
        <v>68558</v>
      </c>
      <c r="AG206" s="88">
        <v>70548</v>
      </c>
      <c r="AH206" s="88">
        <v>70946</v>
      </c>
      <c r="AI206" s="88">
        <v>74300</v>
      </c>
      <c r="AJ206" s="88">
        <v>78131</v>
      </c>
      <c r="AK206" s="88">
        <v>82186</v>
      </c>
      <c r="AL206" s="88">
        <v>85192</v>
      </c>
      <c r="AM206" s="88">
        <v>88335</v>
      </c>
      <c r="AN206" s="88">
        <v>93346</v>
      </c>
      <c r="AO206" s="88">
        <v>98085</v>
      </c>
      <c r="AP206" s="88">
        <v>101970</v>
      </c>
      <c r="AQ206" s="88">
        <v>105913</v>
      </c>
      <c r="AR206" s="88">
        <v>108590</v>
      </c>
      <c r="AS206" s="88">
        <v>109755</v>
      </c>
      <c r="AT206" s="88">
        <v>110887</v>
      </c>
      <c r="AU206" s="88">
        <v>111433</v>
      </c>
      <c r="AV206" s="88">
        <v>113365</v>
      </c>
      <c r="AW206" s="88">
        <v>112456</v>
      </c>
      <c r="AX206" s="88">
        <v>117075</v>
      </c>
      <c r="AY206" s="88">
        <v>114564</v>
      </c>
      <c r="AZ206" s="88">
        <v>111835</v>
      </c>
      <c r="BA206" s="88">
        <v>109177</v>
      </c>
      <c r="BB206" s="88">
        <v>108840</v>
      </c>
      <c r="BC206" s="88">
        <v>108497</v>
      </c>
      <c r="BD206" s="88">
        <v>107831</v>
      </c>
      <c r="BE206" s="88">
        <v>111109</v>
      </c>
      <c r="BF206" s="88">
        <v>120525</v>
      </c>
      <c r="BG206" s="88">
        <v>127590</v>
      </c>
      <c r="BH206" s="88">
        <v>129348</v>
      </c>
      <c r="BI206" s="88">
        <v>130519</v>
      </c>
      <c r="BJ206" s="88">
        <v>132424</v>
      </c>
      <c r="BK206" s="88">
        <v>133128</v>
      </c>
      <c r="BL206" s="88">
        <v>137353</v>
      </c>
      <c r="BM206" s="88">
        <v>139181</v>
      </c>
      <c r="BN206" s="88">
        <v>141270</v>
      </c>
      <c r="BO206" s="88">
        <v>145415</v>
      </c>
      <c r="BP206" s="88">
        <v>145492</v>
      </c>
      <c r="BQ206" s="88">
        <v>147487</v>
      </c>
      <c r="BR206" s="88">
        <v>152232</v>
      </c>
      <c r="BS206" s="88">
        <v>152514</v>
      </c>
      <c r="BT206" s="88">
        <v>149318</v>
      </c>
      <c r="BU206" s="88">
        <v>150439</v>
      </c>
      <c r="BV206" s="88">
        <v>148743</v>
      </c>
      <c r="BW206" s="88">
        <v>150344</v>
      </c>
      <c r="BX206" s="88">
        <v>152421</v>
      </c>
      <c r="BY206" s="88">
        <v>151140</v>
      </c>
      <c r="BZ206" s="88">
        <v>151841</v>
      </c>
      <c r="CA206" s="88">
        <v>149021</v>
      </c>
      <c r="CB206" s="88">
        <v>148277</v>
      </c>
      <c r="CC206" s="88">
        <v>146110</v>
      </c>
      <c r="CD206" s="88">
        <v>149995</v>
      </c>
      <c r="CE206" s="88">
        <v>155785</v>
      </c>
      <c r="CF206" s="88">
        <v>160062</v>
      </c>
      <c r="CG206" s="88">
        <v>167798</v>
      </c>
      <c r="CH206" s="88">
        <v>172402</v>
      </c>
      <c r="CI206" s="88">
        <v>179732</v>
      </c>
      <c r="CJ206" s="88">
        <v>180737</v>
      </c>
      <c r="CK206" s="88">
        <v>185470</v>
      </c>
      <c r="CL206" s="88">
        <v>190452</v>
      </c>
      <c r="CM206" s="88">
        <v>196043</v>
      </c>
      <c r="CN206" s="88">
        <v>193272</v>
      </c>
      <c r="CO206" s="88">
        <v>192376</v>
      </c>
      <c r="CP206" s="88">
        <v>193567</v>
      </c>
      <c r="CQ206" s="88">
        <v>196553</v>
      </c>
      <c r="CR206" s="88">
        <v>194616</v>
      </c>
      <c r="CS206" s="88">
        <v>191845</v>
      </c>
      <c r="CT206" s="88">
        <v>188620</v>
      </c>
      <c r="CU206" s="88">
        <v>190995</v>
      </c>
      <c r="CV206" s="88">
        <v>191806</v>
      </c>
      <c r="CW206" s="88">
        <v>192458</v>
      </c>
      <c r="CX206" s="88">
        <v>193546</v>
      </c>
      <c r="CY206" s="88">
        <v>195129</v>
      </c>
    </row>
    <row r="207" spans="1:103" ht="12.5" customHeight="1">
      <c r="A207" s="88">
        <v>2</v>
      </c>
      <c r="B207" s="88">
        <v>95</v>
      </c>
      <c r="C207" s="88">
        <v>27792</v>
      </c>
      <c r="D207" s="88">
        <v>27938</v>
      </c>
      <c r="E207" s="88">
        <v>27767</v>
      </c>
      <c r="F207" s="88">
        <v>27812</v>
      </c>
      <c r="G207" s="88">
        <v>27564</v>
      </c>
      <c r="H207" s="88">
        <v>27551</v>
      </c>
      <c r="I207" s="88">
        <v>28467</v>
      </c>
      <c r="J207" s="88">
        <v>29626</v>
      </c>
      <c r="K207" s="88">
        <v>30005</v>
      </c>
      <c r="L207" s="88">
        <v>30033</v>
      </c>
      <c r="M207" s="88">
        <v>29886</v>
      </c>
      <c r="N207" s="88">
        <v>30434</v>
      </c>
      <c r="O207" s="88">
        <v>31980</v>
      </c>
      <c r="P207" s="88">
        <v>33047</v>
      </c>
      <c r="Q207" s="88">
        <v>34086</v>
      </c>
      <c r="R207" s="88">
        <v>35236</v>
      </c>
      <c r="S207" s="88">
        <v>35847</v>
      </c>
      <c r="T207" s="88">
        <v>35808</v>
      </c>
      <c r="U207" s="88">
        <v>34359</v>
      </c>
      <c r="V207" s="88">
        <v>37890</v>
      </c>
      <c r="W207" s="88">
        <v>42148</v>
      </c>
      <c r="X207" s="88">
        <v>45144</v>
      </c>
      <c r="Y207" s="88">
        <v>45539</v>
      </c>
      <c r="Z207" s="88">
        <v>47136</v>
      </c>
      <c r="AA207" s="88">
        <v>61196</v>
      </c>
      <c r="AB207" s="88">
        <v>57132</v>
      </c>
      <c r="AC207" s="88">
        <v>54579</v>
      </c>
      <c r="AD207" s="88">
        <v>54007</v>
      </c>
      <c r="AE207" s="88">
        <v>53397</v>
      </c>
      <c r="AF207" s="88">
        <v>53697</v>
      </c>
      <c r="AG207" s="88">
        <v>55767</v>
      </c>
      <c r="AH207" s="88">
        <v>57496</v>
      </c>
      <c r="AI207" s="88">
        <v>57930</v>
      </c>
      <c r="AJ207" s="88">
        <v>60783</v>
      </c>
      <c r="AK207" s="88">
        <v>64036</v>
      </c>
      <c r="AL207" s="88">
        <v>67485</v>
      </c>
      <c r="AM207" s="88">
        <v>70081</v>
      </c>
      <c r="AN207" s="88">
        <v>72799</v>
      </c>
      <c r="AO207" s="88">
        <v>77067</v>
      </c>
      <c r="AP207" s="88">
        <v>81124</v>
      </c>
      <c r="AQ207" s="88">
        <v>84486</v>
      </c>
      <c r="AR207" s="88">
        <v>87906</v>
      </c>
      <c r="AS207" s="88">
        <v>90284</v>
      </c>
      <c r="AT207" s="88">
        <v>91410</v>
      </c>
      <c r="AU207" s="88">
        <v>92510</v>
      </c>
      <c r="AV207" s="88">
        <v>93122</v>
      </c>
      <c r="AW207" s="88">
        <v>94894</v>
      </c>
      <c r="AX207" s="88">
        <v>94290</v>
      </c>
      <c r="AY207" s="88">
        <v>98322</v>
      </c>
      <c r="AZ207" s="88">
        <v>96371</v>
      </c>
      <c r="BA207" s="88">
        <v>94226</v>
      </c>
      <c r="BB207" s="88">
        <v>92134</v>
      </c>
      <c r="BC207" s="88">
        <v>91995</v>
      </c>
      <c r="BD207" s="88">
        <v>91848</v>
      </c>
      <c r="BE207" s="88">
        <v>91426</v>
      </c>
      <c r="BF207" s="88">
        <v>94349</v>
      </c>
      <c r="BG207" s="88">
        <v>102501</v>
      </c>
      <c r="BH207" s="88">
        <v>108672</v>
      </c>
      <c r="BI207" s="88">
        <v>110333</v>
      </c>
      <c r="BJ207" s="88">
        <v>111497</v>
      </c>
      <c r="BK207" s="88">
        <v>113289</v>
      </c>
      <c r="BL207" s="88">
        <v>114057</v>
      </c>
      <c r="BM207" s="88">
        <v>117845</v>
      </c>
      <c r="BN207" s="88">
        <v>119584</v>
      </c>
      <c r="BO207" s="88">
        <v>121549</v>
      </c>
      <c r="BP207" s="88">
        <v>125289</v>
      </c>
      <c r="BQ207" s="88">
        <v>125529</v>
      </c>
      <c r="BR207" s="88">
        <v>127424</v>
      </c>
      <c r="BS207" s="88">
        <v>131702</v>
      </c>
      <c r="BT207" s="88">
        <v>132122</v>
      </c>
      <c r="BU207" s="88">
        <v>129526</v>
      </c>
      <c r="BV207" s="88">
        <v>130671</v>
      </c>
      <c r="BW207" s="88">
        <v>129367</v>
      </c>
      <c r="BX207" s="88">
        <v>130928</v>
      </c>
      <c r="BY207" s="88">
        <v>132906</v>
      </c>
      <c r="BZ207" s="88">
        <v>131956</v>
      </c>
      <c r="CA207" s="88">
        <v>132736</v>
      </c>
      <c r="CB207" s="88">
        <v>130434</v>
      </c>
      <c r="CC207" s="88">
        <v>129944</v>
      </c>
      <c r="CD207" s="88">
        <v>128202</v>
      </c>
      <c r="CE207" s="88">
        <v>131770</v>
      </c>
      <c r="CF207" s="88">
        <v>137022</v>
      </c>
      <c r="CG207" s="88">
        <v>140951</v>
      </c>
      <c r="CH207" s="88">
        <v>147938</v>
      </c>
      <c r="CI207" s="88">
        <v>152175</v>
      </c>
      <c r="CJ207" s="88">
        <v>158828</v>
      </c>
      <c r="CK207" s="88">
        <v>159900</v>
      </c>
      <c r="CL207" s="88">
        <v>164274</v>
      </c>
      <c r="CM207" s="88">
        <v>168876</v>
      </c>
      <c r="CN207" s="88">
        <v>174030</v>
      </c>
      <c r="CO207" s="88">
        <v>171759</v>
      </c>
      <c r="CP207" s="88">
        <v>171150</v>
      </c>
      <c r="CQ207" s="88">
        <v>172396</v>
      </c>
      <c r="CR207" s="88">
        <v>175245</v>
      </c>
      <c r="CS207" s="88">
        <v>173703</v>
      </c>
      <c r="CT207" s="88">
        <v>171410</v>
      </c>
      <c r="CU207" s="88">
        <v>168705</v>
      </c>
      <c r="CV207" s="88">
        <v>171006</v>
      </c>
      <c r="CW207" s="88">
        <v>171908</v>
      </c>
      <c r="CX207" s="88">
        <v>172667</v>
      </c>
      <c r="CY207" s="88">
        <v>173818</v>
      </c>
    </row>
    <row r="208" spans="1:103" ht="12.5" customHeight="1">
      <c r="A208" s="88">
        <v>2</v>
      </c>
      <c r="B208" s="88">
        <v>96</v>
      </c>
      <c r="C208" s="88">
        <v>21575</v>
      </c>
      <c r="D208" s="88">
        <v>21522</v>
      </c>
      <c r="E208" s="88">
        <v>21309</v>
      </c>
      <c r="F208" s="88">
        <v>21168</v>
      </c>
      <c r="G208" s="88">
        <v>21194</v>
      </c>
      <c r="H208" s="88">
        <v>21001</v>
      </c>
      <c r="I208" s="88">
        <v>20993</v>
      </c>
      <c r="J208" s="88">
        <v>21700</v>
      </c>
      <c r="K208" s="88">
        <v>22602</v>
      </c>
      <c r="L208" s="88">
        <v>22916</v>
      </c>
      <c r="M208" s="88">
        <v>22968</v>
      </c>
      <c r="N208" s="88">
        <v>22889</v>
      </c>
      <c r="O208" s="88">
        <v>23345</v>
      </c>
      <c r="P208" s="88">
        <v>24570</v>
      </c>
      <c r="Q208" s="88">
        <v>25428</v>
      </c>
      <c r="R208" s="88">
        <v>26265</v>
      </c>
      <c r="S208" s="88">
        <v>27189</v>
      </c>
      <c r="T208" s="88">
        <v>27698</v>
      </c>
      <c r="U208" s="88">
        <v>27707</v>
      </c>
      <c r="V208" s="88">
        <v>26624</v>
      </c>
      <c r="W208" s="88">
        <v>29406</v>
      </c>
      <c r="X208" s="88">
        <v>32766</v>
      </c>
      <c r="Y208" s="88">
        <v>35157</v>
      </c>
      <c r="Z208" s="88">
        <v>35530</v>
      </c>
      <c r="AA208" s="88">
        <v>36849</v>
      </c>
      <c r="AB208" s="88">
        <v>47940</v>
      </c>
      <c r="AC208" s="88">
        <v>44850</v>
      </c>
      <c r="AD208" s="88">
        <v>42937</v>
      </c>
      <c r="AE208" s="88">
        <v>42575</v>
      </c>
      <c r="AF208" s="88">
        <v>42182</v>
      </c>
      <c r="AG208" s="88">
        <v>42505</v>
      </c>
      <c r="AH208" s="88">
        <v>44233</v>
      </c>
      <c r="AI208" s="88">
        <v>45697</v>
      </c>
      <c r="AJ208" s="88">
        <v>46135</v>
      </c>
      <c r="AK208" s="88">
        <v>48502</v>
      </c>
      <c r="AL208" s="88">
        <v>51198</v>
      </c>
      <c r="AM208" s="88">
        <v>54061</v>
      </c>
      <c r="AN208" s="88">
        <v>56249</v>
      </c>
      <c r="AO208" s="88">
        <v>58542</v>
      </c>
      <c r="AP208" s="88">
        <v>62091</v>
      </c>
      <c r="AQ208" s="88">
        <v>65484</v>
      </c>
      <c r="AR208" s="88">
        <v>68325</v>
      </c>
      <c r="AS208" s="88">
        <v>71221</v>
      </c>
      <c r="AT208" s="88">
        <v>73282</v>
      </c>
      <c r="AU208" s="88">
        <v>74331</v>
      </c>
      <c r="AV208" s="88">
        <v>75360</v>
      </c>
      <c r="AW208" s="88">
        <v>75995</v>
      </c>
      <c r="AX208" s="88">
        <v>77578</v>
      </c>
      <c r="AY208" s="88">
        <v>77218</v>
      </c>
      <c r="AZ208" s="88">
        <v>80661</v>
      </c>
      <c r="BA208" s="88">
        <v>79197</v>
      </c>
      <c r="BB208" s="88">
        <v>77566</v>
      </c>
      <c r="BC208" s="88">
        <v>75973</v>
      </c>
      <c r="BD208" s="88">
        <v>75985</v>
      </c>
      <c r="BE208" s="88">
        <v>75991</v>
      </c>
      <c r="BF208" s="88">
        <v>75766</v>
      </c>
      <c r="BG208" s="88">
        <v>78316</v>
      </c>
      <c r="BH208" s="88">
        <v>85221</v>
      </c>
      <c r="BI208" s="88">
        <v>90496</v>
      </c>
      <c r="BJ208" s="88">
        <v>92025</v>
      </c>
      <c r="BK208" s="88">
        <v>93142</v>
      </c>
      <c r="BL208" s="88">
        <v>94787</v>
      </c>
      <c r="BM208" s="88">
        <v>95578</v>
      </c>
      <c r="BN208" s="88">
        <v>98903</v>
      </c>
      <c r="BO208" s="88">
        <v>100515</v>
      </c>
      <c r="BP208" s="88">
        <v>102321</v>
      </c>
      <c r="BQ208" s="88">
        <v>105627</v>
      </c>
      <c r="BR208" s="88">
        <v>105986</v>
      </c>
      <c r="BS208" s="88">
        <v>107743</v>
      </c>
      <c r="BT208" s="88">
        <v>111522</v>
      </c>
      <c r="BU208" s="88">
        <v>112039</v>
      </c>
      <c r="BV208" s="88">
        <v>109994</v>
      </c>
      <c r="BW208" s="88">
        <v>111124</v>
      </c>
      <c r="BX208" s="88">
        <v>110171</v>
      </c>
      <c r="BY208" s="88">
        <v>111655</v>
      </c>
      <c r="BZ208" s="88">
        <v>113497</v>
      </c>
      <c r="CA208" s="88">
        <v>112840</v>
      </c>
      <c r="CB208" s="88">
        <v>113662</v>
      </c>
      <c r="CC208" s="88">
        <v>111842</v>
      </c>
      <c r="CD208" s="88">
        <v>111572</v>
      </c>
      <c r="CE208" s="88">
        <v>110221</v>
      </c>
      <c r="CF208" s="88">
        <v>113438</v>
      </c>
      <c r="CG208" s="88">
        <v>118113</v>
      </c>
      <c r="CH208" s="88">
        <v>121655</v>
      </c>
      <c r="CI208" s="88">
        <v>127850</v>
      </c>
      <c r="CJ208" s="88">
        <v>131678</v>
      </c>
      <c r="CK208" s="88">
        <v>137607</v>
      </c>
      <c r="CL208" s="88">
        <v>138710</v>
      </c>
      <c r="CM208" s="88">
        <v>142679</v>
      </c>
      <c r="CN208" s="88">
        <v>146856</v>
      </c>
      <c r="CO208" s="88">
        <v>151522</v>
      </c>
      <c r="CP208" s="88">
        <v>149725</v>
      </c>
      <c r="CQ208" s="88">
        <v>149371</v>
      </c>
      <c r="CR208" s="88">
        <v>150637</v>
      </c>
      <c r="CS208" s="88">
        <v>153306</v>
      </c>
      <c r="CT208" s="88">
        <v>152134</v>
      </c>
      <c r="CU208" s="88">
        <v>150298</v>
      </c>
      <c r="CV208" s="88">
        <v>148096</v>
      </c>
      <c r="CW208" s="88">
        <v>150285</v>
      </c>
      <c r="CX208" s="88">
        <v>151247</v>
      </c>
      <c r="CY208" s="88">
        <v>152084</v>
      </c>
    </row>
    <row r="209" spans="1:103" ht="12.5" customHeight="1">
      <c r="A209" s="88">
        <v>2</v>
      </c>
      <c r="B209" s="88">
        <v>97</v>
      </c>
      <c r="C209" s="88">
        <v>16610</v>
      </c>
      <c r="D209" s="88">
        <v>16235</v>
      </c>
      <c r="E209" s="88">
        <v>15921</v>
      </c>
      <c r="F209" s="88">
        <v>15756</v>
      </c>
      <c r="G209" s="88">
        <v>15643</v>
      </c>
      <c r="H209" s="88">
        <v>15656</v>
      </c>
      <c r="I209" s="88">
        <v>15510</v>
      </c>
      <c r="J209" s="88">
        <v>15506</v>
      </c>
      <c r="K209" s="88">
        <v>16035</v>
      </c>
      <c r="L209" s="88">
        <v>16716</v>
      </c>
      <c r="M209" s="88">
        <v>16967</v>
      </c>
      <c r="N209" s="88">
        <v>17029</v>
      </c>
      <c r="O209" s="88">
        <v>16996</v>
      </c>
      <c r="P209" s="88">
        <v>17362</v>
      </c>
      <c r="Q209" s="88">
        <v>18303</v>
      </c>
      <c r="R209" s="88">
        <v>18972</v>
      </c>
      <c r="S209" s="88">
        <v>19626</v>
      </c>
      <c r="T209" s="88">
        <v>20347</v>
      </c>
      <c r="U209" s="88">
        <v>20758</v>
      </c>
      <c r="V209" s="88">
        <v>20795</v>
      </c>
      <c r="W209" s="88">
        <v>20014</v>
      </c>
      <c r="X209" s="88">
        <v>22143</v>
      </c>
      <c r="Y209" s="88">
        <v>24718</v>
      </c>
      <c r="Z209" s="88">
        <v>26574</v>
      </c>
      <c r="AA209" s="88">
        <v>26911</v>
      </c>
      <c r="AB209" s="88">
        <v>27971</v>
      </c>
      <c r="AC209" s="88">
        <v>36471</v>
      </c>
      <c r="AD209" s="88">
        <v>34195</v>
      </c>
      <c r="AE209" s="88">
        <v>32808</v>
      </c>
      <c r="AF209" s="88">
        <v>32603</v>
      </c>
      <c r="AG209" s="88">
        <v>32371</v>
      </c>
      <c r="AH209" s="88">
        <v>32689</v>
      </c>
      <c r="AI209" s="88">
        <v>34090</v>
      </c>
      <c r="AJ209" s="88">
        <v>35293</v>
      </c>
      <c r="AK209" s="88">
        <v>35706</v>
      </c>
      <c r="AL209" s="88">
        <v>37616</v>
      </c>
      <c r="AM209" s="88">
        <v>39788</v>
      </c>
      <c r="AN209" s="88">
        <v>42099</v>
      </c>
      <c r="AO209" s="88">
        <v>43892</v>
      </c>
      <c r="AP209" s="88">
        <v>45773</v>
      </c>
      <c r="AQ209" s="88">
        <v>48645</v>
      </c>
      <c r="AR209" s="88">
        <v>51404</v>
      </c>
      <c r="AS209" s="88">
        <v>53740</v>
      </c>
      <c r="AT209" s="88">
        <v>56126</v>
      </c>
      <c r="AU209" s="88">
        <v>57862</v>
      </c>
      <c r="AV209" s="88">
        <v>58802</v>
      </c>
      <c r="AW209" s="88">
        <v>59730</v>
      </c>
      <c r="AX209" s="88">
        <v>60346</v>
      </c>
      <c r="AY209" s="88">
        <v>61718</v>
      </c>
      <c r="AZ209" s="88">
        <v>61546</v>
      </c>
      <c r="BA209" s="88">
        <v>64407</v>
      </c>
      <c r="BB209" s="88">
        <v>63354</v>
      </c>
      <c r="BC209" s="88">
        <v>62161</v>
      </c>
      <c r="BD209" s="88">
        <v>60994</v>
      </c>
      <c r="BE209" s="88">
        <v>61112</v>
      </c>
      <c r="BF209" s="88">
        <v>61226</v>
      </c>
      <c r="BG209" s="88">
        <v>61150</v>
      </c>
      <c r="BH209" s="88">
        <v>63318</v>
      </c>
      <c r="BI209" s="88">
        <v>69019</v>
      </c>
      <c r="BJ209" s="88">
        <v>73416</v>
      </c>
      <c r="BK209" s="88">
        <v>74783</v>
      </c>
      <c r="BL209" s="88">
        <v>75818</v>
      </c>
      <c r="BM209" s="88">
        <v>77286</v>
      </c>
      <c r="BN209" s="88">
        <v>78059</v>
      </c>
      <c r="BO209" s="88">
        <v>80907</v>
      </c>
      <c r="BP209" s="88">
        <v>82359</v>
      </c>
      <c r="BQ209" s="88">
        <v>83974</v>
      </c>
      <c r="BR209" s="88">
        <v>86825</v>
      </c>
      <c r="BS209" s="88">
        <v>87257</v>
      </c>
      <c r="BT209" s="88">
        <v>88843</v>
      </c>
      <c r="BU209" s="88">
        <v>92102</v>
      </c>
      <c r="BV209" s="88">
        <v>92671</v>
      </c>
      <c r="BW209" s="88">
        <v>91120</v>
      </c>
      <c r="BX209" s="88">
        <v>92195</v>
      </c>
      <c r="BY209" s="88">
        <v>91544</v>
      </c>
      <c r="BZ209" s="88">
        <v>92916</v>
      </c>
      <c r="CA209" s="88">
        <v>94587</v>
      </c>
      <c r="CB209" s="88">
        <v>94177</v>
      </c>
      <c r="CC209" s="88">
        <v>95003</v>
      </c>
      <c r="CD209" s="88">
        <v>93618</v>
      </c>
      <c r="CE209" s="88">
        <v>93527</v>
      </c>
      <c r="CF209" s="88">
        <v>92526</v>
      </c>
      <c r="CG209" s="88">
        <v>95361</v>
      </c>
      <c r="CH209" s="88">
        <v>99430</v>
      </c>
      <c r="CI209" s="88">
        <v>102555</v>
      </c>
      <c r="CJ209" s="88">
        <v>107926</v>
      </c>
      <c r="CK209" s="88">
        <v>111310</v>
      </c>
      <c r="CL209" s="88">
        <v>116479</v>
      </c>
      <c r="CM209" s="88">
        <v>117572</v>
      </c>
      <c r="CN209" s="88">
        <v>121097</v>
      </c>
      <c r="CO209" s="88">
        <v>124807</v>
      </c>
      <c r="CP209" s="88">
        <v>128943</v>
      </c>
      <c r="CQ209" s="88">
        <v>127580</v>
      </c>
      <c r="CR209" s="88">
        <v>127443</v>
      </c>
      <c r="CS209" s="88">
        <v>128688</v>
      </c>
      <c r="CT209" s="88">
        <v>131135</v>
      </c>
      <c r="CU209" s="88">
        <v>130297</v>
      </c>
      <c r="CV209" s="88">
        <v>128886</v>
      </c>
      <c r="CW209" s="88">
        <v>127155</v>
      </c>
      <c r="CX209" s="88">
        <v>129194</v>
      </c>
      <c r="CY209" s="88">
        <v>130180</v>
      </c>
    </row>
    <row r="210" spans="1:103" ht="12.5" customHeight="1">
      <c r="A210" s="88">
        <v>2</v>
      </c>
      <c r="B210" s="88">
        <v>98</v>
      </c>
      <c r="C210" s="88">
        <v>12276</v>
      </c>
      <c r="D210" s="88">
        <v>12103</v>
      </c>
      <c r="E210" s="88">
        <v>11604</v>
      </c>
      <c r="F210" s="88">
        <v>11372</v>
      </c>
      <c r="G210" s="88">
        <v>11249</v>
      </c>
      <c r="H210" s="88">
        <v>11162</v>
      </c>
      <c r="I210" s="88">
        <v>11166</v>
      </c>
      <c r="J210" s="88">
        <v>11059</v>
      </c>
      <c r="K210" s="88">
        <v>11058</v>
      </c>
      <c r="L210" s="88">
        <v>11440</v>
      </c>
      <c r="M210" s="88">
        <v>11937</v>
      </c>
      <c r="N210" s="88">
        <v>12130</v>
      </c>
      <c r="O210" s="88">
        <v>12191</v>
      </c>
      <c r="P210" s="88">
        <v>12186</v>
      </c>
      <c r="Q210" s="88">
        <v>12469</v>
      </c>
      <c r="R210" s="88">
        <v>13167</v>
      </c>
      <c r="S210" s="88">
        <v>13671</v>
      </c>
      <c r="T210" s="88">
        <v>14164</v>
      </c>
      <c r="U210" s="88">
        <v>14707</v>
      </c>
      <c r="V210" s="88">
        <v>15027</v>
      </c>
      <c r="W210" s="88">
        <v>15078</v>
      </c>
      <c r="X210" s="88">
        <v>14537</v>
      </c>
      <c r="Y210" s="88">
        <v>16114</v>
      </c>
      <c r="Z210" s="88">
        <v>18023</v>
      </c>
      <c r="AA210" s="88">
        <v>19419</v>
      </c>
      <c r="AB210" s="88">
        <v>19709</v>
      </c>
      <c r="AC210" s="88">
        <v>20533</v>
      </c>
      <c r="AD210" s="88">
        <v>26836</v>
      </c>
      <c r="AE210" s="88">
        <v>25219</v>
      </c>
      <c r="AF210" s="88">
        <v>24251</v>
      </c>
      <c r="AG210" s="88">
        <v>24154</v>
      </c>
      <c r="AH210" s="88">
        <v>24036</v>
      </c>
      <c r="AI210" s="88">
        <v>24326</v>
      </c>
      <c r="AJ210" s="88">
        <v>25425</v>
      </c>
      <c r="AK210" s="88">
        <v>26380</v>
      </c>
      <c r="AL210" s="88">
        <v>26747</v>
      </c>
      <c r="AM210" s="88">
        <v>28238</v>
      </c>
      <c r="AN210" s="88">
        <v>29933</v>
      </c>
      <c r="AO210" s="88">
        <v>31740</v>
      </c>
      <c r="AP210" s="88">
        <v>33161</v>
      </c>
      <c r="AQ210" s="88">
        <v>34655</v>
      </c>
      <c r="AR210" s="88">
        <v>36906</v>
      </c>
      <c r="AS210" s="88">
        <v>39080</v>
      </c>
      <c r="AT210" s="88">
        <v>40940</v>
      </c>
      <c r="AU210" s="88">
        <v>42845</v>
      </c>
      <c r="AV210" s="88">
        <v>44260</v>
      </c>
      <c r="AW210" s="88">
        <v>45069</v>
      </c>
      <c r="AX210" s="88">
        <v>45871</v>
      </c>
      <c r="AY210" s="88">
        <v>46436</v>
      </c>
      <c r="AZ210" s="88">
        <v>47585</v>
      </c>
      <c r="BA210" s="88">
        <v>47545</v>
      </c>
      <c r="BB210" s="88">
        <v>49851</v>
      </c>
      <c r="BC210" s="88">
        <v>49131</v>
      </c>
      <c r="BD210" s="88">
        <v>48297</v>
      </c>
      <c r="BE210" s="88">
        <v>47480</v>
      </c>
      <c r="BF210" s="88">
        <v>47662</v>
      </c>
      <c r="BG210" s="88">
        <v>47839</v>
      </c>
      <c r="BH210" s="88">
        <v>47869</v>
      </c>
      <c r="BI210" s="88">
        <v>49657</v>
      </c>
      <c r="BJ210" s="88">
        <v>54226</v>
      </c>
      <c r="BK210" s="88">
        <v>57784</v>
      </c>
      <c r="BL210" s="88">
        <v>58965</v>
      </c>
      <c r="BM210" s="88">
        <v>59888</v>
      </c>
      <c r="BN210" s="88">
        <v>61156</v>
      </c>
      <c r="BO210" s="88">
        <v>61876</v>
      </c>
      <c r="BP210" s="88">
        <v>64244</v>
      </c>
      <c r="BQ210" s="88">
        <v>65510</v>
      </c>
      <c r="BR210" s="88">
        <v>66909</v>
      </c>
      <c r="BS210" s="88">
        <v>69298</v>
      </c>
      <c r="BT210" s="88">
        <v>69760</v>
      </c>
      <c r="BU210" s="88">
        <v>71147</v>
      </c>
      <c r="BV210" s="88">
        <v>73879</v>
      </c>
      <c r="BW210" s="88">
        <v>74458</v>
      </c>
      <c r="BX210" s="88">
        <v>73332</v>
      </c>
      <c r="BY210" s="88">
        <v>74317</v>
      </c>
      <c r="BZ210" s="88">
        <v>73912</v>
      </c>
      <c r="CA210" s="88">
        <v>75139</v>
      </c>
      <c r="CB210" s="88">
        <v>76611</v>
      </c>
      <c r="CC210" s="88">
        <v>76399</v>
      </c>
      <c r="CD210" s="88">
        <v>77191</v>
      </c>
      <c r="CE210" s="88">
        <v>76184</v>
      </c>
      <c r="CF210" s="88">
        <v>76227</v>
      </c>
      <c r="CG210" s="88">
        <v>75527</v>
      </c>
      <c r="CH210" s="88">
        <v>77960</v>
      </c>
      <c r="CI210" s="88">
        <v>81409</v>
      </c>
      <c r="CJ210" s="88">
        <v>84092</v>
      </c>
      <c r="CK210" s="88">
        <v>88628</v>
      </c>
      <c r="CL210" s="88">
        <v>91542</v>
      </c>
      <c r="CM210" s="88">
        <v>95933</v>
      </c>
      <c r="CN210" s="88">
        <v>96974</v>
      </c>
      <c r="CO210" s="88">
        <v>100026</v>
      </c>
      <c r="CP210" s="88">
        <v>103237</v>
      </c>
      <c r="CQ210" s="88">
        <v>106810</v>
      </c>
      <c r="CR210" s="88">
        <v>105830</v>
      </c>
      <c r="CS210" s="88">
        <v>105865</v>
      </c>
      <c r="CT210" s="88">
        <v>107047</v>
      </c>
      <c r="CU210" s="88">
        <v>109233</v>
      </c>
      <c r="CV210" s="88">
        <v>108683</v>
      </c>
      <c r="CW210" s="88">
        <v>107652</v>
      </c>
      <c r="CX210" s="88">
        <v>106349</v>
      </c>
      <c r="CY210" s="88">
        <v>108199</v>
      </c>
    </row>
    <row r="211" spans="1:103" ht="12.5" customHeight="1">
      <c r="A211" s="88">
        <v>2</v>
      </c>
      <c r="B211" s="88">
        <v>99</v>
      </c>
      <c r="C211" s="88">
        <v>5554</v>
      </c>
      <c r="D211" s="88">
        <v>8635</v>
      </c>
      <c r="E211" s="88">
        <v>8328</v>
      </c>
      <c r="F211" s="88">
        <v>7979</v>
      </c>
      <c r="G211" s="88">
        <v>7816</v>
      </c>
      <c r="H211" s="88">
        <v>7727</v>
      </c>
      <c r="I211" s="88">
        <v>7662</v>
      </c>
      <c r="J211" s="88">
        <v>7662</v>
      </c>
      <c r="K211" s="88">
        <v>7586</v>
      </c>
      <c r="L211" s="88">
        <v>7587</v>
      </c>
      <c r="M211" s="88">
        <v>7852</v>
      </c>
      <c r="N211" s="88">
        <v>8200</v>
      </c>
      <c r="O211" s="88">
        <v>8343</v>
      </c>
      <c r="P211" s="88">
        <v>8397</v>
      </c>
      <c r="Q211" s="88">
        <v>8406</v>
      </c>
      <c r="R211" s="88">
        <v>8617</v>
      </c>
      <c r="S211" s="88">
        <v>9114</v>
      </c>
      <c r="T211" s="88">
        <v>9479</v>
      </c>
      <c r="U211" s="88">
        <v>9837</v>
      </c>
      <c r="V211" s="88">
        <v>10230</v>
      </c>
      <c r="W211" s="88">
        <v>10471</v>
      </c>
      <c r="X211" s="88">
        <v>10525</v>
      </c>
      <c r="Y211" s="88">
        <v>10166</v>
      </c>
      <c r="Z211" s="88">
        <v>11291</v>
      </c>
      <c r="AA211" s="88">
        <v>12657</v>
      </c>
      <c r="AB211" s="88">
        <v>13669</v>
      </c>
      <c r="AC211" s="88">
        <v>13907</v>
      </c>
      <c r="AD211" s="88">
        <v>14524</v>
      </c>
      <c r="AE211" s="88">
        <v>19027</v>
      </c>
      <c r="AF211" s="88">
        <v>17923</v>
      </c>
      <c r="AG211" s="88">
        <v>17276</v>
      </c>
      <c r="AH211" s="88">
        <v>17247</v>
      </c>
      <c r="AI211" s="88">
        <v>17203</v>
      </c>
      <c r="AJ211" s="88">
        <v>17449</v>
      </c>
      <c r="AK211" s="88">
        <v>18280</v>
      </c>
      <c r="AL211" s="88">
        <v>19010</v>
      </c>
      <c r="AM211" s="88">
        <v>19317</v>
      </c>
      <c r="AN211" s="88">
        <v>20440</v>
      </c>
      <c r="AO211" s="88">
        <v>21715</v>
      </c>
      <c r="AP211" s="88">
        <v>23077</v>
      </c>
      <c r="AQ211" s="88">
        <v>24163</v>
      </c>
      <c r="AR211" s="88">
        <v>25307</v>
      </c>
      <c r="AS211" s="88">
        <v>27009</v>
      </c>
      <c r="AT211" s="88">
        <v>28662</v>
      </c>
      <c r="AU211" s="88">
        <v>30090</v>
      </c>
      <c r="AV211" s="88">
        <v>31557</v>
      </c>
      <c r="AW211" s="88">
        <v>32668</v>
      </c>
      <c r="AX211" s="88">
        <v>33335</v>
      </c>
      <c r="AY211" s="88">
        <v>33999</v>
      </c>
      <c r="AZ211" s="88">
        <v>34489</v>
      </c>
      <c r="BA211" s="88">
        <v>35415</v>
      </c>
      <c r="BB211" s="88">
        <v>35456</v>
      </c>
      <c r="BC211" s="88">
        <v>37251</v>
      </c>
      <c r="BD211" s="88">
        <v>36786</v>
      </c>
      <c r="BE211" s="88">
        <v>36235</v>
      </c>
      <c r="BF211" s="88">
        <v>35692</v>
      </c>
      <c r="BG211" s="88">
        <v>35900</v>
      </c>
      <c r="BH211" s="88">
        <v>36103</v>
      </c>
      <c r="BI211" s="88">
        <v>36196</v>
      </c>
      <c r="BJ211" s="88">
        <v>37620</v>
      </c>
      <c r="BK211" s="88">
        <v>41160</v>
      </c>
      <c r="BL211" s="88">
        <v>43944</v>
      </c>
      <c r="BM211" s="88">
        <v>44927</v>
      </c>
      <c r="BN211" s="88">
        <v>45715</v>
      </c>
      <c r="BO211" s="88">
        <v>46770</v>
      </c>
      <c r="BP211" s="88">
        <v>47408</v>
      </c>
      <c r="BQ211" s="88">
        <v>49313</v>
      </c>
      <c r="BR211" s="88">
        <v>50377</v>
      </c>
      <c r="BS211" s="88">
        <v>51545</v>
      </c>
      <c r="BT211" s="88">
        <v>53481</v>
      </c>
      <c r="BU211" s="88">
        <v>53933</v>
      </c>
      <c r="BV211" s="88">
        <v>55104</v>
      </c>
      <c r="BW211" s="88">
        <v>57319</v>
      </c>
      <c r="BX211" s="88">
        <v>57870</v>
      </c>
      <c r="BY211" s="88">
        <v>57094</v>
      </c>
      <c r="BZ211" s="88">
        <v>57960</v>
      </c>
      <c r="CA211" s="88">
        <v>57743</v>
      </c>
      <c r="CB211" s="88">
        <v>58801</v>
      </c>
      <c r="CC211" s="88">
        <v>60054</v>
      </c>
      <c r="CD211" s="88">
        <v>59988</v>
      </c>
      <c r="CE211" s="88">
        <v>60711</v>
      </c>
      <c r="CF211" s="88">
        <v>60018</v>
      </c>
      <c r="CG211" s="88">
        <v>60151</v>
      </c>
      <c r="CH211" s="88">
        <v>59696</v>
      </c>
      <c r="CI211" s="88">
        <v>61718</v>
      </c>
      <c r="CJ211" s="88">
        <v>64552</v>
      </c>
      <c r="CK211" s="88">
        <v>66786</v>
      </c>
      <c r="CL211" s="88">
        <v>70501</v>
      </c>
      <c r="CM211" s="88">
        <v>72933</v>
      </c>
      <c r="CN211" s="88">
        <v>76551</v>
      </c>
      <c r="CO211" s="88">
        <v>77502</v>
      </c>
      <c r="CP211" s="88">
        <v>80064</v>
      </c>
      <c r="CQ211" s="88">
        <v>82762</v>
      </c>
      <c r="CR211" s="88">
        <v>85756</v>
      </c>
      <c r="CS211" s="88">
        <v>85098</v>
      </c>
      <c r="CT211" s="88">
        <v>85254</v>
      </c>
      <c r="CU211" s="88">
        <v>86334</v>
      </c>
      <c r="CV211" s="88">
        <v>88228</v>
      </c>
      <c r="CW211" s="88">
        <v>87912</v>
      </c>
      <c r="CX211" s="88">
        <v>87205</v>
      </c>
      <c r="CY211" s="88">
        <v>86275</v>
      </c>
    </row>
    <row r="212" spans="1:103" ht="12.5" customHeight="1">
      <c r="A212" s="88">
        <v>2</v>
      </c>
      <c r="B212" s="88">
        <v>100</v>
      </c>
      <c r="C212" s="88">
        <v>3568</v>
      </c>
      <c r="D212" s="88">
        <v>3761</v>
      </c>
      <c r="E212" s="88">
        <v>5705</v>
      </c>
      <c r="F212" s="88">
        <v>5498</v>
      </c>
      <c r="G212" s="88">
        <v>5263</v>
      </c>
      <c r="H212" s="88">
        <v>5153</v>
      </c>
      <c r="I212" s="88">
        <v>5091</v>
      </c>
      <c r="J212" s="88">
        <v>5045</v>
      </c>
      <c r="K212" s="88">
        <v>5042</v>
      </c>
      <c r="L212" s="88">
        <v>4991</v>
      </c>
      <c r="M212" s="88">
        <v>4993</v>
      </c>
      <c r="N212" s="88">
        <v>5170</v>
      </c>
      <c r="O212" s="88">
        <v>5404</v>
      </c>
      <c r="P212" s="88">
        <v>5504</v>
      </c>
      <c r="Q212" s="88">
        <v>5548</v>
      </c>
      <c r="R212" s="88">
        <v>5563</v>
      </c>
      <c r="S212" s="88">
        <v>5711</v>
      </c>
      <c r="T212" s="88">
        <v>6051</v>
      </c>
      <c r="U212" s="88">
        <v>6305</v>
      </c>
      <c r="V212" s="88">
        <v>6554</v>
      </c>
      <c r="W212" s="88">
        <v>6827</v>
      </c>
      <c r="X212" s="88">
        <v>7000</v>
      </c>
      <c r="Y212" s="88">
        <v>7049</v>
      </c>
      <c r="Z212" s="88">
        <v>6823</v>
      </c>
      <c r="AA212" s="88">
        <v>7595</v>
      </c>
      <c r="AB212" s="88">
        <v>8534</v>
      </c>
      <c r="AC212" s="88">
        <v>9240</v>
      </c>
      <c r="AD212" s="88">
        <v>9424</v>
      </c>
      <c r="AE212" s="88">
        <v>9866</v>
      </c>
      <c r="AF212" s="88">
        <v>12956</v>
      </c>
      <c r="AG212" s="88">
        <v>12233</v>
      </c>
      <c r="AH212" s="88">
        <v>11820</v>
      </c>
      <c r="AI212" s="88">
        <v>11829</v>
      </c>
      <c r="AJ212" s="88">
        <v>11827</v>
      </c>
      <c r="AK212" s="88">
        <v>12024</v>
      </c>
      <c r="AL212" s="88">
        <v>12626</v>
      </c>
      <c r="AM212" s="88">
        <v>13161</v>
      </c>
      <c r="AN212" s="88">
        <v>13404</v>
      </c>
      <c r="AO212" s="88">
        <v>14217</v>
      </c>
      <c r="AP212" s="88">
        <v>15138</v>
      </c>
      <c r="AQ212" s="88">
        <v>16123</v>
      </c>
      <c r="AR212" s="88">
        <v>16921</v>
      </c>
      <c r="AS212" s="88">
        <v>17761</v>
      </c>
      <c r="AT212" s="88">
        <v>18999</v>
      </c>
      <c r="AU212" s="88">
        <v>20206</v>
      </c>
      <c r="AV212" s="88">
        <v>21258</v>
      </c>
      <c r="AW212" s="88">
        <v>22344</v>
      </c>
      <c r="AX212" s="88">
        <v>23181</v>
      </c>
      <c r="AY212" s="88">
        <v>23705</v>
      </c>
      <c r="AZ212" s="88">
        <v>24229</v>
      </c>
      <c r="BA212" s="88">
        <v>24631</v>
      </c>
      <c r="BB212" s="88">
        <v>25346</v>
      </c>
      <c r="BC212" s="88">
        <v>25428</v>
      </c>
      <c r="BD212" s="88">
        <v>26771</v>
      </c>
      <c r="BE212" s="88">
        <v>26492</v>
      </c>
      <c r="BF212" s="88">
        <v>26149</v>
      </c>
      <c r="BG212" s="88">
        <v>25810</v>
      </c>
      <c r="BH212" s="88">
        <v>26014</v>
      </c>
      <c r="BI212" s="88">
        <v>26214</v>
      </c>
      <c r="BJ212" s="88">
        <v>26334</v>
      </c>
      <c r="BK212" s="88">
        <v>27425</v>
      </c>
      <c r="BL212" s="88">
        <v>30065</v>
      </c>
      <c r="BM212" s="88">
        <v>32163</v>
      </c>
      <c r="BN212" s="88">
        <v>32946</v>
      </c>
      <c r="BO212" s="88">
        <v>33590</v>
      </c>
      <c r="BP212" s="88">
        <v>34431</v>
      </c>
      <c r="BQ212" s="88">
        <v>34968</v>
      </c>
      <c r="BR212" s="88">
        <v>36443</v>
      </c>
      <c r="BS212" s="88">
        <v>37300</v>
      </c>
      <c r="BT212" s="88">
        <v>38236</v>
      </c>
      <c r="BU212" s="88">
        <v>39748</v>
      </c>
      <c r="BV212" s="88">
        <v>40158</v>
      </c>
      <c r="BW212" s="88">
        <v>41106</v>
      </c>
      <c r="BX212" s="88">
        <v>42837</v>
      </c>
      <c r="BY212" s="88">
        <v>43328</v>
      </c>
      <c r="BZ212" s="88">
        <v>42825</v>
      </c>
      <c r="CA212" s="88">
        <v>43553</v>
      </c>
      <c r="CB212" s="88">
        <v>43467</v>
      </c>
      <c r="CC212" s="88">
        <v>44343</v>
      </c>
      <c r="CD212" s="88">
        <v>45368</v>
      </c>
      <c r="CE212" s="88">
        <v>45398</v>
      </c>
      <c r="CF212" s="88">
        <v>46025</v>
      </c>
      <c r="CG212" s="88">
        <v>45580</v>
      </c>
      <c r="CH212" s="88">
        <v>45760</v>
      </c>
      <c r="CI212" s="88">
        <v>45492</v>
      </c>
      <c r="CJ212" s="88">
        <v>47113</v>
      </c>
      <c r="CK212" s="88">
        <v>49360</v>
      </c>
      <c r="CL212" s="88">
        <v>51154</v>
      </c>
      <c r="CM212" s="88">
        <v>54090</v>
      </c>
      <c r="CN212" s="88">
        <v>56049</v>
      </c>
      <c r="CO212" s="88">
        <v>58927</v>
      </c>
      <c r="CP212" s="88">
        <v>59757</v>
      </c>
      <c r="CQ212" s="88">
        <v>61833</v>
      </c>
      <c r="CR212" s="88">
        <v>64021</v>
      </c>
      <c r="CS212" s="88">
        <v>66444</v>
      </c>
      <c r="CT212" s="88">
        <v>66039</v>
      </c>
      <c r="CU212" s="88">
        <v>66266</v>
      </c>
      <c r="CV212" s="88">
        <v>67212</v>
      </c>
      <c r="CW212" s="88">
        <v>68794</v>
      </c>
      <c r="CX212" s="88">
        <v>68655</v>
      </c>
      <c r="CY212" s="88">
        <v>68209</v>
      </c>
    </row>
    <row r="213" spans="1:103" ht="12.5" customHeight="1">
      <c r="A213" s="88">
        <v>2</v>
      </c>
      <c r="B213" s="88">
        <v>101</v>
      </c>
      <c r="C213" s="88">
        <v>2540</v>
      </c>
      <c r="D213" s="88">
        <v>2319</v>
      </c>
      <c r="E213" s="88">
        <v>2378</v>
      </c>
      <c r="F213" s="88">
        <v>3603</v>
      </c>
      <c r="G213" s="88">
        <v>3470</v>
      </c>
      <c r="H213" s="88">
        <v>3319</v>
      </c>
      <c r="I213" s="88">
        <v>3249</v>
      </c>
      <c r="J213" s="88">
        <v>3206</v>
      </c>
      <c r="K213" s="88">
        <v>3176</v>
      </c>
      <c r="L213" s="88">
        <v>3173</v>
      </c>
      <c r="M213" s="88">
        <v>3139</v>
      </c>
      <c r="N213" s="88">
        <v>3141</v>
      </c>
      <c r="O213" s="88">
        <v>3254</v>
      </c>
      <c r="P213" s="88">
        <v>3405</v>
      </c>
      <c r="Q213" s="88">
        <v>3472</v>
      </c>
      <c r="R213" s="88">
        <v>3505</v>
      </c>
      <c r="S213" s="88">
        <v>3519</v>
      </c>
      <c r="T213" s="88">
        <v>3619</v>
      </c>
      <c r="U213" s="88">
        <v>3841</v>
      </c>
      <c r="V213" s="88">
        <v>4009</v>
      </c>
      <c r="W213" s="88">
        <v>4174</v>
      </c>
      <c r="X213" s="88">
        <v>4356</v>
      </c>
      <c r="Y213" s="88">
        <v>4475</v>
      </c>
      <c r="Z213" s="88">
        <v>4516</v>
      </c>
      <c r="AA213" s="88">
        <v>4380</v>
      </c>
      <c r="AB213" s="88">
        <v>4888</v>
      </c>
      <c r="AC213" s="88">
        <v>5506</v>
      </c>
      <c r="AD213" s="88">
        <v>5977</v>
      </c>
      <c r="AE213" s="88">
        <v>6111</v>
      </c>
      <c r="AF213" s="88">
        <v>6413</v>
      </c>
      <c r="AG213" s="88">
        <v>8442</v>
      </c>
      <c r="AH213" s="88">
        <v>7990</v>
      </c>
      <c r="AI213" s="88">
        <v>7739</v>
      </c>
      <c r="AJ213" s="88">
        <v>7763</v>
      </c>
      <c r="AK213" s="88">
        <v>7782</v>
      </c>
      <c r="AL213" s="88">
        <v>7930</v>
      </c>
      <c r="AM213" s="88">
        <v>8347</v>
      </c>
      <c r="AN213" s="88">
        <v>8720</v>
      </c>
      <c r="AO213" s="88">
        <v>8902</v>
      </c>
      <c r="AP213" s="88">
        <v>9465</v>
      </c>
      <c r="AQ213" s="88">
        <v>10100</v>
      </c>
      <c r="AR213" s="88">
        <v>10783</v>
      </c>
      <c r="AS213" s="88">
        <v>11342</v>
      </c>
      <c r="AT213" s="88">
        <v>11932</v>
      </c>
      <c r="AU213" s="88">
        <v>12793</v>
      </c>
      <c r="AV213" s="88">
        <v>13637</v>
      </c>
      <c r="AW213" s="88">
        <v>14379</v>
      </c>
      <c r="AX213" s="88">
        <v>15147</v>
      </c>
      <c r="AY213" s="88">
        <v>15749</v>
      </c>
      <c r="AZ213" s="88">
        <v>16140</v>
      </c>
      <c r="BA213" s="88">
        <v>16533</v>
      </c>
      <c r="BB213" s="88">
        <v>16844</v>
      </c>
      <c r="BC213" s="88">
        <v>17371</v>
      </c>
      <c r="BD213" s="88">
        <v>17464</v>
      </c>
      <c r="BE213" s="88">
        <v>18426</v>
      </c>
      <c r="BF213" s="88">
        <v>18273</v>
      </c>
      <c r="BG213" s="88">
        <v>18074</v>
      </c>
      <c r="BH213" s="88">
        <v>17877</v>
      </c>
      <c r="BI213" s="88">
        <v>18057</v>
      </c>
      <c r="BJ213" s="88">
        <v>18233</v>
      </c>
      <c r="BK213" s="88">
        <v>18354</v>
      </c>
      <c r="BL213" s="88">
        <v>19154</v>
      </c>
      <c r="BM213" s="88">
        <v>21041</v>
      </c>
      <c r="BN213" s="88">
        <v>22555</v>
      </c>
      <c r="BO213" s="88">
        <v>23150</v>
      </c>
      <c r="BP213" s="88">
        <v>23650</v>
      </c>
      <c r="BQ213" s="88">
        <v>24291</v>
      </c>
      <c r="BR213" s="88">
        <v>24718</v>
      </c>
      <c r="BS213" s="88">
        <v>25812</v>
      </c>
      <c r="BT213" s="88">
        <v>26471</v>
      </c>
      <c r="BU213" s="88">
        <v>27188</v>
      </c>
      <c r="BV213" s="88">
        <v>28318</v>
      </c>
      <c r="BW213" s="88">
        <v>28665</v>
      </c>
      <c r="BX213" s="88">
        <v>29398</v>
      </c>
      <c r="BY213" s="88">
        <v>30695</v>
      </c>
      <c r="BZ213" s="88">
        <v>31105</v>
      </c>
      <c r="CA213" s="88">
        <v>30802</v>
      </c>
      <c r="CB213" s="88">
        <v>31384</v>
      </c>
      <c r="CC213" s="88">
        <v>31381</v>
      </c>
      <c r="CD213" s="88">
        <v>32072</v>
      </c>
      <c r="CE213" s="88">
        <v>32874</v>
      </c>
      <c r="CF213" s="88">
        <v>32956</v>
      </c>
      <c r="CG213" s="88">
        <v>33472</v>
      </c>
      <c r="CH213" s="88">
        <v>33209</v>
      </c>
      <c r="CI213" s="88">
        <v>33400</v>
      </c>
      <c r="CJ213" s="88">
        <v>33263</v>
      </c>
      <c r="CK213" s="88">
        <v>34510</v>
      </c>
      <c r="CL213" s="88">
        <v>36220</v>
      </c>
      <c r="CM213" s="88">
        <v>37602</v>
      </c>
      <c r="CN213" s="88">
        <v>39830</v>
      </c>
      <c r="CO213" s="88">
        <v>41344</v>
      </c>
      <c r="CP213" s="88">
        <v>43542</v>
      </c>
      <c r="CQ213" s="88">
        <v>44232</v>
      </c>
      <c r="CR213" s="88">
        <v>45846</v>
      </c>
      <c r="CS213" s="88">
        <v>47549</v>
      </c>
      <c r="CT213" s="88">
        <v>49433</v>
      </c>
      <c r="CU213" s="88">
        <v>49214</v>
      </c>
      <c r="CV213" s="88">
        <v>49466</v>
      </c>
      <c r="CW213" s="88">
        <v>50255</v>
      </c>
      <c r="CX213" s="88">
        <v>51523</v>
      </c>
      <c r="CY213" s="88">
        <v>51504</v>
      </c>
    </row>
    <row r="214" spans="1:103" ht="12.5" customHeight="1">
      <c r="A214" s="88">
        <v>2</v>
      </c>
      <c r="B214" s="88">
        <v>102</v>
      </c>
      <c r="C214" s="88">
        <v>1646</v>
      </c>
      <c r="D214" s="88">
        <v>1579</v>
      </c>
      <c r="E214" s="88">
        <v>1398</v>
      </c>
      <c r="F214" s="88">
        <v>1432</v>
      </c>
      <c r="G214" s="88">
        <v>2168</v>
      </c>
      <c r="H214" s="88">
        <v>2086</v>
      </c>
      <c r="I214" s="88">
        <v>1995</v>
      </c>
      <c r="J214" s="88">
        <v>1951</v>
      </c>
      <c r="K214" s="88">
        <v>1924</v>
      </c>
      <c r="L214" s="88">
        <v>1905</v>
      </c>
      <c r="M214" s="88">
        <v>1903</v>
      </c>
      <c r="N214" s="88">
        <v>1881</v>
      </c>
      <c r="O214" s="88">
        <v>1883</v>
      </c>
      <c r="P214" s="88">
        <v>1951</v>
      </c>
      <c r="Q214" s="88">
        <v>2044</v>
      </c>
      <c r="R214" s="88">
        <v>2087</v>
      </c>
      <c r="S214" s="88">
        <v>2109</v>
      </c>
      <c r="T214" s="88">
        <v>2121</v>
      </c>
      <c r="U214" s="88">
        <v>2185</v>
      </c>
      <c r="V214" s="88">
        <v>2322</v>
      </c>
      <c r="W214" s="88">
        <v>2428</v>
      </c>
      <c r="X214" s="88">
        <v>2532</v>
      </c>
      <c r="Y214" s="88">
        <v>2649</v>
      </c>
      <c r="Z214" s="88">
        <v>2726</v>
      </c>
      <c r="AA214" s="88">
        <v>2757</v>
      </c>
      <c r="AB214" s="88">
        <v>2680</v>
      </c>
      <c r="AC214" s="88">
        <v>2999</v>
      </c>
      <c r="AD214" s="88">
        <v>3386</v>
      </c>
      <c r="AE214" s="88">
        <v>3685</v>
      </c>
      <c r="AF214" s="88">
        <v>3777</v>
      </c>
      <c r="AG214" s="88">
        <v>3974</v>
      </c>
      <c r="AH214" s="88">
        <v>5243</v>
      </c>
      <c r="AI214" s="88">
        <v>4974</v>
      </c>
      <c r="AJ214" s="88">
        <v>4829</v>
      </c>
      <c r="AK214" s="88">
        <v>4856</v>
      </c>
      <c r="AL214" s="88">
        <v>4880</v>
      </c>
      <c r="AM214" s="88">
        <v>4984</v>
      </c>
      <c r="AN214" s="88">
        <v>5258</v>
      </c>
      <c r="AO214" s="88">
        <v>5507</v>
      </c>
      <c r="AP214" s="88">
        <v>5635</v>
      </c>
      <c r="AQ214" s="88">
        <v>6005</v>
      </c>
      <c r="AR214" s="88">
        <v>6423</v>
      </c>
      <c r="AS214" s="88">
        <v>6873</v>
      </c>
      <c r="AT214" s="88">
        <v>7245</v>
      </c>
      <c r="AU214" s="88">
        <v>7640</v>
      </c>
      <c r="AV214" s="88">
        <v>8211</v>
      </c>
      <c r="AW214" s="88">
        <v>8772</v>
      </c>
      <c r="AX214" s="88">
        <v>9269</v>
      </c>
      <c r="AY214" s="88">
        <v>9787</v>
      </c>
      <c r="AZ214" s="88">
        <v>10198</v>
      </c>
      <c r="BA214" s="88">
        <v>10474</v>
      </c>
      <c r="BB214" s="88">
        <v>10753</v>
      </c>
      <c r="BC214" s="88">
        <v>10979</v>
      </c>
      <c r="BD214" s="88">
        <v>11347</v>
      </c>
      <c r="BE214" s="88">
        <v>11433</v>
      </c>
      <c r="BF214" s="88">
        <v>12089</v>
      </c>
      <c r="BG214" s="88">
        <v>12014</v>
      </c>
      <c r="BH214" s="88">
        <v>11908</v>
      </c>
      <c r="BI214" s="88">
        <v>11804</v>
      </c>
      <c r="BJ214" s="88">
        <v>11948</v>
      </c>
      <c r="BK214" s="88">
        <v>12090</v>
      </c>
      <c r="BL214" s="88">
        <v>12195</v>
      </c>
      <c r="BM214" s="88">
        <v>12753</v>
      </c>
      <c r="BN214" s="88">
        <v>14039</v>
      </c>
      <c r="BO214" s="88">
        <v>15080</v>
      </c>
      <c r="BP214" s="88">
        <v>15510</v>
      </c>
      <c r="BQ214" s="88">
        <v>15876</v>
      </c>
      <c r="BR214" s="88">
        <v>16340</v>
      </c>
      <c r="BS214" s="88">
        <v>16661</v>
      </c>
      <c r="BT214" s="88">
        <v>17434</v>
      </c>
      <c r="BU214" s="88">
        <v>17915</v>
      </c>
      <c r="BV214" s="88">
        <v>18435</v>
      </c>
      <c r="BW214" s="88">
        <v>19240</v>
      </c>
      <c r="BX214" s="88">
        <v>19514</v>
      </c>
      <c r="BY214" s="88">
        <v>20052</v>
      </c>
      <c r="BZ214" s="88">
        <v>20978</v>
      </c>
      <c r="CA214" s="88">
        <v>21299</v>
      </c>
      <c r="CB214" s="88">
        <v>21133</v>
      </c>
      <c r="CC214" s="88">
        <v>21573</v>
      </c>
      <c r="CD214" s="88">
        <v>21612</v>
      </c>
      <c r="CE214" s="88">
        <v>22129</v>
      </c>
      <c r="CF214" s="88">
        <v>22726</v>
      </c>
      <c r="CG214" s="88">
        <v>22826</v>
      </c>
      <c r="CH214" s="88">
        <v>23226</v>
      </c>
      <c r="CI214" s="88">
        <v>23086</v>
      </c>
      <c r="CJ214" s="88">
        <v>23263</v>
      </c>
      <c r="CK214" s="88">
        <v>23210</v>
      </c>
      <c r="CL214" s="88">
        <v>24124</v>
      </c>
      <c r="CM214" s="88">
        <v>25365</v>
      </c>
      <c r="CN214" s="88">
        <v>26380</v>
      </c>
      <c r="CO214" s="88">
        <v>27994</v>
      </c>
      <c r="CP214" s="88">
        <v>29110</v>
      </c>
      <c r="CQ214" s="88">
        <v>30712</v>
      </c>
      <c r="CR214" s="88">
        <v>31255</v>
      </c>
      <c r="CS214" s="88">
        <v>32452</v>
      </c>
      <c r="CT214" s="88">
        <v>33717</v>
      </c>
      <c r="CU214" s="88">
        <v>35114</v>
      </c>
      <c r="CV214" s="88">
        <v>35019</v>
      </c>
      <c r="CW214" s="88">
        <v>35259</v>
      </c>
      <c r="CX214" s="88">
        <v>35883</v>
      </c>
      <c r="CY214" s="88">
        <v>36852</v>
      </c>
    </row>
    <row r="215" spans="1:103" ht="12.5" customHeight="1">
      <c r="A215" s="88">
        <v>2</v>
      </c>
      <c r="B215" s="88">
        <v>103</v>
      </c>
      <c r="C215" s="88">
        <v>1022</v>
      </c>
      <c r="D215" s="88">
        <v>976</v>
      </c>
      <c r="E215" s="88">
        <v>904</v>
      </c>
      <c r="F215" s="88">
        <v>800</v>
      </c>
      <c r="G215" s="88">
        <v>819</v>
      </c>
      <c r="H215" s="88">
        <v>1239</v>
      </c>
      <c r="I215" s="88">
        <v>1192</v>
      </c>
      <c r="J215" s="88">
        <v>1138</v>
      </c>
      <c r="K215" s="88">
        <v>1112</v>
      </c>
      <c r="L215" s="88">
        <v>1097</v>
      </c>
      <c r="M215" s="88">
        <v>1085</v>
      </c>
      <c r="N215" s="88">
        <v>1083</v>
      </c>
      <c r="O215" s="88">
        <v>1070</v>
      </c>
      <c r="P215" s="88">
        <v>1072</v>
      </c>
      <c r="Q215" s="88">
        <v>1111</v>
      </c>
      <c r="R215" s="88">
        <v>1164</v>
      </c>
      <c r="S215" s="88">
        <v>1191</v>
      </c>
      <c r="T215" s="88">
        <v>1205</v>
      </c>
      <c r="U215" s="88">
        <v>1214</v>
      </c>
      <c r="V215" s="88">
        <v>1252</v>
      </c>
      <c r="W215" s="88">
        <v>1333</v>
      </c>
      <c r="X215" s="88">
        <v>1396</v>
      </c>
      <c r="Y215" s="88">
        <v>1459</v>
      </c>
      <c r="Z215" s="88">
        <v>1528</v>
      </c>
      <c r="AA215" s="88">
        <v>1576</v>
      </c>
      <c r="AB215" s="88">
        <v>1598</v>
      </c>
      <c r="AC215" s="88">
        <v>1557</v>
      </c>
      <c r="AD215" s="88">
        <v>1747</v>
      </c>
      <c r="AE215" s="88">
        <v>1977</v>
      </c>
      <c r="AF215" s="88">
        <v>2157</v>
      </c>
      <c r="AG215" s="88">
        <v>2216</v>
      </c>
      <c r="AH215" s="88">
        <v>2337</v>
      </c>
      <c r="AI215" s="88">
        <v>3091</v>
      </c>
      <c r="AJ215" s="88">
        <v>2940</v>
      </c>
      <c r="AK215" s="88">
        <v>2861</v>
      </c>
      <c r="AL215" s="88">
        <v>2883</v>
      </c>
      <c r="AM215" s="88">
        <v>2904</v>
      </c>
      <c r="AN215" s="88">
        <v>2973</v>
      </c>
      <c r="AO215" s="88">
        <v>3143</v>
      </c>
      <c r="AP215" s="88">
        <v>3300</v>
      </c>
      <c r="AQ215" s="88">
        <v>3385</v>
      </c>
      <c r="AR215" s="88">
        <v>3615</v>
      </c>
      <c r="AS215" s="88">
        <v>3875</v>
      </c>
      <c r="AT215" s="88">
        <v>4156</v>
      </c>
      <c r="AU215" s="88">
        <v>4391</v>
      </c>
      <c r="AV215" s="88">
        <v>4641</v>
      </c>
      <c r="AW215" s="88">
        <v>4999</v>
      </c>
      <c r="AX215" s="88">
        <v>5353</v>
      </c>
      <c r="AY215" s="88">
        <v>5668</v>
      </c>
      <c r="AZ215" s="88">
        <v>5999</v>
      </c>
      <c r="BA215" s="88">
        <v>6264</v>
      </c>
      <c r="BB215" s="88">
        <v>6448</v>
      </c>
      <c r="BC215" s="88">
        <v>6634</v>
      </c>
      <c r="BD215" s="88">
        <v>6788</v>
      </c>
      <c r="BE215" s="88">
        <v>7031</v>
      </c>
      <c r="BF215" s="88">
        <v>7099</v>
      </c>
      <c r="BG215" s="88">
        <v>7522</v>
      </c>
      <c r="BH215" s="88">
        <v>7492</v>
      </c>
      <c r="BI215" s="88">
        <v>7441</v>
      </c>
      <c r="BJ215" s="88">
        <v>7392</v>
      </c>
      <c r="BK215" s="88">
        <v>7498</v>
      </c>
      <c r="BL215" s="88">
        <v>7603</v>
      </c>
      <c r="BM215" s="88">
        <v>7685</v>
      </c>
      <c r="BN215" s="88">
        <v>8053</v>
      </c>
      <c r="BO215" s="88">
        <v>8883</v>
      </c>
      <c r="BP215" s="88">
        <v>9562</v>
      </c>
      <c r="BQ215" s="88">
        <v>9855</v>
      </c>
      <c r="BR215" s="88">
        <v>10108</v>
      </c>
      <c r="BS215" s="88">
        <v>10425</v>
      </c>
      <c r="BT215" s="88">
        <v>10651</v>
      </c>
      <c r="BU215" s="88">
        <v>11167</v>
      </c>
      <c r="BV215" s="88">
        <v>11498</v>
      </c>
      <c r="BW215" s="88">
        <v>11855</v>
      </c>
      <c r="BX215" s="88">
        <v>12398</v>
      </c>
      <c r="BY215" s="88">
        <v>12599</v>
      </c>
      <c r="BZ215" s="88">
        <v>12971</v>
      </c>
      <c r="CA215" s="88">
        <v>13597</v>
      </c>
      <c r="CB215" s="88">
        <v>13832</v>
      </c>
      <c r="CC215" s="88">
        <v>13751</v>
      </c>
      <c r="CD215" s="88">
        <v>14064</v>
      </c>
      <c r="CE215" s="88">
        <v>14117</v>
      </c>
      <c r="CF215" s="88">
        <v>14483</v>
      </c>
      <c r="CG215" s="88">
        <v>14901</v>
      </c>
      <c r="CH215" s="88">
        <v>14996</v>
      </c>
      <c r="CI215" s="88">
        <v>15287</v>
      </c>
      <c r="CJ215" s="88">
        <v>15223</v>
      </c>
      <c r="CK215" s="88">
        <v>15368</v>
      </c>
      <c r="CL215" s="88">
        <v>15362</v>
      </c>
      <c r="CM215" s="88">
        <v>15997</v>
      </c>
      <c r="CN215" s="88">
        <v>16850</v>
      </c>
      <c r="CO215" s="88">
        <v>17556</v>
      </c>
      <c r="CP215" s="88">
        <v>18665</v>
      </c>
      <c r="CQ215" s="88">
        <v>19445</v>
      </c>
      <c r="CR215" s="88">
        <v>20551</v>
      </c>
      <c r="CS215" s="88">
        <v>20953</v>
      </c>
      <c r="CT215" s="88">
        <v>21794</v>
      </c>
      <c r="CU215" s="88">
        <v>22684</v>
      </c>
      <c r="CV215" s="88">
        <v>23666</v>
      </c>
      <c r="CW215" s="88">
        <v>23644</v>
      </c>
      <c r="CX215" s="88">
        <v>23847</v>
      </c>
      <c r="CY215" s="88">
        <v>24312</v>
      </c>
    </row>
    <row r="216" spans="1:103" ht="12.5" customHeight="1">
      <c r="A216" s="88">
        <v>2</v>
      </c>
      <c r="B216" s="88">
        <v>104</v>
      </c>
      <c r="C216" s="88">
        <v>580</v>
      </c>
      <c r="D216" s="88">
        <v>576</v>
      </c>
      <c r="E216" s="88">
        <v>529</v>
      </c>
      <c r="F216" s="88">
        <v>489</v>
      </c>
      <c r="G216" s="88">
        <v>433</v>
      </c>
      <c r="H216" s="88">
        <v>443</v>
      </c>
      <c r="I216" s="88">
        <v>670</v>
      </c>
      <c r="J216" s="88">
        <v>644</v>
      </c>
      <c r="K216" s="88">
        <v>614</v>
      </c>
      <c r="L216" s="88">
        <v>599</v>
      </c>
      <c r="M216" s="88">
        <v>591</v>
      </c>
      <c r="N216" s="88">
        <v>585</v>
      </c>
      <c r="O216" s="88">
        <v>583</v>
      </c>
      <c r="P216" s="88">
        <v>576</v>
      </c>
      <c r="Q216" s="88">
        <v>577</v>
      </c>
      <c r="R216" s="88">
        <v>598</v>
      </c>
      <c r="S216" s="88">
        <v>627</v>
      </c>
      <c r="T216" s="88">
        <v>642</v>
      </c>
      <c r="U216" s="88">
        <v>651</v>
      </c>
      <c r="V216" s="88">
        <v>657</v>
      </c>
      <c r="W216" s="88">
        <v>678</v>
      </c>
      <c r="X216" s="88">
        <v>723</v>
      </c>
      <c r="Y216" s="88">
        <v>759</v>
      </c>
      <c r="Z216" s="88">
        <v>795</v>
      </c>
      <c r="AA216" s="88">
        <v>834</v>
      </c>
      <c r="AB216" s="88">
        <v>862</v>
      </c>
      <c r="AC216" s="88">
        <v>876</v>
      </c>
      <c r="AD216" s="88">
        <v>856</v>
      </c>
      <c r="AE216" s="88">
        <v>962</v>
      </c>
      <c r="AF216" s="88">
        <v>1091</v>
      </c>
      <c r="AG216" s="88">
        <v>1193</v>
      </c>
      <c r="AH216" s="88">
        <v>1228</v>
      </c>
      <c r="AI216" s="88">
        <v>1299</v>
      </c>
      <c r="AJ216" s="88">
        <v>1722</v>
      </c>
      <c r="AK216" s="88">
        <v>1642</v>
      </c>
      <c r="AL216" s="88">
        <v>1601</v>
      </c>
      <c r="AM216" s="88">
        <v>1617</v>
      </c>
      <c r="AN216" s="88">
        <v>1632</v>
      </c>
      <c r="AO216" s="88">
        <v>1674</v>
      </c>
      <c r="AP216" s="88">
        <v>1774</v>
      </c>
      <c r="AQ216" s="88">
        <v>1867</v>
      </c>
      <c r="AR216" s="88">
        <v>1920</v>
      </c>
      <c r="AS216" s="88">
        <v>2055</v>
      </c>
      <c r="AT216" s="88">
        <v>2207</v>
      </c>
      <c r="AU216" s="88">
        <v>2372</v>
      </c>
      <c r="AV216" s="88">
        <v>2512</v>
      </c>
      <c r="AW216" s="88">
        <v>2661</v>
      </c>
      <c r="AX216" s="88">
        <v>2873</v>
      </c>
      <c r="AY216" s="88">
        <v>3083</v>
      </c>
      <c r="AZ216" s="88">
        <v>3271</v>
      </c>
      <c r="BA216" s="88">
        <v>3470</v>
      </c>
      <c r="BB216" s="88">
        <v>3631</v>
      </c>
      <c r="BC216" s="88">
        <v>3745</v>
      </c>
      <c r="BD216" s="88">
        <v>3862</v>
      </c>
      <c r="BE216" s="88">
        <v>3959</v>
      </c>
      <c r="BF216" s="88">
        <v>4110</v>
      </c>
      <c r="BG216" s="88">
        <v>4157</v>
      </c>
      <c r="BH216" s="88">
        <v>4415</v>
      </c>
      <c r="BI216" s="88">
        <v>4406</v>
      </c>
      <c r="BJ216" s="88">
        <v>4386</v>
      </c>
      <c r="BK216" s="88">
        <v>4365</v>
      </c>
      <c r="BL216" s="88">
        <v>4437</v>
      </c>
      <c r="BM216" s="88">
        <v>4508</v>
      </c>
      <c r="BN216" s="88">
        <v>4566</v>
      </c>
      <c r="BO216" s="88">
        <v>4794</v>
      </c>
      <c r="BP216" s="88">
        <v>5299</v>
      </c>
      <c r="BQ216" s="88">
        <v>5716</v>
      </c>
      <c r="BR216" s="88">
        <v>5903</v>
      </c>
      <c r="BS216" s="88">
        <v>6066</v>
      </c>
      <c r="BT216" s="88">
        <v>6269</v>
      </c>
      <c r="BU216" s="88">
        <v>6418</v>
      </c>
      <c r="BV216" s="88">
        <v>6743</v>
      </c>
      <c r="BW216" s="88">
        <v>6955</v>
      </c>
      <c r="BX216" s="88">
        <v>7185</v>
      </c>
      <c r="BY216" s="88">
        <v>7529</v>
      </c>
      <c r="BZ216" s="88">
        <v>7666</v>
      </c>
      <c r="CA216" s="88">
        <v>7908</v>
      </c>
      <c r="CB216" s="88">
        <v>8305</v>
      </c>
      <c r="CC216" s="88">
        <v>8465</v>
      </c>
      <c r="CD216" s="88">
        <v>8432</v>
      </c>
      <c r="CE216" s="88">
        <v>8640</v>
      </c>
      <c r="CF216" s="88">
        <v>8689</v>
      </c>
      <c r="CG216" s="88">
        <v>8931</v>
      </c>
      <c r="CH216" s="88">
        <v>9206</v>
      </c>
      <c r="CI216" s="88">
        <v>9282</v>
      </c>
      <c r="CJ216" s="88">
        <v>9480</v>
      </c>
      <c r="CK216" s="88">
        <v>9458</v>
      </c>
      <c r="CL216" s="88">
        <v>9565</v>
      </c>
      <c r="CM216" s="88">
        <v>9580</v>
      </c>
      <c r="CN216" s="88">
        <v>9994</v>
      </c>
      <c r="CO216" s="88">
        <v>10545</v>
      </c>
      <c r="CP216" s="88">
        <v>11007</v>
      </c>
      <c r="CQ216" s="88">
        <v>11725</v>
      </c>
      <c r="CR216" s="88">
        <v>12236</v>
      </c>
      <c r="CS216" s="88">
        <v>12956</v>
      </c>
      <c r="CT216" s="88">
        <v>13233</v>
      </c>
      <c r="CU216" s="88">
        <v>13788</v>
      </c>
      <c r="CV216" s="88">
        <v>14377</v>
      </c>
      <c r="CW216" s="88">
        <v>15026</v>
      </c>
      <c r="CX216" s="88">
        <v>15039</v>
      </c>
      <c r="CY216" s="88">
        <v>15194</v>
      </c>
    </row>
    <row r="217" spans="1:103" ht="12.5" customHeight="1">
      <c r="A217" s="88">
        <v>2</v>
      </c>
      <c r="B217" s="88" t="s">
        <v>182</v>
      </c>
      <c r="C217" s="88">
        <v>621</v>
      </c>
      <c r="D217" s="88">
        <v>599</v>
      </c>
      <c r="E217" s="88">
        <v>560</v>
      </c>
      <c r="F217" s="88">
        <v>520</v>
      </c>
      <c r="G217" s="88">
        <v>482</v>
      </c>
      <c r="H217" s="88">
        <v>437</v>
      </c>
      <c r="I217" s="88">
        <v>421</v>
      </c>
      <c r="J217" s="88">
        <v>528</v>
      </c>
      <c r="K217" s="88">
        <v>567</v>
      </c>
      <c r="L217" s="88">
        <v>569</v>
      </c>
      <c r="M217" s="88">
        <v>562</v>
      </c>
      <c r="N217" s="88">
        <v>554</v>
      </c>
      <c r="O217" s="88">
        <v>545</v>
      </c>
      <c r="P217" s="88">
        <v>540</v>
      </c>
      <c r="Q217" s="88">
        <v>535</v>
      </c>
      <c r="R217" s="88">
        <v>532</v>
      </c>
      <c r="S217" s="88">
        <v>542</v>
      </c>
      <c r="T217" s="88">
        <v>561</v>
      </c>
      <c r="U217" s="88">
        <v>579</v>
      </c>
      <c r="V217" s="88">
        <v>591</v>
      </c>
      <c r="W217" s="88">
        <v>602</v>
      </c>
      <c r="X217" s="88">
        <v>617</v>
      </c>
      <c r="Y217" s="88">
        <v>646</v>
      </c>
      <c r="Z217" s="88">
        <v>681</v>
      </c>
      <c r="AA217" s="88">
        <v>717</v>
      </c>
      <c r="AB217" s="88">
        <v>754</v>
      </c>
      <c r="AC217" s="88">
        <v>788</v>
      </c>
      <c r="AD217" s="88">
        <v>810</v>
      </c>
      <c r="AE217" s="88">
        <v>812</v>
      </c>
      <c r="AF217" s="88">
        <v>866</v>
      </c>
      <c r="AG217" s="88">
        <v>963</v>
      </c>
      <c r="AH217" s="88">
        <v>1064</v>
      </c>
      <c r="AI217" s="88">
        <v>1132</v>
      </c>
      <c r="AJ217" s="88">
        <v>1201</v>
      </c>
      <c r="AK217" s="88">
        <v>1456</v>
      </c>
      <c r="AL217" s="88">
        <v>1538</v>
      </c>
      <c r="AM217" s="88">
        <v>1556</v>
      </c>
      <c r="AN217" s="88">
        <v>1572</v>
      </c>
      <c r="AO217" s="88">
        <v>1589</v>
      </c>
      <c r="AP217" s="88">
        <v>1618</v>
      </c>
      <c r="AQ217" s="88">
        <v>1690</v>
      </c>
      <c r="AR217" s="88">
        <v>1779</v>
      </c>
      <c r="AS217" s="88">
        <v>1853</v>
      </c>
      <c r="AT217" s="88">
        <v>1961</v>
      </c>
      <c r="AU217" s="88">
        <v>2096</v>
      </c>
      <c r="AV217" s="88">
        <v>2252</v>
      </c>
      <c r="AW217" s="88">
        <v>2408</v>
      </c>
      <c r="AX217" s="88">
        <v>2564</v>
      </c>
      <c r="AY217" s="88">
        <v>2758</v>
      </c>
      <c r="AZ217" s="88">
        <v>2969</v>
      </c>
      <c r="BA217" s="88">
        <v>3174</v>
      </c>
      <c r="BB217" s="88">
        <v>3385</v>
      </c>
      <c r="BC217" s="88">
        <v>3579</v>
      </c>
      <c r="BD217" s="88">
        <v>3737</v>
      </c>
      <c r="BE217" s="88">
        <v>3881</v>
      </c>
      <c r="BF217" s="88">
        <v>4008</v>
      </c>
      <c r="BG217" s="88">
        <v>4157</v>
      </c>
      <c r="BH217" s="88">
        <v>4259</v>
      </c>
      <c r="BI217" s="88">
        <v>4456</v>
      </c>
      <c r="BJ217" s="88">
        <v>4554</v>
      </c>
      <c r="BK217" s="88">
        <v>4597</v>
      </c>
      <c r="BL217" s="88">
        <v>4610</v>
      </c>
      <c r="BM217" s="88">
        <v>4662</v>
      </c>
      <c r="BN217" s="88">
        <v>4732</v>
      </c>
      <c r="BO217" s="88">
        <v>4808</v>
      </c>
      <c r="BP217" s="88">
        <v>4980</v>
      </c>
      <c r="BQ217" s="88">
        <v>5358</v>
      </c>
      <c r="BR217" s="88">
        <v>5790</v>
      </c>
      <c r="BS217" s="88">
        <v>6122</v>
      </c>
      <c r="BT217" s="88">
        <v>6384</v>
      </c>
      <c r="BU217" s="88">
        <v>6631</v>
      </c>
      <c r="BV217" s="88">
        <v>6840</v>
      </c>
      <c r="BW217" s="88">
        <v>7132</v>
      </c>
      <c r="BX217" s="88">
        <v>7410</v>
      </c>
      <c r="BY217" s="88">
        <v>7687</v>
      </c>
      <c r="BZ217" s="88">
        <v>8032</v>
      </c>
      <c r="CA217" s="88">
        <v>8293</v>
      </c>
      <c r="CB217" s="88">
        <v>8568</v>
      </c>
      <c r="CC217" s="88">
        <v>8943</v>
      </c>
      <c r="CD217" s="88">
        <v>9236</v>
      </c>
      <c r="CE217" s="88">
        <v>9372</v>
      </c>
      <c r="CF217" s="88">
        <v>9569</v>
      </c>
      <c r="CG217" s="88">
        <v>9706</v>
      </c>
      <c r="CH217" s="88">
        <v>9926</v>
      </c>
      <c r="CI217" s="88">
        <v>10211</v>
      </c>
      <c r="CJ217" s="88">
        <v>10416</v>
      </c>
      <c r="CK217" s="88">
        <v>10647</v>
      </c>
      <c r="CL217" s="88">
        <v>10765</v>
      </c>
      <c r="CM217" s="88">
        <v>10897</v>
      </c>
      <c r="CN217" s="88">
        <v>10984</v>
      </c>
      <c r="CO217" s="88">
        <v>11284</v>
      </c>
      <c r="CP217" s="88">
        <v>11781</v>
      </c>
      <c r="CQ217" s="88">
        <v>12331</v>
      </c>
      <c r="CR217" s="88">
        <v>13056</v>
      </c>
      <c r="CS217" s="88">
        <v>13749</v>
      </c>
      <c r="CT217" s="88">
        <v>14543</v>
      </c>
      <c r="CU217" s="88">
        <v>15128</v>
      </c>
      <c r="CV217" s="88">
        <v>15765</v>
      </c>
      <c r="CW217" s="88">
        <v>16454</v>
      </c>
      <c r="CX217" s="88">
        <v>17213</v>
      </c>
      <c r="CY217" s="88">
        <v>17628</v>
      </c>
    </row>
    <row r="218" spans="1:103" ht="12.5" customHeight="1">
      <c r="A218" s="88">
        <v>2</v>
      </c>
      <c r="B218" s="88" t="s">
        <v>183</v>
      </c>
      <c r="C218" s="88">
        <v>18</v>
      </c>
      <c r="D218" s="88">
        <v>13</v>
      </c>
      <c r="E218" s="88">
        <v>8</v>
      </c>
      <c r="F218" s="88">
        <v>8</v>
      </c>
      <c r="G218" s="88">
        <v>7</v>
      </c>
      <c r="H218" s="88">
        <v>6</v>
      </c>
      <c r="I218" s="88">
        <v>5</v>
      </c>
      <c r="J218" s="88">
        <v>5</v>
      </c>
      <c r="K218" s="88">
        <v>4</v>
      </c>
      <c r="L218" s="88">
        <v>4</v>
      </c>
      <c r="M218" s="88">
        <v>4</v>
      </c>
      <c r="N218" s="88">
        <v>3</v>
      </c>
      <c r="O218" s="88">
        <v>5</v>
      </c>
      <c r="P218" s="88">
        <v>5</v>
      </c>
      <c r="Q218" s="88">
        <v>5</v>
      </c>
      <c r="R218" s="88">
        <v>5</v>
      </c>
      <c r="S218" s="88">
        <v>5</v>
      </c>
      <c r="T218" s="88">
        <v>5</v>
      </c>
      <c r="U218" s="88">
        <v>4</v>
      </c>
      <c r="V218" s="88">
        <v>4</v>
      </c>
      <c r="W218" s="88">
        <v>4</v>
      </c>
      <c r="X218" s="88">
        <v>5</v>
      </c>
      <c r="Y218" s="88">
        <v>5</v>
      </c>
      <c r="Z218" s="88">
        <v>5</v>
      </c>
      <c r="AA218" s="88">
        <v>5</v>
      </c>
      <c r="AB218" s="88">
        <v>5</v>
      </c>
      <c r="AC218" s="88">
        <v>5</v>
      </c>
      <c r="AD218" s="88">
        <v>5</v>
      </c>
      <c r="AE218" s="88">
        <v>6</v>
      </c>
      <c r="AF218" s="88">
        <v>7</v>
      </c>
      <c r="AG218" s="88">
        <v>8</v>
      </c>
      <c r="AH218" s="88">
        <v>8</v>
      </c>
      <c r="AI218" s="88">
        <v>8</v>
      </c>
      <c r="AJ218" s="88">
        <v>8</v>
      </c>
      <c r="AK218" s="88">
        <v>9</v>
      </c>
      <c r="AL218" s="88">
        <v>10</v>
      </c>
      <c r="AM218" s="88">
        <v>11</v>
      </c>
      <c r="AN218" s="88">
        <v>12</v>
      </c>
      <c r="AO218" s="88">
        <v>13</v>
      </c>
      <c r="AP218" s="88">
        <v>16</v>
      </c>
      <c r="AQ218" s="88">
        <v>17</v>
      </c>
      <c r="AR218" s="88">
        <v>17</v>
      </c>
      <c r="AS218" s="88">
        <v>17</v>
      </c>
      <c r="AT218" s="88">
        <v>17</v>
      </c>
      <c r="AU218" s="88">
        <v>17</v>
      </c>
      <c r="AV218" s="88">
        <v>18</v>
      </c>
      <c r="AW218" s="88">
        <v>19</v>
      </c>
      <c r="AX218" s="88">
        <v>19</v>
      </c>
      <c r="AY218" s="88">
        <v>20</v>
      </c>
      <c r="AZ218" s="88">
        <v>23</v>
      </c>
      <c r="BA218" s="88">
        <v>25</v>
      </c>
      <c r="BB218" s="88">
        <v>28</v>
      </c>
      <c r="BC218" s="88">
        <v>29</v>
      </c>
      <c r="BD218" s="88">
        <v>31</v>
      </c>
      <c r="BE218" s="88">
        <v>34</v>
      </c>
      <c r="BF218" s="88">
        <v>36</v>
      </c>
      <c r="BG218" s="88">
        <v>38</v>
      </c>
      <c r="BH218" s="88">
        <v>41</v>
      </c>
      <c r="BI218" s="88">
        <v>43</v>
      </c>
      <c r="BJ218" s="88">
        <v>44</v>
      </c>
      <c r="BK218" s="88">
        <v>46</v>
      </c>
      <c r="BL218" s="88">
        <v>47</v>
      </c>
      <c r="BM218" s="88">
        <v>48</v>
      </c>
      <c r="BN218" s="88">
        <v>52</v>
      </c>
      <c r="BO218" s="88">
        <v>53</v>
      </c>
      <c r="BP218" s="88">
        <v>53</v>
      </c>
      <c r="BQ218" s="88">
        <v>53</v>
      </c>
      <c r="BR218" s="88">
        <v>55</v>
      </c>
      <c r="BS218" s="88">
        <v>56</v>
      </c>
      <c r="BT218" s="88">
        <v>56</v>
      </c>
      <c r="BU218" s="88">
        <v>59</v>
      </c>
      <c r="BV218" s="88">
        <v>66</v>
      </c>
      <c r="BW218" s="88">
        <v>72</v>
      </c>
      <c r="BX218" s="88">
        <v>76</v>
      </c>
      <c r="BY218" s="88">
        <v>79</v>
      </c>
      <c r="BZ218" s="88">
        <v>81</v>
      </c>
      <c r="CA218" s="88">
        <v>84</v>
      </c>
      <c r="CB218" s="88">
        <v>89</v>
      </c>
      <c r="CC218" s="88">
        <v>94</v>
      </c>
      <c r="CD218" s="88">
        <v>98</v>
      </c>
      <c r="CE218" s="88">
        <v>103</v>
      </c>
      <c r="CF218" s="88">
        <v>106</v>
      </c>
      <c r="CG218" s="88">
        <v>110</v>
      </c>
      <c r="CH218" s="88">
        <v>116</v>
      </c>
      <c r="CI218" s="88">
        <v>119</v>
      </c>
      <c r="CJ218" s="88">
        <v>121</v>
      </c>
      <c r="CK218" s="88">
        <v>124</v>
      </c>
      <c r="CL218" s="88">
        <v>126</v>
      </c>
      <c r="CM218" s="88">
        <v>129</v>
      </c>
      <c r="CN218" s="88">
        <v>133</v>
      </c>
      <c r="CO218" s="88">
        <v>135</v>
      </c>
      <c r="CP218" s="88">
        <v>139</v>
      </c>
      <c r="CQ218" s="88">
        <v>141</v>
      </c>
      <c r="CR218" s="88">
        <v>144</v>
      </c>
      <c r="CS218" s="88">
        <v>145</v>
      </c>
      <c r="CT218" s="88">
        <v>150</v>
      </c>
      <c r="CU218" s="88">
        <v>160</v>
      </c>
      <c r="CV218" s="88">
        <v>170</v>
      </c>
      <c r="CW218" s="88">
        <v>182</v>
      </c>
      <c r="CX218" s="88">
        <v>192</v>
      </c>
      <c r="CY218" s="88">
        <v>203</v>
      </c>
    </row>
  </sheetData>
  <phoneticPr fontId="38"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9F968-79A3-486B-A4AD-D08BF1DC58D0}">
  <dimension ref="A7:BU57"/>
  <sheetViews>
    <sheetView topLeftCell="AP22" workbookViewId="0">
      <selection activeCell="AW26" sqref="AW26:BC42"/>
    </sheetView>
  </sheetViews>
  <sheetFormatPr baseColWidth="10" defaultColWidth="8.83203125" defaultRowHeight="15"/>
  <cols>
    <col min="1" max="1" width="8.1640625" customWidth="1"/>
    <col min="2" max="2" width="10.5" customWidth="1"/>
    <col min="3" max="4" width="10.83203125" customWidth="1"/>
    <col min="5" max="5" width="11.6640625" customWidth="1"/>
    <col min="6" max="7" width="11.33203125" customWidth="1"/>
    <col min="8" max="8" width="14.6640625" customWidth="1"/>
    <col min="9" max="9" width="9.33203125" bestFit="1" customWidth="1"/>
    <col min="10" max="10" width="9.6640625" customWidth="1"/>
    <col min="11" max="54" width="9.33203125" bestFit="1" customWidth="1"/>
  </cols>
  <sheetData>
    <row r="7" spans="1:72" ht="64">
      <c r="A7" s="176" t="s">
        <v>369</v>
      </c>
      <c r="B7" s="176" t="s">
        <v>432</v>
      </c>
      <c r="C7" s="176" t="s">
        <v>433</v>
      </c>
      <c r="D7" s="176" t="s">
        <v>434</v>
      </c>
      <c r="E7" s="176" t="s">
        <v>435</v>
      </c>
      <c r="F7" s="176" t="s">
        <v>436</v>
      </c>
      <c r="G7" s="176" t="s">
        <v>545</v>
      </c>
      <c r="H7" s="176" t="s">
        <v>490</v>
      </c>
      <c r="I7" s="176" t="s">
        <v>491</v>
      </c>
      <c r="J7" s="176" t="s">
        <v>492</v>
      </c>
      <c r="K7" s="176" t="s">
        <v>493</v>
      </c>
      <c r="L7" s="176" t="s">
        <v>494</v>
      </c>
      <c r="M7" s="176" t="s">
        <v>495</v>
      </c>
      <c r="N7" s="176" t="s">
        <v>496</v>
      </c>
      <c r="O7" s="176" t="s">
        <v>497</v>
      </c>
      <c r="P7" s="176" t="s">
        <v>498</v>
      </c>
      <c r="Q7" s="176" t="s">
        <v>499</v>
      </c>
      <c r="R7" s="176" t="s">
        <v>500</v>
      </c>
      <c r="S7" s="176" t="s">
        <v>501</v>
      </c>
      <c r="T7" s="176" t="s">
        <v>502</v>
      </c>
      <c r="U7" s="176" t="s">
        <v>503</v>
      </c>
      <c r="V7" s="176" t="s">
        <v>504</v>
      </c>
      <c r="W7" s="176" t="s">
        <v>505</v>
      </c>
      <c r="X7" s="176" t="s">
        <v>506</v>
      </c>
      <c r="Y7" s="176" t="s">
        <v>507</v>
      </c>
      <c r="Z7" s="176" t="s">
        <v>508</v>
      </c>
      <c r="AA7" s="176" t="s">
        <v>509</v>
      </c>
      <c r="AB7" s="176" t="s">
        <v>510</v>
      </c>
      <c r="AC7" s="176" t="s">
        <v>511</v>
      </c>
      <c r="AD7" s="176" t="s">
        <v>512</v>
      </c>
      <c r="AE7" s="176" t="s">
        <v>513</v>
      </c>
      <c r="AF7" s="176" t="s">
        <v>514</v>
      </c>
      <c r="AG7" s="176" t="s">
        <v>515</v>
      </c>
      <c r="AH7" s="176" t="s">
        <v>516</v>
      </c>
      <c r="AI7" s="176" t="s">
        <v>517</v>
      </c>
      <c r="AJ7" s="176" t="s">
        <v>518</v>
      </c>
      <c r="AK7" s="176" t="s">
        <v>519</v>
      </c>
      <c r="AL7" s="176" t="s">
        <v>520</v>
      </c>
      <c r="AM7" s="176" t="s">
        <v>521</v>
      </c>
      <c r="AN7" s="176" t="s">
        <v>522</v>
      </c>
      <c r="AO7" s="176" t="s">
        <v>523</v>
      </c>
      <c r="AP7" s="176" t="s">
        <v>524</v>
      </c>
      <c r="AQ7" s="176" t="s">
        <v>525</v>
      </c>
      <c r="AR7" s="176" t="s">
        <v>526</v>
      </c>
      <c r="AS7" s="176" t="s">
        <v>527</v>
      </c>
      <c r="AT7" s="176" t="s">
        <v>528</v>
      </c>
      <c r="AU7" s="176" t="s">
        <v>529</v>
      </c>
      <c r="AV7" s="176" t="s">
        <v>530</v>
      </c>
      <c r="AW7" s="176" t="s">
        <v>531</v>
      </c>
      <c r="AX7" s="176" t="s">
        <v>532</v>
      </c>
      <c r="AY7" s="176" t="s">
        <v>533</v>
      </c>
      <c r="AZ7" s="176" t="s">
        <v>534</v>
      </c>
      <c r="BA7" s="176" t="s">
        <v>535</v>
      </c>
      <c r="BB7" s="176" t="s">
        <v>536</v>
      </c>
      <c r="BC7" s="176" t="s">
        <v>537</v>
      </c>
      <c r="BD7" s="176" t="s">
        <v>538</v>
      </c>
      <c r="BE7" s="176" t="s">
        <v>539</v>
      </c>
      <c r="BF7" s="176" t="s">
        <v>540</v>
      </c>
      <c r="BG7" s="176" t="s">
        <v>542</v>
      </c>
      <c r="BH7" s="167"/>
      <c r="BI7" s="167"/>
      <c r="BJ7" s="167"/>
      <c r="BK7" s="167"/>
      <c r="BL7" s="167"/>
      <c r="BM7" s="167"/>
      <c r="BN7" s="167"/>
      <c r="BO7" s="167"/>
      <c r="BP7" s="167"/>
      <c r="BQ7" s="167"/>
      <c r="BR7" s="167"/>
      <c r="BS7" s="167"/>
      <c r="BT7" s="167"/>
    </row>
    <row r="8" spans="1:72">
      <c r="A8" s="214" t="s">
        <v>205</v>
      </c>
      <c r="B8" s="177">
        <v>6000</v>
      </c>
      <c r="C8" s="215">
        <f>SUM('E&amp;W popn projns 2018+'!E25:E29)</f>
        <v>1888261</v>
      </c>
      <c r="D8" s="179">
        <f>SUM('E&amp;W popn projns 2018+'!E132:E136)</f>
        <v>1775000</v>
      </c>
      <c r="E8" s="216">
        <f>C8+D8</f>
        <v>3663261</v>
      </c>
      <c r="F8" s="224">
        <f>E8/52</f>
        <v>70447.326923076922</v>
      </c>
      <c r="G8" s="171">
        <v>11</v>
      </c>
      <c r="H8" s="217">
        <v>23</v>
      </c>
      <c r="I8" s="217">
        <v>25</v>
      </c>
      <c r="J8" s="217">
        <v>30</v>
      </c>
      <c r="K8" s="217">
        <v>23</v>
      </c>
      <c r="L8" s="217">
        <v>34</v>
      </c>
      <c r="M8" s="217">
        <v>26</v>
      </c>
      <c r="N8" s="217">
        <v>18</v>
      </c>
      <c r="O8" s="217">
        <v>25</v>
      </c>
      <c r="P8" s="217">
        <v>23</v>
      </c>
      <c r="Q8" s="217">
        <v>39</v>
      </c>
      <c r="R8" s="217">
        <v>22</v>
      </c>
      <c r="S8" s="217">
        <v>17</v>
      </c>
      <c r="T8" s="217">
        <v>20</v>
      </c>
      <c r="U8" s="217">
        <v>16</v>
      </c>
      <c r="V8" s="217">
        <v>17</v>
      </c>
      <c r="W8" s="217">
        <v>25</v>
      </c>
      <c r="X8" s="217">
        <v>18</v>
      </c>
      <c r="Y8" s="217">
        <v>18</v>
      </c>
      <c r="Z8" s="217">
        <v>19</v>
      </c>
      <c r="AA8" s="217">
        <v>18</v>
      </c>
      <c r="AB8" s="217">
        <v>20</v>
      </c>
      <c r="AC8" s="217">
        <v>25</v>
      </c>
      <c r="AD8" s="217">
        <v>23</v>
      </c>
      <c r="AE8" s="217">
        <v>13</v>
      </c>
      <c r="AF8" s="217">
        <v>13</v>
      </c>
      <c r="AG8" s="217">
        <v>19</v>
      </c>
      <c r="AH8" s="217">
        <v>24</v>
      </c>
      <c r="AI8" s="217">
        <v>21</v>
      </c>
      <c r="AJ8" s="217">
        <v>17</v>
      </c>
      <c r="AK8" s="217">
        <v>29</v>
      </c>
      <c r="AL8" s="217">
        <v>27</v>
      </c>
      <c r="AM8" s="217">
        <v>24</v>
      </c>
      <c r="AN8" s="217">
        <v>27</v>
      </c>
      <c r="AO8" s="217">
        <v>22</v>
      </c>
      <c r="AP8" s="217">
        <v>21</v>
      </c>
      <c r="AQ8" s="217">
        <v>27</v>
      </c>
      <c r="AR8" s="217">
        <v>35</v>
      </c>
      <c r="AS8" s="217">
        <v>25</v>
      </c>
      <c r="AT8" s="217">
        <v>21</v>
      </c>
      <c r="AU8" s="217">
        <v>31</v>
      </c>
      <c r="AV8" s="217">
        <v>17</v>
      </c>
      <c r="AW8" s="217">
        <v>22</v>
      </c>
      <c r="AX8" s="218">
        <v>23</v>
      </c>
      <c r="AY8" s="217">
        <v>20</v>
      </c>
      <c r="AZ8" s="217">
        <v>24</v>
      </c>
      <c r="BA8" s="217">
        <v>17</v>
      </c>
      <c r="BB8" s="217">
        <v>33</v>
      </c>
      <c r="BC8" s="217">
        <v>27</v>
      </c>
      <c r="BD8" s="217">
        <v>25</v>
      </c>
      <c r="BE8" s="217">
        <v>24</v>
      </c>
      <c r="BF8" s="219">
        <v>21</v>
      </c>
      <c r="BG8" s="220">
        <v>10</v>
      </c>
      <c r="BH8" s="167"/>
      <c r="BI8" s="167"/>
      <c r="BJ8" s="167"/>
      <c r="BK8" s="167"/>
      <c r="BL8" s="167"/>
      <c r="BM8" s="167"/>
      <c r="BN8" s="167"/>
      <c r="BO8" s="167"/>
      <c r="BP8" s="167"/>
      <c r="BQ8" s="167"/>
      <c r="BR8" s="167"/>
      <c r="BS8" s="167"/>
      <c r="BT8" s="167"/>
    </row>
    <row r="9" spans="1:72">
      <c r="A9" s="214" t="s">
        <v>206</v>
      </c>
      <c r="B9" s="177">
        <v>6000</v>
      </c>
      <c r="C9" s="215">
        <f>SUM('E&amp;W popn projns 2018+'!E30:E34)</f>
        <v>2035581</v>
      </c>
      <c r="D9" s="179">
        <f>SUM('E&amp;W popn projns 2018+'!E137:E141)</f>
        <v>1956143</v>
      </c>
      <c r="E9" s="216">
        <f t="shared" ref="E9:E22" si="0">C9+D9</f>
        <v>3991724</v>
      </c>
      <c r="F9" s="224">
        <f t="shared" ref="F9:F22" si="1">E9/52</f>
        <v>76763.923076923078</v>
      </c>
      <c r="G9" s="171">
        <v>17</v>
      </c>
      <c r="H9" s="217">
        <v>37</v>
      </c>
      <c r="I9" s="217">
        <v>37</v>
      </c>
      <c r="J9" s="217">
        <v>36</v>
      </c>
      <c r="K9" s="217">
        <v>28</v>
      </c>
      <c r="L9" s="217">
        <v>23</v>
      </c>
      <c r="M9" s="217">
        <v>27</v>
      </c>
      <c r="N9" s="217">
        <v>29</v>
      </c>
      <c r="O9" s="217">
        <v>28</v>
      </c>
      <c r="P9" s="217">
        <v>39</v>
      </c>
      <c r="Q9" s="217">
        <v>29</v>
      </c>
      <c r="R9" s="217">
        <v>31</v>
      </c>
      <c r="S9" s="217">
        <v>33</v>
      </c>
      <c r="T9" s="217">
        <v>32</v>
      </c>
      <c r="U9" s="217">
        <v>41</v>
      </c>
      <c r="V9" s="217">
        <v>40</v>
      </c>
      <c r="W9" s="217">
        <v>34</v>
      </c>
      <c r="X9" s="217">
        <v>40</v>
      </c>
      <c r="Y9" s="217">
        <v>25</v>
      </c>
      <c r="Z9" s="217">
        <v>33</v>
      </c>
      <c r="AA9" s="217">
        <v>34</v>
      </c>
      <c r="AB9" s="217">
        <v>25</v>
      </c>
      <c r="AC9" s="217">
        <v>21</v>
      </c>
      <c r="AD9" s="217">
        <v>28</v>
      </c>
      <c r="AE9" s="217">
        <v>32</v>
      </c>
      <c r="AF9" s="217">
        <v>38</v>
      </c>
      <c r="AG9" s="217">
        <v>29</v>
      </c>
      <c r="AH9" s="217">
        <v>29</v>
      </c>
      <c r="AI9" s="217">
        <v>27</v>
      </c>
      <c r="AJ9" s="217">
        <v>26</v>
      </c>
      <c r="AK9" s="217">
        <v>30</v>
      </c>
      <c r="AL9" s="217">
        <v>50</v>
      </c>
      <c r="AM9" s="217">
        <v>32</v>
      </c>
      <c r="AN9" s="217">
        <v>28</v>
      </c>
      <c r="AO9" s="217">
        <v>35</v>
      </c>
      <c r="AP9" s="217">
        <v>26</v>
      </c>
      <c r="AQ9" s="217">
        <v>35</v>
      </c>
      <c r="AR9" s="217">
        <v>21</v>
      </c>
      <c r="AS9" s="217">
        <v>36</v>
      </c>
      <c r="AT9" s="217">
        <v>31</v>
      </c>
      <c r="AU9" s="217">
        <v>31</v>
      </c>
      <c r="AV9" s="217">
        <v>28</v>
      </c>
      <c r="AW9" s="217">
        <v>33</v>
      </c>
      <c r="AX9" s="218">
        <v>39</v>
      </c>
      <c r="AY9" s="217">
        <v>35</v>
      </c>
      <c r="AZ9" s="217">
        <v>41</v>
      </c>
      <c r="BA9" s="217">
        <v>39</v>
      </c>
      <c r="BB9" s="217">
        <v>41</v>
      </c>
      <c r="BC9" s="217">
        <v>42</v>
      </c>
      <c r="BD9" s="217">
        <v>35</v>
      </c>
      <c r="BE9" s="217">
        <v>38</v>
      </c>
      <c r="BF9" s="219">
        <v>35</v>
      </c>
      <c r="BG9" s="220">
        <v>24</v>
      </c>
      <c r="BH9" s="167"/>
      <c r="BI9" s="167"/>
      <c r="BJ9" s="167"/>
      <c r="BK9" s="167"/>
      <c r="BL9" s="167"/>
      <c r="BM9" s="167"/>
      <c r="BN9" s="167"/>
      <c r="BO9" s="167"/>
      <c r="BP9" s="167"/>
      <c r="BQ9" s="167"/>
      <c r="BR9" s="167"/>
      <c r="BS9" s="167"/>
      <c r="BT9" s="167"/>
    </row>
    <row r="10" spans="1:72">
      <c r="A10" s="214" t="s">
        <v>207</v>
      </c>
      <c r="B10" s="177">
        <v>6500</v>
      </c>
      <c r="C10" s="215">
        <f>SUM('E&amp;W popn projns 2018+'!E35:E39)</f>
        <v>2023579</v>
      </c>
      <c r="D10" s="179">
        <f>SUM('E&amp;W popn projns 2018+'!E142:E146)</f>
        <v>2011386</v>
      </c>
      <c r="E10" s="216">
        <f t="shared" si="0"/>
        <v>4034965</v>
      </c>
      <c r="F10" s="224">
        <f t="shared" si="1"/>
        <v>77595.480769230766</v>
      </c>
      <c r="G10" s="171">
        <v>32</v>
      </c>
      <c r="H10" s="217">
        <v>46</v>
      </c>
      <c r="I10" s="217">
        <v>47</v>
      </c>
      <c r="J10" s="217">
        <v>38</v>
      </c>
      <c r="K10" s="217">
        <v>58</v>
      </c>
      <c r="L10" s="217">
        <v>38</v>
      </c>
      <c r="M10" s="217">
        <v>40</v>
      </c>
      <c r="N10" s="217">
        <v>60</v>
      </c>
      <c r="O10" s="217">
        <v>50</v>
      </c>
      <c r="P10" s="217">
        <v>53</v>
      </c>
      <c r="Q10" s="217">
        <v>55</v>
      </c>
      <c r="R10" s="217">
        <v>41</v>
      </c>
      <c r="S10" s="217">
        <v>55</v>
      </c>
      <c r="T10" s="217">
        <v>54</v>
      </c>
      <c r="U10" s="217">
        <v>45</v>
      </c>
      <c r="V10" s="217">
        <v>52</v>
      </c>
      <c r="W10" s="217">
        <v>66</v>
      </c>
      <c r="X10" s="217">
        <v>59</v>
      </c>
      <c r="Y10" s="217">
        <v>33</v>
      </c>
      <c r="Z10" s="217">
        <v>40</v>
      </c>
      <c r="AA10" s="217">
        <v>50</v>
      </c>
      <c r="AB10" s="217">
        <v>40</v>
      </c>
      <c r="AC10" s="217">
        <v>53</v>
      </c>
      <c r="AD10" s="217">
        <v>42</v>
      </c>
      <c r="AE10" s="217">
        <v>40</v>
      </c>
      <c r="AF10" s="217">
        <v>28</v>
      </c>
      <c r="AG10" s="217">
        <v>44</v>
      </c>
      <c r="AH10" s="217">
        <v>48</v>
      </c>
      <c r="AI10" s="217">
        <v>43</v>
      </c>
      <c r="AJ10" s="217">
        <v>52</v>
      </c>
      <c r="AK10" s="217">
        <v>46</v>
      </c>
      <c r="AL10" s="217">
        <v>71</v>
      </c>
      <c r="AM10" s="217">
        <v>49</v>
      </c>
      <c r="AN10" s="217">
        <v>42</v>
      </c>
      <c r="AO10" s="217">
        <v>50</v>
      </c>
      <c r="AP10" s="217">
        <v>35</v>
      </c>
      <c r="AQ10" s="217">
        <v>53</v>
      </c>
      <c r="AR10" s="217">
        <v>55</v>
      </c>
      <c r="AS10" s="217">
        <v>54</v>
      </c>
      <c r="AT10" s="217">
        <v>48</v>
      </c>
      <c r="AU10" s="217">
        <v>53</v>
      </c>
      <c r="AV10" s="217">
        <v>67</v>
      </c>
      <c r="AW10" s="217">
        <v>51</v>
      </c>
      <c r="AX10" s="218">
        <v>48</v>
      </c>
      <c r="AY10" s="217">
        <v>47</v>
      </c>
      <c r="AZ10" s="217">
        <v>64</v>
      </c>
      <c r="BA10" s="217">
        <v>50</v>
      </c>
      <c r="BB10" s="217">
        <v>58</v>
      </c>
      <c r="BC10" s="217">
        <v>50</v>
      </c>
      <c r="BD10" s="217">
        <v>58</v>
      </c>
      <c r="BE10" s="217">
        <v>57</v>
      </c>
      <c r="BF10" s="219">
        <v>46</v>
      </c>
      <c r="BG10" s="220">
        <v>27</v>
      </c>
      <c r="BH10" s="167"/>
      <c r="BI10" s="167"/>
      <c r="BJ10" s="167"/>
      <c r="BK10" s="167"/>
      <c r="BL10" s="167"/>
      <c r="BM10" s="167"/>
      <c r="BN10" s="167"/>
      <c r="BO10" s="167"/>
      <c r="BP10" s="167"/>
      <c r="BQ10" s="167"/>
      <c r="BR10" s="167"/>
      <c r="BS10" s="167"/>
      <c r="BT10" s="167"/>
    </row>
    <row r="11" spans="1:72">
      <c r="A11" s="214" t="s">
        <v>208</v>
      </c>
      <c r="B11" s="177">
        <v>7000</v>
      </c>
      <c r="C11" s="215">
        <f>SUM('E&amp;W popn projns 2018+'!E40:E44)</f>
        <v>1954346</v>
      </c>
      <c r="D11" s="179">
        <f>SUM('E&amp;W popn projns 2018+'!E147:E151)</f>
        <v>1983924</v>
      </c>
      <c r="E11" s="216">
        <f t="shared" si="0"/>
        <v>3938270</v>
      </c>
      <c r="F11" s="224">
        <f t="shared" si="1"/>
        <v>75735.961538461532</v>
      </c>
      <c r="G11" s="171">
        <v>54</v>
      </c>
      <c r="H11" s="217">
        <v>68</v>
      </c>
      <c r="I11" s="217">
        <v>77</v>
      </c>
      <c r="J11" s="217">
        <v>79</v>
      </c>
      <c r="K11" s="217">
        <v>76</v>
      </c>
      <c r="L11" s="217">
        <v>71</v>
      </c>
      <c r="M11" s="217">
        <v>85</v>
      </c>
      <c r="N11" s="217">
        <v>77</v>
      </c>
      <c r="O11" s="217">
        <v>85</v>
      </c>
      <c r="P11" s="217">
        <v>72</v>
      </c>
      <c r="Q11" s="217">
        <v>80</v>
      </c>
      <c r="R11" s="217">
        <v>66</v>
      </c>
      <c r="S11" s="217">
        <v>71</v>
      </c>
      <c r="T11" s="217">
        <v>67</v>
      </c>
      <c r="U11" s="217">
        <v>108</v>
      </c>
      <c r="V11" s="217">
        <v>92</v>
      </c>
      <c r="W11" s="217">
        <v>98</v>
      </c>
      <c r="X11" s="217">
        <v>98</v>
      </c>
      <c r="Y11" s="217">
        <v>59</v>
      </c>
      <c r="Z11" s="217">
        <v>78</v>
      </c>
      <c r="AA11" s="217">
        <v>77</v>
      </c>
      <c r="AB11" s="217">
        <v>63</v>
      </c>
      <c r="AC11" s="217">
        <v>73</v>
      </c>
      <c r="AD11" s="217">
        <v>84</v>
      </c>
      <c r="AE11" s="217">
        <v>64</v>
      </c>
      <c r="AF11" s="217">
        <v>48</v>
      </c>
      <c r="AG11" s="217">
        <v>62</v>
      </c>
      <c r="AH11" s="217">
        <v>70</v>
      </c>
      <c r="AI11" s="217">
        <v>72</v>
      </c>
      <c r="AJ11" s="217">
        <v>64</v>
      </c>
      <c r="AK11" s="217">
        <v>58</v>
      </c>
      <c r="AL11" s="217">
        <v>68</v>
      </c>
      <c r="AM11" s="217">
        <v>67</v>
      </c>
      <c r="AN11" s="217">
        <v>80</v>
      </c>
      <c r="AO11" s="217">
        <v>67</v>
      </c>
      <c r="AP11" s="217">
        <v>66</v>
      </c>
      <c r="AQ11" s="217">
        <v>78</v>
      </c>
      <c r="AR11" s="217">
        <v>85</v>
      </c>
      <c r="AS11" s="217">
        <v>62</v>
      </c>
      <c r="AT11" s="217">
        <v>71</v>
      </c>
      <c r="AU11" s="217">
        <v>69</v>
      </c>
      <c r="AV11" s="217">
        <v>73</v>
      </c>
      <c r="AW11" s="217">
        <v>86</v>
      </c>
      <c r="AX11" s="218">
        <v>96</v>
      </c>
      <c r="AY11" s="217">
        <v>85</v>
      </c>
      <c r="AZ11" s="217">
        <v>76</v>
      </c>
      <c r="BA11" s="217">
        <v>83</v>
      </c>
      <c r="BB11" s="217">
        <v>99</v>
      </c>
      <c r="BC11" s="217">
        <v>88</v>
      </c>
      <c r="BD11" s="217">
        <v>69</v>
      </c>
      <c r="BE11" s="217">
        <v>73</v>
      </c>
      <c r="BF11" s="219">
        <v>70</v>
      </c>
      <c r="BG11" s="220">
        <v>43</v>
      </c>
      <c r="BH11" s="167"/>
      <c r="BI11" s="167"/>
      <c r="BJ11" s="167"/>
      <c r="BK11" s="167"/>
      <c r="BL11" s="167"/>
      <c r="BM11" s="167"/>
      <c r="BN11" s="167"/>
      <c r="BO11" s="167"/>
      <c r="BP11" s="167"/>
      <c r="BQ11" s="167"/>
      <c r="BR11" s="167"/>
      <c r="BS11" s="167"/>
      <c r="BT11" s="167"/>
    </row>
    <row r="12" spans="1:72">
      <c r="A12" s="214" t="s">
        <v>209</v>
      </c>
      <c r="B12" s="177">
        <v>7000</v>
      </c>
      <c r="C12" s="215">
        <f>SUM('E&amp;W popn projns 2018+'!E45:E49)</f>
        <v>1817347</v>
      </c>
      <c r="D12" s="179">
        <f>SUM('E&amp;W popn projns 2018+'!E152:E156)</f>
        <v>1839198</v>
      </c>
      <c r="E12" s="216">
        <f t="shared" si="0"/>
        <v>3656545</v>
      </c>
      <c r="F12" s="224">
        <f t="shared" si="1"/>
        <v>70318.173076923078</v>
      </c>
      <c r="G12" s="171">
        <v>69</v>
      </c>
      <c r="H12" s="217">
        <v>85</v>
      </c>
      <c r="I12" s="217">
        <v>118</v>
      </c>
      <c r="J12" s="217">
        <v>116</v>
      </c>
      <c r="K12" s="217">
        <v>100</v>
      </c>
      <c r="L12" s="217">
        <v>95</v>
      </c>
      <c r="M12" s="217">
        <v>92</v>
      </c>
      <c r="N12" s="217">
        <v>117</v>
      </c>
      <c r="O12" s="217">
        <v>103</v>
      </c>
      <c r="P12" s="217">
        <v>104</v>
      </c>
      <c r="Q12" s="217">
        <v>90</v>
      </c>
      <c r="R12" s="217">
        <v>100</v>
      </c>
      <c r="S12" s="217">
        <v>95</v>
      </c>
      <c r="T12" s="217">
        <v>106</v>
      </c>
      <c r="U12" s="217">
        <v>114</v>
      </c>
      <c r="V12" s="217">
        <v>132</v>
      </c>
      <c r="W12" s="217">
        <v>170</v>
      </c>
      <c r="X12" s="217">
        <v>116</v>
      </c>
      <c r="Y12" s="217">
        <v>89</v>
      </c>
      <c r="Z12" s="217">
        <v>104</v>
      </c>
      <c r="AA12" s="217">
        <v>147</v>
      </c>
      <c r="AB12" s="217">
        <v>77</v>
      </c>
      <c r="AC12" s="217">
        <v>85</v>
      </c>
      <c r="AD12" s="217">
        <v>100</v>
      </c>
      <c r="AE12" s="217">
        <v>105</v>
      </c>
      <c r="AF12" s="217">
        <v>90</v>
      </c>
      <c r="AG12" s="217">
        <v>104</v>
      </c>
      <c r="AH12" s="217">
        <v>82</v>
      </c>
      <c r="AI12" s="217">
        <v>104</v>
      </c>
      <c r="AJ12" s="217">
        <v>107</v>
      </c>
      <c r="AK12" s="217">
        <v>113</v>
      </c>
      <c r="AL12" s="217">
        <v>100</v>
      </c>
      <c r="AM12" s="217">
        <v>105</v>
      </c>
      <c r="AN12" s="217">
        <v>104</v>
      </c>
      <c r="AO12" s="217">
        <v>83</v>
      </c>
      <c r="AP12" s="217">
        <v>87</v>
      </c>
      <c r="AQ12" s="217">
        <v>95</v>
      </c>
      <c r="AR12" s="217">
        <v>106</v>
      </c>
      <c r="AS12" s="217">
        <v>124</v>
      </c>
      <c r="AT12" s="217">
        <v>96</v>
      </c>
      <c r="AU12" s="217">
        <v>96</v>
      </c>
      <c r="AV12" s="217">
        <v>96</v>
      </c>
      <c r="AW12" s="217">
        <v>121</v>
      </c>
      <c r="AX12" s="218">
        <v>102</v>
      </c>
      <c r="AY12" s="217">
        <v>127</v>
      </c>
      <c r="AZ12" s="217">
        <v>107</v>
      </c>
      <c r="BA12" s="217">
        <v>118</v>
      </c>
      <c r="BB12" s="217">
        <v>101</v>
      </c>
      <c r="BC12" s="217">
        <v>117</v>
      </c>
      <c r="BD12" s="217">
        <v>115</v>
      </c>
      <c r="BE12" s="217">
        <v>115</v>
      </c>
      <c r="BF12" s="219">
        <v>99</v>
      </c>
      <c r="BG12" s="220">
        <v>68</v>
      </c>
      <c r="BH12" s="167"/>
      <c r="BI12" s="167"/>
      <c r="BJ12" s="167"/>
      <c r="BK12" s="167"/>
      <c r="BL12" s="167"/>
      <c r="BM12" s="167"/>
      <c r="BN12" s="167"/>
      <c r="BO12" s="167"/>
      <c r="BP12" s="167"/>
      <c r="BQ12" s="167"/>
      <c r="BR12" s="167"/>
      <c r="BS12" s="167"/>
      <c r="BT12" s="167"/>
    </row>
    <row r="13" spans="1:72">
      <c r="A13" s="214" t="s">
        <v>210</v>
      </c>
      <c r="B13" s="177">
        <v>7000</v>
      </c>
      <c r="C13" s="215">
        <f>SUM('E&amp;W popn projns 2018+'!E50:E54)</f>
        <v>1900582</v>
      </c>
      <c r="D13" s="179">
        <f>SUM('E&amp;W popn projns 2018+'!E157:E161)</f>
        <v>1937925</v>
      </c>
      <c r="E13" s="216">
        <f t="shared" si="0"/>
        <v>3838507</v>
      </c>
      <c r="F13" s="224">
        <f t="shared" si="1"/>
        <v>73817.442307692312</v>
      </c>
      <c r="G13" s="171">
        <v>115</v>
      </c>
      <c r="H13" s="217">
        <v>191</v>
      </c>
      <c r="I13" s="217">
        <v>189</v>
      </c>
      <c r="J13" s="217">
        <v>160</v>
      </c>
      <c r="K13" s="217">
        <v>163</v>
      </c>
      <c r="L13" s="217">
        <v>157</v>
      </c>
      <c r="M13" s="217">
        <v>165</v>
      </c>
      <c r="N13" s="217">
        <v>182</v>
      </c>
      <c r="O13" s="217">
        <v>155</v>
      </c>
      <c r="P13" s="217">
        <v>155</v>
      </c>
      <c r="Q13" s="217">
        <v>179</v>
      </c>
      <c r="R13" s="217">
        <v>160</v>
      </c>
      <c r="S13" s="217">
        <v>163</v>
      </c>
      <c r="T13" s="217">
        <v>220</v>
      </c>
      <c r="U13" s="217">
        <v>249</v>
      </c>
      <c r="V13" s="217">
        <v>242</v>
      </c>
      <c r="W13" s="217">
        <v>279</v>
      </c>
      <c r="X13" s="217">
        <v>235</v>
      </c>
      <c r="Y13" s="217">
        <v>165</v>
      </c>
      <c r="Z13" s="217">
        <v>195</v>
      </c>
      <c r="AA13" s="217">
        <v>175</v>
      </c>
      <c r="AB13" s="217">
        <v>136</v>
      </c>
      <c r="AC13" s="217">
        <v>152</v>
      </c>
      <c r="AD13" s="217">
        <v>166</v>
      </c>
      <c r="AE13" s="217">
        <v>144</v>
      </c>
      <c r="AF13" s="217">
        <v>159</v>
      </c>
      <c r="AG13" s="217">
        <v>157</v>
      </c>
      <c r="AH13" s="217">
        <v>159</v>
      </c>
      <c r="AI13" s="217">
        <v>161</v>
      </c>
      <c r="AJ13" s="217">
        <v>169</v>
      </c>
      <c r="AK13" s="217">
        <v>175</v>
      </c>
      <c r="AL13" s="217">
        <v>161</v>
      </c>
      <c r="AM13" s="217">
        <v>153</v>
      </c>
      <c r="AN13" s="217">
        <v>147</v>
      </c>
      <c r="AO13" s="217">
        <v>155</v>
      </c>
      <c r="AP13" s="217">
        <v>137</v>
      </c>
      <c r="AQ13" s="217">
        <v>136</v>
      </c>
      <c r="AR13" s="217">
        <v>186</v>
      </c>
      <c r="AS13" s="217">
        <v>151</v>
      </c>
      <c r="AT13" s="217">
        <v>187</v>
      </c>
      <c r="AU13" s="217">
        <v>155</v>
      </c>
      <c r="AV13" s="217">
        <v>165</v>
      </c>
      <c r="AW13" s="217">
        <v>174</v>
      </c>
      <c r="AX13" s="218">
        <v>160</v>
      </c>
      <c r="AY13" s="217">
        <v>155</v>
      </c>
      <c r="AZ13" s="217">
        <v>173</v>
      </c>
      <c r="BA13" s="217">
        <v>179</v>
      </c>
      <c r="BB13" s="217">
        <v>207</v>
      </c>
      <c r="BC13" s="217">
        <v>200</v>
      </c>
      <c r="BD13" s="217">
        <v>190</v>
      </c>
      <c r="BE13" s="217">
        <v>189</v>
      </c>
      <c r="BF13" s="219">
        <v>179</v>
      </c>
      <c r="BG13" s="220">
        <v>123</v>
      </c>
      <c r="BH13" s="167"/>
      <c r="BI13" s="167"/>
      <c r="BJ13" s="167"/>
      <c r="BK13" s="167"/>
      <c r="BL13" s="167"/>
      <c r="BM13" s="167"/>
      <c r="BN13" s="167"/>
      <c r="BO13" s="167"/>
      <c r="BP13" s="167"/>
      <c r="BQ13" s="167"/>
      <c r="BR13" s="167"/>
      <c r="BS13" s="167"/>
      <c r="BT13" s="167"/>
    </row>
    <row r="14" spans="1:72">
      <c r="A14" s="214" t="s">
        <v>211</v>
      </c>
      <c r="B14" s="177">
        <v>7000</v>
      </c>
      <c r="C14" s="215">
        <f>SUM('E&amp;W popn projns 2018+'!E55:E59)</f>
        <v>2017676</v>
      </c>
      <c r="D14" s="179">
        <f>SUM('E&amp;W popn projns 2018+'!E162:E166)</f>
        <v>2076481</v>
      </c>
      <c r="E14" s="216">
        <f t="shared" si="0"/>
        <v>4094157</v>
      </c>
      <c r="F14" s="224">
        <f t="shared" si="1"/>
        <v>78733.788461538468</v>
      </c>
      <c r="G14" s="171">
        <v>239</v>
      </c>
      <c r="H14" s="217">
        <v>279</v>
      </c>
      <c r="I14" s="217">
        <v>306</v>
      </c>
      <c r="J14" s="217">
        <v>280</v>
      </c>
      <c r="K14" s="217">
        <v>278</v>
      </c>
      <c r="L14" s="217">
        <v>289</v>
      </c>
      <c r="M14" s="217">
        <v>288</v>
      </c>
      <c r="N14" s="217">
        <v>232</v>
      </c>
      <c r="O14" s="217">
        <v>261</v>
      </c>
      <c r="P14" s="217">
        <v>258</v>
      </c>
      <c r="Q14" s="217">
        <v>260</v>
      </c>
      <c r="R14" s="217">
        <v>245</v>
      </c>
      <c r="S14" s="217">
        <v>235</v>
      </c>
      <c r="T14" s="217">
        <v>376</v>
      </c>
      <c r="U14" s="217">
        <v>412</v>
      </c>
      <c r="V14" s="217">
        <v>428</v>
      </c>
      <c r="W14" s="217">
        <v>438</v>
      </c>
      <c r="X14" s="217">
        <v>387</v>
      </c>
      <c r="Y14" s="217">
        <v>267</v>
      </c>
      <c r="Z14" s="217">
        <v>303</v>
      </c>
      <c r="AA14" s="217">
        <v>292</v>
      </c>
      <c r="AB14" s="217">
        <v>217</v>
      </c>
      <c r="AC14" s="217">
        <v>255</v>
      </c>
      <c r="AD14" s="217">
        <v>246</v>
      </c>
      <c r="AE14" s="217">
        <v>248</v>
      </c>
      <c r="AF14" s="217">
        <v>232</v>
      </c>
      <c r="AG14" s="217">
        <v>232</v>
      </c>
      <c r="AH14" s="217">
        <v>224</v>
      </c>
      <c r="AI14" s="217">
        <v>251</v>
      </c>
      <c r="AJ14" s="217">
        <v>237</v>
      </c>
      <c r="AK14" s="217">
        <v>244</v>
      </c>
      <c r="AL14" s="217">
        <v>239</v>
      </c>
      <c r="AM14" s="217">
        <v>235</v>
      </c>
      <c r="AN14" s="217">
        <v>260</v>
      </c>
      <c r="AO14" s="217">
        <v>249</v>
      </c>
      <c r="AP14" s="217">
        <v>221</v>
      </c>
      <c r="AQ14" s="217">
        <v>243</v>
      </c>
      <c r="AR14" s="217">
        <v>243</v>
      </c>
      <c r="AS14" s="217">
        <v>233</v>
      </c>
      <c r="AT14" s="217">
        <v>238</v>
      </c>
      <c r="AU14" s="217">
        <v>261</v>
      </c>
      <c r="AV14" s="217">
        <v>267</v>
      </c>
      <c r="AW14" s="217">
        <v>260</v>
      </c>
      <c r="AX14" s="218">
        <v>271</v>
      </c>
      <c r="AY14" s="217">
        <v>267</v>
      </c>
      <c r="AZ14" s="217">
        <v>302</v>
      </c>
      <c r="BA14" s="217">
        <v>321</v>
      </c>
      <c r="BB14" s="217">
        <v>328</v>
      </c>
      <c r="BC14" s="217">
        <v>293</v>
      </c>
      <c r="BD14" s="217">
        <v>299</v>
      </c>
      <c r="BE14" s="217">
        <v>317</v>
      </c>
      <c r="BF14" s="219">
        <v>262</v>
      </c>
      <c r="BG14" s="220">
        <v>203</v>
      </c>
      <c r="BH14" s="167"/>
      <c r="BI14" s="167"/>
      <c r="BJ14" s="167"/>
      <c r="BK14" s="167"/>
      <c r="BL14" s="167"/>
      <c r="BM14" s="167"/>
      <c r="BN14" s="167"/>
      <c r="BO14" s="167"/>
      <c r="BP14" s="167"/>
      <c r="BQ14" s="167"/>
      <c r="BR14" s="167"/>
      <c r="BS14" s="167"/>
      <c r="BT14" s="167"/>
    </row>
    <row r="15" spans="1:72">
      <c r="A15" s="214" t="s">
        <v>212</v>
      </c>
      <c r="B15" s="177">
        <v>6500</v>
      </c>
      <c r="C15" s="215">
        <f>SUM('E&amp;W popn projns 2018+'!E60:E64)</f>
        <v>1961566</v>
      </c>
      <c r="D15" s="179">
        <f>SUM('E&amp;W popn projns 2018+'!E167:E171)</f>
        <v>2024958</v>
      </c>
      <c r="E15" s="216">
        <f t="shared" si="0"/>
        <v>3986524</v>
      </c>
      <c r="F15" s="224">
        <f t="shared" si="1"/>
        <v>76663.923076923078</v>
      </c>
      <c r="G15" s="171">
        <v>361</v>
      </c>
      <c r="H15" s="217">
        <v>426</v>
      </c>
      <c r="I15" s="217">
        <v>461</v>
      </c>
      <c r="J15" s="217">
        <v>381</v>
      </c>
      <c r="K15" s="217">
        <v>382</v>
      </c>
      <c r="L15" s="217">
        <v>371</v>
      </c>
      <c r="M15" s="217">
        <v>345</v>
      </c>
      <c r="N15" s="217">
        <v>346</v>
      </c>
      <c r="O15" s="217">
        <v>347</v>
      </c>
      <c r="P15" s="217">
        <v>358</v>
      </c>
      <c r="Q15" s="217">
        <v>401</v>
      </c>
      <c r="R15" s="217">
        <v>390</v>
      </c>
      <c r="S15" s="217">
        <v>381</v>
      </c>
      <c r="T15" s="217">
        <v>531</v>
      </c>
      <c r="U15" s="217">
        <v>598</v>
      </c>
      <c r="V15" s="217">
        <v>679</v>
      </c>
      <c r="W15" s="217">
        <v>639</v>
      </c>
      <c r="X15" s="217">
        <v>550</v>
      </c>
      <c r="Y15" s="217">
        <v>407</v>
      </c>
      <c r="Z15" s="217">
        <v>477</v>
      </c>
      <c r="AA15" s="217">
        <v>427</v>
      </c>
      <c r="AB15" s="217">
        <v>332</v>
      </c>
      <c r="AC15" s="217">
        <v>381</v>
      </c>
      <c r="AD15" s="217">
        <v>346</v>
      </c>
      <c r="AE15" s="217">
        <v>367</v>
      </c>
      <c r="AF15" s="217">
        <v>335</v>
      </c>
      <c r="AG15" s="217">
        <v>339</v>
      </c>
      <c r="AH15" s="217">
        <v>300</v>
      </c>
      <c r="AI15" s="217">
        <v>344</v>
      </c>
      <c r="AJ15" s="217">
        <v>370</v>
      </c>
      <c r="AK15" s="217">
        <v>371</v>
      </c>
      <c r="AL15" s="217">
        <v>339</v>
      </c>
      <c r="AM15" s="217">
        <v>311</v>
      </c>
      <c r="AN15" s="217">
        <v>374</v>
      </c>
      <c r="AO15" s="217">
        <v>352</v>
      </c>
      <c r="AP15" s="217">
        <v>320</v>
      </c>
      <c r="AQ15" s="217">
        <v>377</v>
      </c>
      <c r="AR15" s="217">
        <v>347</v>
      </c>
      <c r="AS15" s="217">
        <v>354</v>
      </c>
      <c r="AT15" s="217">
        <v>349</v>
      </c>
      <c r="AU15" s="217">
        <v>351</v>
      </c>
      <c r="AV15" s="217">
        <v>364</v>
      </c>
      <c r="AW15" s="217">
        <v>401</v>
      </c>
      <c r="AX15" s="218">
        <v>411</v>
      </c>
      <c r="AY15" s="217">
        <v>402</v>
      </c>
      <c r="AZ15" s="217">
        <v>432</v>
      </c>
      <c r="BA15" s="217">
        <v>412</v>
      </c>
      <c r="BB15" s="217">
        <v>416</v>
      </c>
      <c r="BC15" s="217">
        <v>468</v>
      </c>
      <c r="BD15" s="217">
        <v>433</v>
      </c>
      <c r="BE15" s="217">
        <v>437</v>
      </c>
      <c r="BF15" s="219">
        <v>359</v>
      </c>
      <c r="BG15" s="220">
        <v>311</v>
      </c>
      <c r="BH15" s="167"/>
      <c r="BI15" s="167"/>
      <c r="BJ15" s="167"/>
      <c r="BK15" s="167"/>
      <c r="BL15" s="167"/>
      <c r="BM15" s="167"/>
      <c r="BN15" s="167"/>
      <c r="BO15" s="167"/>
      <c r="BP15" s="167"/>
      <c r="BQ15" s="167"/>
      <c r="BR15" s="167"/>
      <c r="BS15" s="167"/>
      <c r="BT15" s="167"/>
    </row>
    <row r="16" spans="1:72">
      <c r="A16" s="214" t="s">
        <v>213</v>
      </c>
      <c r="B16" s="177">
        <v>6000</v>
      </c>
      <c r="C16" s="215">
        <f>SUM('E&amp;W popn projns 2018+'!E65:E69)</f>
        <v>1667234</v>
      </c>
      <c r="D16" s="179">
        <f>SUM('E&amp;W popn projns 2018+'!E172:E176)</f>
        <v>1733047</v>
      </c>
      <c r="E16" s="216">
        <f t="shared" si="0"/>
        <v>3400281</v>
      </c>
      <c r="F16" s="224">
        <f t="shared" si="1"/>
        <v>65390.019230769234</v>
      </c>
      <c r="G16" s="171">
        <v>486</v>
      </c>
      <c r="H16" s="217">
        <v>604</v>
      </c>
      <c r="I16" s="217">
        <v>562</v>
      </c>
      <c r="J16" s="217">
        <v>535</v>
      </c>
      <c r="K16" s="217">
        <v>525</v>
      </c>
      <c r="L16" s="217">
        <v>512</v>
      </c>
      <c r="M16" s="217">
        <v>490</v>
      </c>
      <c r="N16" s="217">
        <v>511</v>
      </c>
      <c r="O16" s="217">
        <v>494</v>
      </c>
      <c r="P16" s="217">
        <v>481</v>
      </c>
      <c r="Q16" s="217">
        <v>500</v>
      </c>
      <c r="R16" s="217">
        <v>469</v>
      </c>
      <c r="S16" s="217">
        <v>522</v>
      </c>
      <c r="T16" s="217">
        <v>733</v>
      </c>
      <c r="U16" s="217">
        <v>852</v>
      </c>
      <c r="V16" s="217">
        <v>945</v>
      </c>
      <c r="W16" s="217">
        <v>927</v>
      </c>
      <c r="X16" s="217">
        <v>725</v>
      </c>
      <c r="Y16" s="217">
        <v>531</v>
      </c>
      <c r="Z16" s="217">
        <v>668</v>
      </c>
      <c r="AA16" s="217">
        <v>587</v>
      </c>
      <c r="AB16" s="217">
        <v>438</v>
      </c>
      <c r="AC16" s="217">
        <v>520</v>
      </c>
      <c r="AD16" s="217">
        <v>512</v>
      </c>
      <c r="AE16" s="217">
        <v>447</v>
      </c>
      <c r="AF16" s="217">
        <v>424</v>
      </c>
      <c r="AG16" s="217">
        <v>453</v>
      </c>
      <c r="AH16" s="217">
        <v>425</v>
      </c>
      <c r="AI16" s="217">
        <v>442</v>
      </c>
      <c r="AJ16" s="217">
        <v>432</v>
      </c>
      <c r="AK16" s="217">
        <v>419</v>
      </c>
      <c r="AL16" s="217">
        <v>440</v>
      </c>
      <c r="AM16" s="217">
        <v>451</v>
      </c>
      <c r="AN16" s="217">
        <v>470</v>
      </c>
      <c r="AO16" s="217">
        <v>480</v>
      </c>
      <c r="AP16" s="217">
        <v>343</v>
      </c>
      <c r="AQ16" s="217">
        <v>453</v>
      </c>
      <c r="AR16" s="217">
        <v>455</v>
      </c>
      <c r="AS16" s="217">
        <v>515</v>
      </c>
      <c r="AT16" s="217">
        <v>483</v>
      </c>
      <c r="AU16" s="217">
        <v>464</v>
      </c>
      <c r="AV16" s="217">
        <v>535</v>
      </c>
      <c r="AW16" s="217">
        <v>495</v>
      </c>
      <c r="AX16" s="218">
        <v>513</v>
      </c>
      <c r="AY16" s="217">
        <v>560</v>
      </c>
      <c r="AZ16" s="217">
        <v>583</v>
      </c>
      <c r="BA16" s="217">
        <v>588</v>
      </c>
      <c r="BB16" s="217">
        <v>602</v>
      </c>
      <c r="BC16" s="217">
        <v>568</v>
      </c>
      <c r="BD16" s="217">
        <v>603</v>
      </c>
      <c r="BE16" s="217">
        <v>581</v>
      </c>
      <c r="BF16" s="219">
        <v>515</v>
      </c>
      <c r="BG16" s="220">
        <v>449</v>
      </c>
      <c r="BH16" s="167"/>
      <c r="BI16" s="167"/>
      <c r="BJ16" s="167"/>
      <c r="BK16" s="167"/>
      <c r="BL16" s="167"/>
      <c r="BM16" s="167"/>
      <c r="BN16" s="167"/>
      <c r="BO16" s="167"/>
      <c r="BP16" s="167"/>
      <c r="BQ16" s="167"/>
      <c r="BR16" s="167"/>
      <c r="BS16" s="167"/>
      <c r="BT16" s="167"/>
    </row>
    <row r="17" spans="1:73">
      <c r="A17" s="214" t="s">
        <v>214</v>
      </c>
      <c r="B17" s="177">
        <v>5500</v>
      </c>
      <c r="C17" s="215">
        <f>SUM('E&amp;W popn projns 2018+'!E70:E74)</f>
        <v>1438701</v>
      </c>
      <c r="D17" s="179">
        <f>SUM('E&amp;W popn projns 2018+'!E177:E181)</f>
        <v>1532672</v>
      </c>
      <c r="E17" s="216">
        <f t="shared" si="0"/>
        <v>2971373</v>
      </c>
      <c r="F17" s="224">
        <f t="shared" si="1"/>
        <v>57141.788461538461</v>
      </c>
      <c r="G17" s="171">
        <v>696</v>
      </c>
      <c r="H17" s="217">
        <v>857</v>
      </c>
      <c r="I17" s="217">
        <v>803</v>
      </c>
      <c r="J17" s="217">
        <v>791</v>
      </c>
      <c r="K17" s="217">
        <v>732</v>
      </c>
      <c r="L17" s="217">
        <v>689</v>
      </c>
      <c r="M17" s="217">
        <v>641</v>
      </c>
      <c r="N17" s="217">
        <v>695</v>
      </c>
      <c r="O17" s="217">
        <v>682</v>
      </c>
      <c r="P17" s="217">
        <v>679</v>
      </c>
      <c r="Q17" s="217">
        <v>685</v>
      </c>
      <c r="R17" s="217">
        <v>686</v>
      </c>
      <c r="S17" s="217">
        <v>699</v>
      </c>
      <c r="T17" s="217">
        <v>1044</v>
      </c>
      <c r="U17" s="217">
        <v>1149</v>
      </c>
      <c r="V17" s="217">
        <v>1272</v>
      </c>
      <c r="W17" s="217">
        <v>1248</v>
      </c>
      <c r="X17" s="217">
        <v>1023</v>
      </c>
      <c r="Y17" s="217">
        <v>763</v>
      </c>
      <c r="Z17" s="217">
        <v>854</v>
      </c>
      <c r="AA17" s="217">
        <v>735</v>
      </c>
      <c r="AB17" s="217">
        <v>608</v>
      </c>
      <c r="AC17" s="217">
        <v>710</v>
      </c>
      <c r="AD17" s="217">
        <v>648</v>
      </c>
      <c r="AE17" s="217">
        <v>664</v>
      </c>
      <c r="AF17" s="217">
        <v>598</v>
      </c>
      <c r="AG17" s="217">
        <v>621</v>
      </c>
      <c r="AH17" s="217">
        <v>601</v>
      </c>
      <c r="AI17" s="217">
        <v>608</v>
      </c>
      <c r="AJ17" s="217">
        <v>589</v>
      </c>
      <c r="AK17" s="217">
        <v>595</v>
      </c>
      <c r="AL17" s="217">
        <v>575</v>
      </c>
      <c r="AM17" s="217">
        <v>646</v>
      </c>
      <c r="AN17" s="217">
        <v>600</v>
      </c>
      <c r="AO17" s="217">
        <v>626</v>
      </c>
      <c r="AP17" s="217">
        <v>531</v>
      </c>
      <c r="AQ17" s="217">
        <v>671</v>
      </c>
      <c r="AR17" s="217">
        <v>603</v>
      </c>
      <c r="AS17" s="217">
        <v>619</v>
      </c>
      <c r="AT17" s="217">
        <v>658</v>
      </c>
      <c r="AU17" s="217">
        <v>623</v>
      </c>
      <c r="AV17" s="217">
        <v>625</v>
      </c>
      <c r="AW17" s="217">
        <v>680</v>
      </c>
      <c r="AX17" s="218">
        <v>709</v>
      </c>
      <c r="AY17" s="217">
        <v>741</v>
      </c>
      <c r="AZ17" s="217">
        <v>739</v>
      </c>
      <c r="BA17" s="217">
        <v>788</v>
      </c>
      <c r="BB17" s="217">
        <v>757</v>
      </c>
      <c r="BC17" s="217">
        <v>792</v>
      </c>
      <c r="BD17" s="217">
        <v>765</v>
      </c>
      <c r="BE17" s="217">
        <v>805</v>
      </c>
      <c r="BF17" s="219">
        <v>729</v>
      </c>
      <c r="BG17" s="220">
        <v>619</v>
      </c>
      <c r="BH17" s="167"/>
      <c r="BI17" s="167"/>
      <c r="BJ17" s="167"/>
      <c r="BK17" s="167"/>
      <c r="BL17" s="167"/>
      <c r="BM17" s="167"/>
      <c r="BN17" s="167"/>
      <c r="BO17" s="167"/>
      <c r="BP17" s="167"/>
      <c r="BQ17" s="167"/>
      <c r="BR17" s="167"/>
      <c r="BS17" s="167"/>
      <c r="BT17" s="167"/>
    </row>
    <row r="18" spans="1:73">
      <c r="A18" s="214" t="s">
        <v>215</v>
      </c>
      <c r="B18" s="177">
        <v>5000</v>
      </c>
      <c r="C18" s="215">
        <f>SUM('E&amp;W popn projns 2018+'!E75:E79)</f>
        <v>1434692</v>
      </c>
      <c r="D18" s="179">
        <f>SUM('E&amp;W popn projns 2018+'!E182:E186)</f>
        <v>1566530</v>
      </c>
      <c r="E18" s="216">
        <f t="shared" si="0"/>
        <v>3001222</v>
      </c>
      <c r="F18" s="224">
        <f t="shared" si="1"/>
        <v>57715.807692307695</v>
      </c>
      <c r="G18" s="171">
        <v>1164</v>
      </c>
      <c r="H18" s="217">
        <v>1341</v>
      </c>
      <c r="I18" s="217">
        <v>1210</v>
      </c>
      <c r="J18" s="217">
        <v>1167</v>
      </c>
      <c r="K18" s="217">
        <v>1196</v>
      </c>
      <c r="L18" s="217">
        <v>1120</v>
      </c>
      <c r="M18" s="217">
        <v>1113</v>
      </c>
      <c r="N18" s="217">
        <v>1048</v>
      </c>
      <c r="O18" s="217">
        <v>1111</v>
      </c>
      <c r="P18" s="217">
        <v>1090</v>
      </c>
      <c r="Q18" s="217">
        <v>1068</v>
      </c>
      <c r="R18" s="217">
        <v>1094</v>
      </c>
      <c r="S18" s="217">
        <v>1106</v>
      </c>
      <c r="T18" s="217">
        <v>1690</v>
      </c>
      <c r="U18" s="217">
        <v>1797</v>
      </c>
      <c r="V18" s="217">
        <v>2108</v>
      </c>
      <c r="W18" s="217">
        <v>1990</v>
      </c>
      <c r="X18" s="217">
        <v>1578</v>
      </c>
      <c r="Y18" s="217">
        <v>1172</v>
      </c>
      <c r="Z18" s="217">
        <v>1334</v>
      </c>
      <c r="AA18" s="217">
        <v>1148</v>
      </c>
      <c r="AB18" s="217">
        <v>959</v>
      </c>
      <c r="AC18" s="217">
        <v>1081</v>
      </c>
      <c r="AD18" s="217">
        <v>1071</v>
      </c>
      <c r="AE18" s="217">
        <v>951</v>
      </c>
      <c r="AF18" s="217">
        <v>970</v>
      </c>
      <c r="AG18" s="217">
        <v>980</v>
      </c>
      <c r="AH18" s="217">
        <v>942</v>
      </c>
      <c r="AI18" s="217">
        <v>938</v>
      </c>
      <c r="AJ18" s="217">
        <v>928</v>
      </c>
      <c r="AK18" s="217">
        <v>983</v>
      </c>
      <c r="AL18" s="217">
        <v>906</v>
      </c>
      <c r="AM18" s="217">
        <v>955</v>
      </c>
      <c r="AN18" s="217">
        <v>970</v>
      </c>
      <c r="AO18" s="217">
        <v>948</v>
      </c>
      <c r="AP18" s="217">
        <v>846</v>
      </c>
      <c r="AQ18" s="217">
        <v>1054</v>
      </c>
      <c r="AR18" s="217">
        <v>1007</v>
      </c>
      <c r="AS18" s="217">
        <v>1003</v>
      </c>
      <c r="AT18" s="217">
        <v>1047</v>
      </c>
      <c r="AU18" s="217">
        <v>1041</v>
      </c>
      <c r="AV18" s="217">
        <v>1097</v>
      </c>
      <c r="AW18" s="217">
        <v>1156</v>
      </c>
      <c r="AX18" s="218">
        <v>1136</v>
      </c>
      <c r="AY18" s="217">
        <v>1230</v>
      </c>
      <c r="AZ18" s="217">
        <v>1277</v>
      </c>
      <c r="BA18" s="217">
        <v>1235</v>
      </c>
      <c r="BB18" s="217">
        <v>1242</v>
      </c>
      <c r="BC18" s="217">
        <v>1236</v>
      </c>
      <c r="BD18" s="217">
        <v>1230</v>
      </c>
      <c r="BE18" s="217">
        <v>1246</v>
      </c>
      <c r="BF18" s="217">
        <v>1154</v>
      </c>
      <c r="BG18" s="220">
        <v>990</v>
      </c>
      <c r="BH18" s="167"/>
      <c r="BI18" s="167"/>
      <c r="BJ18" s="167"/>
      <c r="BK18" s="167"/>
      <c r="BL18" s="167"/>
      <c r="BM18" s="167"/>
      <c r="BN18" s="167"/>
      <c r="BO18" s="167"/>
      <c r="BP18" s="167"/>
      <c r="BQ18" s="167"/>
      <c r="BR18" s="167"/>
      <c r="BS18" s="167"/>
      <c r="BT18" s="167"/>
    </row>
    <row r="19" spans="1:73">
      <c r="A19" s="214" t="s">
        <v>216</v>
      </c>
      <c r="B19" s="177">
        <v>4000</v>
      </c>
      <c r="C19" s="215">
        <f>SUM('E&amp;W popn projns 2018+'!E80:E84)</f>
        <v>1000242</v>
      </c>
      <c r="D19" s="179">
        <f>SUM('E&amp;W popn projns 2018+'!E187:E191)</f>
        <v>1148421</v>
      </c>
      <c r="E19" s="216">
        <f t="shared" si="0"/>
        <v>2148663</v>
      </c>
      <c r="F19" s="224">
        <f t="shared" si="1"/>
        <v>41320.442307692305</v>
      </c>
      <c r="G19" s="171">
        <v>1535</v>
      </c>
      <c r="H19" s="217">
        <v>1724</v>
      </c>
      <c r="I19" s="217">
        <v>1612</v>
      </c>
      <c r="J19" s="217">
        <v>1474</v>
      </c>
      <c r="K19" s="217">
        <v>1445</v>
      </c>
      <c r="L19" s="217">
        <v>1358</v>
      </c>
      <c r="M19" s="217">
        <v>1305</v>
      </c>
      <c r="N19" s="217">
        <v>1338</v>
      </c>
      <c r="O19" s="217">
        <v>1255</v>
      </c>
      <c r="P19" s="217">
        <v>1325</v>
      </c>
      <c r="Q19" s="217">
        <v>1366</v>
      </c>
      <c r="R19" s="217">
        <v>1373</v>
      </c>
      <c r="S19" s="217">
        <v>1397</v>
      </c>
      <c r="T19" s="217">
        <v>2179</v>
      </c>
      <c r="U19" s="217">
        <v>2418</v>
      </c>
      <c r="V19" s="217">
        <v>2817</v>
      </c>
      <c r="W19" s="217">
        <v>2741</v>
      </c>
      <c r="X19" s="217">
        <v>2155</v>
      </c>
      <c r="Y19" s="217">
        <v>1528</v>
      </c>
      <c r="Z19" s="217">
        <v>1746</v>
      </c>
      <c r="AA19" s="217">
        <v>1492</v>
      </c>
      <c r="AB19" s="217">
        <v>1243</v>
      </c>
      <c r="AC19" s="217">
        <v>1363</v>
      </c>
      <c r="AD19" s="217">
        <v>1230</v>
      </c>
      <c r="AE19" s="217">
        <v>1130</v>
      </c>
      <c r="AF19" s="217">
        <v>1152</v>
      </c>
      <c r="AG19" s="217">
        <v>1191</v>
      </c>
      <c r="AH19" s="217">
        <v>1101</v>
      </c>
      <c r="AI19" s="217">
        <v>1132</v>
      </c>
      <c r="AJ19" s="217">
        <v>1090</v>
      </c>
      <c r="AK19" s="217">
        <v>1119</v>
      </c>
      <c r="AL19" s="217">
        <v>1124</v>
      </c>
      <c r="AM19" s="217">
        <v>1182</v>
      </c>
      <c r="AN19" s="217">
        <v>1275</v>
      </c>
      <c r="AO19" s="217">
        <v>1129</v>
      </c>
      <c r="AP19" s="217">
        <v>965</v>
      </c>
      <c r="AQ19" s="217">
        <v>1212</v>
      </c>
      <c r="AR19" s="217">
        <v>1216</v>
      </c>
      <c r="AS19" s="217">
        <v>1225</v>
      </c>
      <c r="AT19" s="217">
        <v>1291</v>
      </c>
      <c r="AU19" s="217">
        <v>1244</v>
      </c>
      <c r="AV19" s="217">
        <v>1408</v>
      </c>
      <c r="AW19" s="217">
        <v>1376</v>
      </c>
      <c r="AX19" s="218">
        <v>1404</v>
      </c>
      <c r="AY19" s="217">
        <v>1519</v>
      </c>
      <c r="AZ19" s="217">
        <v>1570</v>
      </c>
      <c r="BA19" s="217">
        <v>1678</v>
      </c>
      <c r="BB19" s="217">
        <v>1562</v>
      </c>
      <c r="BC19" s="217">
        <v>1528</v>
      </c>
      <c r="BD19" s="217">
        <v>1619</v>
      </c>
      <c r="BE19" s="217">
        <v>1614</v>
      </c>
      <c r="BF19" s="217">
        <v>1436</v>
      </c>
      <c r="BG19" s="220">
        <v>1262</v>
      </c>
      <c r="BH19" s="167"/>
      <c r="BI19" s="167"/>
      <c r="BJ19" s="167"/>
      <c r="BK19" s="167"/>
      <c r="BL19" s="167"/>
      <c r="BM19" s="167"/>
      <c r="BN19" s="167"/>
      <c r="BO19" s="167"/>
      <c r="BP19" s="167"/>
      <c r="BQ19" s="167"/>
      <c r="BR19" s="167"/>
      <c r="BS19" s="167"/>
      <c r="BT19" s="167"/>
    </row>
    <row r="20" spans="1:73">
      <c r="A20" s="214" t="s">
        <v>217</v>
      </c>
      <c r="B20" s="177">
        <v>2500</v>
      </c>
      <c r="C20" s="215">
        <f>SUM('E&amp;W popn projns 2018+'!E85:E89)</f>
        <v>685920</v>
      </c>
      <c r="D20" s="179">
        <f>SUM('E&amp;W popn projns 2018+'!E192:E196)</f>
        <v>864302</v>
      </c>
      <c r="E20" s="216">
        <f t="shared" si="0"/>
        <v>1550222</v>
      </c>
      <c r="F20" s="224">
        <f t="shared" si="1"/>
        <v>29811.961538461539</v>
      </c>
      <c r="G20" s="171">
        <v>2049</v>
      </c>
      <c r="H20" s="217">
        <v>2290</v>
      </c>
      <c r="I20" s="217">
        <v>2103</v>
      </c>
      <c r="J20" s="217">
        <v>1863</v>
      </c>
      <c r="K20" s="217">
        <v>1811</v>
      </c>
      <c r="L20" s="217">
        <v>1698</v>
      </c>
      <c r="M20" s="217">
        <v>1704</v>
      </c>
      <c r="N20" s="217">
        <v>1696</v>
      </c>
      <c r="O20" s="217">
        <v>1713</v>
      </c>
      <c r="P20" s="217">
        <v>1798</v>
      </c>
      <c r="Q20" s="217">
        <v>1738</v>
      </c>
      <c r="R20" s="217">
        <v>1694</v>
      </c>
      <c r="S20" s="217">
        <v>1850</v>
      </c>
      <c r="T20" s="217">
        <v>2826</v>
      </c>
      <c r="U20" s="217">
        <v>3195</v>
      </c>
      <c r="V20" s="217">
        <v>3840</v>
      </c>
      <c r="W20" s="217">
        <v>3772</v>
      </c>
      <c r="X20" s="217">
        <v>2987</v>
      </c>
      <c r="Y20" s="217">
        <v>2099</v>
      </c>
      <c r="Z20" s="217">
        <v>2421</v>
      </c>
      <c r="AA20" s="217">
        <v>1963</v>
      </c>
      <c r="AB20" s="217">
        <v>1637</v>
      </c>
      <c r="AC20" s="217">
        <v>1779</v>
      </c>
      <c r="AD20" s="217">
        <v>1636</v>
      </c>
      <c r="AE20" s="217">
        <v>1550</v>
      </c>
      <c r="AF20" s="217">
        <v>1455</v>
      </c>
      <c r="AG20" s="217">
        <v>1439</v>
      </c>
      <c r="AH20" s="217">
        <v>1428</v>
      </c>
      <c r="AI20" s="217">
        <v>1415</v>
      </c>
      <c r="AJ20" s="217">
        <v>1416</v>
      </c>
      <c r="AK20" s="217">
        <v>1440</v>
      </c>
      <c r="AL20" s="217">
        <v>1426</v>
      </c>
      <c r="AM20" s="217">
        <v>1532</v>
      </c>
      <c r="AN20" s="217">
        <v>1548</v>
      </c>
      <c r="AO20" s="217">
        <v>1467</v>
      </c>
      <c r="AP20" s="217">
        <v>1268</v>
      </c>
      <c r="AQ20" s="217">
        <v>1577</v>
      </c>
      <c r="AR20" s="217">
        <v>1528</v>
      </c>
      <c r="AS20" s="217">
        <v>1550</v>
      </c>
      <c r="AT20" s="217">
        <v>1631</v>
      </c>
      <c r="AU20" s="217">
        <v>1590</v>
      </c>
      <c r="AV20" s="217">
        <v>1614</v>
      </c>
      <c r="AW20" s="217">
        <v>1746</v>
      </c>
      <c r="AX20" s="218">
        <v>1758</v>
      </c>
      <c r="AY20" s="217">
        <v>1983</v>
      </c>
      <c r="AZ20" s="217">
        <v>2082</v>
      </c>
      <c r="BA20" s="217">
        <v>2107</v>
      </c>
      <c r="BB20" s="217">
        <v>1999</v>
      </c>
      <c r="BC20" s="217">
        <v>1975</v>
      </c>
      <c r="BD20" s="217">
        <v>1989</v>
      </c>
      <c r="BE20" s="217">
        <v>2124</v>
      </c>
      <c r="BF20" s="217">
        <v>1892</v>
      </c>
      <c r="BG20" s="220">
        <v>1651</v>
      </c>
      <c r="BH20" s="167"/>
      <c r="BI20" s="167"/>
      <c r="BJ20" s="167"/>
      <c r="BK20" s="167"/>
      <c r="BL20" s="167"/>
      <c r="BM20" s="167"/>
      <c r="BN20" s="167"/>
      <c r="BO20" s="167"/>
      <c r="BP20" s="167"/>
      <c r="BQ20" s="167"/>
      <c r="BR20" s="167"/>
      <c r="BS20" s="167"/>
      <c r="BT20" s="167"/>
    </row>
    <row r="21" spans="1:73">
      <c r="A21" s="214" t="s">
        <v>218</v>
      </c>
      <c r="B21" s="177">
        <v>1500</v>
      </c>
      <c r="C21" s="215">
        <f>SUM('E&amp;W popn projns 2018+'!E90:E94)</f>
        <v>382488</v>
      </c>
      <c r="D21" s="179">
        <f>SUM('E&amp;W popn projns 2018+'!E197:E201)</f>
        <v>565415</v>
      </c>
      <c r="E21" s="216">
        <f t="shared" si="0"/>
        <v>947903</v>
      </c>
      <c r="F21" s="224">
        <f t="shared" si="1"/>
        <v>18228.903846153848</v>
      </c>
      <c r="G21" s="171">
        <v>2457</v>
      </c>
      <c r="H21" s="217">
        <v>2697</v>
      </c>
      <c r="I21" s="217">
        <v>2421</v>
      </c>
      <c r="J21" s="217">
        <v>2188</v>
      </c>
      <c r="K21" s="217">
        <v>2124</v>
      </c>
      <c r="L21" s="217">
        <v>2040</v>
      </c>
      <c r="M21" s="217">
        <v>2039</v>
      </c>
      <c r="N21" s="217">
        <v>1927</v>
      </c>
      <c r="O21" s="217">
        <v>2015</v>
      </c>
      <c r="P21" s="217">
        <v>1969</v>
      </c>
      <c r="Q21" s="217">
        <v>1951</v>
      </c>
      <c r="R21" s="217">
        <v>1902</v>
      </c>
      <c r="S21" s="217">
        <v>2016</v>
      </c>
      <c r="T21" s="217">
        <v>3015</v>
      </c>
      <c r="U21" s="217">
        <v>3564</v>
      </c>
      <c r="V21" s="217">
        <v>4444</v>
      </c>
      <c r="W21" s="217">
        <v>4349</v>
      </c>
      <c r="X21" s="217">
        <v>3514</v>
      </c>
      <c r="Y21" s="217">
        <v>2441</v>
      </c>
      <c r="Z21" s="217">
        <v>2805</v>
      </c>
      <c r="AA21" s="217">
        <v>2283</v>
      </c>
      <c r="AB21" s="217">
        <v>1800</v>
      </c>
      <c r="AC21" s="217">
        <v>1926</v>
      </c>
      <c r="AD21" s="217">
        <v>1711</v>
      </c>
      <c r="AE21" s="217">
        <v>1596</v>
      </c>
      <c r="AF21" s="217">
        <v>1546</v>
      </c>
      <c r="AG21" s="217">
        <v>1576</v>
      </c>
      <c r="AH21" s="217">
        <v>1475</v>
      </c>
      <c r="AI21" s="217">
        <v>1475</v>
      </c>
      <c r="AJ21" s="217">
        <v>1528</v>
      </c>
      <c r="AK21" s="217">
        <v>1491</v>
      </c>
      <c r="AL21" s="217">
        <v>1528</v>
      </c>
      <c r="AM21" s="217">
        <v>1587</v>
      </c>
      <c r="AN21" s="217">
        <v>1628</v>
      </c>
      <c r="AO21" s="217">
        <v>1521</v>
      </c>
      <c r="AP21" s="217">
        <v>1289</v>
      </c>
      <c r="AQ21" s="217">
        <v>1657</v>
      </c>
      <c r="AR21" s="217">
        <v>1608</v>
      </c>
      <c r="AS21" s="217">
        <v>1691</v>
      </c>
      <c r="AT21" s="217">
        <v>1687</v>
      </c>
      <c r="AU21" s="217">
        <v>1782</v>
      </c>
      <c r="AV21" s="217">
        <v>1896</v>
      </c>
      <c r="AW21" s="217">
        <v>1878</v>
      </c>
      <c r="AX21" s="218">
        <v>1936</v>
      </c>
      <c r="AY21" s="217">
        <v>2061</v>
      </c>
      <c r="AZ21" s="217">
        <v>2224</v>
      </c>
      <c r="BA21" s="217">
        <v>2183</v>
      </c>
      <c r="BB21" s="217">
        <v>2289</v>
      </c>
      <c r="BC21" s="217">
        <v>2237</v>
      </c>
      <c r="BD21" s="217">
        <v>2193</v>
      </c>
      <c r="BE21" s="217">
        <v>2439</v>
      </c>
      <c r="BF21" s="217">
        <v>2154</v>
      </c>
      <c r="BG21" s="220">
        <v>1980</v>
      </c>
      <c r="BH21" s="167"/>
      <c r="BI21" s="167"/>
      <c r="BJ21" s="167"/>
      <c r="BK21" s="167"/>
      <c r="BL21" s="167"/>
      <c r="BM21" s="167"/>
      <c r="BN21" s="167"/>
      <c r="BO21" s="167"/>
      <c r="BP21" s="167"/>
      <c r="BQ21" s="167"/>
      <c r="BR21" s="167"/>
      <c r="BS21" s="167"/>
      <c r="BT21" s="167"/>
    </row>
    <row r="22" spans="1:73">
      <c r="A22" s="214" t="s">
        <v>76</v>
      </c>
      <c r="B22" s="177">
        <v>1000</v>
      </c>
      <c r="C22" s="215">
        <f>SUM('E&amp;W popn projns 2018+'!E95:E111)</f>
        <v>181062</v>
      </c>
      <c r="D22" s="179">
        <f>SUM('E&amp;W popn projns 2018+'!E202:E218)</f>
        <v>373432</v>
      </c>
      <c r="E22" s="216">
        <f t="shared" si="0"/>
        <v>554494</v>
      </c>
      <c r="F22" s="224">
        <f t="shared" si="1"/>
        <v>10663.346153846154</v>
      </c>
      <c r="G22" s="171">
        <v>2898</v>
      </c>
      <c r="H22" s="217">
        <v>3297</v>
      </c>
      <c r="I22" s="217">
        <v>2924</v>
      </c>
      <c r="J22" s="217">
        <v>2626</v>
      </c>
      <c r="K22" s="217">
        <v>2583</v>
      </c>
      <c r="L22" s="217">
        <v>2433</v>
      </c>
      <c r="M22" s="217">
        <v>2517</v>
      </c>
      <c r="N22" s="217">
        <v>2475</v>
      </c>
      <c r="O22" s="217">
        <v>2398</v>
      </c>
      <c r="P22" s="217">
        <v>2391</v>
      </c>
      <c r="Q22" s="217">
        <v>2483</v>
      </c>
      <c r="R22" s="217">
        <v>2302</v>
      </c>
      <c r="S22" s="217">
        <v>2428</v>
      </c>
      <c r="T22" s="217">
        <v>3413</v>
      </c>
      <c r="U22" s="217">
        <v>3898</v>
      </c>
      <c r="V22" s="217">
        <v>5157</v>
      </c>
      <c r="W22" s="217">
        <v>5144</v>
      </c>
      <c r="X22" s="217">
        <v>4395</v>
      </c>
      <c r="Y22" s="217">
        <v>3003</v>
      </c>
      <c r="Z22" s="217">
        <v>3408</v>
      </c>
      <c r="AA22" s="217">
        <v>2780</v>
      </c>
      <c r="AB22" s="217">
        <v>2168</v>
      </c>
      <c r="AC22" s="217">
        <v>2215</v>
      </c>
      <c r="AD22" s="217">
        <v>2068</v>
      </c>
      <c r="AE22" s="217">
        <v>1912</v>
      </c>
      <c r="AF22" s="217">
        <v>1831</v>
      </c>
      <c r="AG22" s="217">
        <v>1820</v>
      </c>
      <c r="AH22" s="217">
        <v>1703</v>
      </c>
      <c r="AI22" s="217">
        <v>1735</v>
      </c>
      <c r="AJ22" s="217">
        <v>1796</v>
      </c>
      <c r="AK22" s="217">
        <v>1757</v>
      </c>
      <c r="AL22" s="217">
        <v>1819</v>
      </c>
      <c r="AM22" s="217">
        <v>1986</v>
      </c>
      <c r="AN22" s="217">
        <v>1999</v>
      </c>
      <c r="AO22" s="217">
        <v>1778</v>
      </c>
      <c r="AP22" s="217">
        <v>1538</v>
      </c>
      <c r="AQ22" s="217">
        <v>2075</v>
      </c>
      <c r="AR22" s="217">
        <v>1961</v>
      </c>
      <c r="AS22" s="217">
        <v>1917</v>
      </c>
      <c r="AT22" s="217">
        <v>2032</v>
      </c>
      <c r="AU22" s="217">
        <v>2089</v>
      </c>
      <c r="AV22" s="217">
        <v>2213</v>
      </c>
      <c r="AW22" s="217">
        <v>2198</v>
      </c>
      <c r="AX22" s="218">
        <v>2222</v>
      </c>
      <c r="AY22" s="217">
        <v>2513</v>
      </c>
      <c r="AZ22" s="217">
        <v>2490</v>
      </c>
      <c r="BA22" s="217">
        <v>2645</v>
      </c>
      <c r="BB22" s="217">
        <v>2643</v>
      </c>
      <c r="BC22" s="217">
        <v>2602</v>
      </c>
      <c r="BD22" s="217">
        <v>2596</v>
      </c>
      <c r="BE22" s="217">
        <v>2881</v>
      </c>
      <c r="BF22" s="217">
        <v>2508</v>
      </c>
      <c r="BG22" s="220">
        <v>2255</v>
      </c>
      <c r="BH22" s="167"/>
      <c r="BI22" s="167"/>
      <c r="BJ22" s="167"/>
      <c r="BK22" s="167"/>
      <c r="BL22" s="167"/>
      <c r="BM22" s="167"/>
      <c r="BN22" s="167"/>
      <c r="BO22" s="167"/>
      <c r="BP22" s="167"/>
      <c r="BQ22" s="167"/>
      <c r="BR22" s="167"/>
      <c r="BS22" s="167"/>
      <c r="BT22" s="167"/>
    </row>
    <row r="23" spans="1:73">
      <c r="A23" s="167"/>
      <c r="B23" s="167"/>
      <c r="C23" s="167"/>
      <c r="D23" s="167"/>
      <c r="E23" s="167"/>
      <c r="F23" s="167"/>
      <c r="G23" s="167"/>
      <c r="H23" s="167"/>
      <c r="I23" s="167"/>
      <c r="J23" s="167"/>
      <c r="K23" s="167"/>
      <c r="L23" s="167"/>
      <c r="M23" s="167"/>
      <c r="N23" s="167"/>
      <c r="O23" s="167"/>
      <c r="P23" s="167"/>
      <c r="Q23" s="167"/>
      <c r="R23" s="167"/>
      <c r="S23" s="167"/>
      <c r="T23" s="167"/>
      <c r="U23" s="167"/>
      <c r="V23" s="167"/>
      <c r="W23" s="167"/>
      <c r="X23" s="167"/>
      <c r="Y23" s="167"/>
      <c r="Z23" s="167"/>
      <c r="AA23" s="167"/>
      <c r="AB23" s="167"/>
      <c r="AC23" s="167"/>
      <c r="AD23" s="167"/>
      <c r="AE23" s="167"/>
      <c r="AF23" s="167"/>
      <c r="AG23" s="167"/>
      <c r="AH23" s="167"/>
      <c r="AI23" s="167"/>
      <c r="AJ23" s="167"/>
      <c r="AK23" s="167"/>
      <c r="AL23" s="167"/>
      <c r="AM23" s="167"/>
      <c r="AN23" s="167"/>
      <c r="AO23" s="167"/>
      <c r="AP23" s="167"/>
      <c r="AQ23" s="167"/>
      <c r="AR23" s="167"/>
      <c r="AS23" s="167"/>
      <c r="AT23" s="167"/>
      <c r="AU23" s="167"/>
      <c r="AV23" s="167"/>
      <c r="AW23" s="167"/>
      <c r="AX23" s="167"/>
      <c r="AY23" s="167"/>
      <c r="AZ23" s="167"/>
      <c r="BA23" s="167"/>
      <c r="BB23" s="167"/>
      <c r="BC23" s="167"/>
      <c r="BD23" s="167"/>
      <c r="BE23" s="167"/>
      <c r="BF23" s="167"/>
      <c r="BG23" s="167"/>
      <c r="BH23" s="167"/>
      <c r="BI23" s="167"/>
      <c r="BJ23" s="167"/>
      <c r="BK23" s="167"/>
      <c r="BL23" s="167"/>
      <c r="BM23" s="167"/>
      <c r="BN23" s="167"/>
      <c r="BO23" s="167"/>
      <c r="BP23" s="167"/>
      <c r="BQ23" s="167"/>
      <c r="BR23" s="167"/>
      <c r="BS23" s="167"/>
      <c r="BT23" s="167"/>
      <c r="BU23" s="167"/>
    </row>
    <row r="24" spans="1:73">
      <c r="A24" s="221" t="s">
        <v>437</v>
      </c>
      <c r="B24" s="221"/>
      <c r="C24" s="221"/>
      <c r="D24" s="222"/>
      <c r="E24" s="167"/>
      <c r="F24" s="167"/>
      <c r="G24" s="167"/>
      <c r="H24" s="167"/>
      <c r="I24" s="167"/>
      <c r="J24" s="167"/>
      <c r="K24" s="167"/>
      <c r="L24" s="167"/>
      <c r="M24" s="167"/>
      <c r="N24" s="167"/>
      <c r="O24" s="167"/>
      <c r="P24" s="167"/>
      <c r="Q24" s="167"/>
      <c r="R24" s="167"/>
      <c r="S24" s="167"/>
      <c r="T24" s="167"/>
      <c r="U24" s="167"/>
      <c r="V24" s="167"/>
      <c r="W24" s="167"/>
      <c r="X24" s="167"/>
      <c r="Y24" s="167"/>
      <c r="Z24" s="167"/>
      <c r="AA24" s="167"/>
      <c r="AB24" s="167"/>
      <c r="AC24" s="167"/>
      <c r="AD24" s="167"/>
      <c r="AE24" s="167"/>
      <c r="AF24" s="167"/>
      <c r="AG24" s="167"/>
      <c r="AH24" s="167"/>
      <c r="AI24" s="167"/>
      <c r="AJ24" s="167"/>
      <c r="AK24" s="167"/>
      <c r="AL24" s="167"/>
      <c r="AM24" s="167"/>
      <c r="AN24" s="167"/>
      <c r="AO24" s="167"/>
      <c r="AP24" s="167"/>
      <c r="AQ24" s="167"/>
      <c r="AR24" s="167"/>
      <c r="AS24" s="167"/>
      <c r="AT24" s="167"/>
      <c r="AU24" s="167"/>
      <c r="AV24" s="167"/>
      <c r="AW24" s="167"/>
      <c r="AX24" s="167"/>
      <c r="AY24" s="167"/>
      <c r="AZ24" s="167"/>
      <c r="BA24" s="167"/>
      <c r="BB24" s="167"/>
      <c r="BC24" s="167"/>
      <c r="BD24" s="167"/>
      <c r="BE24" s="167"/>
      <c r="BF24" s="167"/>
      <c r="BG24" s="167"/>
      <c r="BH24" s="167"/>
      <c r="BI24" s="167"/>
      <c r="BJ24" s="167"/>
      <c r="BK24" s="167"/>
      <c r="BL24" s="167"/>
      <c r="BM24" s="167"/>
      <c r="BN24" s="167"/>
      <c r="BO24" s="167"/>
      <c r="BP24" s="167"/>
      <c r="BQ24" s="167"/>
      <c r="BR24" s="167"/>
      <c r="BS24" s="167"/>
      <c r="BT24" s="167"/>
      <c r="BU24" s="167"/>
    </row>
    <row r="25" spans="1:73">
      <c r="A25" s="167"/>
      <c r="B25" s="167"/>
      <c r="C25" s="167"/>
      <c r="D25" s="167"/>
      <c r="E25" s="167"/>
      <c r="F25" s="167"/>
      <c r="G25" s="167"/>
      <c r="H25" s="167"/>
      <c r="I25" s="167"/>
      <c r="J25" s="167"/>
      <c r="K25" s="167"/>
      <c r="L25" s="167"/>
      <c r="M25" s="167"/>
      <c r="N25" s="167"/>
      <c r="O25" s="167"/>
      <c r="P25" s="167"/>
      <c r="Q25" s="167"/>
      <c r="R25" s="167"/>
      <c r="S25" s="167"/>
      <c r="T25" s="167"/>
      <c r="U25" s="167"/>
      <c r="V25" s="167"/>
      <c r="W25" s="167"/>
      <c r="X25" s="167"/>
      <c r="Y25" s="167"/>
      <c r="Z25" s="167"/>
      <c r="AA25" s="167"/>
      <c r="AB25" s="167"/>
      <c r="AC25" s="167"/>
      <c r="AD25" s="167"/>
      <c r="AE25" s="167"/>
      <c r="AF25" s="167"/>
      <c r="AG25" s="167"/>
      <c r="AH25" s="167"/>
      <c r="AI25" s="167"/>
      <c r="AJ25" s="167"/>
      <c r="AK25" s="16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row>
    <row r="26" spans="1:73" ht="64">
      <c r="A26" s="176" t="s">
        <v>369</v>
      </c>
      <c r="B26" s="176" t="s">
        <v>546</v>
      </c>
      <c r="C26" s="176" t="s">
        <v>439</v>
      </c>
      <c r="D26" s="176" t="s">
        <v>440</v>
      </c>
      <c r="E26" s="176" t="s">
        <v>441</v>
      </c>
      <c r="F26" s="176" t="s">
        <v>442</v>
      </c>
      <c r="G26" s="176" t="s">
        <v>443</v>
      </c>
      <c r="H26" s="176" t="s">
        <v>444</v>
      </c>
      <c r="I26" s="176" t="s">
        <v>445</v>
      </c>
      <c r="J26" s="176" t="s">
        <v>446</v>
      </c>
      <c r="K26" s="176" t="s">
        <v>447</v>
      </c>
      <c r="L26" s="176" t="s">
        <v>448</v>
      </c>
      <c r="M26" s="176" t="s">
        <v>449</v>
      </c>
      <c r="N26" s="176" t="s">
        <v>450</v>
      </c>
      <c r="O26" s="176" t="s">
        <v>451</v>
      </c>
      <c r="P26" s="176" t="s">
        <v>452</v>
      </c>
      <c r="Q26" s="176" t="s">
        <v>453</v>
      </c>
      <c r="R26" s="176" t="s">
        <v>454</v>
      </c>
      <c r="S26" s="176" t="s">
        <v>455</v>
      </c>
      <c r="T26" s="176" t="s">
        <v>456</v>
      </c>
      <c r="U26" s="176" t="s">
        <v>457</v>
      </c>
      <c r="V26" s="176" t="s">
        <v>458</v>
      </c>
      <c r="W26" s="176" t="s">
        <v>459</v>
      </c>
      <c r="X26" s="176" t="s">
        <v>460</v>
      </c>
      <c r="Y26" s="176" t="s">
        <v>461</v>
      </c>
      <c r="Z26" s="176" t="s">
        <v>462</v>
      </c>
      <c r="AA26" s="176" t="s">
        <v>463</v>
      </c>
      <c r="AB26" s="176" t="s">
        <v>464</v>
      </c>
      <c r="AC26" s="176" t="s">
        <v>465</v>
      </c>
      <c r="AD26" s="176" t="s">
        <v>466</v>
      </c>
      <c r="AE26" s="176" t="s">
        <v>467</v>
      </c>
      <c r="AF26" s="176" t="s">
        <v>468</v>
      </c>
      <c r="AG26" s="176" t="s">
        <v>469</v>
      </c>
      <c r="AH26" s="176" t="s">
        <v>470</v>
      </c>
      <c r="AI26" s="176" t="s">
        <v>471</v>
      </c>
      <c r="AJ26" s="176" t="s">
        <v>472</v>
      </c>
      <c r="AK26" s="176" t="s">
        <v>473</v>
      </c>
      <c r="AL26" s="176" t="s">
        <v>474</v>
      </c>
      <c r="AM26" s="176" t="s">
        <v>475</v>
      </c>
      <c r="AN26" s="176" t="s">
        <v>476</v>
      </c>
      <c r="AO26" s="176" t="s">
        <v>477</v>
      </c>
      <c r="AP26" s="176" t="s">
        <v>478</v>
      </c>
      <c r="AQ26" s="176" t="s">
        <v>479</v>
      </c>
      <c r="AR26" s="176" t="s">
        <v>480</v>
      </c>
      <c r="AS26" s="176" t="s">
        <v>481</v>
      </c>
      <c r="AT26" s="176" t="s">
        <v>482</v>
      </c>
      <c r="AU26" s="176" t="s">
        <v>483</v>
      </c>
      <c r="AV26" s="176" t="s">
        <v>484</v>
      </c>
      <c r="AW26" s="176" t="s">
        <v>485</v>
      </c>
      <c r="AX26" s="176" t="s">
        <v>486</v>
      </c>
      <c r="AY26" s="176" t="s">
        <v>487</v>
      </c>
      <c r="AZ26" s="176" t="s">
        <v>488</v>
      </c>
      <c r="BA26" s="176" t="s">
        <v>489</v>
      </c>
      <c r="BB26" s="176" t="s">
        <v>541</v>
      </c>
      <c r="BC26" s="167"/>
      <c r="BD26" s="167"/>
      <c r="BE26" s="167"/>
      <c r="BF26" s="167"/>
      <c r="BG26" s="167"/>
      <c r="BH26" s="167"/>
      <c r="BI26" s="167"/>
      <c r="BJ26" s="167"/>
      <c r="BK26" s="167"/>
      <c r="BL26" s="167"/>
      <c r="BM26" s="167"/>
      <c r="BN26" s="167"/>
      <c r="BO26" s="167"/>
      <c r="BP26" s="167"/>
      <c r="BQ26" s="167"/>
      <c r="BR26" s="167"/>
      <c r="BS26" s="167"/>
      <c r="BT26" s="167"/>
    </row>
    <row r="27" spans="1:73">
      <c r="A27" s="214" t="s">
        <v>205</v>
      </c>
      <c r="B27" s="232">
        <f t="shared" ref="B27:B41" si="2">(G8/$F8)*($B8)</f>
        <v>0.93687018205909978</v>
      </c>
      <c r="C27" s="232">
        <f t="shared" ref="C27:C41" si="3">(H8/$F8)*($B8)</f>
        <v>1.9589103806690269</v>
      </c>
      <c r="D27" s="232">
        <f t="shared" ref="D27:D41" si="4">(I8/$F8)*($B8)</f>
        <v>2.1292504137706816</v>
      </c>
      <c r="E27" s="232">
        <f t="shared" ref="E27:E41" si="5">(J8/$F8)*($B8)</f>
        <v>2.5551004965248176</v>
      </c>
      <c r="F27" s="232">
        <f t="shared" ref="F27:F41" si="6">(K8/$F8)*($B8)</f>
        <v>1.9589103806690269</v>
      </c>
      <c r="G27" s="232">
        <f t="shared" ref="G27:G41" si="7">(L8/$F8)*($B8)</f>
        <v>2.895780562728127</v>
      </c>
      <c r="H27" s="232">
        <f t="shared" ref="H27:H41" si="8">(M8/$F8)*($B8)</f>
        <v>2.2144204303215087</v>
      </c>
      <c r="I27" s="232">
        <f t="shared" ref="I27:I41" si="9">(N8/$F8)*($B8)</f>
        <v>1.5330602979148904</v>
      </c>
      <c r="J27" s="232">
        <f t="shared" ref="J27:J41" si="10">(O8/$F8)*($B8)</f>
        <v>2.1292504137706816</v>
      </c>
      <c r="K27" s="232">
        <f t="shared" ref="K27:K41" si="11">(P8/$F8)*($B8)</f>
        <v>1.9589103806690269</v>
      </c>
      <c r="L27" s="232">
        <f t="shared" ref="L27:L41" si="12">(Q8/$F8)*($B8)</f>
        <v>3.3216306454822631</v>
      </c>
      <c r="M27" s="232">
        <f t="shared" ref="M27:M41" si="13">(R8/$F8)*($B8)</f>
        <v>1.8737403641181996</v>
      </c>
      <c r="N27" s="232">
        <f t="shared" ref="N27:N41" si="14">(S8/$F8)*($B8)</f>
        <v>1.4478902813640635</v>
      </c>
      <c r="O27" s="232">
        <f t="shared" ref="O27:O41" si="15">(T8/$F8)*($B8)</f>
        <v>1.7034003310165451</v>
      </c>
      <c r="P27" s="232">
        <f t="shared" ref="P27:P41" si="16">(U8/$F8)*($B8)</f>
        <v>1.3627202648132362</v>
      </c>
      <c r="Q27" s="232">
        <f t="shared" ref="Q27:Q41" si="17">(V8/$F8)*($B8)</f>
        <v>1.4478902813640635</v>
      </c>
      <c r="R27" s="232">
        <f t="shared" ref="R27:R41" si="18">(W8/$F8)*($B8)</f>
        <v>2.1292504137706816</v>
      </c>
      <c r="S27" s="232">
        <f t="shared" ref="S27:S41" si="19">(X8/$F8)*($B8)</f>
        <v>1.5330602979148904</v>
      </c>
      <c r="T27" s="232">
        <f t="shared" ref="T27:T41" si="20">(Y8/$F8)*($B8)</f>
        <v>1.5330602979148904</v>
      </c>
      <c r="U27" s="232">
        <f t="shared" ref="U27:U41" si="21">(Z8/$F8)*($B8)</f>
        <v>1.618230314465718</v>
      </c>
      <c r="V27" s="232">
        <f t="shared" ref="V27:V41" si="22">(AA8/$F8)*($B8)</f>
        <v>1.5330602979148904</v>
      </c>
      <c r="W27" s="232">
        <f t="shared" ref="W27:W41" si="23">(AB8/$F8)*($B8)</f>
        <v>1.7034003310165451</v>
      </c>
      <c r="X27" s="232">
        <f t="shared" ref="X27:X41" si="24">(AC8/$F8)*($B8)</f>
        <v>2.1292504137706816</v>
      </c>
      <c r="Y27" s="232">
        <f t="shared" ref="Y27:Y41" si="25">(AD8/$F8)*($B8)</f>
        <v>1.9589103806690269</v>
      </c>
      <c r="Z27" s="232">
        <f t="shared" ref="Z27:Z41" si="26">(AE8/$F8)*($B8)</f>
        <v>1.1072102151607544</v>
      </c>
      <c r="AA27" s="232">
        <f t="shared" ref="AA27:AA41" si="27">(AF8/$F8)*($B8)</f>
        <v>1.1072102151607544</v>
      </c>
      <c r="AB27" s="232">
        <f t="shared" ref="AB27:AB41" si="28">(AG8/$F8)*($B8)</f>
        <v>1.618230314465718</v>
      </c>
      <c r="AC27" s="232">
        <f t="shared" ref="AC27:AC41" si="29">(AH8/$F8)*($B8)</f>
        <v>2.044080397219854</v>
      </c>
      <c r="AD27" s="232">
        <f t="shared" ref="AD27:AD41" si="30">(AI8/$F8)*($B8)</f>
        <v>1.7885703475673724</v>
      </c>
      <c r="AE27" s="232">
        <f t="shared" ref="AE27:AE41" si="31">(AJ8/$F8)*($B8)</f>
        <v>1.4478902813640635</v>
      </c>
      <c r="AF27" s="232">
        <f t="shared" ref="AF27:AF41" si="32">(AK8/$F8)*($B8)</f>
        <v>2.4699304799739905</v>
      </c>
      <c r="AG27" s="232">
        <f t="shared" ref="AG27:AG41" si="33">(AL8/$F8)*($B8)</f>
        <v>2.2995904468723358</v>
      </c>
      <c r="AH27" s="232">
        <f t="shared" ref="AH27:AH41" si="34">(AM8/$F8)*($B8)</f>
        <v>2.044080397219854</v>
      </c>
      <c r="AI27" s="232">
        <f t="shared" ref="AI27:AI41" si="35">(AN8/$F8)*($B8)</f>
        <v>2.2995904468723358</v>
      </c>
      <c r="AJ27" s="232">
        <f t="shared" ref="AJ27:AJ41" si="36">(AO8/$F8)*($B8)</f>
        <v>1.8737403641181996</v>
      </c>
      <c r="AK27" s="232">
        <f t="shared" ref="AK27:AK41" si="37">(AP8/$F8)*($B8)</f>
        <v>1.7885703475673724</v>
      </c>
      <c r="AL27" s="232">
        <f t="shared" ref="AL27:AL41" si="38">(AQ8/$F8)*($B8)</f>
        <v>2.2995904468723358</v>
      </c>
      <c r="AM27" s="232">
        <f t="shared" ref="AM27:AM41" si="39">(AR8/$F8)*($B8)</f>
        <v>2.9809505792789541</v>
      </c>
      <c r="AN27" s="232">
        <f t="shared" ref="AN27:AN41" si="40">(AS8/$F8)*($B8)</f>
        <v>2.1292504137706816</v>
      </c>
      <c r="AO27" s="232">
        <f t="shared" ref="AO27:AO41" si="41">(AT8/$F8)*($B8)</f>
        <v>1.7885703475673724</v>
      </c>
      <c r="AP27" s="232">
        <f t="shared" ref="AP27:AP41" si="42">(AU8/$F8)*($B8)</f>
        <v>2.6402705130756448</v>
      </c>
      <c r="AQ27" s="232">
        <f t="shared" ref="AQ27:AQ41" si="43">(AV8/$F8)*($B8)</f>
        <v>1.4478902813640635</v>
      </c>
      <c r="AR27" s="232">
        <f t="shared" ref="AR27:AR41" si="44">(AW8/$F8)*($B8)</f>
        <v>1.8737403641181996</v>
      </c>
      <c r="AS27" s="232">
        <f t="shared" ref="AS27:AS41" si="45">(AX8/$F8)*($B8)</f>
        <v>1.9589103806690269</v>
      </c>
      <c r="AT27" s="232">
        <f t="shared" ref="AT27:AT41" si="46">(AY8/$F8)*($B8)</f>
        <v>1.7034003310165451</v>
      </c>
      <c r="AU27" s="232">
        <f t="shared" ref="AU27:AU41" si="47">(AZ8/$F8)*($B8)</f>
        <v>2.044080397219854</v>
      </c>
      <c r="AV27" s="232">
        <f t="shared" ref="AV27:AV41" si="48">(BA8/$F8)*($B8)</f>
        <v>1.4478902813640635</v>
      </c>
      <c r="AW27" s="232">
        <f t="shared" ref="AW27:AW41" si="49">(BB8/$F8)*($B8)</f>
        <v>2.8106105461772994</v>
      </c>
      <c r="AX27" s="232">
        <f t="shared" ref="AX27:AX41" si="50">(BC8/$F8)*($B8)</f>
        <v>2.2995904468723358</v>
      </c>
      <c r="AY27" s="232">
        <f t="shared" ref="AY27:AY41" si="51">(BD8/$F8)*($B8)</f>
        <v>2.1292504137706816</v>
      </c>
      <c r="AZ27" s="232">
        <f t="shared" ref="AZ27:AZ41" si="52">(BE8/$F8)*($B8)</f>
        <v>2.044080397219854</v>
      </c>
      <c r="BA27" s="232">
        <f t="shared" ref="BA27:BA41" si="53">(BF8/$F8)*($B8)</f>
        <v>1.7885703475673724</v>
      </c>
      <c r="BB27" s="232">
        <f t="shared" ref="BB27:BB41" si="54">(BG8/$F8)*($B8)</f>
        <v>0.85170016550827254</v>
      </c>
      <c r="BC27" s="167"/>
      <c r="BD27" s="167"/>
      <c r="BE27" s="167"/>
      <c r="BF27" s="167"/>
      <c r="BG27" s="167"/>
      <c r="BH27" s="167"/>
      <c r="BI27" s="167"/>
      <c r="BJ27" s="167"/>
      <c r="BK27" s="167"/>
      <c r="BL27" s="167"/>
      <c r="BM27" s="167"/>
      <c r="BN27" s="167"/>
      <c r="BO27" s="167"/>
      <c r="BP27" s="167"/>
      <c r="BQ27" s="167"/>
      <c r="BR27" s="167"/>
      <c r="BS27" s="167"/>
      <c r="BT27" s="167"/>
    </row>
    <row r="28" spans="1:73">
      <c r="A28" s="214" t="s">
        <v>206</v>
      </c>
      <c r="B28" s="232">
        <f t="shared" si="2"/>
        <v>1.3287491820576773</v>
      </c>
      <c r="C28" s="232">
        <f t="shared" si="3"/>
        <v>2.891983513890239</v>
      </c>
      <c r="D28" s="232">
        <f t="shared" si="4"/>
        <v>2.891983513890239</v>
      </c>
      <c r="E28" s="232">
        <f t="shared" si="5"/>
        <v>2.813821797298611</v>
      </c>
      <c r="F28" s="232">
        <f t="shared" si="6"/>
        <v>2.188528064565586</v>
      </c>
      <c r="G28" s="232">
        <f t="shared" si="7"/>
        <v>1.797719481607446</v>
      </c>
      <c r="H28" s="232">
        <f t="shared" si="8"/>
        <v>2.1103663479739581</v>
      </c>
      <c r="I28" s="232">
        <f t="shared" si="9"/>
        <v>2.266689781157214</v>
      </c>
      <c r="J28" s="232">
        <f t="shared" si="10"/>
        <v>2.188528064565586</v>
      </c>
      <c r="K28" s="232">
        <f t="shared" si="11"/>
        <v>3.0483069470734954</v>
      </c>
      <c r="L28" s="232">
        <f t="shared" si="12"/>
        <v>2.266689781157214</v>
      </c>
      <c r="M28" s="232">
        <f t="shared" si="13"/>
        <v>2.4230132143404703</v>
      </c>
      <c r="N28" s="232">
        <f t="shared" si="14"/>
        <v>2.5793366475237263</v>
      </c>
      <c r="O28" s="232">
        <f t="shared" si="15"/>
        <v>2.5011749309320987</v>
      </c>
      <c r="P28" s="232">
        <f t="shared" si="16"/>
        <v>3.2046303802567513</v>
      </c>
      <c r="Q28" s="232">
        <f t="shared" si="17"/>
        <v>3.1264686636651229</v>
      </c>
      <c r="R28" s="232">
        <f t="shared" si="18"/>
        <v>2.6574983641153547</v>
      </c>
      <c r="S28" s="232">
        <f t="shared" si="19"/>
        <v>3.1264686636651229</v>
      </c>
      <c r="T28" s="232">
        <f t="shared" si="20"/>
        <v>1.9540429147907021</v>
      </c>
      <c r="U28" s="232">
        <f t="shared" si="21"/>
        <v>2.5793366475237263</v>
      </c>
      <c r="V28" s="232">
        <f t="shared" si="22"/>
        <v>2.6574983641153547</v>
      </c>
      <c r="W28" s="232">
        <f t="shared" si="23"/>
        <v>1.9540429147907021</v>
      </c>
      <c r="X28" s="232">
        <f t="shared" si="24"/>
        <v>1.6413960484241896</v>
      </c>
      <c r="Y28" s="232">
        <f t="shared" si="25"/>
        <v>2.188528064565586</v>
      </c>
      <c r="Z28" s="232">
        <f t="shared" si="26"/>
        <v>2.5011749309320987</v>
      </c>
      <c r="AA28" s="232">
        <f t="shared" si="27"/>
        <v>2.970145230481867</v>
      </c>
      <c r="AB28" s="232">
        <f t="shared" si="28"/>
        <v>2.266689781157214</v>
      </c>
      <c r="AC28" s="232">
        <f t="shared" si="29"/>
        <v>2.266689781157214</v>
      </c>
      <c r="AD28" s="232">
        <f t="shared" si="30"/>
        <v>2.1103663479739581</v>
      </c>
      <c r="AE28" s="232">
        <f t="shared" si="31"/>
        <v>2.0322046313823301</v>
      </c>
      <c r="AF28" s="232">
        <f t="shared" si="32"/>
        <v>2.3448514977488424</v>
      </c>
      <c r="AG28" s="232">
        <f t="shared" si="33"/>
        <v>3.9080858295814043</v>
      </c>
      <c r="AH28" s="232">
        <f t="shared" si="34"/>
        <v>2.5011749309320987</v>
      </c>
      <c r="AI28" s="232">
        <f t="shared" si="35"/>
        <v>2.188528064565586</v>
      </c>
      <c r="AJ28" s="232">
        <f t="shared" si="36"/>
        <v>2.7356600807069826</v>
      </c>
      <c r="AK28" s="232">
        <f t="shared" si="37"/>
        <v>2.0322046313823301</v>
      </c>
      <c r="AL28" s="232">
        <f t="shared" si="38"/>
        <v>2.7356600807069826</v>
      </c>
      <c r="AM28" s="232">
        <f t="shared" si="39"/>
        <v>1.6413960484241896</v>
      </c>
      <c r="AN28" s="232">
        <f t="shared" si="40"/>
        <v>2.813821797298611</v>
      </c>
      <c r="AO28" s="232">
        <f t="shared" si="41"/>
        <v>2.4230132143404703</v>
      </c>
      <c r="AP28" s="232">
        <f t="shared" si="42"/>
        <v>2.4230132143404703</v>
      </c>
      <c r="AQ28" s="232">
        <f t="shared" si="43"/>
        <v>2.188528064565586</v>
      </c>
      <c r="AR28" s="232">
        <f t="shared" si="44"/>
        <v>2.5793366475237263</v>
      </c>
      <c r="AS28" s="232">
        <f t="shared" si="45"/>
        <v>3.0483069470734954</v>
      </c>
      <c r="AT28" s="232">
        <f t="shared" si="46"/>
        <v>2.7356600807069826</v>
      </c>
      <c r="AU28" s="232">
        <f t="shared" si="47"/>
        <v>3.2046303802567513</v>
      </c>
      <c r="AV28" s="232">
        <f t="shared" si="48"/>
        <v>3.0483069470734954</v>
      </c>
      <c r="AW28" s="232">
        <f t="shared" si="49"/>
        <v>3.2046303802567513</v>
      </c>
      <c r="AX28" s="232">
        <f t="shared" si="50"/>
        <v>3.2827920968483792</v>
      </c>
      <c r="AY28" s="232">
        <f t="shared" si="51"/>
        <v>2.7356600807069826</v>
      </c>
      <c r="AZ28" s="232">
        <f t="shared" si="52"/>
        <v>2.970145230481867</v>
      </c>
      <c r="BA28" s="232">
        <f t="shared" si="53"/>
        <v>2.7356600807069826</v>
      </c>
      <c r="BB28" s="232">
        <f t="shared" si="54"/>
        <v>1.8758811981990737</v>
      </c>
      <c r="BC28" s="167"/>
      <c r="BD28" s="167"/>
      <c r="BE28" s="167"/>
      <c r="BF28" s="167"/>
      <c r="BG28" s="167"/>
      <c r="BH28" s="167"/>
      <c r="BI28" s="167"/>
      <c r="BJ28" s="167"/>
      <c r="BK28" s="167"/>
      <c r="BL28" s="167"/>
      <c r="BM28" s="167"/>
      <c r="BN28" s="167"/>
      <c r="BO28" s="167"/>
      <c r="BP28" s="167"/>
      <c r="BQ28" s="167"/>
      <c r="BR28" s="167"/>
      <c r="BS28" s="167"/>
      <c r="BT28" s="167"/>
    </row>
    <row r="29" spans="1:73">
      <c r="A29" s="214" t="s">
        <v>207</v>
      </c>
      <c r="B29" s="232">
        <f t="shared" si="2"/>
        <v>2.6805684807674912</v>
      </c>
      <c r="C29" s="232">
        <f t="shared" si="3"/>
        <v>3.8533171911032689</v>
      </c>
      <c r="D29" s="232">
        <f t="shared" si="4"/>
        <v>3.937084956127253</v>
      </c>
      <c r="E29" s="232">
        <f t="shared" si="5"/>
        <v>3.1831750709113962</v>
      </c>
      <c r="F29" s="232">
        <f t="shared" si="6"/>
        <v>4.8585303713910779</v>
      </c>
      <c r="G29" s="232">
        <f t="shared" si="7"/>
        <v>3.1831750709113962</v>
      </c>
      <c r="H29" s="232">
        <f t="shared" si="8"/>
        <v>3.3507106009593639</v>
      </c>
      <c r="I29" s="232">
        <f t="shared" si="9"/>
        <v>5.0260659014390461</v>
      </c>
      <c r="J29" s="232">
        <f t="shared" si="10"/>
        <v>4.1883882511992052</v>
      </c>
      <c r="K29" s="232">
        <f t="shared" si="11"/>
        <v>4.439691546271157</v>
      </c>
      <c r="L29" s="232">
        <f t="shared" si="12"/>
        <v>4.6072270763191261</v>
      </c>
      <c r="M29" s="232">
        <f t="shared" si="13"/>
        <v>3.434478365983348</v>
      </c>
      <c r="N29" s="232">
        <f t="shared" si="14"/>
        <v>4.6072270763191261</v>
      </c>
      <c r="O29" s="232">
        <f t="shared" si="15"/>
        <v>4.5234593112951416</v>
      </c>
      <c r="P29" s="232">
        <f t="shared" si="16"/>
        <v>3.7695494260792843</v>
      </c>
      <c r="Q29" s="232">
        <f t="shared" si="17"/>
        <v>4.3559237812471734</v>
      </c>
      <c r="R29" s="232">
        <f t="shared" si="18"/>
        <v>5.5286724915829506</v>
      </c>
      <c r="S29" s="232">
        <f t="shared" si="19"/>
        <v>4.9422981364150624</v>
      </c>
      <c r="T29" s="232">
        <f t="shared" si="20"/>
        <v>2.7643362457914753</v>
      </c>
      <c r="U29" s="232">
        <f t="shared" si="21"/>
        <v>3.3507106009593639</v>
      </c>
      <c r="V29" s="232">
        <f t="shared" si="22"/>
        <v>4.1883882511992052</v>
      </c>
      <c r="W29" s="232">
        <f t="shared" si="23"/>
        <v>3.3507106009593639</v>
      </c>
      <c r="X29" s="232">
        <f t="shared" si="24"/>
        <v>4.439691546271157</v>
      </c>
      <c r="Y29" s="232">
        <f t="shared" si="25"/>
        <v>3.5182461310073325</v>
      </c>
      <c r="Z29" s="232">
        <f t="shared" si="26"/>
        <v>3.3507106009593639</v>
      </c>
      <c r="AA29" s="232">
        <f t="shared" si="27"/>
        <v>2.3454974206715549</v>
      </c>
      <c r="AB29" s="232">
        <f t="shared" si="28"/>
        <v>3.6857816610553003</v>
      </c>
      <c r="AC29" s="232">
        <f t="shared" si="29"/>
        <v>4.020852721151237</v>
      </c>
      <c r="AD29" s="232">
        <f t="shared" si="30"/>
        <v>3.6020138960313166</v>
      </c>
      <c r="AE29" s="232">
        <f t="shared" si="31"/>
        <v>4.3559237812471734</v>
      </c>
      <c r="AF29" s="232">
        <f t="shared" si="32"/>
        <v>3.8533171911032689</v>
      </c>
      <c r="AG29" s="232">
        <f t="shared" si="33"/>
        <v>5.9475113167028706</v>
      </c>
      <c r="AH29" s="232">
        <f t="shared" si="34"/>
        <v>4.1046204861752207</v>
      </c>
      <c r="AI29" s="232">
        <f t="shared" si="35"/>
        <v>3.5182461310073325</v>
      </c>
      <c r="AJ29" s="232">
        <f t="shared" si="36"/>
        <v>4.1883882511992052</v>
      </c>
      <c r="AK29" s="232">
        <f t="shared" si="37"/>
        <v>2.9318717758394435</v>
      </c>
      <c r="AL29" s="232">
        <f t="shared" si="38"/>
        <v>4.439691546271157</v>
      </c>
      <c r="AM29" s="232">
        <f t="shared" si="39"/>
        <v>4.6072270763191261</v>
      </c>
      <c r="AN29" s="232">
        <f t="shared" si="40"/>
        <v>4.5234593112951416</v>
      </c>
      <c r="AO29" s="232">
        <f t="shared" si="41"/>
        <v>4.020852721151237</v>
      </c>
      <c r="AP29" s="232">
        <f t="shared" si="42"/>
        <v>4.439691546271157</v>
      </c>
      <c r="AQ29" s="232">
        <f t="shared" si="43"/>
        <v>5.6124402566069342</v>
      </c>
      <c r="AR29" s="232">
        <f t="shared" si="44"/>
        <v>4.2721560162231897</v>
      </c>
      <c r="AS29" s="232">
        <f t="shared" si="45"/>
        <v>4.020852721151237</v>
      </c>
      <c r="AT29" s="232">
        <f t="shared" si="46"/>
        <v>3.937084956127253</v>
      </c>
      <c r="AU29" s="232">
        <f t="shared" si="47"/>
        <v>5.3611369615349824</v>
      </c>
      <c r="AV29" s="232">
        <f t="shared" si="48"/>
        <v>4.1883882511992052</v>
      </c>
      <c r="AW29" s="232">
        <f t="shared" si="49"/>
        <v>4.8585303713910779</v>
      </c>
      <c r="AX29" s="232">
        <f t="shared" si="50"/>
        <v>4.1883882511992052</v>
      </c>
      <c r="AY29" s="232">
        <f t="shared" si="51"/>
        <v>4.8585303713910779</v>
      </c>
      <c r="AZ29" s="232">
        <f t="shared" si="52"/>
        <v>4.7747626063670934</v>
      </c>
      <c r="BA29" s="232">
        <f t="shared" si="53"/>
        <v>3.8533171911032689</v>
      </c>
      <c r="BB29" s="232">
        <f t="shared" si="54"/>
        <v>2.2617296556475708</v>
      </c>
      <c r="BC29" s="167"/>
      <c r="BD29" s="167"/>
      <c r="BE29" s="167"/>
      <c r="BF29" s="167"/>
      <c r="BG29" s="167"/>
      <c r="BH29" s="167"/>
      <c r="BI29" s="167"/>
      <c r="BJ29" s="167"/>
      <c r="BK29" s="167"/>
      <c r="BL29" s="167"/>
      <c r="BM29" s="167"/>
      <c r="BN29" s="167"/>
      <c r="BO29" s="167"/>
      <c r="BP29" s="167"/>
      <c r="BQ29" s="167"/>
      <c r="BR29" s="167"/>
      <c r="BS29" s="167"/>
      <c r="BT29" s="167"/>
    </row>
    <row r="30" spans="1:73">
      <c r="A30" s="214" t="s">
        <v>208</v>
      </c>
      <c r="B30" s="232">
        <f t="shared" si="2"/>
        <v>4.991023977533283</v>
      </c>
      <c r="C30" s="232">
        <f t="shared" si="3"/>
        <v>6.2849931568937638</v>
      </c>
      <c r="D30" s="232">
        <f t="shared" si="4"/>
        <v>7.1168304864826437</v>
      </c>
      <c r="E30" s="232">
        <f t="shared" si="5"/>
        <v>7.3016832263912832</v>
      </c>
      <c r="F30" s="232">
        <f t="shared" si="6"/>
        <v>7.0244041165283235</v>
      </c>
      <c r="G30" s="232">
        <f t="shared" si="7"/>
        <v>6.5622722667567235</v>
      </c>
      <c r="H30" s="232">
        <f t="shared" si="8"/>
        <v>7.8562414461172052</v>
      </c>
      <c r="I30" s="232">
        <f t="shared" si="9"/>
        <v>7.1168304864826437</v>
      </c>
      <c r="J30" s="232">
        <f t="shared" si="10"/>
        <v>7.8562414461172052</v>
      </c>
      <c r="K30" s="232">
        <f t="shared" si="11"/>
        <v>6.6546986367110437</v>
      </c>
      <c r="L30" s="232">
        <f t="shared" si="12"/>
        <v>7.3941095963456043</v>
      </c>
      <c r="M30" s="232">
        <f t="shared" si="13"/>
        <v>6.1001404169851234</v>
      </c>
      <c r="N30" s="232">
        <f t="shared" si="14"/>
        <v>6.5622722667567235</v>
      </c>
      <c r="O30" s="232">
        <f t="shared" si="15"/>
        <v>6.1925667869394436</v>
      </c>
      <c r="P30" s="232">
        <f t="shared" si="16"/>
        <v>9.9820479550665659</v>
      </c>
      <c r="Q30" s="232">
        <f t="shared" si="17"/>
        <v>8.5032260357974447</v>
      </c>
      <c r="R30" s="232">
        <f t="shared" si="18"/>
        <v>9.0577842555233659</v>
      </c>
      <c r="S30" s="232">
        <f t="shared" si="19"/>
        <v>9.0577842555233659</v>
      </c>
      <c r="T30" s="232">
        <f t="shared" si="20"/>
        <v>5.453155827304883</v>
      </c>
      <c r="U30" s="232">
        <f t="shared" si="21"/>
        <v>7.2092568564369648</v>
      </c>
      <c r="V30" s="232">
        <f t="shared" si="22"/>
        <v>7.1168304864826437</v>
      </c>
      <c r="W30" s="232">
        <f t="shared" si="23"/>
        <v>5.8228613071221638</v>
      </c>
      <c r="X30" s="232">
        <f t="shared" si="24"/>
        <v>6.7471250066653639</v>
      </c>
      <c r="Y30" s="232">
        <f t="shared" si="25"/>
        <v>7.7638150761628841</v>
      </c>
      <c r="Z30" s="232">
        <f t="shared" si="26"/>
        <v>5.9152876770764831</v>
      </c>
      <c r="AA30" s="232">
        <f t="shared" si="27"/>
        <v>4.4364657578073627</v>
      </c>
      <c r="AB30" s="232">
        <f t="shared" si="28"/>
        <v>5.7304349371678436</v>
      </c>
      <c r="AC30" s="232">
        <f t="shared" si="29"/>
        <v>6.4698458968024033</v>
      </c>
      <c r="AD30" s="232">
        <f t="shared" si="30"/>
        <v>6.6546986367110437</v>
      </c>
      <c r="AE30" s="232">
        <f t="shared" si="31"/>
        <v>5.9152876770764831</v>
      </c>
      <c r="AF30" s="232">
        <f t="shared" si="32"/>
        <v>5.3607294573505628</v>
      </c>
      <c r="AG30" s="232">
        <f t="shared" si="33"/>
        <v>6.2849931568937638</v>
      </c>
      <c r="AH30" s="232">
        <f t="shared" si="34"/>
        <v>6.1925667869394436</v>
      </c>
      <c r="AI30" s="232">
        <f t="shared" si="35"/>
        <v>7.3941095963456043</v>
      </c>
      <c r="AJ30" s="232">
        <f t="shared" si="36"/>
        <v>6.1925667869394436</v>
      </c>
      <c r="AK30" s="232">
        <f t="shared" si="37"/>
        <v>6.1001404169851234</v>
      </c>
      <c r="AL30" s="232">
        <f t="shared" si="38"/>
        <v>7.2092568564369648</v>
      </c>
      <c r="AM30" s="232">
        <f t="shared" si="39"/>
        <v>7.8562414461172052</v>
      </c>
      <c r="AN30" s="232">
        <f t="shared" si="40"/>
        <v>5.7304349371678436</v>
      </c>
      <c r="AO30" s="232">
        <f t="shared" si="41"/>
        <v>6.5622722667567235</v>
      </c>
      <c r="AP30" s="232">
        <f t="shared" si="42"/>
        <v>6.3774195268480831</v>
      </c>
      <c r="AQ30" s="232">
        <f t="shared" si="43"/>
        <v>6.7471250066653639</v>
      </c>
      <c r="AR30" s="232">
        <f t="shared" si="44"/>
        <v>7.9486678160715236</v>
      </c>
      <c r="AS30" s="232">
        <f t="shared" si="45"/>
        <v>8.8729315156147255</v>
      </c>
      <c r="AT30" s="232">
        <f t="shared" si="46"/>
        <v>7.8562414461172052</v>
      </c>
      <c r="AU30" s="232">
        <f t="shared" si="47"/>
        <v>7.0244041165283235</v>
      </c>
      <c r="AV30" s="232">
        <f t="shared" si="48"/>
        <v>7.6713887062085639</v>
      </c>
      <c r="AW30" s="232">
        <f t="shared" si="49"/>
        <v>9.1502106254776852</v>
      </c>
      <c r="AX30" s="232">
        <f t="shared" si="50"/>
        <v>8.1335205559801658</v>
      </c>
      <c r="AY30" s="232">
        <f t="shared" si="51"/>
        <v>6.3774195268480831</v>
      </c>
      <c r="AZ30" s="232">
        <f t="shared" si="52"/>
        <v>6.7471250066653639</v>
      </c>
      <c r="BA30" s="232">
        <f t="shared" si="53"/>
        <v>6.4698458968024033</v>
      </c>
      <c r="BB30" s="232">
        <f t="shared" si="54"/>
        <v>3.9743339080357618</v>
      </c>
      <c r="BC30" s="167"/>
      <c r="BD30" s="167"/>
      <c r="BE30" s="167"/>
      <c r="BF30" s="167"/>
      <c r="BG30" s="167"/>
      <c r="BH30" s="167"/>
      <c r="BI30" s="167"/>
      <c r="BJ30" s="167"/>
      <c r="BK30" s="167"/>
      <c r="BL30" s="167"/>
      <c r="BM30" s="167"/>
      <c r="BN30" s="167"/>
      <c r="BO30" s="167"/>
      <c r="BP30" s="167"/>
      <c r="BQ30" s="167"/>
      <c r="BR30" s="167"/>
      <c r="BS30" s="167"/>
      <c r="BT30" s="167"/>
    </row>
    <row r="31" spans="1:73">
      <c r="A31" s="214" t="s">
        <v>209</v>
      </c>
      <c r="B31" s="232">
        <f t="shared" si="2"/>
        <v>6.8687791344014633</v>
      </c>
      <c r="C31" s="232">
        <f t="shared" si="3"/>
        <v>8.4615395133931077</v>
      </c>
      <c r="D31" s="232">
        <f t="shared" si="4"/>
        <v>11.746607795063372</v>
      </c>
      <c r="E31" s="232">
        <f t="shared" si="5"/>
        <v>11.547512747689417</v>
      </c>
      <c r="F31" s="232">
        <f t="shared" si="6"/>
        <v>9.9547523686977737</v>
      </c>
      <c r="G31" s="232">
        <f t="shared" si="7"/>
        <v>9.4570147502628856</v>
      </c>
      <c r="H31" s="232">
        <f t="shared" si="8"/>
        <v>9.1583721792019528</v>
      </c>
      <c r="I31" s="232">
        <f t="shared" si="9"/>
        <v>11.647060271376395</v>
      </c>
      <c r="J31" s="232">
        <f t="shared" si="10"/>
        <v>10.253394939758707</v>
      </c>
      <c r="K31" s="232">
        <f t="shared" si="11"/>
        <v>10.352942463445684</v>
      </c>
      <c r="L31" s="232">
        <f t="shared" si="12"/>
        <v>8.9592771318279958</v>
      </c>
      <c r="M31" s="232">
        <f t="shared" si="13"/>
        <v>9.9547523686977737</v>
      </c>
      <c r="N31" s="232">
        <f t="shared" si="14"/>
        <v>9.4570147502628856</v>
      </c>
      <c r="O31" s="232">
        <f t="shared" si="15"/>
        <v>10.552037510819639</v>
      </c>
      <c r="P31" s="232">
        <f t="shared" si="16"/>
        <v>11.348417700315462</v>
      </c>
      <c r="Q31" s="232">
        <f t="shared" si="17"/>
        <v>13.140273126681061</v>
      </c>
      <c r="R31" s="232">
        <f t="shared" si="18"/>
        <v>16.923079026786215</v>
      </c>
      <c r="S31" s="232">
        <f t="shared" si="19"/>
        <v>11.547512747689417</v>
      </c>
      <c r="T31" s="232">
        <f t="shared" si="20"/>
        <v>8.8597296081410182</v>
      </c>
      <c r="U31" s="232">
        <f t="shared" si="21"/>
        <v>10.352942463445684</v>
      </c>
      <c r="V31" s="232">
        <f t="shared" si="22"/>
        <v>14.633485981985725</v>
      </c>
      <c r="W31" s="232">
        <f t="shared" si="23"/>
        <v>7.6651593238972859</v>
      </c>
      <c r="X31" s="232">
        <f t="shared" si="24"/>
        <v>8.4615395133931077</v>
      </c>
      <c r="Y31" s="232">
        <f t="shared" si="25"/>
        <v>9.9547523686977737</v>
      </c>
      <c r="Z31" s="232">
        <f t="shared" si="26"/>
        <v>10.452489987132662</v>
      </c>
      <c r="AA31" s="232">
        <f t="shared" si="27"/>
        <v>8.9592771318279958</v>
      </c>
      <c r="AB31" s="232">
        <f t="shared" si="28"/>
        <v>10.352942463445684</v>
      </c>
      <c r="AC31" s="232">
        <f t="shared" si="29"/>
        <v>8.1628969423321749</v>
      </c>
      <c r="AD31" s="232">
        <f t="shared" si="30"/>
        <v>10.352942463445684</v>
      </c>
      <c r="AE31" s="232">
        <f t="shared" si="31"/>
        <v>10.651585034506619</v>
      </c>
      <c r="AF31" s="232">
        <f t="shared" si="32"/>
        <v>11.248870176628484</v>
      </c>
      <c r="AG31" s="232">
        <f t="shared" si="33"/>
        <v>9.9547523686977737</v>
      </c>
      <c r="AH31" s="232">
        <f t="shared" si="34"/>
        <v>10.452489987132662</v>
      </c>
      <c r="AI31" s="232">
        <f t="shared" si="35"/>
        <v>10.352942463445684</v>
      </c>
      <c r="AJ31" s="232">
        <f t="shared" si="36"/>
        <v>8.2624444660191525</v>
      </c>
      <c r="AK31" s="232">
        <f t="shared" si="37"/>
        <v>8.660634560767063</v>
      </c>
      <c r="AL31" s="232">
        <f t="shared" si="38"/>
        <v>9.4570147502628856</v>
      </c>
      <c r="AM31" s="232">
        <f t="shared" si="39"/>
        <v>10.552037510819639</v>
      </c>
      <c r="AN31" s="232">
        <f t="shared" si="40"/>
        <v>12.34389293718524</v>
      </c>
      <c r="AO31" s="232">
        <f t="shared" si="41"/>
        <v>9.5565622739498632</v>
      </c>
      <c r="AP31" s="232">
        <f t="shared" si="42"/>
        <v>9.5565622739498632</v>
      </c>
      <c r="AQ31" s="232">
        <f t="shared" si="43"/>
        <v>9.5565622739498632</v>
      </c>
      <c r="AR31" s="232">
        <f t="shared" si="44"/>
        <v>12.045250366124305</v>
      </c>
      <c r="AS31" s="232">
        <f t="shared" si="45"/>
        <v>10.153847416071729</v>
      </c>
      <c r="AT31" s="232">
        <f t="shared" si="46"/>
        <v>12.642535508246173</v>
      </c>
      <c r="AU31" s="232">
        <f t="shared" si="47"/>
        <v>10.651585034506619</v>
      </c>
      <c r="AV31" s="232">
        <f t="shared" si="48"/>
        <v>11.746607795063372</v>
      </c>
      <c r="AW31" s="232">
        <f t="shared" si="49"/>
        <v>10.054299892384751</v>
      </c>
      <c r="AX31" s="232">
        <f t="shared" si="50"/>
        <v>11.647060271376395</v>
      </c>
      <c r="AY31" s="232">
        <f t="shared" si="51"/>
        <v>11.44796522400244</v>
      </c>
      <c r="AZ31" s="232">
        <f t="shared" si="52"/>
        <v>11.44796522400244</v>
      </c>
      <c r="BA31" s="232">
        <f t="shared" si="53"/>
        <v>9.8552048450107961</v>
      </c>
      <c r="BB31" s="232">
        <f t="shared" si="54"/>
        <v>6.7692316107144856</v>
      </c>
      <c r="BC31" s="167"/>
      <c r="BD31" s="167"/>
      <c r="BE31" s="167"/>
      <c r="BF31" s="167"/>
      <c r="BG31" s="167"/>
      <c r="BH31" s="167"/>
      <c r="BI31" s="167"/>
      <c r="BJ31" s="167"/>
      <c r="BK31" s="167"/>
      <c r="BL31" s="167"/>
      <c r="BM31" s="167"/>
      <c r="BN31" s="167"/>
      <c r="BO31" s="167"/>
      <c r="BP31" s="167"/>
      <c r="BQ31" s="167"/>
      <c r="BR31" s="167"/>
      <c r="BS31" s="167"/>
      <c r="BT31" s="167"/>
    </row>
    <row r="32" spans="1:73">
      <c r="A32" s="214" t="s">
        <v>210</v>
      </c>
      <c r="B32" s="232">
        <f t="shared" si="2"/>
        <v>10.905281662896536</v>
      </c>
      <c r="C32" s="232">
        <f t="shared" si="3"/>
        <v>18.112250414028161</v>
      </c>
      <c r="D32" s="232">
        <f t="shared" si="4"/>
        <v>17.922593341629959</v>
      </c>
      <c r="E32" s="232">
        <f t="shared" si="5"/>
        <v>15.172565791856053</v>
      </c>
      <c r="F32" s="232">
        <f t="shared" si="6"/>
        <v>15.457051400453352</v>
      </c>
      <c r="G32" s="232">
        <f t="shared" si="7"/>
        <v>14.888080183258751</v>
      </c>
      <c r="H32" s="232">
        <f t="shared" si="8"/>
        <v>15.646708472851554</v>
      </c>
      <c r="I32" s="232">
        <f t="shared" si="9"/>
        <v>17.258793588236259</v>
      </c>
      <c r="J32" s="232">
        <f t="shared" si="10"/>
        <v>14.698423110860549</v>
      </c>
      <c r="K32" s="232">
        <f t="shared" si="11"/>
        <v>14.698423110860549</v>
      </c>
      <c r="L32" s="232">
        <f t="shared" si="12"/>
        <v>16.974307979638958</v>
      </c>
      <c r="M32" s="232">
        <f t="shared" si="13"/>
        <v>15.172565791856053</v>
      </c>
      <c r="N32" s="232">
        <f t="shared" si="14"/>
        <v>15.457051400453352</v>
      </c>
      <c r="O32" s="232">
        <f t="shared" si="15"/>
        <v>20.862277963802072</v>
      </c>
      <c r="P32" s="232">
        <f t="shared" si="16"/>
        <v>23.612305513575979</v>
      </c>
      <c r="Q32" s="232">
        <f t="shared" si="17"/>
        <v>22.948505760182279</v>
      </c>
      <c r="R32" s="232">
        <f t="shared" si="18"/>
        <v>26.457161599548989</v>
      </c>
      <c r="S32" s="232">
        <f t="shared" si="19"/>
        <v>22.284706006788575</v>
      </c>
      <c r="T32" s="232">
        <f t="shared" si="20"/>
        <v>15.646708472851554</v>
      </c>
      <c r="U32" s="232">
        <f t="shared" si="21"/>
        <v>18.491564558824564</v>
      </c>
      <c r="V32" s="232">
        <f t="shared" si="22"/>
        <v>16.594993834842558</v>
      </c>
      <c r="W32" s="232">
        <f t="shared" si="23"/>
        <v>12.896680923077644</v>
      </c>
      <c r="X32" s="232">
        <f t="shared" si="24"/>
        <v>14.413937502263247</v>
      </c>
      <c r="Y32" s="232">
        <f t="shared" si="25"/>
        <v>15.741537009050655</v>
      </c>
      <c r="Z32" s="232">
        <f t="shared" si="26"/>
        <v>13.655309212670447</v>
      </c>
      <c r="AA32" s="232">
        <f t="shared" si="27"/>
        <v>15.077737255656952</v>
      </c>
      <c r="AB32" s="232">
        <f t="shared" si="28"/>
        <v>14.888080183258751</v>
      </c>
      <c r="AC32" s="232">
        <f t="shared" si="29"/>
        <v>15.077737255656952</v>
      </c>
      <c r="AD32" s="232">
        <f t="shared" si="30"/>
        <v>15.267394328055151</v>
      </c>
      <c r="AE32" s="232">
        <f t="shared" si="31"/>
        <v>16.026022617647957</v>
      </c>
      <c r="AF32" s="232">
        <f t="shared" si="32"/>
        <v>16.594993834842558</v>
      </c>
      <c r="AG32" s="232">
        <f t="shared" si="33"/>
        <v>15.267394328055151</v>
      </c>
      <c r="AH32" s="232">
        <f t="shared" si="34"/>
        <v>14.508766038462348</v>
      </c>
      <c r="AI32" s="232">
        <f t="shared" si="35"/>
        <v>13.939794821267746</v>
      </c>
      <c r="AJ32" s="232">
        <f t="shared" si="36"/>
        <v>14.698423110860549</v>
      </c>
      <c r="AK32" s="232">
        <f t="shared" si="37"/>
        <v>12.991509459276743</v>
      </c>
      <c r="AL32" s="232">
        <f t="shared" si="38"/>
        <v>12.896680923077644</v>
      </c>
      <c r="AM32" s="232">
        <f t="shared" si="39"/>
        <v>17.638107733032662</v>
      </c>
      <c r="AN32" s="232">
        <f t="shared" si="40"/>
        <v>14.31910896606415</v>
      </c>
      <c r="AO32" s="232">
        <f t="shared" si="41"/>
        <v>17.732936269231757</v>
      </c>
      <c r="AP32" s="232">
        <f t="shared" si="42"/>
        <v>14.698423110860549</v>
      </c>
      <c r="AQ32" s="232">
        <f t="shared" si="43"/>
        <v>15.646708472851554</v>
      </c>
      <c r="AR32" s="232">
        <f t="shared" si="44"/>
        <v>16.500165298643456</v>
      </c>
      <c r="AS32" s="232">
        <f t="shared" si="45"/>
        <v>15.172565791856053</v>
      </c>
      <c r="AT32" s="232">
        <f t="shared" si="46"/>
        <v>14.698423110860549</v>
      </c>
      <c r="AU32" s="232">
        <f t="shared" si="47"/>
        <v>16.405336762444357</v>
      </c>
      <c r="AV32" s="232">
        <f t="shared" si="48"/>
        <v>16.974307979638958</v>
      </c>
      <c r="AW32" s="232">
        <f t="shared" si="49"/>
        <v>19.629506993213766</v>
      </c>
      <c r="AX32" s="232">
        <f t="shared" si="50"/>
        <v>18.965707239820066</v>
      </c>
      <c r="AY32" s="232">
        <f t="shared" si="51"/>
        <v>18.017421877829062</v>
      </c>
      <c r="AZ32" s="232">
        <f t="shared" si="52"/>
        <v>17.922593341629959</v>
      </c>
      <c r="BA32" s="232">
        <f t="shared" si="53"/>
        <v>16.974307979638958</v>
      </c>
      <c r="BB32" s="232">
        <f t="shared" si="54"/>
        <v>11.663909952489339</v>
      </c>
      <c r="BC32" s="167"/>
      <c r="BD32" s="167"/>
      <c r="BE32" s="167"/>
      <c r="BF32" s="167"/>
      <c r="BG32" s="167"/>
      <c r="BH32" s="167"/>
      <c r="BI32" s="167"/>
      <c r="BJ32" s="167"/>
      <c r="BK32" s="167"/>
      <c r="BL32" s="167"/>
      <c r="BM32" s="167"/>
      <c r="BN32" s="167"/>
      <c r="BO32" s="167"/>
      <c r="BP32" s="167"/>
      <c r="BQ32" s="167"/>
      <c r="BR32" s="167"/>
      <c r="BS32" s="167"/>
      <c r="BT32" s="167"/>
    </row>
    <row r="33" spans="1:73">
      <c r="A33" s="214" t="s">
        <v>211</v>
      </c>
      <c r="B33" s="232">
        <f t="shared" si="2"/>
        <v>21.248818743394548</v>
      </c>
      <c r="C33" s="232">
        <f t="shared" si="3"/>
        <v>24.805106399192798</v>
      </c>
      <c r="D33" s="232">
        <f t="shared" si="4"/>
        <v>27.205600566856617</v>
      </c>
      <c r="E33" s="232">
        <f t="shared" si="5"/>
        <v>24.894013590587754</v>
      </c>
      <c r="F33" s="232">
        <f t="shared" si="6"/>
        <v>24.716199207797843</v>
      </c>
      <c r="G33" s="232">
        <f t="shared" si="7"/>
        <v>25.694178313142363</v>
      </c>
      <c r="H33" s="232">
        <f t="shared" si="8"/>
        <v>25.605271121747403</v>
      </c>
      <c r="I33" s="232">
        <f t="shared" si="9"/>
        <v>20.626468403629854</v>
      </c>
      <c r="J33" s="232">
        <f t="shared" si="10"/>
        <v>23.204776954083588</v>
      </c>
      <c r="K33" s="232">
        <f t="shared" si="11"/>
        <v>22.938055379898717</v>
      </c>
      <c r="L33" s="232">
        <f t="shared" si="12"/>
        <v>23.115869762688629</v>
      </c>
      <c r="M33" s="232">
        <f t="shared" si="13"/>
        <v>21.782261891764286</v>
      </c>
      <c r="N33" s="232">
        <f t="shared" si="14"/>
        <v>20.893189977814721</v>
      </c>
      <c r="O33" s="232">
        <f t="shared" si="15"/>
        <v>33.429103964503561</v>
      </c>
      <c r="P33" s="232">
        <f t="shared" si="16"/>
        <v>36.629762854721982</v>
      </c>
      <c r="Q33" s="232">
        <f t="shared" si="17"/>
        <v>38.052277917041287</v>
      </c>
      <c r="R33" s="232">
        <f t="shared" si="18"/>
        <v>38.941349830990845</v>
      </c>
      <c r="S33" s="232">
        <f t="shared" si="19"/>
        <v>34.407083069848078</v>
      </c>
      <c r="T33" s="232">
        <f t="shared" si="20"/>
        <v>23.738220102453322</v>
      </c>
      <c r="U33" s="232">
        <f t="shared" si="21"/>
        <v>26.93887899267175</v>
      </c>
      <c r="V33" s="232">
        <f t="shared" si="22"/>
        <v>25.96089988732723</v>
      </c>
      <c r="W33" s="232">
        <f t="shared" si="23"/>
        <v>19.292860532705511</v>
      </c>
      <c r="X33" s="232">
        <f t="shared" si="24"/>
        <v>22.67133380571385</v>
      </c>
      <c r="Y33" s="232">
        <f t="shared" si="25"/>
        <v>21.871169083159245</v>
      </c>
      <c r="Z33" s="232">
        <f t="shared" si="26"/>
        <v>22.048983465949153</v>
      </c>
      <c r="AA33" s="232">
        <f t="shared" si="27"/>
        <v>20.626468403629854</v>
      </c>
      <c r="AB33" s="232">
        <f t="shared" si="28"/>
        <v>20.626468403629854</v>
      </c>
      <c r="AC33" s="232">
        <f t="shared" si="29"/>
        <v>19.915210872470205</v>
      </c>
      <c r="AD33" s="232">
        <f t="shared" si="30"/>
        <v>22.315705040134024</v>
      </c>
      <c r="AE33" s="232">
        <f t="shared" si="31"/>
        <v>21.071004360604633</v>
      </c>
      <c r="AF33" s="232">
        <f t="shared" si="32"/>
        <v>21.69335470036933</v>
      </c>
      <c r="AG33" s="232">
        <f t="shared" si="33"/>
        <v>21.248818743394548</v>
      </c>
      <c r="AH33" s="232">
        <f t="shared" si="34"/>
        <v>20.893189977814721</v>
      </c>
      <c r="AI33" s="232">
        <f t="shared" si="35"/>
        <v>23.115869762688629</v>
      </c>
      <c r="AJ33" s="232">
        <f t="shared" si="36"/>
        <v>22.137890657344112</v>
      </c>
      <c r="AK33" s="232">
        <f t="shared" si="37"/>
        <v>19.648489298285334</v>
      </c>
      <c r="AL33" s="232">
        <f t="shared" si="38"/>
        <v>21.604447508974374</v>
      </c>
      <c r="AM33" s="232">
        <f t="shared" si="39"/>
        <v>21.604447508974374</v>
      </c>
      <c r="AN33" s="232">
        <f t="shared" si="40"/>
        <v>20.71537559502481</v>
      </c>
      <c r="AO33" s="232">
        <f t="shared" si="41"/>
        <v>21.159911551999592</v>
      </c>
      <c r="AP33" s="232">
        <f t="shared" si="42"/>
        <v>23.204776954083588</v>
      </c>
      <c r="AQ33" s="232">
        <f t="shared" si="43"/>
        <v>23.738220102453322</v>
      </c>
      <c r="AR33" s="232">
        <f t="shared" si="44"/>
        <v>23.115869762688629</v>
      </c>
      <c r="AS33" s="232">
        <f t="shared" si="45"/>
        <v>24.093848868033149</v>
      </c>
      <c r="AT33" s="232">
        <f t="shared" si="46"/>
        <v>23.738220102453322</v>
      </c>
      <c r="AU33" s="232">
        <f t="shared" si="47"/>
        <v>26.849971801276794</v>
      </c>
      <c r="AV33" s="232">
        <f t="shared" si="48"/>
        <v>28.53920843778096</v>
      </c>
      <c r="AW33" s="232">
        <f t="shared" si="49"/>
        <v>29.161558777545654</v>
      </c>
      <c r="AX33" s="232">
        <f t="shared" si="50"/>
        <v>26.049807078722186</v>
      </c>
      <c r="AY33" s="232">
        <f t="shared" si="51"/>
        <v>26.583250227091924</v>
      </c>
      <c r="AZ33" s="232">
        <f t="shared" si="52"/>
        <v>28.183579672201137</v>
      </c>
      <c r="BA33" s="232">
        <f t="shared" si="53"/>
        <v>23.293684145478544</v>
      </c>
      <c r="BB33" s="232">
        <f t="shared" si="54"/>
        <v>18.048159853176124</v>
      </c>
      <c r="BC33" s="167"/>
      <c r="BD33" s="167"/>
      <c r="BE33" s="167"/>
      <c r="BF33" s="167"/>
      <c r="BG33" s="167"/>
      <c r="BH33" s="167"/>
      <c r="BI33" s="167"/>
      <c r="BJ33" s="167"/>
      <c r="BK33" s="167"/>
      <c r="BL33" s="167"/>
      <c r="BM33" s="167"/>
      <c r="BN33" s="167"/>
      <c r="BO33" s="167"/>
      <c r="BP33" s="167"/>
      <c r="BQ33" s="167"/>
      <c r="BR33" s="167"/>
      <c r="BS33" s="167"/>
      <c r="BT33" s="167"/>
    </row>
    <row r="34" spans="1:73">
      <c r="A34" s="214" t="s">
        <v>212</v>
      </c>
      <c r="B34" s="232">
        <f t="shared" si="2"/>
        <v>30.607617061881477</v>
      </c>
      <c r="C34" s="232">
        <f t="shared" si="3"/>
        <v>36.11868384587676</v>
      </c>
      <c r="D34" s="232">
        <f t="shared" si="4"/>
        <v>39.086181344951143</v>
      </c>
      <c r="E34" s="232">
        <f t="shared" si="5"/>
        <v>32.303329918495407</v>
      </c>
      <c r="F34" s="232">
        <f t="shared" si="6"/>
        <v>32.38811556132611</v>
      </c>
      <c r="G34" s="232">
        <f t="shared" si="7"/>
        <v>31.455473490188446</v>
      </c>
      <c r="H34" s="232">
        <f t="shared" si="8"/>
        <v>29.251046776590336</v>
      </c>
      <c r="I34" s="232">
        <f t="shared" si="9"/>
        <v>29.335832419421028</v>
      </c>
      <c r="J34" s="232">
        <f t="shared" si="10"/>
        <v>29.420618062251727</v>
      </c>
      <c r="K34" s="232">
        <f t="shared" si="11"/>
        <v>30.353260133389391</v>
      </c>
      <c r="L34" s="232">
        <f t="shared" si="12"/>
        <v>33.999042775109345</v>
      </c>
      <c r="M34" s="232">
        <f t="shared" si="13"/>
        <v>33.066400703971681</v>
      </c>
      <c r="N34" s="232">
        <f t="shared" si="14"/>
        <v>32.303329918495407</v>
      </c>
      <c r="O34" s="232">
        <f t="shared" si="15"/>
        <v>45.021176343099903</v>
      </c>
      <c r="P34" s="232">
        <f t="shared" si="16"/>
        <v>50.701814412756576</v>
      </c>
      <c r="Q34" s="232">
        <f t="shared" si="17"/>
        <v>57.569451482043007</v>
      </c>
      <c r="R34" s="232">
        <f t="shared" si="18"/>
        <v>54.178025768815139</v>
      </c>
      <c r="S34" s="232">
        <f t="shared" si="19"/>
        <v>46.632103556883138</v>
      </c>
      <c r="T34" s="232">
        <f t="shared" si="20"/>
        <v>34.507756632093525</v>
      </c>
      <c r="U34" s="232">
        <f t="shared" si="21"/>
        <v>40.442751630242284</v>
      </c>
      <c r="V34" s="232">
        <f t="shared" si="22"/>
        <v>36.203469488707455</v>
      </c>
      <c r="W34" s="232">
        <f t="shared" si="23"/>
        <v>28.148833419791277</v>
      </c>
      <c r="X34" s="232">
        <f t="shared" si="24"/>
        <v>32.303329918495407</v>
      </c>
      <c r="Y34" s="232">
        <f t="shared" si="25"/>
        <v>29.335832419421028</v>
      </c>
      <c r="Z34" s="232">
        <f t="shared" si="26"/>
        <v>31.11633091886566</v>
      </c>
      <c r="AA34" s="232">
        <f t="shared" si="27"/>
        <v>28.403190348283367</v>
      </c>
      <c r="AB34" s="232">
        <f t="shared" si="28"/>
        <v>28.742332919606152</v>
      </c>
      <c r="AC34" s="232">
        <f t="shared" si="29"/>
        <v>25.435692849208984</v>
      </c>
      <c r="AD34" s="232">
        <f t="shared" si="30"/>
        <v>29.166261133759633</v>
      </c>
      <c r="AE34" s="232">
        <f t="shared" si="31"/>
        <v>31.370687847357747</v>
      </c>
      <c r="AF34" s="232">
        <f t="shared" si="32"/>
        <v>31.455473490188446</v>
      </c>
      <c r="AG34" s="232">
        <f t="shared" si="33"/>
        <v>28.742332919606152</v>
      </c>
      <c r="AH34" s="232">
        <f t="shared" si="34"/>
        <v>26.368334920346648</v>
      </c>
      <c r="AI34" s="232">
        <f t="shared" si="35"/>
        <v>31.709830418680536</v>
      </c>
      <c r="AJ34" s="232">
        <f t="shared" si="36"/>
        <v>29.844546276405211</v>
      </c>
      <c r="AK34" s="232">
        <f t="shared" si="37"/>
        <v>27.131405705822917</v>
      </c>
      <c r="AL34" s="232">
        <f t="shared" si="38"/>
        <v>31.964187347172622</v>
      </c>
      <c r="AM34" s="232">
        <f t="shared" si="39"/>
        <v>29.420618062251727</v>
      </c>
      <c r="AN34" s="232">
        <f t="shared" si="40"/>
        <v>30.014117562066602</v>
      </c>
      <c r="AO34" s="232">
        <f t="shared" si="41"/>
        <v>29.590189347913118</v>
      </c>
      <c r="AP34" s="232">
        <f t="shared" si="42"/>
        <v>29.759760633574508</v>
      </c>
      <c r="AQ34" s="232">
        <f t="shared" si="43"/>
        <v>30.861973990373567</v>
      </c>
      <c r="AR34" s="232">
        <f t="shared" si="44"/>
        <v>33.999042775109345</v>
      </c>
      <c r="AS34" s="232">
        <f t="shared" si="45"/>
        <v>34.846899203416307</v>
      </c>
      <c r="AT34" s="232">
        <f t="shared" si="46"/>
        <v>34.08382841794004</v>
      </c>
      <c r="AU34" s="232">
        <f t="shared" si="47"/>
        <v>36.627397702860932</v>
      </c>
      <c r="AV34" s="232">
        <f t="shared" si="48"/>
        <v>34.931684846247002</v>
      </c>
      <c r="AW34" s="232">
        <f t="shared" si="49"/>
        <v>35.270827417569791</v>
      </c>
      <c r="AX34" s="232">
        <f t="shared" si="50"/>
        <v>39.679680844766018</v>
      </c>
      <c r="AY34" s="232">
        <f t="shared" si="51"/>
        <v>36.712183345691635</v>
      </c>
      <c r="AZ34" s="232">
        <f t="shared" si="52"/>
        <v>37.051325917014424</v>
      </c>
      <c r="BA34" s="232">
        <f t="shared" si="53"/>
        <v>30.438045776220086</v>
      </c>
      <c r="BB34" s="232">
        <f t="shared" si="54"/>
        <v>26.368334920346648</v>
      </c>
      <c r="BC34" s="167"/>
      <c r="BD34" s="167"/>
      <c r="BE34" s="167"/>
      <c r="BF34" s="167"/>
      <c r="BG34" s="167"/>
      <c r="BH34" s="167"/>
      <c r="BI34" s="167"/>
      <c r="BJ34" s="167"/>
      <c r="BK34" s="167"/>
      <c r="BL34" s="167"/>
      <c r="BM34" s="167"/>
      <c r="BN34" s="167"/>
      <c r="BO34" s="167"/>
      <c r="BP34" s="167"/>
      <c r="BQ34" s="167"/>
      <c r="BR34" s="167"/>
      <c r="BS34" s="167"/>
      <c r="BT34" s="167"/>
    </row>
    <row r="35" spans="1:73">
      <c r="A35" s="214" t="s">
        <v>213</v>
      </c>
      <c r="B35" s="232">
        <f t="shared" si="2"/>
        <v>44.593961499064342</v>
      </c>
      <c r="C35" s="232">
        <f t="shared" si="3"/>
        <v>55.421301945339216</v>
      </c>
      <c r="D35" s="232">
        <f t="shared" si="4"/>
        <v>51.567502803444775</v>
      </c>
      <c r="E35" s="232">
        <f t="shared" si="5"/>
        <v>49.090060497941202</v>
      </c>
      <c r="F35" s="232">
        <f t="shared" si="6"/>
        <v>48.172489273680611</v>
      </c>
      <c r="G35" s="232">
        <f t="shared" si="7"/>
        <v>46.979646682141855</v>
      </c>
      <c r="H35" s="232">
        <f t="shared" si="8"/>
        <v>44.960989988768574</v>
      </c>
      <c r="I35" s="232">
        <f t="shared" si="9"/>
        <v>46.887889559715795</v>
      </c>
      <c r="J35" s="232">
        <f t="shared" si="10"/>
        <v>45.328018478472806</v>
      </c>
      <c r="K35" s="232">
        <f t="shared" si="11"/>
        <v>44.13517588693405</v>
      </c>
      <c r="L35" s="232">
        <f t="shared" si="12"/>
        <v>45.878561213029158</v>
      </c>
      <c r="M35" s="232">
        <f t="shared" si="13"/>
        <v>43.034090417821353</v>
      </c>
      <c r="N35" s="232">
        <f t="shared" si="14"/>
        <v>47.897217906402439</v>
      </c>
      <c r="O35" s="232">
        <f t="shared" si="15"/>
        <v>67.257970738300742</v>
      </c>
      <c r="P35" s="232">
        <f t="shared" si="16"/>
        <v>78.17706830700169</v>
      </c>
      <c r="Q35" s="232">
        <f t="shared" si="17"/>
        <v>86.710480692625111</v>
      </c>
      <c r="R35" s="232">
        <f t="shared" si="18"/>
        <v>85.058852488956063</v>
      </c>
      <c r="S35" s="232">
        <f t="shared" si="19"/>
        <v>66.523913758892277</v>
      </c>
      <c r="T35" s="232">
        <f t="shared" si="20"/>
        <v>48.723032008236963</v>
      </c>
      <c r="U35" s="232">
        <f t="shared" si="21"/>
        <v>61.293757780606953</v>
      </c>
      <c r="V35" s="232">
        <f t="shared" si="22"/>
        <v>53.861430864096235</v>
      </c>
      <c r="W35" s="232">
        <f t="shared" si="23"/>
        <v>40.189619622613542</v>
      </c>
      <c r="X35" s="232">
        <f t="shared" si="24"/>
        <v>47.713703661550319</v>
      </c>
      <c r="Y35" s="232">
        <f t="shared" si="25"/>
        <v>46.979646682141855</v>
      </c>
      <c r="Z35" s="232">
        <f t="shared" si="26"/>
        <v>41.015433724448066</v>
      </c>
      <c r="AA35" s="232">
        <f t="shared" si="27"/>
        <v>38.905019908648725</v>
      </c>
      <c r="AB35" s="232">
        <f t="shared" si="28"/>
        <v>41.565976459004418</v>
      </c>
      <c r="AC35" s="232">
        <f t="shared" si="29"/>
        <v>38.996777031074778</v>
      </c>
      <c r="AD35" s="232">
        <f t="shared" si="30"/>
        <v>40.556648112317774</v>
      </c>
      <c r="AE35" s="232">
        <f t="shared" si="31"/>
        <v>39.63907688805719</v>
      </c>
      <c r="AF35" s="232">
        <f t="shared" si="32"/>
        <v>38.446234296518433</v>
      </c>
      <c r="AG35" s="232">
        <f t="shared" si="33"/>
        <v>40.373133867465661</v>
      </c>
      <c r="AH35" s="232">
        <f t="shared" si="34"/>
        <v>41.382462214152298</v>
      </c>
      <c r="AI35" s="232">
        <f t="shared" si="35"/>
        <v>43.125847540247406</v>
      </c>
      <c r="AJ35" s="232">
        <f t="shared" si="36"/>
        <v>44.04341876450799</v>
      </c>
      <c r="AK35" s="232">
        <f t="shared" si="37"/>
        <v>31.472692992137997</v>
      </c>
      <c r="AL35" s="232">
        <f t="shared" si="38"/>
        <v>41.565976459004418</v>
      </c>
      <c r="AM35" s="232">
        <f t="shared" si="39"/>
        <v>41.74949070385653</v>
      </c>
      <c r="AN35" s="232">
        <f t="shared" si="40"/>
        <v>47.254918049420034</v>
      </c>
      <c r="AO35" s="232">
        <f t="shared" si="41"/>
        <v>44.31869013178617</v>
      </c>
      <c r="AP35" s="232">
        <f t="shared" si="42"/>
        <v>42.575304805691054</v>
      </c>
      <c r="AQ35" s="232">
        <f t="shared" si="43"/>
        <v>49.090060497941202</v>
      </c>
      <c r="AR35" s="232">
        <f t="shared" si="44"/>
        <v>45.419775600898866</v>
      </c>
      <c r="AS35" s="232">
        <f t="shared" si="45"/>
        <v>47.071403804567908</v>
      </c>
      <c r="AT35" s="232">
        <f t="shared" si="46"/>
        <v>51.383988558592648</v>
      </c>
      <c r="AU35" s="232">
        <f t="shared" si="47"/>
        <v>53.494402374391996</v>
      </c>
      <c r="AV35" s="232">
        <f t="shared" si="48"/>
        <v>53.953187986522288</v>
      </c>
      <c r="AW35" s="232">
        <f t="shared" si="49"/>
        <v>55.237787700487104</v>
      </c>
      <c r="AX35" s="232">
        <f t="shared" si="50"/>
        <v>52.118045538001127</v>
      </c>
      <c r="AY35" s="232">
        <f t="shared" si="51"/>
        <v>55.329544822913164</v>
      </c>
      <c r="AZ35" s="232">
        <f t="shared" si="52"/>
        <v>53.310888129539883</v>
      </c>
      <c r="BA35" s="232">
        <f t="shared" si="53"/>
        <v>47.254918049420034</v>
      </c>
      <c r="BB35" s="232">
        <f t="shared" si="54"/>
        <v>41.198947969300178</v>
      </c>
      <c r="BC35" s="167"/>
      <c r="BD35" s="167"/>
      <c r="BE35" s="167"/>
      <c r="BF35" s="167"/>
      <c r="BG35" s="167"/>
      <c r="BH35" s="167"/>
      <c r="BI35" s="167"/>
      <c r="BJ35" s="167"/>
      <c r="BK35" s="167"/>
      <c r="BL35" s="167"/>
      <c r="BM35" s="167"/>
      <c r="BN35" s="167"/>
      <c r="BO35" s="167"/>
      <c r="BP35" s="167"/>
      <c r="BQ35" s="167"/>
      <c r="BR35" s="167"/>
      <c r="BS35" s="167"/>
      <c r="BT35" s="167"/>
    </row>
    <row r="36" spans="1:73">
      <c r="A36" s="214" t="s">
        <v>214</v>
      </c>
      <c r="B36" s="232">
        <f t="shared" si="2"/>
        <v>66.991252865257906</v>
      </c>
      <c r="C36" s="232">
        <f t="shared" si="3"/>
        <v>82.487792680353493</v>
      </c>
      <c r="D36" s="232">
        <f t="shared" si="4"/>
        <v>77.290195475290375</v>
      </c>
      <c r="E36" s="232">
        <f t="shared" si="5"/>
        <v>76.135173874165247</v>
      </c>
      <c r="F36" s="232">
        <f t="shared" si="6"/>
        <v>70.456317668633318</v>
      </c>
      <c r="G36" s="232">
        <f t="shared" si="7"/>
        <v>66.317490264601574</v>
      </c>
      <c r="H36" s="232">
        <f t="shared" si="8"/>
        <v>61.697403860101034</v>
      </c>
      <c r="I36" s="232">
        <f t="shared" si="9"/>
        <v>66.895001065164152</v>
      </c>
      <c r="J36" s="232">
        <f t="shared" si="10"/>
        <v>65.643727663945256</v>
      </c>
      <c r="K36" s="232">
        <f t="shared" si="11"/>
        <v>65.354972263663967</v>
      </c>
      <c r="L36" s="232">
        <f t="shared" si="12"/>
        <v>65.932483064226545</v>
      </c>
      <c r="M36" s="232">
        <f t="shared" si="13"/>
        <v>66.028734864320299</v>
      </c>
      <c r="N36" s="232">
        <f t="shared" si="14"/>
        <v>67.280008265539209</v>
      </c>
      <c r="O36" s="232">
        <f t="shared" si="15"/>
        <v>100.48687929788687</v>
      </c>
      <c r="P36" s="232">
        <f t="shared" si="16"/>
        <v>110.59331830773182</v>
      </c>
      <c r="Q36" s="232">
        <f t="shared" si="17"/>
        <v>122.43228971926446</v>
      </c>
      <c r="R36" s="232">
        <f t="shared" si="18"/>
        <v>120.12224651701419</v>
      </c>
      <c r="S36" s="232">
        <f t="shared" si="19"/>
        <v>98.465591495917892</v>
      </c>
      <c r="T36" s="232">
        <f t="shared" si="20"/>
        <v>73.44012347153992</v>
      </c>
      <c r="U36" s="232">
        <f t="shared" si="21"/>
        <v>82.199037280072218</v>
      </c>
      <c r="V36" s="232">
        <f t="shared" si="22"/>
        <v>70.745073068914607</v>
      </c>
      <c r="W36" s="232">
        <f t="shared" si="23"/>
        <v>58.521094457006917</v>
      </c>
      <c r="X36" s="232">
        <f t="shared" si="24"/>
        <v>68.338778066570569</v>
      </c>
      <c r="Y36" s="232">
        <f t="shared" si="25"/>
        <v>62.371166460757365</v>
      </c>
      <c r="Z36" s="232">
        <f t="shared" si="26"/>
        <v>63.91119526225755</v>
      </c>
      <c r="AA36" s="232">
        <f t="shared" si="27"/>
        <v>57.558576456069304</v>
      </c>
      <c r="AB36" s="232">
        <f t="shared" si="28"/>
        <v>59.772367858225813</v>
      </c>
      <c r="AC36" s="232">
        <f t="shared" si="29"/>
        <v>57.847331856350586</v>
      </c>
      <c r="AD36" s="232">
        <f t="shared" si="30"/>
        <v>58.521094457006917</v>
      </c>
      <c r="AE36" s="232">
        <f t="shared" si="31"/>
        <v>56.692310255225443</v>
      </c>
      <c r="AF36" s="232">
        <f t="shared" si="32"/>
        <v>57.269821055788022</v>
      </c>
      <c r="AG36" s="232">
        <f t="shared" si="33"/>
        <v>55.344785053912787</v>
      </c>
      <c r="AH36" s="232">
        <f t="shared" si="34"/>
        <v>62.178662860569844</v>
      </c>
      <c r="AI36" s="232">
        <f t="shared" si="35"/>
        <v>57.751080056256818</v>
      </c>
      <c r="AJ36" s="232">
        <f t="shared" si="36"/>
        <v>60.253626858694624</v>
      </c>
      <c r="AK36" s="232">
        <f t="shared" si="37"/>
        <v>51.109705849787282</v>
      </c>
      <c r="AL36" s="232">
        <f t="shared" si="38"/>
        <v>64.584957862913882</v>
      </c>
      <c r="AM36" s="232">
        <f t="shared" si="39"/>
        <v>58.0398354565381</v>
      </c>
      <c r="AN36" s="232">
        <f t="shared" si="40"/>
        <v>59.579864258038292</v>
      </c>
      <c r="AO36" s="232">
        <f t="shared" si="41"/>
        <v>63.333684461694979</v>
      </c>
      <c r="AP36" s="232">
        <f t="shared" si="42"/>
        <v>59.964871458413342</v>
      </c>
      <c r="AQ36" s="232">
        <f t="shared" si="43"/>
        <v>60.157375058600856</v>
      </c>
      <c r="AR36" s="232">
        <f t="shared" si="44"/>
        <v>65.451224063757735</v>
      </c>
      <c r="AS36" s="232">
        <f t="shared" si="45"/>
        <v>68.242526266476816</v>
      </c>
      <c r="AT36" s="232">
        <f t="shared" si="46"/>
        <v>71.322583869477171</v>
      </c>
      <c r="AU36" s="232">
        <f t="shared" si="47"/>
        <v>71.13008026928965</v>
      </c>
      <c r="AV36" s="232">
        <f t="shared" si="48"/>
        <v>75.846418473883958</v>
      </c>
      <c r="AW36" s="232">
        <f t="shared" si="49"/>
        <v>72.862612670977356</v>
      </c>
      <c r="AX36" s="232">
        <f t="shared" si="50"/>
        <v>76.231425674259015</v>
      </c>
      <c r="AY36" s="232">
        <f t="shared" si="51"/>
        <v>73.632627071727441</v>
      </c>
      <c r="AZ36" s="232">
        <f t="shared" si="52"/>
        <v>77.48269907547791</v>
      </c>
      <c r="BA36" s="232">
        <f t="shared" si="53"/>
        <v>70.167562268352043</v>
      </c>
      <c r="BB36" s="232">
        <f t="shared" si="54"/>
        <v>59.579864258038292</v>
      </c>
      <c r="BC36" s="167"/>
      <c r="BD36" s="167"/>
      <c r="BE36" s="167"/>
      <c r="BF36" s="167"/>
      <c r="BG36" s="167"/>
      <c r="BH36" s="167"/>
      <c r="BI36" s="167"/>
      <c r="BJ36" s="167"/>
      <c r="BK36" s="167"/>
      <c r="BL36" s="167"/>
      <c r="BM36" s="167"/>
      <c r="BN36" s="167"/>
      <c r="BO36" s="167"/>
      <c r="BP36" s="167"/>
      <c r="BQ36" s="167"/>
      <c r="BR36" s="167"/>
      <c r="BS36" s="167"/>
      <c r="BT36" s="167"/>
    </row>
    <row r="37" spans="1:73">
      <c r="A37" s="214" t="s">
        <v>215</v>
      </c>
      <c r="B37" s="232">
        <f t="shared" si="2"/>
        <v>100.83892494457257</v>
      </c>
      <c r="C37" s="232">
        <f t="shared" si="3"/>
        <v>116.17267899542252</v>
      </c>
      <c r="D37" s="232">
        <f t="shared" si="4"/>
        <v>104.82396837021719</v>
      </c>
      <c r="E37" s="232">
        <f t="shared" si="5"/>
        <v>101.09881908102766</v>
      </c>
      <c r="F37" s="232">
        <f t="shared" si="6"/>
        <v>103.61112906676014</v>
      </c>
      <c r="G37" s="232">
        <f t="shared" si="7"/>
        <v>97.02714427656467</v>
      </c>
      <c r="H37" s="232">
        <f t="shared" si="8"/>
        <v>96.42072462483614</v>
      </c>
      <c r="I37" s="232">
        <f t="shared" si="9"/>
        <v>90.789685001642653</v>
      </c>
      <c r="J37" s="232">
        <f t="shared" si="10"/>
        <v>96.247461867199419</v>
      </c>
      <c r="K37" s="232">
        <f t="shared" si="11"/>
        <v>94.42820291201383</v>
      </c>
      <c r="L37" s="232">
        <f t="shared" si="12"/>
        <v>92.522312578009888</v>
      </c>
      <c r="M37" s="232">
        <f t="shared" si="13"/>
        <v>94.774728427287272</v>
      </c>
      <c r="N37" s="232">
        <f t="shared" si="14"/>
        <v>95.814304973107625</v>
      </c>
      <c r="O37" s="232">
        <f t="shared" si="15"/>
        <v>146.40703020303062</v>
      </c>
      <c r="P37" s="232">
        <f t="shared" si="16"/>
        <v>155.67658773659528</v>
      </c>
      <c r="Q37" s="232">
        <f t="shared" si="17"/>
        <v>182.61894654910563</v>
      </c>
      <c r="R37" s="232">
        <f t="shared" si="18"/>
        <v>172.39644384853901</v>
      </c>
      <c r="S37" s="232">
        <f t="shared" si="19"/>
        <v>136.70431577537417</v>
      </c>
      <c r="T37" s="232">
        <f t="shared" si="20"/>
        <v>101.53197597511947</v>
      </c>
      <c r="U37" s="232">
        <f t="shared" si="21"/>
        <v>115.566259343694</v>
      </c>
      <c r="V37" s="232">
        <f t="shared" si="22"/>
        <v>99.452822883478788</v>
      </c>
      <c r="W37" s="232">
        <f t="shared" si="23"/>
        <v>83.079492286808502</v>
      </c>
      <c r="X37" s="232">
        <f t="shared" si="24"/>
        <v>93.64852050264858</v>
      </c>
      <c r="Y37" s="232">
        <f t="shared" si="25"/>
        <v>92.782206714464976</v>
      </c>
      <c r="Z37" s="232">
        <f t="shared" si="26"/>
        <v>82.386441256261605</v>
      </c>
      <c r="AA37" s="232">
        <f t="shared" si="27"/>
        <v>84.032437453810473</v>
      </c>
      <c r="AB37" s="232">
        <f t="shared" si="28"/>
        <v>84.898751241994091</v>
      </c>
      <c r="AC37" s="232">
        <f t="shared" si="29"/>
        <v>81.606758846896369</v>
      </c>
      <c r="AD37" s="232">
        <f t="shared" si="30"/>
        <v>81.260233331622914</v>
      </c>
      <c r="AE37" s="232">
        <f t="shared" si="31"/>
        <v>80.393919543439296</v>
      </c>
      <c r="AF37" s="232">
        <f t="shared" si="32"/>
        <v>85.158645378449179</v>
      </c>
      <c r="AG37" s="232">
        <f t="shared" si="33"/>
        <v>78.488029209435354</v>
      </c>
      <c r="AH37" s="232">
        <f t="shared" si="34"/>
        <v>82.732966771535061</v>
      </c>
      <c r="AI37" s="232">
        <f t="shared" si="35"/>
        <v>84.032437453810473</v>
      </c>
      <c r="AJ37" s="232">
        <f t="shared" si="36"/>
        <v>82.126547119806531</v>
      </c>
      <c r="AK37" s="232">
        <f t="shared" si="37"/>
        <v>73.290146480333675</v>
      </c>
      <c r="AL37" s="232">
        <f t="shared" si="38"/>
        <v>91.309473274552815</v>
      </c>
      <c r="AM37" s="232">
        <f t="shared" si="39"/>
        <v>87.237798470089842</v>
      </c>
      <c r="AN37" s="232">
        <f t="shared" si="40"/>
        <v>86.891272954816401</v>
      </c>
      <c r="AO37" s="232">
        <f t="shared" si="41"/>
        <v>90.703053622824299</v>
      </c>
      <c r="AP37" s="232">
        <f t="shared" si="42"/>
        <v>90.183265349914123</v>
      </c>
      <c r="AQ37" s="232">
        <f t="shared" si="43"/>
        <v>95.034622563742374</v>
      </c>
      <c r="AR37" s="232">
        <f t="shared" si="44"/>
        <v>100.14587391402569</v>
      </c>
      <c r="AS37" s="232">
        <f t="shared" si="45"/>
        <v>98.41324633765845</v>
      </c>
      <c r="AT37" s="232">
        <f t="shared" si="46"/>
        <v>106.55659594658442</v>
      </c>
      <c r="AU37" s="232">
        <f t="shared" si="47"/>
        <v>110.62827075104741</v>
      </c>
      <c r="AV37" s="232">
        <f t="shared" si="48"/>
        <v>106.98975284067623</v>
      </c>
      <c r="AW37" s="232">
        <f t="shared" si="49"/>
        <v>107.59617249240476</v>
      </c>
      <c r="AX37" s="232">
        <f t="shared" si="50"/>
        <v>107.07638421949459</v>
      </c>
      <c r="AY37" s="232">
        <f t="shared" si="51"/>
        <v>106.55659594658442</v>
      </c>
      <c r="AZ37" s="232">
        <f t="shared" si="52"/>
        <v>107.9426980076782</v>
      </c>
      <c r="BA37" s="232">
        <f t="shared" si="53"/>
        <v>99.972611156388965</v>
      </c>
      <c r="BB37" s="232">
        <f t="shared" si="54"/>
        <v>85.765065030177709</v>
      </c>
      <c r="BC37" s="167"/>
      <c r="BD37" s="167"/>
      <c r="BE37" s="167"/>
      <c r="BF37" s="167"/>
      <c r="BG37" s="167"/>
      <c r="BH37" s="167"/>
      <c r="BI37" s="167"/>
      <c r="BJ37" s="167"/>
      <c r="BK37" s="167"/>
      <c r="BL37" s="167"/>
      <c r="BM37" s="167"/>
      <c r="BN37" s="167"/>
      <c r="BO37" s="167"/>
      <c r="BP37" s="167"/>
      <c r="BQ37" s="167"/>
      <c r="BR37" s="167"/>
      <c r="BS37" s="167"/>
      <c r="BT37" s="167"/>
    </row>
    <row r="38" spans="1:73">
      <c r="A38" s="214" t="s">
        <v>216</v>
      </c>
      <c r="B38" s="232">
        <f t="shared" si="2"/>
        <v>148.59473076978568</v>
      </c>
      <c r="C38" s="232">
        <f t="shared" si="3"/>
        <v>166.89075950951826</v>
      </c>
      <c r="D38" s="232">
        <f t="shared" si="4"/>
        <v>156.04866840449156</v>
      </c>
      <c r="E38" s="232">
        <f t="shared" si="5"/>
        <v>142.68966329294076</v>
      </c>
      <c r="F38" s="232">
        <f t="shared" si="6"/>
        <v>139.88233613181779</v>
      </c>
      <c r="G38" s="232">
        <f t="shared" si="7"/>
        <v>131.46035464844883</v>
      </c>
      <c r="H38" s="232">
        <f t="shared" si="8"/>
        <v>126.3297222505344</v>
      </c>
      <c r="I38" s="232">
        <f t="shared" si="9"/>
        <v>129.52426695112263</v>
      </c>
      <c r="J38" s="232">
        <f t="shared" si="10"/>
        <v>121.48950300721891</v>
      </c>
      <c r="K38" s="232">
        <f t="shared" si="11"/>
        <v>128.26580994786062</v>
      </c>
      <c r="L38" s="232">
        <f t="shared" si="12"/>
        <v>132.23478972737931</v>
      </c>
      <c r="M38" s="232">
        <f t="shared" si="13"/>
        <v>132.9124204214435</v>
      </c>
      <c r="N38" s="232">
        <f t="shared" si="14"/>
        <v>135.23572565823491</v>
      </c>
      <c r="O38" s="232">
        <f t="shared" si="15"/>
        <v>210.93675462368927</v>
      </c>
      <c r="P38" s="232">
        <f t="shared" si="16"/>
        <v>234.07300260673733</v>
      </c>
      <c r="Q38" s="232">
        <f t="shared" si="17"/>
        <v>272.69795216839498</v>
      </c>
      <c r="R38" s="232">
        <f t="shared" si="18"/>
        <v>265.34081891855544</v>
      </c>
      <c r="S38" s="232">
        <f t="shared" si="19"/>
        <v>208.61344938689783</v>
      </c>
      <c r="T38" s="232">
        <f t="shared" si="20"/>
        <v>147.91710007572152</v>
      </c>
      <c r="U38" s="232">
        <f t="shared" si="21"/>
        <v>169.0204559765771</v>
      </c>
      <c r="V38" s="232">
        <f t="shared" si="22"/>
        <v>144.43214222053436</v>
      </c>
      <c r="W38" s="232">
        <f t="shared" si="23"/>
        <v>120.32785038882319</v>
      </c>
      <c r="X38" s="232">
        <f t="shared" si="24"/>
        <v>131.94437657278039</v>
      </c>
      <c r="Y38" s="232">
        <f t="shared" si="25"/>
        <v>119.06939338556116</v>
      </c>
      <c r="Z38" s="232">
        <f t="shared" si="26"/>
        <v>109.38895489893018</v>
      </c>
      <c r="AA38" s="232">
        <f t="shared" si="27"/>
        <v>111.518651365989</v>
      </c>
      <c r="AB38" s="232">
        <f t="shared" si="28"/>
        <v>115.29402237577509</v>
      </c>
      <c r="AC38" s="232">
        <f t="shared" si="29"/>
        <v>106.58162773780718</v>
      </c>
      <c r="AD38" s="232">
        <f t="shared" si="30"/>
        <v>109.5825636686628</v>
      </c>
      <c r="AE38" s="232">
        <f t="shared" si="31"/>
        <v>105.51677950427778</v>
      </c>
      <c r="AF38" s="232">
        <f t="shared" si="32"/>
        <v>108.32410666540076</v>
      </c>
      <c r="AG38" s="232">
        <f t="shared" si="33"/>
        <v>108.80812858973232</v>
      </c>
      <c r="AH38" s="232">
        <f t="shared" si="34"/>
        <v>114.4227829119783</v>
      </c>
      <c r="AI38" s="232">
        <f t="shared" si="35"/>
        <v>123.42559070454512</v>
      </c>
      <c r="AJ38" s="232">
        <f t="shared" si="36"/>
        <v>109.29215051406386</v>
      </c>
      <c r="AK38" s="232">
        <f t="shared" si="37"/>
        <v>93.416231395989044</v>
      </c>
      <c r="AL38" s="232">
        <f t="shared" si="38"/>
        <v>117.32691445796759</v>
      </c>
      <c r="AM38" s="232">
        <f t="shared" si="39"/>
        <v>117.71413199743283</v>
      </c>
      <c r="AN38" s="232">
        <f t="shared" si="40"/>
        <v>118.58537146122961</v>
      </c>
      <c r="AO38" s="232">
        <f t="shared" si="41"/>
        <v>124.97446086240608</v>
      </c>
      <c r="AP38" s="232">
        <f t="shared" si="42"/>
        <v>120.42465477368951</v>
      </c>
      <c r="AQ38" s="232">
        <f t="shared" si="43"/>
        <v>136.30057389176434</v>
      </c>
      <c r="AR38" s="232">
        <f t="shared" si="44"/>
        <v>133.20283357604239</v>
      </c>
      <c r="AS38" s="232">
        <f t="shared" si="45"/>
        <v>135.9133563522991</v>
      </c>
      <c r="AT38" s="232">
        <f t="shared" si="46"/>
        <v>147.04586061192472</v>
      </c>
      <c r="AU38" s="232">
        <f t="shared" si="47"/>
        <v>151.98288424010653</v>
      </c>
      <c r="AV38" s="232">
        <f t="shared" si="48"/>
        <v>162.43775780566799</v>
      </c>
      <c r="AW38" s="232">
        <f t="shared" si="49"/>
        <v>151.20844916117605</v>
      </c>
      <c r="AX38" s="232">
        <f t="shared" si="50"/>
        <v>147.91710007572152</v>
      </c>
      <c r="AY38" s="232">
        <f t="shared" si="51"/>
        <v>156.7262990985557</v>
      </c>
      <c r="AZ38" s="232">
        <f t="shared" si="52"/>
        <v>156.24227717422417</v>
      </c>
      <c r="BA38" s="232">
        <f t="shared" si="53"/>
        <v>139.011096668021</v>
      </c>
      <c r="BB38" s="232">
        <f t="shared" si="54"/>
        <v>122.16713370128308</v>
      </c>
      <c r="BC38" s="167"/>
      <c r="BD38" s="167"/>
      <c r="BE38" s="167"/>
      <c r="BF38" s="167"/>
      <c r="BG38" s="167"/>
      <c r="BH38" s="167"/>
      <c r="BI38" s="167"/>
      <c r="BJ38" s="167"/>
      <c r="BK38" s="167"/>
      <c r="BL38" s="167"/>
      <c r="BM38" s="167"/>
      <c r="BN38" s="167"/>
      <c r="BO38" s="167"/>
      <c r="BP38" s="167"/>
      <c r="BQ38" s="167"/>
      <c r="BR38" s="167"/>
      <c r="BS38" s="167"/>
      <c r="BT38" s="167"/>
    </row>
    <row r="39" spans="1:73">
      <c r="A39" s="214" t="s">
        <v>217</v>
      </c>
      <c r="B39" s="232">
        <f t="shared" si="2"/>
        <v>171.82700284217356</v>
      </c>
      <c r="C39" s="232">
        <f t="shared" si="3"/>
        <v>192.03701147319546</v>
      </c>
      <c r="D39" s="232">
        <f t="shared" si="4"/>
        <v>176.35538651883408</v>
      </c>
      <c r="E39" s="232">
        <f t="shared" si="5"/>
        <v>156.22923684478741</v>
      </c>
      <c r="F39" s="232">
        <f t="shared" si="6"/>
        <v>151.86857108207727</v>
      </c>
      <c r="G39" s="232">
        <f t="shared" si="7"/>
        <v>142.3925089438803</v>
      </c>
      <c r="H39" s="232">
        <f t="shared" si="8"/>
        <v>142.89566268573145</v>
      </c>
      <c r="I39" s="232">
        <f t="shared" si="9"/>
        <v>142.22479102992992</v>
      </c>
      <c r="J39" s="232">
        <f t="shared" si="10"/>
        <v>143.65039329850822</v>
      </c>
      <c r="K39" s="232">
        <f t="shared" si="11"/>
        <v>150.77840464139976</v>
      </c>
      <c r="L39" s="232">
        <f t="shared" si="12"/>
        <v>145.74686722288806</v>
      </c>
      <c r="M39" s="232">
        <f t="shared" si="13"/>
        <v>142.05707311597951</v>
      </c>
      <c r="N39" s="232">
        <f t="shared" si="14"/>
        <v>155.13907040410984</v>
      </c>
      <c r="O39" s="232">
        <f t="shared" si="15"/>
        <v>236.98541241189972</v>
      </c>
      <c r="P39" s="232">
        <f t="shared" si="16"/>
        <v>267.92936753574651</v>
      </c>
      <c r="Q39" s="232">
        <f t="shared" si="17"/>
        <v>322.01839478474693</v>
      </c>
      <c r="R39" s="232">
        <f t="shared" si="18"/>
        <v>316.31598571043367</v>
      </c>
      <c r="S39" s="232">
        <f t="shared" si="19"/>
        <v>250.48670448490606</v>
      </c>
      <c r="T39" s="232">
        <f t="shared" si="20"/>
        <v>176.01995069093331</v>
      </c>
      <c r="U39" s="232">
        <f t="shared" si="21"/>
        <v>203.02253483694594</v>
      </c>
      <c r="V39" s="232">
        <f t="shared" si="22"/>
        <v>164.61513254230687</v>
      </c>
      <c r="W39" s="232">
        <f t="shared" si="23"/>
        <v>137.27711256839342</v>
      </c>
      <c r="X39" s="232">
        <f t="shared" si="24"/>
        <v>149.18508445887105</v>
      </c>
      <c r="Y39" s="232">
        <f t="shared" si="25"/>
        <v>137.19325361141824</v>
      </c>
      <c r="Z39" s="232">
        <f t="shared" si="26"/>
        <v>129.98138331155153</v>
      </c>
      <c r="AA39" s="232">
        <f t="shared" si="27"/>
        <v>122.01478239890801</v>
      </c>
      <c r="AB39" s="232">
        <f t="shared" si="28"/>
        <v>120.67303908730491</v>
      </c>
      <c r="AC39" s="232">
        <f t="shared" si="29"/>
        <v>119.75059056057778</v>
      </c>
      <c r="AD39" s="232">
        <f t="shared" si="30"/>
        <v>118.66042411990024</v>
      </c>
      <c r="AE39" s="232">
        <f t="shared" si="31"/>
        <v>118.74428307687543</v>
      </c>
      <c r="AF39" s="232">
        <f t="shared" si="32"/>
        <v>120.75689804428011</v>
      </c>
      <c r="AG39" s="232">
        <f t="shared" si="33"/>
        <v>119.58287264662738</v>
      </c>
      <c r="AH39" s="232">
        <f t="shared" si="34"/>
        <v>128.47192208599802</v>
      </c>
      <c r="AI39" s="232">
        <f t="shared" si="35"/>
        <v>129.81366539760111</v>
      </c>
      <c r="AJ39" s="232">
        <f t="shared" si="36"/>
        <v>123.02108988261037</v>
      </c>
      <c r="AK39" s="232">
        <f t="shared" si="37"/>
        <v>106.33315744454666</v>
      </c>
      <c r="AL39" s="232">
        <f t="shared" si="38"/>
        <v>132.24557514988174</v>
      </c>
      <c r="AM39" s="232">
        <f t="shared" si="39"/>
        <v>128.13648625809722</v>
      </c>
      <c r="AN39" s="232">
        <f t="shared" si="40"/>
        <v>129.98138331155153</v>
      </c>
      <c r="AO39" s="232">
        <f t="shared" si="41"/>
        <v>136.77395882654227</v>
      </c>
      <c r="AP39" s="232">
        <f t="shared" si="42"/>
        <v>133.33574159055928</v>
      </c>
      <c r="AQ39" s="232">
        <f t="shared" si="43"/>
        <v>135.34835655796394</v>
      </c>
      <c r="AR39" s="232">
        <f t="shared" si="44"/>
        <v>146.41773887868962</v>
      </c>
      <c r="AS39" s="232">
        <f t="shared" si="45"/>
        <v>147.42404636239195</v>
      </c>
      <c r="AT39" s="232">
        <f t="shared" si="46"/>
        <v>166.29231168181076</v>
      </c>
      <c r="AU39" s="232">
        <f t="shared" si="47"/>
        <v>174.59434842235498</v>
      </c>
      <c r="AV39" s="232">
        <f t="shared" si="48"/>
        <v>176.69082234673485</v>
      </c>
      <c r="AW39" s="232">
        <f t="shared" si="49"/>
        <v>167.63405499341383</v>
      </c>
      <c r="AX39" s="232">
        <f t="shared" si="50"/>
        <v>165.62144002600917</v>
      </c>
      <c r="AY39" s="232">
        <f t="shared" si="51"/>
        <v>166.79546542366191</v>
      </c>
      <c r="AZ39" s="232">
        <f t="shared" si="52"/>
        <v>178.11642461531315</v>
      </c>
      <c r="BA39" s="232">
        <f t="shared" si="53"/>
        <v>158.66114659706804</v>
      </c>
      <c r="BB39" s="232">
        <f t="shared" si="54"/>
        <v>138.45113796604616</v>
      </c>
      <c r="BC39" s="167"/>
      <c r="BD39" s="167"/>
      <c r="BE39" s="167"/>
      <c r="BF39" s="167"/>
      <c r="BG39" s="167"/>
      <c r="BH39" s="167"/>
      <c r="BI39" s="167"/>
      <c r="BJ39" s="167"/>
      <c r="BK39" s="167"/>
      <c r="BL39" s="167"/>
      <c r="BM39" s="167"/>
      <c r="BN39" s="167"/>
      <c r="BO39" s="167"/>
      <c r="BP39" s="167"/>
      <c r="BQ39" s="167"/>
      <c r="BR39" s="167"/>
      <c r="BS39" s="167"/>
      <c r="BT39" s="167"/>
    </row>
    <row r="40" spans="1:73">
      <c r="A40" s="214" t="s">
        <v>218</v>
      </c>
      <c r="B40" s="232">
        <f t="shared" si="2"/>
        <v>202.17891493116909</v>
      </c>
      <c r="C40" s="232">
        <f t="shared" si="3"/>
        <v>221.92777109050186</v>
      </c>
      <c r="D40" s="232">
        <f t="shared" si="4"/>
        <v>199.2165865072692</v>
      </c>
      <c r="E40" s="232">
        <f t="shared" si="5"/>
        <v>180.04373865258364</v>
      </c>
      <c r="F40" s="232">
        <f t="shared" si="6"/>
        <v>174.77737701009491</v>
      </c>
      <c r="G40" s="232">
        <f t="shared" si="7"/>
        <v>167.86527735432844</v>
      </c>
      <c r="H40" s="232">
        <f t="shared" si="8"/>
        <v>167.78299045366455</v>
      </c>
      <c r="I40" s="232">
        <f t="shared" si="9"/>
        <v>158.56685757930927</v>
      </c>
      <c r="J40" s="232">
        <f t="shared" si="10"/>
        <v>165.80810483773126</v>
      </c>
      <c r="K40" s="232">
        <f t="shared" si="11"/>
        <v>162.02290740719249</v>
      </c>
      <c r="L40" s="232">
        <f t="shared" si="12"/>
        <v>160.54174319524253</v>
      </c>
      <c r="M40" s="232">
        <f t="shared" si="13"/>
        <v>156.50968506271212</v>
      </c>
      <c r="N40" s="232">
        <f t="shared" si="14"/>
        <v>165.89039173839515</v>
      </c>
      <c r="O40" s="232">
        <f t="shared" si="15"/>
        <v>248.09500550161778</v>
      </c>
      <c r="P40" s="232">
        <f t="shared" si="16"/>
        <v>293.27051396609147</v>
      </c>
      <c r="Q40" s="232">
        <f t="shared" si="17"/>
        <v>365.68298655031151</v>
      </c>
      <c r="R40" s="232">
        <f t="shared" si="18"/>
        <v>357.86573098724233</v>
      </c>
      <c r="S40" s="232">
        <f t="shared" si="19"/>
        <v>289.15616893289712</v>
      </c>
      <c r="T40" s="232">
        <f t="shared" si="20"/>
        <v>200.86232452054693</v>
      </c>
      <c r="U40" s="232">
        <f t="shared" si="21"/>
        <v>230.81475636220159</v>
      </c>
      <c r="V40" s="232">
        <f t="shared" si="22"/>
        <v>187.86099421565282</v>
      </c>
      <c r="W40" s="232">
        <f t="shared" si="23"/>
        <v>148.11642119499567</v>
      </c>
      <c r="X40" s="232">
        <f t="shared" si="24"/>
        <v>158.48457067864538</v>
      </c>
      <c r="Y40" s="232">
        <f t="shared" si="25"/>
        <v>140.79288703590979</v>
      </c>
      <c r="Z40" s="232">
        <f t="shared" si="26"/>
        <v>131.32989345956284</v>
      </c>
      <c r="AA40" s="232">
        <f t="shared" si="27"/>
        <v>127.2155484263685</v>
      </c>
      <c r="AB40" s="232">
        <f t="shared" si="28"/>
        <v>129.6841554462851</v>
      </c>
      <c r="AC40" s="232">
        <f t="shared" si="29"/>
        <v>121.37317847923256</v>
      </c>
      <c r="AD40" s="232">
        <f t="shared" si="30"/>
        <v>121.37317847923256</v>
      </c>
      <c r="AE40" s="232">
        <f t="shared" si="31"/>
        <v>125.73438421441855</v>
      </c>
      <c r="AF40" s="232">
        <f t="shared" si="32"/>
        <v>122.68976888985476</v>
      </c>
      <c r="AG40" s="232">
        <f t="shared" si="33"/>
        <v>125.73438421441855</v>
      </c>
      <c r="AH40" s="232">
        <f t="shared" si="34"/>
        <v>130.58931135358785</v>
      </c>
      <c r="AI40" s="232">
        <f t="shared" si="35"/>
        <v>133.96307428080721</v>
      </c>
      <c r="AJ40" s="232">
        <f t="shared" si="36"/>
        <v>125.15837590977134</v>
      </c>
      <c r="AK40" s="232">
        <f t="shared" si="37"/>
        <v>106.06781495574968</v>
      </c>
      <c r="AL40" s="232">
        <f t="shared" si="38"/>
        <v>136.34939440005994</v>
      </c>
      <c r="AM40" s="232">
        <f t="shared" si="39"/>
        <v>132.31733626752947</v>
      </c>
      <c r="AN40" s="232">
        <f t="shared" si="40"/>
        <v>139.14714902263205</v>
      </c>
      <c r="AO40" s="232">
        <f t="shared" si="41"/>
        <v>138.8180014199765</v>
      </c>
      <c r="AP40" s="232">
        <f t="shared" si="42"/>
        <v>146.63525698304574</v>
      </c>
      <c r="AQ40" s="232">
        <f t="shared" si="43"/>
        <v>156.01596365872879</v>
      </c>
      <c r="AR40" s="232">
        <f t="shared" si="44"/>
        <v>154.53479944677881</v>
      </c>
      <c r="AS40" s="232">
        <f t="shared" si="45"/>
        <v>159.30743968528424</v>
      </c>
      <c r="AT40" s="232">
        <f t="shared" si="46"/>
        <v>169.59330226827007</v>
      </c>
      <c r="AU40" s="232">
        <f t="shared" si="47"/>
        <v>183.00606707648356</v>
      </c>
      <c r="AV40" s="232">
        <f t="shared" si="48"/>
        <v>179.6323041492642</v>
      </c>
      <c r="AW40" s="232">
        <f t="shared" si="49"/>
        <v>188.35471561963618</v>
      </c>
      <c r="AX40" s="232">
        <f t="shared" si="50"/>
        <v>184.07579678511408</v>
      </c>
      <c r="AY40" s="232">
        <f t="shared" si="51"/>
        <v>180.45517315590308</v>
      </c>
      <c r="AZ40" s="232">
        <f t="shared" si="52"/>
        <v>200.69775071921916</v>
      </c>
      <c r="BA40" s="232">
        <f t="shared" si="53"/>
        <v>177.2459840300115</v>
      </c>
      <c r="BB40" s="232">
        <f t="shared" si="54"/>
        <v>162.92806331449526</v>
      </c>
      <c r="BC40" s="167"/>
      <c r="BD40" s="167"/>
      <c r="BE40" s="167"/>
      <c r="BF40" s="167"/>
      <c r="BG40" s="167"/>
      <c r="BH40" s="167"/>
      <c r="BI40" s="167"/>
      <c r="BJ40" s="167"/>
      <c r="BK40" s="167"/>
      <c r="BL40" s="167"/>
      <c r="BM40" s="167"/>
      <c r="BN40" s="167"/>
      <c r="BO40" s="167"/>
      <c r="BP40" s="167"/>
      <c r="BQ40" s="167"/>
      <c r="BR40" s="167"/>
      <c r="BS40" s="167"/>
      <c r="BT40" s="167"/>
    </row>
    <row r="41" spans="1:73">
      <c r="A41" s="214" t="s">
        <v>76</v>
      </c>
      <c r="B41" s="177">
        <f t="shared" si="2"/>
        <v>271.77210213275526</v>
      </c>
      <c r="C41" s="177">
        <f t="shared" si="3"/>
        <v>309.19000025248243</v>
      </c>
      <c r="D41" s="177">
        <f t="shared" si="4"/>
        <v>274.21036115810085</v>
      </c>
      <c r="E41" s="177">
        <f t="shared" si="5"/>
        <v>246.26416155990864</v>
      </c>
      <c r="F41" s="177">
        <f t="shared" si="6"/>
        <v>242.23165624876012</v>
      </c>
      <c r="G41" s="177">
        <f t="shared" si="7"/>
        <v>228.16477725638148</v>
      </c>
      <c r="H41" s="177">
        <f t="shared" si="8"/>
        <v>236.04222949211351</v>
      </c>
      <c r="I41" s="177">
        <f t="shared" si="9"/>
        <v>232.10350337424751</v>
      </c>
      <c r="J41" s="177">
        <f t="shared" si="10"/>
        <v>224.88250549149313</v>
      </c>
      <c r="K41" s="177">
        <f t="shared" si="11"/>
        <v>224.22605113851546</v>
      </c>
      <c r="L41" s="177">
        <f t="shared" si="12"/>
        <v>232.85373692050771</v>
      </c>
      <c r="M41" s="177">
        <f t="shared" si="13"/>
        <v>215.87970293637082</v>
      </c>
      <c r="N41" s="177">
        <f t="shared" si="14"/>
        <v>227.69588128996887</v>
      </c>
      <c r="O41" s="177">
        <f t="shared" si="15"/>
        <v>320.06838667325525</v>
      </c>
      <c r="P41" s="177">
        <f t="shared" si="16"/>
        <v>365.55129541527947</v>
      </c>
      <c r="Q41" s="177">
        <f t="shared" si="17"/>
        <v>483.6192997579775</v>
      </c>
      <c r="R41" s="177">
        <f t="shared" si="18"/>
        <v>482.40017024530471</v>
      </c>
      <c r="S41" s="177">
        <f t="shared" si="19"/>
        <v>412.15955447669404</v>
      </c>
      <c r="T41" s="177">
        <f t="shared" si="20"/>
        <v>281.61891742742029</v>
      </c>
      <c r="U41" s="177">
        <f t="shared" si="21"/>
        <v>319.59949070684263</v>
      </c>
      <c r="V41" s="177">
        <f t="shared" si="22"/>
        <v>260.70615732541739</v>
      </c>
      <c r="W41" s="177">
        <f t="shared" si="23"/>
        <v>203.31329103651254</v>
      </c>
      <c r="X41" s="177">
        <f t="shared" si="24"/>
        <v>207.72091312079118</v>
      </c>
      <c r="Y41" s="177">
        <f t="shared" si="25"/>
        <v>193.93537170826013</v>
      </c>
      <c r="Z41" s="177">
        <f t="shared" si="26"/>
        <v>179.30581755618635</v>
      </c>
      <c r="AA41" s="177">
        <f t="shared" si="27"/>
        <v>171.70970290030189</v>
      </c>
      <c r="AB41" s="177">
        <f t="shared" si="28"/>
        <v>170.67813177419413</v>
      </c>
      <c r="AC41" s="177">
        <f t="shared" si="29"/>
        <v>159.70596616013879</v>
      </c>
      <c r="AD41" s="177">
        <f t="shared" si="30"/>
        <v>162.70690034517958</v>
      </c>
      <c r="AE41" s="177">
        <f t="shared" si="31"/>
        <v>168.42743113541354</v>
      </c>
      <c r="AF41" s="177">
        <f t="shared" si="32"/>
        <v>164.77004259739508</v>
      </c>
      <c r="AG41" s="177">
        <f t="shared" si="33"/>
        <v>170.5843525809116</v>
      </c>
      <c r="AH41" s="177">
        <f t="shared" si="34"/>
        <v>186.24547785909314</v>
      </c>
      <c r="AI41" s="177">
        <f t="shared" si="35"/>
        <v>187.46460737176596</v>
      </c>
      <c r="AJ41" s="177">
        <f t="shared" si="36"/>
        <v>166.7394056563281</v>
      </c>
      <c r="AK41" s="177">
        <f t="shared" si="37"/>
        <v>144.2323992685223</v>
      </c>
      <c r="AL41" s="177">
        <f t="shared" si="38"/>
        <v>194.59182606123781</v>
      </c>
      <c r="AM41" s="177">
        <f t="shared" si="39"/>
        <v>183.90099802703006</v>
      </c>
      <c r="AN41" s="177">
        <f t="shared" si="40"/>
        <v>179.77471352259897</v>
      </c>
      <c r="AO41" s="177">
        <f t="shared" si="41"/>
        <v>190.55932075008928</v>
      </c>
      <c r="AP41" s="177">
        <f t="shared" si="42"/>
        <v>195.90473476719313</v>
      </c>
      <c r="AQ41" s="177">
        <f t="shared" si="43"/>
        <v>207.53335473422615</v>
      </c>
      <c r="AR41" s="177">
        <f t="shared" si="44"/>
        <v>206.1266668349883</v>
      </c>
      <c r="AS41" s="177">
        <f t="shared" si="45"/>
        <v>208.37736747376886</v>
      </c>
      <c r="AT41" s="177">
        <f t="shared" si="46"/>
        <v>235.66711271898342</v>
      </c>
      <c r="AU41" s="177">
        <f t="shared" si="47"/>
        <v>233.51019127348539</v>
      </c>
      <c r="AV41" s="177">
        <f t="shared" si="48"/>
        <v>248.04596623227661</v>
      </c>
      <c r="AW41" s="177">
        <f t="shared" si="49"/>
        <v>247.85840784571158</v>
      </c>
      <c r="AX41" s="177">
        <f t="shared" si="50"/>
        <v>244.01346092112809</v>
      </c>
      <c r="AY41" s="177">
        <f t="shared" si="51"/>
        <v>243.45078576143294</v>
      </c>
      <c r="AZ41" s="177">
        <f t="shared" si="52"/>
        <v>270.17785584695235</v>
      </c>
      <c r="BA41" s="177">
        <f t="shared" si="53"/>
        <v>235.1982167525708</v>
      </c>
      <c r="BB41" s="177">
        <f t="shared" si="54"/>
        <v>211.47208085209218</v>
      </c>
      <c r="BC41" s="167"/>
      <c r="BD41" s="167"/>
      <c r="BE41" s="167"/>
      <c r="BF41" s="167"/>
      <c r="BG41" s="167"/>
      <c r="BH41" s="167"/>
      <c r="BI41" s="167"/>
      <c r="BJ41" s="167"/>
      <c r="BK41" s="167"/>
      <c r="BL41" s="167"/>
      <c r="BM41" s="167"/>
      <c r="BN41" s="167"/>
      <c r="BO41" s="167"/>
      <c r="BP41" s="167"/>
      <c r="BQ41" s="167"/>
      <c r="BR41" s="167"/>
      <c r="BS41" s="167"/>
      <c r="BT41" s="167"/>
    </row>
    <row r="42" spans="1:73" ht="45" customHeight="1">
      <c r="A42" s="223" t="s">
        <v>438</v>
      </c>
      <c r="B42" s="235">
        <f>SUM(B27:B41)/SUM($B$8:$B$22)</f>
        <v>1.3839039470188153E-2</v>
      </c>
      <c r="C42" s="236">
        <f>SUM(C27:C41)/SUM($B$8:$B$22)</f>
        <v>1.5880434399514146E-2</v>
      </c>
      <c r="D42" s="236">
        <f>SUM(D27:D41)/SUM($B$8:$B$22)</f>
        <v>1.4669411486069045E-2</v>
      </c>
      <c r="E42" s="236">
        <f t="shared" ref="E42:BB42" si="55">SUM(E27:E41)/SUM($B$8:$B$22)</f>
        <v>1.3392637661695661E-2</v>
      </c>
      <c r="F42" s="236">
        <f t="shared" si="55"/>
        <v>1.3115240356092397E-2</v>
      </c>
      <c r="G42" s="236">
        <f t="shared" si="55"/>
        <v>1.2434915841340169E-2</v>
      </c>
      <c r="H42" s="236">
        <f t="shared" si="55"/>
        <v>1.2373539627153032E-2</v>
      </c>
      <c r="I42" s="236">
        <f t="shared" si="55"/>
        <v>1.225226491351324E-2</v>
      </c>
      <c r="J42" s="236">
        <f t="shared" si="55"/>
        <v>1.2190946953976767E-2</v>
      </c>
      <c r="K42" s="236">
        <f t="shared" si="55"/>
        <v>1.2275870226699353E-2</v>
      </c>
      <c r="L42" s="236">
        <f t="shared" si="55"/>
        <v>1.2437562403437611E-2</v>
      </c>
      <c r="M42" s="236">
        <f t="shared" si="55"/>
        <v>1.2038264819919131E-2</v>
      </c>
      <c r="N42" s="236">
        <f t="shared" si="55"/>
        <v>1.258929824910507E-2</v>
      </c>
      <c r="O42" s="236">
        <f t="shared" si="55"/>
        <v>1.8535320211364184E-2</v>
      </c>
      <c r="P42" s="236">
        <f t="shared" si="55"/>
        <v>2.0966654807423817E-2</v>
      </c>
      <c r="Q42" s="236">
        <f t="shared" si="55"/>
        <v>2.5285660729559841E-2</v>
      </c>
      <c r="R42" s="236">
        <f t="shared" si="55"/>
        <v>2.4909211088753869E-2</v>
      </c>
      <c r="S42" s="236">
        <f t="shared" si="55"/>
        <v>2.0326633312691807E-2</v>
      </c>
      <c r="T42" s="236">
        <f t="shared" si="55"/>
        <v>1.4325738016189296E-2</v>
      </c>
      <c r="U42" s="236">
        <f t="shared" si="55"/>
        <v>1.6464967698745357E-2</v>
      </c>
      <c r="V42" s="236">
        <f t="shared" si="55"/>
        <v>1.3892514391248103E-2</v>
      </c>
      <c r="W42" s="236">
        <f t="shared" si="55"/>
        <v>1.1103941795012919E-2</v>
      </c>
      <c r="X42" s="236">
        <f t="shared" si="55"/>
        <v>1.2099917844800695E-2</v>
      </c>
      <c r="Y42" s="236">
        <f t="shared" si="55"/>
        <v>1.1279703390206969E-2</v>
      </c>
      <c r="Z42" s="236">
        <f t="shared" si="55"/>
        <v>1.0540976006088469E-2</v>
      </c>
      <c r="AA42" s="236">
        <f t="shared" si="55"/>
        <v>1.0151346632784912E-2</v>
      </c>
      <c r="AB42" s="236">
        <f t="shared" si="55"/>
        <v>1.0324552928746114E-2</v>
      </c>
      <c r="AC42" s="236">
        <f t="shared" si="55"/>
        <v>9.7994297756442954E-3</v>
      </c>
      <c r="AD42" s="236">
        <f t="shared" si="55"/>
        <v>9.9862292319439598E-3</v>
      </c>
      <c r="AE42" s="236">
        <f t="shared" si="55"/>
        <v>1.0038455934380819E-2</v>
      </c>
      <c r="AF42" s="236">
        <f t="shared" si="55"/>
        <v>1.0094739334469961E-2</v>
      </c>
      <c r="AG42" s="236">
        <f t="shared" si="55"/>
        <v>1.0096422487545321E-2</v>
      </c>
      <c r="AH42" s="236">
        <f t="shared" si="55"/>
        <v>1.0612596300406847E-2</v>
      </c>
      <c r="AI42" s="236">
        <f t="shared" si="55"/>
        <v>1.0880193815412836E-2</v>
      </c>
      <c r="AJ42" s="236">
        <f t="shared" si="55"/>
        <v>1.0198321970692682E-2</v>
      </c>
      <c r="AK42" s="236">
        <f t="shared" si="55"/>
        <v>8.7542289755795279E-3</v>
      </c>
      <c r="AL42" s="236">
        <f t="shared" si="55"/>
        <v>1.109019932643813E-2</v>
      </c>
      <c r="AM42" s="236">
        <f t="shared" si="55"/>
        <v>1.0769389848990981E-2</v>
      </c>
      <c r="AN42" s="236">
        <f t="shared" si="55"/>
        <v>1.0876485784715414E-2</v>
      </c>
      <c r="AO42" s="236">
        <f t="shared" si="55"/>
        <v>1.1239687618703562E-2</v>
      </c>
      <c r="AP42" s="236">
        <f t="shared" si="55"/>
        <v>1.1237245191102039E-2</v>
      </c>
      <c r="AQ42" s="236">
        <f t="shared" si="55"/>
        <v>1.1914391788685324E-2</v>
      </c>
      <c r="AR42" s="236">
        <f t="shared" si="55"/>
        <v>1.214819288358833E-2</v>
      </c>
      <c r="AS42" s="236">
        <f t="shared" si="55"/>
        <v>1.2317421007978764E-2</v>
      </c>
      <c r="AT42" s="236">
        <f t="shared" si="55"/>
        <v>1.3366333116039632E-2</v>
      </c>
      <c r="AU42" s="236">
        <f t="shared" si="55"/>
        <v>1.3840952707818956E-2</v>
      </c>
      <c r="AV42" s="236">
        <f t="shared" si="55"/>
        <v>1.4167439402287922E-2</v>
      </c>
      <c r="AW42" s="236">
        <f t="shared" si="55"/>
        <v>1.407506210812514E-2</v>
      </c>
      <c r="AX42" s="236">
        <f t="shared" si="55"/>
        <v>1.3901913376118631E-2</v>
      </c>
      <c r="AY42" s="236">
        <f t="shared" si="55"/>
        <v>1.3908384361122426E-2</v>
      </c>
      <c r="AZ42" s="236">
        <f t="shared" si="55"/>
        <v>1.4714804725655884E-2</v>
      </c>
      <c r="BA42" s="236">
        <f t="shared" si="55"/>
        <v>1.3030830213813514E-2</v>
      </c>
      <c r="BB42" s="236">
        <f t="shared" si="55"/>
        <v>1.1380580565038855E-2</v>
      </c>
      <c r="BC42" s="167"/>
      <c r="BD42" s="167"/>
      <c r="BE42" s="167"/>
      <c r="BF42" s="167"/>
      <c r="BG42" s="167"/>
      <c r="BH42" s="167"/>
      <c r="BI42" s="167"/>
      <c r="BJ42" s="167"/>
      <c r="BK42" s="167"/>
      <c r="BL42" s="167"/>
      <c r="BM42" s="167"/>
      <c r="BN42" s="167"/>
      <c r="BO42" s="167"/>
      <c r="BP42" s="167"/>
      <c r="BQ42" s="167"/>
      <c r="BR42" s="167"/>
      <c r="BS42" s="167"/>
      <c r="BT42" s="167"/>
    </row>
    <row r="43" spans="1:73">
      <c r="A43" s="167"/>
      <c r="B43" s="167"/>
      <c r="C43" s="167"/>
      <c r="D43" s="167"/>
      <c r="E43" s="167"/>
      <c r="F43" s="167"/>
      <c r="G43" s="167"/>
      <c r="H43" s="167"/>
      <c r="I43" s="16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67"/>
      <c r="BF43" s="167"/>
      <c r="BG43" s="167"/>
      <c r="BH43" s="167"/>
      <c r="BI43" s="167"/>
      <c r="BJ43" s="167"/>
      <c r="BK43" s="167"/>
      <c r="BL43" s="167"/>
      <c r="BM43" s="167"/>
      <c r="BN43" s="167"/>
      <c r="BO43" s="167"/>
      <c r="BP43" s="167"/>
      <c r="BQ43" s="167"/>
      <c r="BR43" s="167"/>
      <c r="BS43" s="167"/>
      <c r="BT43" s="167"/>
      <c r="BU43" s="167"/>
    </row>
    <row r="44" spans="1:73">
      <c r="A44" s="167"/>
      <c r="B44" s="167"/>
      <c r="C44" s="167"/>
      <c r="D44" s="167"/>
      <c r="E44" s="167"/>
      <c r="F44" s="167"/>
      <c r="G44" s="167"/>
      <c r="H44" s="167"/>
      <c r="I44" s="167"/>
      <c r="J44" s="167"/>
      <c r="K44" s="167"/>
      <c r="L44" s="167"/>
      <c r="M44" s="167"/>
      <c r="N44" s="167"/>
      <c r="O44" s="167"/>
      <c r="P44" s="167"/>
      <c r="Q44" s="167"/>
      <c r="R44" s="167"/>
      <c r="S44" s="167"/>
      <c r="T44" s="167"/>
      <c r="U44" s="167"/>
      <c r="V44" s="167"/>
      <c r="W44" s="167"/>
      <c r="X44" s="167"/>
      <c r="Y44" s="167"/>
      <c r="Z44" s="167"/>
      <c r="AA44" s="167"/>
      <c r="AB44" s="167"/>
      <c r="AC44" s="167"/>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167"/>
      <c r="BA44" s="167"/>
      <c r="BB44" s="167"/>
      <c r="BC44" s="167"/>
      <c r="BD44" s="167"/>
      <c r="BE44" s="167"/>
      <c r="BF44" s="167"/>
      <c r="BG44" s="167"/>
      <c r="BH44" s="167"/>
      <c r="BI44" s="167"/>
      <c r="BJ44" s="167"/>
      <c r="BK44" s="167"/>
      <c r="BL44" s="167"/>
      <c r="BM44" s="167"/>
      <c r="BN44" s="167"/>
      <c r="BO44" s="167"/>
      <c r="BP44" s="167"/>
      <c r="BQ44" s="167"/>
      <c r="BR44" s="167"/>
      <c r="BS44" s="167"/>
      <c r="BT44" s="167"/>
      <c r="BU44" s="167"/>
    </row>
    <row r="45" spans="1:73">
      <c r="A45" s="167"/>
      <c r="B45" s="167"/>
      <c r="C45" s="167"/>
      <c r="D45" s="167"/>
      <c r="E45" s="167"/>
      <c r="F45" s="167"/>
      <c r="G45" s="167"/>
      <c r="H45" s="167"/>
      <c r="I45" s="167"/>
      <c r="J45" s="167"/>
      <c r="K45" s="167"/>
      <c r="L45" s="167"/>
      <c r="M45" s="167"/>
      <c r="N45" s="167"/>
      <c r="O45" s="167"/>
      <c r="P45" s="167"/>
      <c r="Q45" s="167"/>
      <c r="R45" s="167"/>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167"/>
      <c r="AS45" s="167"/>
      <c r="AT45" s="167"/>
      <c r="AU45" s="167"/>
      <c r="AV45" s="167"/>
      <c r="AW45" s="167"/>
      <c r="AX45" s="167"/>
      <c r="AY45" s="167"/>
      <c r="AZ45" s="167"/>
      <c r="BA45" s="167"/>
      <c r="BB45" s="167"/>
      <c r="BC45" s="167"/>
      <c r="BD45" s="167"/>
      <c r="BE45" s="167"/>
      <c r="BF45" s="167"/>
      <c r="BG45" s="167"/>
      <c r="BH45" s="167"/>
      <c r="BI45" s="167"/>
      <c r="BJ45" s="167"/>
      <c r="BK45" s="167"/>
      <c r="BL45" s="167"/>
      <c r="BM45" s="167"/>
      <c r="BN45" s="167"/>
      <c r="BO45" s="167"/>
      <c r="BP45" s="167"/>
      <c r="BQ45" s="167"/>
      <c r="BR45" s="167"/>
      <c r="BS45" s="167"/>
      <c r="BT45" s="167"/>
      <c r="BU45" s="167"/>
    </row>
    <row r="46" spans="1:73">
      <c r="A46" s="167"/>
      <c r="B46" s="167"/>
      <c r="C46" s="167"/>
      <c r="D46" s="167"/>
      <c r="E46" s="167"/>
      <c r="F46" s="167"/>
      <c r="G46" s="167"/>
      <c r="H46" s="167"/>
      <c r="I46" s="167"/>
      <c r="J46" s="167"/>
      <c r="K46" s="167"/>
      <c r="L46" s="167"/>
      <c r="M46" s="167"/>
      <c r="N46" s="167"/>
      <c r="O46" s="167"/>
      <c r="P46" s="167"/>
      <c r="Q46" s="167"/>
      <c r="R46" s="167"/>
      <c r="S46" s="167"/>
      <c r="T46" s="167"/>
      <c r="U46" s="167"/>
      <c r="V46" s="167"/>
      <c r="W46" s="167"/>
      <c r="X46" s="167"/>
      <c r="Y46" s="167"/>
      <c r="Z46" s="167"/>
      <c r="AA46" s="167"/>
      <c r="AB46" s="167"/>
      <c r="AC46" s="167"/>
      <c r="AD46" s="167"/>
      <c r="AE46" s="167"/>
      <c r="AF46" s="167"/>
      <c r="AG46" s="167"/>
      <c r="AH46" s="167"/>
      <c r="AI46" s="167"/>
      <c r="AJ46" s="167"/>
      <c r="AK46" s="167"/>
      <c r="AL46" s="167"/>
      <c r="AM46" s="167"/>
      <c r="AN46" s="167"/>
      <c r="AO46" s="167"/>
      <c r="AP46" s="167"/>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row>
    <row r="47" spans="1:73">
      <c r="A47" s="167"/>
      <c r="B47" s="167"/>
      <c r="C47" s="167"/>
      <c r="D47" s="167"/>
      <c r="E47" s="167"/>
      <c r="F47" s="167"/>
      <c r="G47" s="167"/>
      <c r="H47" s="167"/>
      <c r="I47" s="167"/>
      <c r="J47" s="167"/>
      <c r="K47" s="167"/>
      <c r="L47" s="167"/>
      <c r="M47" s="167"/>
      <c r="N47" s="167"/>
      <c r="O47" s="167"/>
      <c r="P47" s="167"/>
      <c r="Q47" s="167"/>
      <c r="R47" s="167"/>
      <c r="S47" s="167"/>
      <c r="T47" s="167"/>
      <c r="U47" s="167"/>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67"/>
      <c r="BF47" s="167"/>
      <c r="BG47" s="167"/>
      <c r="BH47" s="167"/>
      <c r="BI47" s="167"/>
      <c r="BJ47" s="167"/>
      <c r="BK47" s="167"/>
      <c r="BL47" s="167"/>
      <c r="BM47" s="167"/>
      <c r="BN47" s="167"/>
      <c r="BO47" s="167"/>
      <c r="BP47" s="167"/>
      <c r="BQ47" s="167"/>
      <c r="BR47" s="167"/>
      <c r="BS47" s="167"/>
      <c r="BT47" s="167"/>
      <c r="BU47" s="167"/>
    </row>
    <row r="48" spans="1:73">
      <c r="A48" s="167"/>
      <c r="B48" s="167"/>
      <c r="C48" s="167"/>
      <c r="D48" s="167"/>
      <c r="E48" s="167"/>
      <c r="F48" s="167"/>
      <c r="G48" s="167"/>
      <c r="H48" s="167"/>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167"/>
      <c r="BB48" s="167"/>
      <c r="BC48" s="167"/>
      <c r="BD48" s="167"/>
      <c r="BE48" s="167"/>
      <c r="BF48" s="167"/>
      <c r="BG48" s="167"/>
      <c r="BH48" s="167"/>
      <c r="BI48" s="167"/>
      <c r="BJ48" s="167"/>
      <c r="BK48" s="167"/>
      <c r="BL48" s="167"/>
      <c r="BM48" s="167"/>
      <c r="BN48" s="167"/>
      <c r="BO48" s="167"/>
      <c r="BP48" s="167"/>
      <c r="BQ48" s="167"/>
      <c r="BR48" s="167"/>
      <c r="BS48" s="167"/>
      <c r="BT48" s="167"/>
      <c r="BU48" s="167"/>
    </row>
    <row r="49" spans="1:73">
      <c r="A49" s="167"/>
      <c r="B49" s="167"/>
      <c r="C49" s="167"/>
      <c r="D49" s="167"/>
      <c r="E49" s="167"/>
      <c r="F49" s="167"/>
      <c r="G49" s="167"/>
      <c r="H49" s="167"/>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167"/>
      <c r="BB49" s="167"/>
      <c r="BC49" s="167"/>
      <c r="BD49" s="167"/>
      <c r="BE49" s="167"/>
      <c r="BF49" s="167"/>
      <c r="BG49" s="167"/>
      <c r="BH49" s="167"/>
      <c r="BI49" s="167"/>
      <c r="BJ49" s="167"/>
      <c r="BK49" s="167"/>
      <c r="BL49" s="167"/>
      <c r="BM49" s="167"/>
      <c r="BN49" s="167"/>
      <c r="BO49" s="167"/>
      <c r="BP49" s="167"/>
      <c r="BQ49" s="167"/>
      <c r="BR49" s="167"/>
      <c r="BS49" s="167"/>
      <c r="BT49" s="167"/>
      <c r="BU49" s="167"/>
    </row>
    <row r="50" spans="1:73">
      <c r="A50" s="167"/>
      <c r="B50" s="167"/>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67"/>
      <c r="BF50" s="167"/>
      <c r="BG50" s="167"/>
      <c r="BH50" s="167"/>
      <c r="BI50" s="167"/>
      <c r="BJ50" s="167"/>
      <c r="BK50" s="167"/>
      <c r="BL50" s="167"/>
      <c r="BM50" s="167"/>
      <c r="BN50" s="167"/>
      <c r="BO50" s="167"/>
      <c r="BP50" s="167"/>
      <c r="BQ50" s="167"/>
      <c r="BR50" s="167"/>
      <c r="BS50" s="167"/>
      <c r="BT50" s="167"/>
      <c r="BU50" s="167"/>
    </row>
    <row r="51" spans="1:73">
      <c r="A51" s="167"/>
      <c r="B51" s="167"/>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row>
    <row r="52" spans="1:73">
      <c r="A52" s="167"/>
      <c r="B52" s="167"/>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row>
    <row r="53" spans="1:73">
      <c r="A53" s="167"/>
      <c r="B53" s="167"/>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67"/>
      <c r="BF53" s="167"/>
      <c r="BG53" s="167"/>
      <c r="BH53" s="167"/>
      <c r="BI53" s="167"/>
      <c r="BJ53" s="167"/>
      <c r="BK53" s="167"/>
      <c r="BL53" s="167"/>
      <c r="BM53" s="167"/>
      <c r="BN53" s="167"/>
      <c r="BO53" s="167"/>
      <c r="BP53" s="167"/>
      <c r="BQ53" s="167"/>
      <c r="BR53" s="167"/>
      <c r="BS53" s="167"/>
      <c r="BT53" s="167"/>
      <c r="BU53" s="167"/>
    </row>
    <row r="54" spans="1:73">
      <c r="A54" s="167"/>
      <c r="B54" s="167"/>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row>
    <row r="55" spans="1:73">
      <c r="A55" s="167"/>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67"/>
      <c r="BF55" s="167"/>
      <c r="BG55" s="167"/>
      <c r="BH55" s="167"/>
      <c r="BI55" s="167"/>
      <c r="BJ55" s="167"/>
      <c r="BK55" s="167"/>
      <c r="BL55" s="167"/>
      <c r="BM55" s="167"/>
      <c r="BN55" s="167"/>
      <c r="BO55" s="167"/>
      <c r="BP55" s="167"/>
      <c r="BQ55" s="167"/>
      <c r="BR55" s="167"/>
      <c r="BS55" s="167"/>
      <c r="BT55" s="167"/>
      <c r="BU55" s="167"/>
    </row>
    <row r="56" spans="1:73">
      <c r="A56" s="167"/>
      <c r="B56" s="167"/>
      <c r="C56" s="167"/>
      <c r="D56" s="167"/>
      <c r="E56" s="167"/>
      <c r="F56" s="167"/>
      <c r="G56" s="167"/>
      <c r="H56" s="167"/>
      <c r="I56" s="167"/>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row>
    <row r="57" spans="1:73">
      <c r="A57" s="167"/>
      <c r="B57" s="167"/>
      <c r="C57" s="167"/>
      <c r="D57" s="167"/>
      <c r="E57" s="167"/>
      <c r="F57" s="167"/>
      <c r="G57" s="167"/>
      <c r="H57" s="167"/>
      <c r="I57" s="167"/>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row>
  </sheetData>
  <phoneticPr fontId="33"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B5975-CB22-4100-9A29-42C825255931}">
  <sheetPr transitionEvaluation="1">
    <tabColor theme="8" tint="-0.249977111117893"/>
  </sheetPr>
  <dimension ref="A1:BD111"/>
  <sheetViews>
    <sheetView showGridLines="0" zoomScaleNormal="100" zoomScaleSheetLayoutView="100" workbookViewId="0">
      <pane xSplit="2" ySplit="7" topLeftCell="C20" activePane="bottomRight" state="frozen"/>
      <selection activeCell="H1058" sqref="H1058"/>
      <selection pane="topRight" activeCell="H1058" sqref="H1058"/>
      <selection pane="bottomLeft" activeCell="H1058" sqref="H1058"/>
      <selection pane="bottomRight" activeCell="F34" sqref="F34"/>
    </sheetView>
  </sheetViews>
  <sheetFormatPr baseColWidth="10" defaultColWidth="9.5" defaultRowHeight="13"/>
  <cols>
    <col min="1" max="1" width="10.5" style="93" customWidth="1"/>
    <col min="2" max="2" width="35.1640625" style="3" customWidth="1"/>
    <col min="3" max="6" width="10.5" style="91" customWidth="1"/>
    <col min="7" max="7" width="10.5" style="92" customWidth="1"/>
    <col min="8" max="9" width="10.5" style="93" customWidth="1"/>
    <col min="10" max="10" width="10.5" style="91" customWidth="1"/>
    <col min="11" max="22" width="10.5" style="93" customWidth="1"/>
    <col min="23" max="23" width="10.1640625" style="93" bestFit="1" customWidth="1"/>
    <col min="24" max="46" width="10.5" style="93" customWidth="1"/>
    <col min="47" max="47" width="10.5" style="91" customWidth="1"/>
    <col min="48" max="54" width="10.5" style="93" customWidth="1"/>
    <col min="55" max="16384" width="9.5" style="93"/>
  </cols>
  <sheetData>
    <row r="1" spans="1:55" ht="12.75" customHeight="1">
      <c r="A1" s="90" t="s">
        <v>2</v>
      </c>
      <c r="B1" s="91"/>
      <c r="F1" s="92"/>
      <c r="G1" s="93"/>
      <c r="I1" s="91"/>
      <c r="J1" s="93"/>
    </row>
    <row r="2" spans="1:55" ht="15.75" customHeight="1">
      <c r="A2" s="238" t="s">
        <v>184</v>
      </c>
      <c r="B2" s="238"/>
      <c r="C2" s="238"/>
      <c r="D2" s="238"/>
      <c r="E2" s="238"/>
      <c r="F2" s="92"/>
      <c r="G2" s="93"/>
      <c r="I2" s="91"/>
      <c r="J2" s="93"/>
    </row>
    <row r="3" spans="1:55">
      <c r="A3" s="94"/>
      <c r="B3" s="95"/>
      <c r="C3" s="95"/>
      <c r="D3" s="95"/>
      <c r="F3" s="92"/>
      <c r="G3" s="93"/>
      <c r="I3" s="91"/>
      <c r="J3" s="93"/>
    </row>
    <row r="4" spans="1:55" ht="30" customHeight="1">
      <c r="A4" s="239" t="s">
        <v>185</v>
      </c>
      <c r="B4" s="239"/>
      <c r="C4" s="239"/>
      <c r="D4" s="239"/>
      <c r="E4" s="239"/>
      <c r="F4" s="239"/>
      <c r="G4" s="239"/>
      <c r="H4" s="239"/>
      <c r="I4" s="239"/>
      <c r="J4" s="239"/>
      <c r="K4" s="239"/>
    </row>
    <row r="5" spans="1:55" ht="14.25" customHeight="1">
      <c r="A5" s="96" t="s">
        <v>186</v>
      </c>
      <c r="B5" s="93"/>
      <c r="C5" s="97">
        <v>1</v>
      </c>
      <c r="D5" s="211">
        <v>2</v>
      </c>
      <c r="E5" s="211">
        <v>3</v>
      </c>
      <c r="F5" s="211">
        <v>4</v>
      </c>
      <c r="G5" s="211">
        <v>5</v>
      </c>
      <c r="H5" s="211">
        <v>6</v>
      </c>
      <c r="I5" s="211">
        <v>7</v>
      </c>
      <c r="J5" s="211">
        <v>8</v>
      </c>
      <c r="K5" s="211">
        <v>9</v>
      </c>
      <c r="L5" s="211">
        <v>10</v>
      </c>
      <c r="M5" s="211">
        <v>11</v>
      </c>
      <c r="N5" s="211">
        <v>12</v>
      </c>
      <c r="O5" s="211">
        <v>13</v>
      </c>
      <c r="P5" s="211">
        <v>14</v>
      </c>
      <c r="Q5" s="211">
        <v>15</v>
      </c>
      <c r="R5" s="211">
        <v>16</v>
      </c>
      <c r="S5" s="211">
        <v>17</v>
      </c>
      <c r="T5" s="211">
        <v>18</v>
      </c>
      <c r="U5" s="211">
        <v>19</v>
      </c>
      <c r="V5" s="211">
        <v>20</v>
      </c>
      <c r="W5" s="211">
        <v>21</v>
      </c>
      <c r="X5" s="211">
        <v>22</v>
      </c>
      <c r="Y5" s="211">
        <v>23</v>
      </c>
      <c r="Z5" s="211">
        <v>24</v>
      </c>
      <c r="AA5" s="211">
        <v>25</v>
      </c>
      <c r="AB5" s="211">
        <v>26</v>
      </c>
      <c r="AC5" s="211">
        <v>27</v>
      </c>
      <c r="AD5" s="211">
        <v>28</v>
      </c>
      <c r="AE5" s="211">
        <v>29</v>
      </c>
      <c r="AF5" s="211">
        <v>30</v>
      </c>
      <c r="AG5" s="211">
        <v>31</v>
      </c>
      <c r="AH5" s="211">
        <v>32</v>
      </c>
      <c r="AI5" s="211">
        <v>33</v>
      </c>
      <c r="AJ5" s="211">
        <v>34</v>
      </c>
      <c r="AK5" s="211">
        <v>35</v>
      </c>
      <c r="AL5" s="211">
        <v>36</v>
      </c>
      <c r="AM5" s="211">
        <v>37</v>
      </c>
      <c r="AN5" s="211">
        <v>38</v>
      </c>
      <c r="AO5" s="211">
        <v>39</v>
      </c>
      <c r="AP5" s="211">
        <v>40</v>
      </c>
      <c r="AQ5" s="211">
        <v>41</v>
      </c>
      <c r="AR5" s="211">
        <v>42</v>
      </c>
      <c r="AS5" s="211">
        <v>43</v>
      </c>
      <c r="AT5" s="211">
        <v>44</v>
      </c>
      <c r="AU5" s="211">
        <v>45</v>
      </c>
      <c r="AV5" s="211">
        <v>46</v>
      </c>
      <c r="AW5" s="211">
        <v>47</v>
      </c>
      <c r="AX5" s="211">
        <v>48</v>
      </c>
      <c r="AY5" s="211">
        <v>49</v>
      </c>
      <c r="AZ5" s="211">
        <v>50</v>
      </c>
      <c r="BA5" s="211">
        <v>51</v>
      </c>
      <c r="BB5" s="211">
        <v>52</v>
      </c>
      <c r="BC5" s="211">
        <v>53</v>
      </c>
    </row>
    <row r="6" spans="1:55" ht="14.25" customHeight="1">
      <c r="A6" s="98" t="s">
        <v>187</v>
      </c>
      <c r="C6" s="99">
        <v>43833</v>
      </c>
      <c r="D6" s="99">
        <v>43840</v>
      </c>
      <c r="E6" s="99">
        <v>43847</v>
      </c>
      <c r="F6" s="99">
        <v>43854</v>
      </c>
      <c r="G6" s="99">
        <v>43861</v>
      </c>
      <c r="H6" s="99">
        <v>43868</v>
      </c>
      <c r="I6" s="99">
        <v>43875</v>
      </c>
      <c r="J6" s="99">
        <v>43882</v>
      </c>
      <c r="K6" s="99">
        <v>43889</v>
      </c>
      <c r="L6" s="99">
        <v>43896</v>
      </c>
      <c r="M6" s="99">
        <v>43903</v>
      </c>
      <c r="N6" s="99">
        <v>43910</v>
      </c>
      <c r="O6" s="99">
        <v>43917</v>
      </c>
      <c r="P6" s="99">
        <v>43924</v>
      </c>
      <c r="Q6" s="99">
        <v>43931</v>
      </c>
      <c r="R6" s="99">
        <v>43938</v>
      </c>
      <c r="S6" s="99">
        <v>43945</v>
      </c>
      <c r="T6" s="99">
        <v>43952</v>
      </c>
      <c r="U6" s="99">
        <v>43959</v>
      </c>
      <c r="V6" s="99">
        <v>43966</v>
      </c>
      <c r="W6" s="99">
        <v>43973</v>
      </c>
      <c r="X6" s="99">
        <v>43980</v>
      </c>
      <c r="Y6" s="99">
        <v>43987</v>
      </c>
      <c r="Z6" s="99">
        <v>43994</v>
      </c>
      <c r="AA6" s="99">
        <v>44001</v>
      </c>
      <c r="AB6" s="99">
        <v>44008</v>
      </c>
      <c r="AC6" s="99">
        <v>44015</v>
      </c>
      <c r="AD6" s="99">
        <v>44022</v>
      </c>
      <c r="AE6" s="99">
        <v>44029</v>
      </c>
      <c r="AF6" s="99">
        <v>44036</v>
      </c>
      <c r="AG6" s="99">
        <v>44043</v>
      </c>
      <c r="AH6" s="99">
        <v>44050</v>
      </c>
      <c r="AI6" s="99">
        <v>44057</v>
      </c>
      <c r="AJ6" s="99">
        <v>44064</v>
      </c>
      <c r="AK6" s="99">
        <v>44071</v>
      </c>
      <c r="AL6" s="99">
        <v>44078</v>
      </c>
      <c r="AM6" s="99">
        <v>44085</v>
      </c>
      <c r="AN6" s="99">
        <v>44092</v>
      </c>
      <c r="AO6" s="99">
        <v>44099</v>
      </c>
      <c r="AP6" s="99">
        <v>44106</v>
      </c>
      <c r="AQ6" s="99">
        <v>44113</v>
      </c>
      <c r="AR6" s="99">
        <v>44120</v>
      </c>
      <c r="AS6" s="99">
        <v>44127</v>
      </c>
      <c r="AT6" s="99">
        <v>44134</v>
      </c>
      <c r="AU6" s="99">
        <v>44141</v>
      </c>
      <c r="AV6" s="99">
        <v>44148</v>
      </c>
      <c r="AW6" s="99">
        <v>44155</v>
      </c>
      <c r="AX6" s="99">
        <v>44162</v>
      </c>
      <c r="AY6" s="99">
        <v>44169</v>
      </c>
      <c r="AZ6" s="99">
        <v>44176</v>
      </c>
      <c r="BA6" s="99">
        <v>44183</v>
      </c>
      <c r="BB6" s="99">
        <v>44190</v>
      </c>
      <c r="BC6" s="99">
        <v>44197</v>
      </c>
    </row>
    <row r="7" spans="1:55" ht="14" thickBot="1">
      <c r="A7" s="100"/>
      <c r="B7" s="100"/>
      <c r="C7" s="101"/>
      <c r="D7" s="101"/>
      <c r="E7" s="101"/>
      <c r="F7" s="101"/>
      <c r="G7" s="101"/>
      <c r="H7" s="101"/>
      <c r="I7" s="101"/>
      <c r="J7" s="101"/>
      <c r="K7" s="102"/>
      <c r="L7" s="102"/>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c r="AQ7" s="103"/>
      <c r="AR7" s="103"/>
      <c r="AS7" s="103"/>
      <c r="AT7" s="103"/>
      <c r="AU7" s="101"/>
      <c r="AV7" s="103"/>
      <c r="AW7" s="103"/>
      <c r="AX7" s="103"/>
      <c r="AY7" s="103"/>
      <c r="AZ7" s="103"/>
      <c r="BA7" s="103"/>
      <c r="BB7" s="103"/>
      <c r="BC7" s="103"/>
    </row>
    <row r="8" spans="1:55">
      <c r="B8" s="104"/>
      <c r="C8" s="105"/>
      <c r="D8" s="105"/>
      <c r="E8" s="105"/>
      <c r="F8" s="105"/>
      <c r="G8" s="105"/>
      <c r="H8" s="105"/>
      <c r="I8" s="105"/>
      <c r="J8" s="105"/>
      <c r="K8" s="106"/>
      <c r="L8" s="106"/>
      <c r="M8" s="107"/>
      <c r="N8" s="107"/>
      <c r="O8" s="107"/>
      <c r="P8" s="107"/>
      <c r="Q8" s="107"/>
      <c r="R8" s="107"/>
      <c r="S8" s="107"/>
      <c r="T8" s="107"/>
      <c r="U8" s="107"/>
      <c r="V8" s="107"/>
      <c r="W8" s="107"/>
      <c r="X8" s="107"/>
      <c r="Y8" s="107"/>
      <c r="Z8" s="107"/>
      <c r="AA8" s="107"/>
      <c r="AB8" s="107"/>
    </row>
    <row r="9" spans="1:55" s="109" customFormat="1" ht="21.75" customHeight="1">
      <c r="A9" s="108" t="s">
        <v>188</v>
      </c>
      <c r="C9" s="110">
        <v>12254</v>
      </c>
      <c r="D9" s="110">
        <v>14058</v>
      </c>
      <c r="E9" s="110">
        <v>12990</v>
      </c>
      <c r="F9" s="110">
        <v>11856</v>
      </c>
      <c r="G9" s="110">
        <v>11612</v>
      </c>
      <c r="H9" s="110">
        <v>10986</v>
      </c>
      <c r="I9" s="110">
        <v>10944</v>
      </c>
      <c r="J9" s="110">
        <v>10841</v>
      </c>
      <c r="K9" s="110">
        <v>10816</v>
      </c>
      <c r="L9" s="110">
        <v>10895</v>
      </c>
      <c r="M9" s="110">
        <v>11019</v>
      </c>
      <c r="N9" s="110">
        <v>10645</v>
      </c>
      <c r="O9" s="110">
        <v>11141</v>
      </c>
      <c r="P9" s="110">
        <v>16387</v>
      </c>
      <c r="Q9" s="110">
        <v>18516</v>
      </c>
      <c r="R9" s="110">
        <v>22351</v>
      </c>
      <c r="S9" s="110">
        <v>21997</v>
      </c>
      <c r="T9" s="110">
        <v>17953</v>
      </c>
      <c r="U9" s="110">
        <v>12657</v>
      </c>
      <c r="V9" s="110">
        <v>14573</v>
      </c>
      <c r="W9" s="110">
        <v>12288</v>
      </c>
      <c r="X9" s="110">
        <v>9824</v>
      </c>
      <c r="Y9" s="110">
        <v>10709</v>
      </c>
      <c r="Z9" s="110">
        <v>9976</v>
      </c>
      <c r="AA9" s="110">
        <v>9339</v>
      </c>
      <c r="AB9" s="110">
        <v>8979</v>
      </c>
      <c r="AC9" s="110">
        <v>9140</v>
      </c>
      <c r="AD9" s="110">
        <v>8690</v>
      </c>
      <c r="AE9" s="110">
        <v>8823</v>
      </c>
      <c r="AF9" s="110">
        <v>8891</v>
      </c>
      <c r="AG9" s="110">
        <v>8946</v>
      </c>
      <c r="AH9" s="110">
        <v>8945</v>
      </c>
      <c r="AI9" s="110">
        <v>9392</v>
      </c>
      <c r="AJ9" s="110">
        <v>9631</v>
      </c>
      <c r="AK9" s="110">
        <v>9032</v>
      </c>
      <c r="AL9" s="110">
        <v>7739</v>
      </c>
      <c r="AM9" s="110">
        <v>9811</v>
      </c>
      <c r="AN9" s="110">
        <v>9523</v>
      </c>
      <c r="AO9" s="110">
        <v>9634</v>
      </c>
      <c r="AP9" s="110">
        <v>9945</v>
      </c>
      <c r="AQ9" s="110">
        <v>9954</v>
      </c>
      <c r="AR9" s="110">
        <v>10534</v>
      </c>
      <c r="AS9" s="110">
        <v>10739</v>
      </c>
      <c r="AT9" s="110">
        <v>10887</v>
      </c>
      <c r="AU9" s="110">
        <v>11812</v>
      </c>
      <c r="AV9" s="110">
        <v>12254</v>
      </c>
      <c r="AW9" s="110">
        <v>12535</v>
      </c>
      <c r="AX9" s="110">
        <v>12456</v>
      </c>
      <c r="AY9" s="110">
        <v>12303</v>
      </c>
      <c r="AZ9" s="110">
        <v>12292</v>
      </c>
      <c r="BA9" s="110">
        <v>13011</v>
      </c>
      <c r="BB9" s="110">
        <v>11520</v>
      </c>
      <c r="BC9" s="110">
        <v>10069</v>
      </c>
    </row>
    <row r="10" spans="1:55" ht="18" customHeight="1">
      <c r="A10" s="98" t="s">
        <v>189</v>
      </c>
      <c r="C10" s="92"/>
      <c r="D10" s="92"/>
      <c r="E10" s="92"/>
      <c r="F10" s="92"/>
      <c r="H10" s="92"/>
      <c r="I10" s="92"/>
      <c r="J10" s="92"/>
      <c r="K10" s="92"/>
      <c r="L10" s="92"/>
      <c r="M10" s="92"/>
      <c r="N10" s="92"/>
      <c r="O10" s="92"/>
      <c r="P10" s="92"/>
      <c r="Q10" s="92" t="s">
        <v>190</v>
      </c>
      <c r="R10" s="92"/>
      <c r="S10" s="92"/>
      <c r="T10" s="92"/>
      <c r="U10" s="92"/>
      <c r="V10" s="92"/>
      <c r="W10" s="92"/>
      <c r="X10" s="92"/>
      <c r="Y10" s="92"/>
      <c r="Z10" s="92"/>
      <c r="AA10" s="92"/>
      <c r="AB10" s="92"/>
      <c r="AC10" s="92"/>
      <c r="AD10" s="92"/>
      <c r="AE10" s="92"/>
      <c r="AF10" s="92"/>
      <c r="AG10" s="92"/>
      <c r="AH10" s="92"/>
      <c r="AI10" s="92"/>
      <c r="AJ10" s="92"/>
      <c r="AK10" s="92"/>
      <c r="AL10" s="92"/>
      <c r="AM10" s="92"/>
      <c r="AN10" s="92"/>
      <c r="AO10" s="110"/>
      <c r="AP10" s="110"/>
      <c r="AQ10" s="110"/>
      <c r="AR10" s="110"/>
      <c r="AS10" s="110"/>
      <c r="AT10" s="110"/>
      <c r="AU10" s="110"/>
      <c r="AV10" s="110"/>
      <c r="AW10" s="110"/>
      <c r="AX10" s="110"/>
      <c r="AY10" s="110"/>
      <c r="AZ10" s="110"/>
      <c r="BA10" s="110"/>
      <c r="BB10" s="110"/>
      <c r="BC10" s="92"/>
    </row>
    <row r="11" spans="1:55" ht="13.5" customHeight="1">
      <c r="A11" s="98" t="s">
        <v>191</v>
      </c>
      <c r="C11" s="110">
        <v>12175</v>
      </c>
      <c r="D11" s="110">
        <v>13822</v>
      </c>
      <c r="E11" s="110">
        <v>13216</v>
      </c>
      <c r="F11" s="110">
        <v>12760</v>
      </c>
      <c r="G11" s="110">
        <v>12206</v>
      </c>
      <c r="H11" s="110">
        <v>11925</v>
      </c>
      <c r="I11" s="110">
        <v>11627</v>
      </c>
      <c r="J11" s="110">
        <v>11548</v>
      </c>
      <c r="K11" s="110">
        <v>11183</v>
      </c>
      <c r="L11" s="110">
        <v>11498</v>
      </c>
      <c r="M11" s="110">
        <v>11205</v>
      </c>
      <c r="N11" s="110">
        <v>10573</v>
      </c>
      <c r="O11" s="110">
        <v>10130</v>
      </c>
      <c r="P11" s="110">
        <v>10305</v>
      </c>
      <c r="Q11" s="110">
        <v>10520</v>
      </c>
      <c r="R11" s="110">
        <v>10497</v>
      </c>
      <c r="S11" s="110">
        <v>10458</v>
      </c>
      <c r="T11" s="110">
        <v>9941</v>
      </c>
      <c r="U11" s="110">
        <v>9576</v>
      </c>
      <c r="V11" s="110">
        <v>10188</v>
      </c>
      <c r="W11" s="110">
        <v>9940</v>
      </c>
      <c r="X11" s="110">
        <v>8171</v>
      </c>
      <c r="Y11" s="110">
        <v>9977</v>
      </c>
      <c r="Z11" s="110">
        <v>9417</v>
      </c>
      <c r="AA11" s="110">
        <v>9404</v>
      </c>
      <c r="AB11" s="110">
        <v>9293</v>
      </c>
      <c r="AC11" s="110">
        <v>9183</v>
      </c>
      <c r="AD11" s="110">
        <v>9250</v>
      </c>
      <c r="AE11" s="110">
        <v>9093</v>
      </c>
      <c r="AF11" s="110">
        <v>9052</v>
      </c>
      <c r="AG11" s="110">
        <v>9036</v>
      </c>
      <c r="AH11" s="110">
        <v>9102</v>
      </c>
      <c r="AI11" s="110">
        <v>9085</v>
      </c>
      <c r="AJ11" s="110">
        <v>9157</v>
      </c>
      <c r="AK11" s="110">
        <v>8241</v>
      </c>
      <c r="AL11" s="110">
        <v>9182</v>
      </c>
      <c r="AM11" s="110">
        <v>9306</v>
      </c>
      <c r="AN11" s="110">
        <v>9264</v>
      </c>
      <c r="AO11" s="110">
        <v>9377</v>
      </c>
      <c r="AP11" s="110">
        <v>9555</v>
      </c>
      <c r="AQ11" s="110">
        <v>9811</v>
      </c>
      <c r="AR11" s="110">
        <v>9865</v>
      </c>
      <c r="AS11" s="110">
        <v>9759</v>
      </c>
      <c r="AT11" s="110">
        <v>9891</v>
      </c>
      <c r="AU11" s="110">
        <v>10331</v>
      </c>
      <c r="AV11" s="110">
        <v>10350</v>
      </c>
      <c r="AW11" s="110">
        <v>10380</v>
      </c>
      <c r="AX11" s="110">
        <v>10357</v>
      </c>
      <c r="AY11" s="110">
        <v>10695</v>
      </c>
      <c r="AZ11" s="110">
        <v>10750</v>
      </c>
      <c r="BA11" s="110">
        <v>11548</v>
      </c>
      <c r="BB11" s="110">
        <v>7954</v>
      </c>
      <c r="BC11" s="92">
        <v>7954</v>
      </c>
    </row>
    <row r="12" spans="1:55" ht="13.5" customHeight="1">
      <c r="A12" s="98" t="s">
        <v>189</v>
      </c>
      <c r="C12" s="110"/>
      <c r="D12" s="110"/>
      <c r="E12" s="110"/>
      <c r="F12" s="110"/>
      <c r="G12" s="110"/>
      <c r="H12" s="110"/>
      <c r="I12" s="110"/>
      <c r="J12" s="110"/>
      <c r="K12" s="110"/>
      <c r="L12" s="110"/>
      <c r="M12" s="110"/>
      <c r="N12" s="110"/>
      <c r="O12" s="110"/>
      <c r="P12" s="110"/>
      <c r="Q12" s="110"/>
      <c r="R12" s="110"/>
      <c r="S12" s="110"/>
      <c r="T12" s="110"/>
      <c r="U12" s="110"/>
      <c r="V12" s="110"/>
      <c r="W12" s="110"/>
      <c r="X12" s="110"/>
      <c r="Y12" s="110"/>
      <c r="Z12" s="110"/>
      <c r="AA12" s="110"/>
      <c r="AB12" s="110"/>
      <c r="AC12" s="110"/>
      <c r="AD12" s="110"/>
      <c r="AE12" s="110"/>
      <c r="AF12" s="110"/>
      <c r="AG12" s="110"/>
      <c r="AH12" s="110"/>
      <c r="AI12" s="110"/>
      <c r="AJ12" s="110"/>
      <c r="AK12" s="110"/>
      <c r="AL12" s="110"/>
      <c r="AM12" s="110"/>
      <c r="AN12" s="110"/>
      <c r="AO12" s="110"/>
      <c r="AQ12" s="110"/>
      <c r="AR12" s="110"/>
      <c r="AS12" s="110"/>
      <c r="AT12" s="110"/>
      <c r="AU12" s="110"/>
      <c r="AV12" s="110"/>
      <c r="AW12" s="110"/>
      <c r="AX12" s="110"/>
      <c r="AY12" s="110"/>
      <c r="AZ12" s="110"/>
      <c r="BA12" s="110"/>
      <c r="BB12" s="110"/>
      <c r="BC12" s="92"/>
    </row>
    <row r="13" spans="1:55" ht="13.5" customHeight="1">
      <c r="A13" s="98" t="s">
        <v>192</v>
      </c>
      <c r="C13" s="110">
        <v>11412</v>
      </c>
      <c r="D13" s="110">
        <v>12933</v>
      </c>
      <c r="E13" s="110">
        <v>12370</v>
      </c>
      <c r="F13" s="110">
        <v>11933</v>
      </c>
      <c r="G13" s="110">
        <v>11419</v>
      </c>
      <c r="H13" s="110">
        <v>11154</v>
      </c>
      <c r="I13" s="110">
        <v>10876</v>
      </c>
      <c r="J13" s="110">
        <v>10790</v>
      </c>
      <c r="K13" s="110">
        <v>10448</v>
      </c>
      <c r="L13" s="110">
        <v>10745</v>
      </c>
      <c r="M13" s="110">
        <v>10447</v>
      </c>
      <c r="N13" s="110">
        <v>9841</v>
      </c>
      <c r="O13" s="110">
        <v>9414</v>
      </c>
      <c r="P13" s="110">
        <v>9601</v>
      </c>
      <c r="Q13" s="110">
        <v>9807</v>
      </c>
      <c r="R13" s="110">
        <v>9787</v>
      </c>
      <c r="S13" s="110">
        <v>9768</v>
      </c>
      <c r="T13" s="110">
        <v>9289</v>
      </c>
      <c r="U13" s="110">
        <v>8937</v>
      </c>
      <c r="V13" s="110">
        <v>9526</v>
      </c>
      <c r="W13" s="110">
        <v>9299</v>
      </c>
      <c r="X13" s="110">
        <v>7607</v>
      </c>
      <c r="Y13" s="110">
        <v>9346</v>
      </c>
      <c r="Z13" s="110">
        <v>8803</v>
      </c>
      <c r="AA13" s="110">
        <v>8810</v>
      </c>
      <c r="AB13" s="110">
        <v>8695</v>
      </c>
      <c r="AC13" s="110">
        <v>8606</v>
      </c>
      <c r="AD13" s="110">
        <v>8648</v>
      </c>
      <c r="AE13" s="110">
        <v>8502</v>
      </c>
      <c r="AF13" s="110">
        <v>8452</v>
      </c>
      <c r="AG13" s="110">
        <v>8436</v>
      </c>
      <c r="AH13" s="110">
        <v>8502</v>
      </c>
      <c r="AI13" s="110">
        <v>8494</v>
      </c>
      <c r="AJ13" s="110">
        <v>8560</v>
      </c>
      <c r="AK13" s="110">
        <v>7674</v>
      </c>
      <c r="AL13" s="110">
        <v>8604</v>
      </c>
      <c r="AM13" s="110">
        <v>8708</v>
      </c>
      <c r="AN13" s="110">
        <v>8663</v>
      </c>
      <c r="AO13" s="110">
        <v>8744</v>
      </c>
      <c r="AP13" s="110">
        <v>8942</v>
      </c>
      <c r="AQ13" s="110">
        <v>9168</v>
      </c>
      <c r="AR13" s="110">
        <v>9215</v>
      </c>
      <c r="AS13" s="110">
        <v>9104</v>
      </c>
      <c r="AT13" s="110">
        <v>9248</v>
      </c>
      <c r="AU13" s="110">
        <v>9675</v>
      </c>
      <c r="AV13" s="110">
        <v>9662</v>
      </c>
      <c r="AW13" s="110">
        <v>9701</v>
      </c>
      <c r="AX13" s="110">
        <v>9690</v>
      </c>
      <c r="AY13" s="110">
        <v>9995</v>
      </c>
      <c r="AZ13" s="110">
        <v>10034</v>
      </c>
      <c r="BA13" s="110">
        <v>10804</v>
      </c>
      <c r="BB13" s="110">
        <v>7421</v>
      </c>
      <c r="BC13" s="92">
        <v>7421</v>
      </c>
    </row>
    <row r="14" spans="1:55" ht="13.5" customHeight="1">
      <c r="A14" s="98" t="s">
        <v>189</v>
      </c>
      <c r="C14" s="110"/>
      <c r="D14" s="110"/>
      <c r="E14" s="110"/>
      <c r="F14" s="110"/>
      <c r="G14" s="110"/>
      <c r="H14" s="110"/>
      <c r="I14" s="11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c r="AT14" s="110"/>
      <c r="AV14" s="110"/>
      <c r="AX14" s="110"/>
      <c r="AY14" s="110"/>
      <c r="AZ14" s="110"/>
      <c r="BA14" s="110"/>
      <c r="BC14" s="92"/>
    </row>
    <row r="15" spans="1:55" ht="13.5" customHeight="1">
      <c r="A15" s="98" t="s">
        <v>193</v>
      </c>
      <c r="C15" s="110">
        <v>756</v>
      </c>
      <c r="D15" s="110">
        <v>856</v>
      </c>
      <c r="E15" s="110">
        <v>812</v>
      </c>
      <c r="F15" s="110">
        <v>802</v>
      </c>
      <c r="G15" s="110">
        <v>760</v>
      </c>
      <c r="H15" s="110">
        <v>729</v>
      </c>
      <c r="I15" s="110">
        <v>722</v>
      </c>
      <c r="J15" s="110">
        <v>724</v>
      </c>
      <c r="K15" s="110">
        <v>698</v>
      </c>
      <c r="L15" s="110">
        <v>720</v>
      </c>
      <c r="M15" s="110">
        <v>727</v>
      </c>
      <c r="N15" s="110">
        <v>677</v>
      </c>
      <c r="O15" s="110">
        <v>665</v>
      </c>
      <c r="P15" s="110">
        <v>667</v>
      </c>
      <c r="Q15" s="110">
        <v>671</v>
      </c>
      <c r="R15" s="110">
        <v>661</v>
      </c>
      <c r="S15" s="110">
        <v>662</v>
      </c>
      <c r="T15" s="110">
        <v>624</v>
      </c>
      <c r="U15" s="110">
        <v>612</v>
      </c>
      <c r="V15" s="110">
        <v>635</v>
      </c>
      <c r="W15" s="110">
        <v>614</v>
      </c>
      <c r="X15" s="110">
        <v>546</v>
      </c>
      <c r="Y15" s="110">
        <v>610</v>
      </c>
      <c r="Z15" s="110">
        <v>588</v>
      </c>
      <c r="AA15" s="110">
        <v>573</v>
      </c>
      <c r="AB15" s="110">
        <v>571</v>
      </c>
      <c r="AC15" s="110">
        <v>555</v>
      </c>
      <c r="AD15" s="110">
        <v>578</v>
      </c>
      <c r="AE15" s="110">
        <v>557</v>
      </c>
      <c r="AF15" s="110">
        <v>566</v>
      </c>
      <c r="AG15" s="110">
        <v>572</v>
      </c>
      <c r="AH15" s="110">
        <v>571</v>
      </c>
      <c r="AI15" s="110">
        <v>564</v>
      </c>
      <c r="AJ15" s="110">
        <v>573</v>
      </c>
      <c r="AK15" s="110">
        <v>539</v>
      </c>
      <c r="AL15" s="110">
        <v>552</v>
      </c>
      <c r="AM15" s="110">
        <v>577</v>
      </c>
      <c r="AN15" s="110">
        <v>575</v>
      </c>
      <c r="AO15" s="110">
        <v>604</v>
      </c>
      <c r="AP15" s="110">
        <v>587</v>
      </c>
      <c r="AQ15" s="110">
        <v>615</v>
      </c>
      <c r="AR15" s="110">
        <v>630</v>
      </c>
      <c r="AS15" s="110">
        <v>628</v>
      </c>
      <c r="AT15" s="110">
        <v>616</v>
      </c>
      <c r="AU15" s="110">
        <v>625</v>
      </c>
      <c r="AV15" s="110">
        <v>658</v>
      </c>
      <c r="AW15" s="110">
        <v>653</v>
      </c>
      <c r="AX15" s="110">
        <v>646</v>
      </c>
      <c r="AY15" s="110">
        <v>679</v>
      </c>
      <c r="AZ15" s="110">
        <v>693</v>
      </c>
      <c r="BA15" s="110">
        <v>718</v>
      </c>
      <c r="BB15" s="110">
        <v>518</v>
      </c>
      <c r="BC15" s="92">
        <v>518</v>
      </c>
    </row>
    <row r="16" spans="1:55" ht="16.5" customHeight="1">
      <c r="A16" s="93" t="s">
        <v>194</v>
      </c>
      <c r="B16" s="94"/>
      <c r="C16" s="111"/>
      <c r="D16" s="111"/>
      <c r="E16" s="111"/>
      <c r="F16" s="111"/>
      <c r="G16" s="111"/>
      <c r="H16" s="111"/>
      <c r="I16" s="111"/>
      <c r="J16" s="111"/>
      <c r="K16" s="111"/>
      <c r="L16" s="111"/>
      <c r="M16" s="111"/>
      <c r="N16" s="111"/>
      <c r="O16" s="111"/>
      <c r="P16" s="111"/>
      <c r="Q16" s="111"/>
      <c r="R16" s="111"/>
      <c r="S16" s="111"/>
      <c r="T16" s="111"/>
      <c r="U16" s="111"/>
      <c r="V16" s="111"/>
      <c r="W16" s="111"/>
      <c r="X16" s="111"/>
      <c r="Y16" s="111"/>
      <c r="Z16" s="111"/>
      <c r="AA16" s="111"/>
      <c r="AB16" s="111"/>
      <c r="AC16" s="111"/>
      <c r="AD16" s="111"/>
      <c r="AE16" s="111"/>
      <c r="AF16" s="111"/>
      <c r="AG16" s="111"/>
      <c r="AH16" s="111"/>
      <c r="AI16" s="111"/>
      <c r="AJ16" s="111"/>
      <c r="AK16" s="111"/>
      <c r="AL16" s="111"/>
      <c r="AM16" s="111"/>
      <c r="AN16" s="111"/>
      <c r="AO16" s="111"/>
      <c r="AP16" s="111"/>
      <c r="AQ16" s="111"/>
      <c r="AR16" s="110"/>
      <c r="AS16" s="111"/>
      <c r="AT16" s="111"/>
      <c r="AU16" s="111"/>
      <c r="AV16" s="112"/>
      <c r="AW16" s="111"/>
      <c r="AX16" s="111"/>
      <c r="AY16" s="111"/>
      <c r="AZ16" s="111"/>
      <c r="BA16" s="111"/>
      <c r="BB16" s="111"/>
      <c r="BC16" s="92"/>
    </row>
    <row r="17" spans="2:55" ht="16">
      <c r="B17" s="94" t="s">
        <v>195</v>
      </c>
      <c r="C17" s="113"/>
      <c r="D17" s="113"/>
      <c r="E17" s="113"/>
      <c r="F17" s="113"/>
      <c r="G17" s="113"/>
      <c r="H17" s="113"/>
      <c r="I17" s="113"/>
      <c r="J17" s="113"/>
      <c r="K17" s="113"/>
      <c r="L17" s="113"/>
      <c r="M17" s="113"/>
      <c r="N17" s="113"/>
      <c r="O17" s="113"/>
      <c r="P17" s="113"/>
      <c r="Q17" s="113" t="s">
        <v>190</v>
      </c>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3"/>
      <c r="AP17" s="113"/>
      <c r="AQ17" s="113"/>
      <c r="AR17" s="110"/>
      <c r="AS17" s="113"/>
      <c r="AT17" s="113"/>
      <c r="AU17" s="113"/>
      <c r="AV17" s="113"/>
      <c r="AW17" s="113"/>
      <c r="AX17" s="113"/>
      <c r="AY17" s="113"/>
      <c r="AZ17" s="113"/>
      <c r="BA17" s="113"/>
      <c r="BB17" s="113"/>
      <c r="BC17" s="92"/>
    </row>
    <row r="18" spans="2:55" ht="28">
      <c r="B18" s="114" t="s">
        <v>196</v>
      </c>
      <c r="C18" s="115">
        <v>2140</v>
      </c>
      <c r="D18" s="115">
        <v>2476</v>
      </c>
      <c r="E18" s="115">
        <v>2189</v>
      </c>
      <c r="F18" s="115">
        <v>1893</v>
      </c>
      <c r="G18" s="115">
        <v>1746</v>
      </c>
      <c r="H18" s="115">
        <v>1572</v>
      </c>
      <c r="I18" s="115">
        <v>1602</v>
      </c>
      <c r="J18" s="115">
        <v>1619</v>
      </c>
      <c r="K18" s="115">
        <v>1547</v>
      </c>
      <c r="L18" s="115">
        <v>1583</v>
      </c>
      <c r="M18" s="115">
        <v>1508</v>
      </c>
      <c r="N18" s="115">
        <v>1546</v>
      </c>
      <c r="O18" s="115">
        <v>1538</v>
      </c>
      <c r="P18" s="115">
        <v>1970</v>
      </c>
      <c r="Q18" s="115">
        <v>1776</v>
      </c>
      <c r="R18" s="115">
        <v>1794</v>
      </c>
      <c r="S18" s="115">
        <v>1597</v>
      </c>
      <c r="T18" s="115">
        <v>1292</v>
      </c>
      <c r="U18" s="115">
        <v>948</v>
      </c>
      <c r="V18" s="115">
        <v>1166</v>
      </c>
      <c r="W18" s="115">
        <v>980</v>
      </c>
      <c r="X18" s="115">
        <v>811</v>
      </c>
      <c r="Y18" s="115">
        <v>962</v>
      </c>
      <c r="Z18" s="115">
        <v>865</v>
      </c>
      <c r="AA18" s="115">
        <v>869</v>
      </c>
      <c r="AB18" s="115">
        <v>808</v>
      </c>
      <c r="AC18" s="115">
        <v>863</v>
      </c>
      <c r="AD18" s="115">
        <v>815</v>
      </c>
      <c r="AE18" s="115">
        <v>747</v>
      </c>
      <c r="AF18" s="115">
        <v>824</v>
      </c>
      <c r="AG18" s="115">
        <v>793</v>
      </c>
      <c r="AH18" s="115">
        <v>811</v>
      </c>
      <c r="AI18" s="115">
        <v>871</v>
      </c>
      <c r="AJ18" s="115">
        <v>972</v>
      </c>
      <c r="AK18" s="115">
        <v>811</v>
      </c>
      <c r="AL18" s="115">
        <v>711</v>
      </c>
      <c r="AM18" s="115">
        <v>913</v>
      </c>
      <c r="AN18" s="115">
        <v>953</v>
      </c>
      <c r="AO18" s="115">
        <v>960</v>
      </c>
      <c r="AP18" s="115">
        <v>915</v>
      </c>
      <c r="AQ18" s="115">
        <v>1000</v>
      </c>
      <c r="AR18" s="115">
        <v>1032</v>
      </c>
      <c r="AS18" s="115">
        <v>996</v>
      </c>
      <c r="AT18" s="115">
        <v>1019</v>
      </c>
      <c r="AU18" s="115">
        <v>1029</v>
      </c>
      <c r="AV18" s="115">
        <v>1007</v>
      </c>
      <c r="AW18" s="115">
        <v>944</v>
      </c>
      <c r="AX18" s="115">
        <v>946</v>
      </c>
      <c r="AY18" s="115">
        <v>902</v>
      </c>
      <c r="AZ18" s="115">
        <v>962</v>
      </c>
      <c r="BA18" s="115">
        <v>985</v>
      </c>
      <c r="BB18" s="115">
        <v>875</v>
      </c>
      <c r="BC18" s="115">
        <v>678</v>
      </c>
    </row>
    <row r="19" spans="2:55" ht="42">
      <c r="B19" s="114" t="s">
        <v>197</v>
      </c>
      <c r="C19" s="116">
        <v>0</v>
      </c>
      <c r="D19" s="116">
        <v>0</v>
      </c>
      <c r="E19" s="116">
        <v>0</v>
      </c>
      <c r="F19" s="116">
        <v>0</v>
      </c>
      <c r="G19" s="116">
        <v>0</v>
      </c>
      <c r="H19" s="116">
        <v>0</v>
      </c>
      <c r="I19" s="116">
        <v>0</v>
      </c>
      <c r="J19" s="116">
        <v>0</v>
      </c>
      <c r="K19" s="116">
        <v>0</v>
      </c>
      <c r="L19" s="116">
        <v>0</v>
      </c>
      <c r="M19" s="116">
        <v>5</v>
      </c>
      <c r="N19" s="116">
        <v>103</v>
      </c>
      <c r="O19" s="116">
        <v>539</v>
      </c>
      <c r="P19" s="116">
        <v>3475</v>
      </c>
      <c r="Q19" s="116">
        <v>6213</v>
      </c>
      <c r="R19" s="116">
        <v>8758</v>
      </c>
      <c r="S19" s="116">
        <v>8237</v>
      </c>
      <c r="T19" s="116">
        <v>6035</v>
      </c>
      <c r="U19" s="116">
        <v>3930</v>
      </c>
      <c r="V19" s="116">
        <v>3810</v>
      </c>
      <c r="W19" s="116">
        <v>2589</v>
      </c>
      <c r="X19" s="116">
        <v>1822</v>
      </c>
      <c r="Y19" s="116">
        <v>1588</v>
      </c>
      <c r="Z19" s="116">
        <v>1114</v>
      </c>
      <c r="AA19" s="116">
        <v>783</v>
      </c>
      <c r="AB19" s="116">
        <v>606</v>
      </c>
      <c r="AC19" s="116">
        <v>532</v>
      </c>
      <c r="AD19" s="116">
        <v>366</v>
      </c>
      <c r="AE19" s="116">
        <v>295</v>
      </c>
      <c r="AF19" s="116">
        <v>217</v>
      </c>
      <c r="AG19" s="116">
        <v>193</v>
      </c>
      <c r="AH19" s="116">
        <v>152</v>
      </c>
      <c r="AI19" s="116">
        <v>139</v>
      </c>
      <c r="AJ19" s="116">
        <v>138</v>
      </c>
      <c r="AK19" s="116">
        <v>101</v>
      </c>
      <c r="AL19" s="116">
        <v>78</v>
      </c>
      <c r="AM19" s="116">
        <v>99</v>
      </c>
      <c r="AN19" s="116">
        <v>139</v>
      </c>
      <c r="AO19" s="116">
        <v>215</v>
      </c>
      <c r="AP19" s="116">
        <v>321</v>
      </c>
      <c r="AQ19" s="116">
        <v>438</v>
      </c>
      <c r="AR19" s="115">
        <v>670</v>
      </c>
      <c r="AS19" s="115">
        <v>978</v>
      </c>
      <c r="AT19" s="116">
        <v>1379</v>
      </c>
      <c r="AU19" s="116">
        <v>1937</v>
      </c>
      <c r="AV19" s="116">
        <v>2466</v>
      </c>
      <c r="AW19" s="116">
        <v>2697</v>
      </c>
      <c r="AX19" s="116">
        <v>3040</v>
      </c>
      <c r="AY19" s="116">
        <v>2835</v>
      </c>
      <c r="AZ19" s="116">
        <v>2756</v>
      </c>
      <c r="BA19" s="116">
        <v>2986</v>
      </c>
      <c r="BB19" s="116">
        <v>2912</v>
      </c>
      <c r="BC19" s="116">
        <v>3144</v>
      </c>
    </row>
    <row r="20" spans="2:55" ht="24" customHeight="1">
      <c r="B20" s="94" t="s">
        <v>198</v>
      </c>
      <c r="C20" s="110"/>
      <c r="D20" s="110"/>
      <c r="E20" s="110"/>
      <c r="F20" s="110"/>
      <c r="G20" s="110"/>
      <c r="H20" s="110"/>
      <c r="I20" s="110"/>
      <c r="J20" s="110"/>
      <c r="K20" s="110"/>
      <c r="L20" s="110"/>
      <c r="M20" s="110"/>
      <c r="N20" s="110"/>
      <c r="O20" s="110"/>
      <c r="P20" s="110" t="s">
        <v>190</v>
      </c>
      <c r="Q20" s="110"/>
      <c r="R20" s="110"/>
      <c r="S20" s="110"/>
      <c r="T20" s="110"/>
      <c r="U20" s="110"/>
      <c r="V20" s="110"/>
      <c r="W20" s="110"/>
      <c r="X20" s="110"/>
      <c r="Y20" s="110"/>
      <c r="Z20" s="110"/>
      <c r="AA20" s="110"/>
      <c r="AB20" s="110"/>
      <c r="AC20" s="110"/>
      <c r="AD20" s="110"/>
      <c r="AE20" s="110"/>
      <c r="AF20" s="110"/>
      <c r="AG20" s="110"/>
      <c r="AH20" s="110"/>
      <c r="AI20" s="110"/>
      <c r="AJ20" s="110"/>
      <c r="AK20" s="110"/>
      <c r="AL20" s="110"/>
      <c r="AM20" s="110"/>
      <c r="AN20" s="110"/>
      <c r="AO20" s="110"/>
      <c r="AP20" s="110"/>
      <c r="AQ20" s="110"/>
      <c r="AR20" s="110"/>
      <c r="AS20" s="110"/>
      <c r="AT20" s="110"/>
      <c r="AU20" s="110"/>
      <c r="AV20" s="110"/>
      <c r="AW20" s="110"/>
      <c r="AX20" s="110"/>
      <c r="AY20" s="110"/>
      <c r="AZ20" s="110"/>
      <c r="BA20" s="110"/>
      <c r="BB20" s="110"/>
      <c r="BC20" s="92"/>
    </row>
    <row r="21" spans="2:55" ht="13.5" customHeight="1">
      <c r="B21" s="117" t="s">
        <v>199</v>
      </c>
      <c r="C21" s="110"/>
      <c r="D21" s="110"/>
      <c r="E21" s="110"/>
      <c r="F21" s="110"/>
      <c r="G21" s="110"/>
      <c r="H21" s="110"/>
      <c r="I21" s="110"/>
      <c r="J21" s="110"/>
      <c r="K21" s="110"/>
      <c r="L21" s="110"/>
      <c r="M21" s="110"/>
      <c r="N21" s="110"/>
      <c r="O21" s="110"/>
      <c r="P21" s="110"/>
      <c r="Q21" s="110"/>
      <c r="R21" s="110"/>
      <c r="S21" s="110"/>
      <c r="T21" s="110"/>
      <c r="U21" s="110"/>
      <c r="V21" s="110"/>
      <c r="W21" s="110"/>
      <c r="X21" s="110"/>
      <c r="Y21" s="110"/>
      <c r="Z21" s="110"/>
      <c r="AA21" s="110"/>
      <c r="AB21" s="110"/>
      <c r="AC21" s="110"/>
      <c r="AD21" s="110"/>
      <c r="AE21" s="110"/>
      <c r="AF21" s="110"/>
      <c r="AG21" s="110"/>
      <c r="AH21" s="110"/>
      <c r="AI21" s="110"/>
      <c r="AJ21" s="110"/>
      <c r="AK21" s="110"/>
      <c r="AL21" s="110"/>
      <c r="AM21" s="110"/>
      <c r="AN21" s="110"/>
      <c r="AO21" s="110"/>
      <c r="AP21" s="110"/>
      <c r="AQ21" s="110"/>
      <c r="AR21" s="110"/>
      <c r="AS21" s="110"/>
      <c r="AT21" s="110"/>
      <c r="AU21" s="110"/>
      <c r="AV21" s="110"/>
      <c r="AW21" s="110"/>
      <c r="AX21" s="110"/>
      <c r="AY21" s="110"/>
      <c r="AZ21" s="110"/>
      <c r="BA21" s="110"/>
      <c r="BB21" s="110"/>
      <c r="BC21" s="92"/>
    </row>
    <row r="22" spans="2:55" ht="13.5" customHeight="1">
      <c r="B22" s="3" t="s">
        <v>200</v>
      </c>
      <c r="C22" s="110">
        <v>48</v>
      </c>
      <c r="D22" s="110">
        <v>50</v>
      </c>
      <c r="E22" s="110">
        <v>69</v>
      </c>
      <c r="F22" s="110">
        <v>53</v>
      </c>
      <c r="G22" s="110">
        <v>50</v>
      </c>
      <c r="H22" s="110">
        <v>30</v>
      </c>
      <c r="I22" s="110">
        <v>43</v>
      </c>
      <c r="J22" s="110">
        <v>51</v>
      </c>
      <c r="K22" s="110">
        <v>49</v>
      </c>
      <c r="L22" s="110">
        <v>56</v>
      </c>
      <c r="M22" s="110">
        <v>53</v>
      </c>
      <c r="N22" s="110">
        <v>44</v>
      </c>
      <c r="O22" s="110">
        <v>49</v>
      </c>
      <c r="P22" s="110">
        <v>51</v>
      </c>
      <c r="Q22" s="110">
        <v>38</v>
      </c>
      <c r="R22" s="110">
        <v>51</v>
      </c>
      <c r="S22" s="110">
        <v>54</v>
      </c>
      <c r="T22" s="110">
        <v>48</v>
      </c>
      <c r="U22" s="110">
        <v>28</v>
      </c>
      <c r="V22" s="110">
        <v>56</v>
      </c>
      <c r="W22" s="110">
        <v>51</v>
      </c>
      <c r="X22" s="110">
        <v>40</v>
      </c>
      <c r="Y22" s="110">
        <v>44</v>
      </c>
      <c r="Z22" s="110">
        <v>44</v>
      </c>
      <c r="AA22" s="110">
        <v>48</v>
      </c>
      <c r="AB22" s="110">
        <v>47</v>
      </c>
      <c r="AC22" s="110">
        <v>47</v>
      </c>
      <c r="AD22" s="110">
        <v>58</v>
      </c>
      <c r="AE22" s="110">
        <v>35</v>
      </c>
      <c r="AF22" s="110">
        <v>49</v>
      </c>
      <c r="AG22" s="110">
        <v>45</v>
      </c>
      <c r="AH22" s="110">
        <v>44</v>
      </c>
      <c r="AI22" s="110">
        <v>50</v>
      </c>
      <c r="AJ22" s="110">
        <v>49</v>
      </c>
      <c r="AK22" s="110">
        <v>38</v>
      </c>
      <c r="AL22" s="110">
        <v>29</v>
      </c>
      <c r="AM22" s="110">
        <v>39</v>
      </c>
      <c r="AN22" s="110">
        <v>36</v>
      </c>
      <c r="AO22" s="110">
        <v>45</v>
      </c>
      <c r="AP22" s="110">
        <v>47</v>
      </c>
      <c r="AQ22" s="110">
        <v>45</v>
      </c>
      <c r="AR22" s="110">
        <v>41</v>
      </c>
      <c r="AS22" s="110">
        <v>34</v>
      </c>
      <c r="AT22" s="118">
        <v>31</v>
      </c>
      <c r="AU22" s="110">
        <v>43</v>
      </c>
      <c r="AV22" s="110">
        <v>45</v>
      </c>
      <c r="AW22" s="110">
        <v>54</v>
      </c>
      <c r="AX22" s="110">
        <v>44</v>
      </c>
      <c r="AY22" s="110">
        <v>50</v>
      </c>
      <c r="AZ22" s="110">
        <v>45</v>
      </c>
      <c r="BA22" s="110">
        <v>46</v>
      </c>
      <c r="BB22" s="119">
        <v>33</v>
      </c>
      <c r="BC22" s="92">
        <v>32</v>
      </c>
    </row>
    <row r="23" spans="2:55" ht="13.5" customHeight="1">
      <c r="B23" s="4" t="s">
        <v>201</v>
      </c>
      <c r="C23" s="110">
        <v>8</v>
      </c>
      <c r="D23" s="110">
        <v>9</v>
      </c>
      <c r="E23" s="110">
        <v>7</v>
      </c>
      <c r="F23" s="110">
        <v>9</v>
      </c>
      <c r="G23" s="110">
        <v>6</v>
      </c>
      <c r="H23" s="110">
        <v>8</v>
      </c>
      <c r="I23" s="110">
        <v>6</v>
      </c>
      <c r="J23" s="110">
        <v>5</v>
      </c>
      <c r="K23" s="110">
        <v>7</v>
      </c>
      <c r="L23" s="110">
        <v>11</v>
      </c>
      <c r="M23" s="110">
        <v>13</v>
      </c>
      <c r="N23" s="110">
        <v>2</v>
      </c>
      <c r="O23" s="110">
        <v>8</v>
      </c>
      <c r="P23" s="110">
        <v>8</v>
      </c>
      <c r="Q23" s="110">
        <v>6</v>
      </c>
      <c r="R23" s="110">
        <v>6</v>
      </c>
      <c r="S23" s="110">
        <v>6</v>
      </c>
      <c r="T23" s="110">
        <v>8</v>
      </c>
      <c r="U23" s="110">
        <v>6</v>
      </c>
      <c r="V23" s="110">
        <v>10</v>
      </c>
      <c r="W23" s="110">
        <v>4</v>
      </c>
      <c r="X23" s="110">
        <v>6</v>
      </c>
      <c r="Y23" s="110">
        <v>4</v>
      </c>
      <c r="Z23" s="110">
        <v>4</v>
      </c>
      <c r="AA23" s="110">
        <v>10</v>
      </c>
      <c r="AB23" s="110">
        <v>4</v>
      </c>
      <c r="AC23" s="110">
        <v>7</v>
      </c>
      <c r="AD23" s="110">
        <v>3</v>
      </c>
      <c r="AE23" s="110">
        <v>6</v>
      </c>
      <c r="AF23" s="110">
        <v>3</v>
      </c>
      <c r="AG23" s="110">
        <v>11</v>
      </c>
      <c r="AH23" s="110">
        <v>4</v>
      </c>
      <c r="AI23" s="110">
        <v>5</v>
      </c>
      <c r="AJ23" s="110">
        <v>7</v>
      </c>
      <c r="AK23" s="110">
        <v>5</v>
      </c>
      <c r="AL23" s="110">
        <v>3</v>
      </c>
      <c r="AM23" s="110">
        <v>6</v>
      </c>
      <c r="AN23" s="110">
        <v>4</v>
      </c>
      <c r="AO23" s="110">
        <v>7</v>
      </c>
      <c r="AP23" s="110">
        <v>3</v>
      </c>
      <c r="AQ23" s="110">
        <v>6</v>
      </c>
      <c r="AR23" s="111">
        <v>6</v>
      </c>
      <c r="AS23" s="110">
        <v>2</v>
      </c>
      <c r="AT23" s="118">
        <v>6</v>
      </c>
      <c r="AU23" s="110">
        <v>6</v>
      </c>
      <c r="AV23" s="110">
        <v>8</v>
      </c>
      <c r="AW23" s="110">
        <v>11</v>
      </c>
      <c r="AX23" s="110">
        <v>7</v>
      </c>
      <c r="AY23" s="110">
        <v>4</v>
      </c>
      <c r="AZ23" s="110">
        <v>3</v>
      </c>
      <c r="BA23" s="110">
        <v>5</v>
      </c>
      <c r="BB23" s="119">
        <v>7</v>
      </c>
      <c r="BC23" s="92">
        <v>4</v>
      </c>
    </row>
    <row r="24" spans="2:55" ht="13.5" customHeight="1">
      <c r="B24" s="4" t="s">
        <v>202</v>
      </c>
      <c r="C24" s="110">
        <v>4</v>
      </c>
      <c r="D24" s="110">
        <v>8</v>
      </c>
      <c r="E24" s="110">
        <v>5</v>
      </c>
      <c r="F24" s="110">
        <v>4</v>
      </c>
      <c r="G24" s="110">
        <v>5</v>
      </c>
      <c r="H24" s="110">
        <v>4</v>
      </c>
      <c r="I24" s="110">
        <v>2</v>
      </c>
      <c r="J24" s="110">
        <v>6</v>
      </c>
      <c r="K24" s="110">
        <v>6</v>
      </c>
      <c r="L24" s="110">
        <v>2</v>
      </c>
      <c r="M24" s="110">
        <v>3</v>
      </c>
      <c r="N24" s="110">
        <v>6</v>
      </c>
      <c r="O24" s="110">
        <v>1</v>
      </c>
      <c r="P24" s="110">
        <v>5</v>
      </c>
      <c r="Q24" s="110">
        <v>4</v>
      </c>
      <c r="R24" s="110">
        <v>5</v>
      </c>
      <c r="S24" s="110">
        <v>3</v>
      </c>
      <c r="T24" s="110">
        <v>0</v>
      </c>
      <c r="U24" s="110">
        <v>4</v>
      </c>
      <c r="V24" s="110">
        <v>5</v>
      </c>
      <c r="W24" s="110">
        <v>5</v>
      </c>
      <c r="X24" s="110">
        <v>3</v>
      </c>
      <c r="Y24" s="110">
        <v>4</v>
      </c>
      <c r="Z24" s="110">
        <v>2</v>
      </c>
      <c r="AA24" s="110">
        <v>5</v>
      </c>
      <c r="AB24" s="110">
        <v>4</v>
      </c>
      <c r="AC24" s="110">
        <v>2</v>
      </c>
      <c r="AD24" s="110">
        <v>2</v>
      </c>
      <c r="AE24" s="110">
        <v>4</v>
      </c>
      <c r="AF24" s="110">
        <v>5</v>
      </c>
      <c r="AG24" s="110">
        <v>5</v>
      </c>
      <c r="AH24" s="110">
        <v>5</v>
      </c>
      <c r="AI24" s="110">
        <v>2</v>
      </c>
      <c r="AJ24" s="110">
        <v>4</v>
      </c>
      <c r="AK24" s="110">
        <v>7</v>
      </c>
      <c r="AL24" s="110">
        <v>2</v>
      </c>
      <c r="AM24" s="110">
        <v>5</v>
      </c>
      <c r="AN24" s="110">
        <v>4</v>
      </c>
      <c r="AO24" s="110">
        <v>3</v>
      </c>
      <c r="AP24" s="110">
        <v>3</v>
      </c>
      <c r="AQ24" s="110">
        <v>5</v>
      </c>
      <c r="AR24" s="113">
        <v>4</v>
      </c>
      <c r="AS24" s="110">
        <v>7</v>
      </c>
      <c r="AT24" s="118">
        <v>2</v>
      </c>
      <c r="AU24" s="110">
        <v>2</v>
      </c>
      <c r="AV24" s="110">
        <v>7</v>
      </c>
      <c r="AW24" s="110">
        <v>6</v>
      </c>
      <c r="AX24" s="110">
        <v>5</v>
      </c>
      <c r="AY24" s="110">
        <v>3</v>
      </c>
      <c r="AZ24" s="110">
        <v>11</v>
      </c>
      <c r="BA24" s="110">
        <v>4</v>
      </c>
      <c r="BB24" s="119">
        <v>5</v>
      </c>
      <c r="BC24" s="92">
        <v>1</v>
      </c>
    </row>
    <row r="25" spans="2:55" ht="13.5" customHeight="1">
      <c r="B25" s="3" t="s">
        <v>203</v>
      </c>
      <c r="C25" s="110">
        <v>4</v>
      </c>
      <c r="D25" s="110">
        <v>9</v>
      </c>
      <c r="E25" s="110">
        <v>4</v>
      </c>
      <c r="F25" s="110">
        <v>8</v>
      </c>
      <c r="G25" s="110">
        <v>4</v>
      </c>
      <c r="H25" s="110">
        <v>4</v>
      </c>
      <c r="I25" s="110">
        <v>4</v>
      </c>
      <c r="J25" s="110">
        <v>7</v>
      </c>
      <c r="K25" s="110">
        <v>7</v>
      </c>
      <c r="L25" s="110">
        <v>7</v>
      </c>
      <c r="M25" s="110">
        <v>6</v>
      </c>
      <c r="N25" s="110">
        <v>4</v>
      </c>
      <c r="O25" s="110">
        <v>4</v>
      </c>
      <c r="P25" s="110">
        <v>8</v>
      </c>
      <c r="Q25" s="110">
        <v>4</v>
      </c>
      <c r="R25" s="110">
        <v>4</v>
      </c>
      <c r="S25" s="110">
        <v>3</v>
      </c>
      <c r="T25" s="110">
        <v>3</v>
      </c>
      <c r="U25" s="110">
        <v>10</v>
      </c>
      <c r="V25" s="110">
        <v>4</v>
      </c>
      <c r="W25" s="110">
        <v>7</v>
      </c>
      <c r="X25" s="110">
        <v>5</v>
      </c>
      <c r="Y25" s="110">
        <v>8</v>
      </c>
      <c r="Z25" s="110">
        <v>5</v>
      </c>
      <c r="AA25" s="110">
        <v>4</v>
      </c>
      <c r="AB25" s="110">
        <v>3</v>
      </c>
      <c r="AC25" s="110">
        <v>4</v>
      </c>
      <c r="AD25" s="110">
        <v>5</v>
      </c>
      <c r="AE25" s="110">
        <v>0</v>
      </c>
      <c r="AF25" s="110">
        <v>4</v>
      </c>
      <c r="AG25" s="110">
        <v>3</v>
      </c>
      <c r="AH25" s="110">
        <v>6</v>
      </c>
      <c r="AI25" s="110">
        <v>8</v>
      </c>
      <c r="AJ25" s="110">
        <v>5</v>
      </c>
      <c r="AK25" s="110">
        <v>6</v>
      </c>
      <c r="AL25" s="110">
        <v>5</v>
      </c>
      <c r="AM25" s="110">
        <v>3</v>
      </c>
      <c r="AN25" s="110">
        <v>7</v>
      </c>
      <c r="AO25" s="110">
        <v>7</v>
      </c>
      <c r="AP25" s="110">
        <v>10</v>
      </c>
      <c r="AQ25" s="110">
        <v>6</v>
      </c>
      <c r="AR25" s="115">
        <v>3</v>
      </c>
      <c r="AS25" s="110">
        <v>5</v>
      </c>
      <c r="AT25" s="118">
        <v>5</v>
      </c>
      <c r="AU25" s="110">
        <v>4</v>
      </c>
      <c r="AV25" s="110">
        <v>3</v>
      </c>
      <c r="AW25" s="110">
        <v>4</v>
      </c>
      <c r="AX25" s="110">
        <v>5</v>
      </c>
      <c r="AY25" s="110">
        <v>8</v>
      </c>
      <c r="AZ25" s="110">
        <v>6</v>
      </c>
      <c r="BA25" s="110">
        <v>5</v>
      </c>
      <c r="BB25" s="119">
        <v>6</v>
      </c>
      <c r="BC25" s="92">
        <v>9</v>
      </c>
    </row>
    <row r="26" spans="2:55" ht="13.5" customHeight="1">
      <c r="B26" s="3" t="s">
        <v>204</v>
      </c>
      <c r="C26" s="110">
        <v>6</v>
      </c>
      <c r="D26" s="110">
        <v>16</v>
      </c>
      <c r="E26" s="110">
        <v>10</v>
      </c>
      <c r="F26" s="110">
        <v>15</v>
      </c>
      <c r="G26" s="110">
        <v>23</v>
      </c>
      <c r="H26" s="110">
        <v>10</v>
      </c>
      <c r="I26" s="110">
        <v>16</v>
      </c>
      <c r="J26" s="110">
        <v>20</v>
      </c>
      <c r="K26" s="110">
        <v>24</v>
      </c>
      <c r="L26" s="110">
        <v>21</v>
      </c>
      <c r="M26" s="110">
        <v>18</v>
      </c>
      <c r="N26" s="110">
        <v>15</v>
      </c>
      <c r="O26" s="110">
        <v>12</v>
      </c>
      <c r="P26" s="110">
        <v>9</v>
      </c>
      <c r="Q26" s="110">
        <v>8</v>
      </c>
      <c r="R26" s="110">
        <v>20</v>
      </c>
      <c r="S26" s="110">
        <v>11</v>
      </c>
      <c r="T26" s="110">
        <v>14</v>
      </c>
      <c r="U26" s="110">
        <v>9</v>
      </c>
      <c r="V26" s="110">
        <v>13</v>
      </c>
      <c r="W26" s="110">
        <v>13</v>
      </c>
      <c r="X26" s="110">
        <v>7</v>
      </c>
      <c r="Y26" s="110">
        <v>10</v>
      </c>
      <c r="Z26" s="110">
        <v>10</v>
      </c>
      <c r="AA26" s="110">
        <v>9</v>
      </c>
      <c r="AB26" s="110">
        <v>2</v>
      </c>
      <c r="AC26" s="110">
        <v>14</v>
      </c>
      <c r="AD26" s="110">
        <v>11</v>
      </c>
      <c r="AE26" s="110">
        <v>10</v>
      </c>
      <c r="AF26" s="110">
        <v>9</v>
      </c>
      <c r="AG26" s="110">
        <v>12</v>
      </c>
      <c r="AH26" s="110">
        <v>13</v>
      </c>
      <c r="AI26" s="110">
        <v>12</v>
      </c>
      <c r="AJ26" s="110">
        <v>14</v>
      </c>
      <c r="AK26" s="110">
        <v>14</v>
      </c>
      <c r="AL26" s="110">
        <v>7</v>
      </c>
      <c r="AM26" s="110">
        <v>15</v>
      </c>
      <c r="AN26" s="110">
        <v>15</v>
      </c>
      <c r="AO26" s="110">
        <v>13</v>
      </c>
      <c r="AP26" s="110">
        <v>12</v>
      </c>
      <c r="AQ26" s="110">
        <v>12</v>
      </c>
      <c r="AR26" s="112">
        <v>15</v>
      </c>
      <c r="AS26" s="110">
        <v>14</v>
      </c>
      <c r="AT26" s="118">
        <v>15</v>
      </c>
      <c r="AU26" s="110">
        <v>12</v>
      </c>
      <c r="AV26" s="110">
        <v>7</v>
      </c>
      <c r="AW26" s="110">
        <v>17</v>
      </c>
      <c r="AX26" s="110">
        <v>18</v>
      </c>
      <c r="AY26" s="110">
        <v>15</v>
      </c>
      <c r="AZ26" s="110">
        <v>8</v>
      </c>
      <c r="BA26" s="110">
        <v>11</v>
      </c>
      <c r="BB26" s="119">
        <v>10</v>
      </c>
      <c r="BC26" s="92">
        <v>8</v>
      </c>
    </row>
    <row r="27" spans="2:55" ht="13.5" customHeight="1">
      <c r="B27" s="3" t="s">
        <v>205</v>
      </c>
      <c r="C27" s="110">
        <v>11</v>
      </c>
      <c r="D27" s="110">
        <v>23</v>
      </c>
      <c r="E27" s="110">
        <v>25</v>
      </c>
      <c r="F27" s="110">
        <v>30</v>
      </c>
      <c r="G27" s="110">
        <v>23</v>
      </c>
      <c r="H27" s="110">
        <v>34</v>
      </c>
      <c r="I27" s="110">
        <v>26</v>
      </c>
      <c r="J27" s="110">
        <v>18</v>
      </c>
      <c r="K27" s="110">
        <v>25</v>
      </c>
      <c r="L27" s="110">
        <v>23</v>
      </c>
      <c r="M27" s="110">
        <v>39</v>
      </c>
      <c r="N27" s="110">
        <v>22</v>
      </c>
      <c r="O27" s="110">
        <v>17</v>
      </c>
      <c r="P27" s="110">
        <v>20</v>
      </c>
      <c r="Q27" s="110">
        <v>16</v>
      </c>
      <c r="R27" s="110">
        <v>17</v>
      </c>
      <c r="S27" s="110">
        <v>25</v>
      </c>
      <c r="T27" s="110">
        <v>18</v>
      </c>
      <c r="U27" s="110">
        <v>18</v>
      </c>
      <c r="V27" s="110">
        <v>19</v>
      </c>
      <c r="W27" s="110">
        <v>18</v>
      </c>
      <c r="X27" s="110">
        <v>20</v>
      </c>
      <c r="Y27" s="110">
        <v>25</v>
      </c>
      <c r="Z27" s="110">
        <v>23</v>
      </c>
      <c r="AA27" s="110">
        <v>13</v>
      </c>
      <c r="AB27" s="110">
        <v>13</v>
      </c>
      <c r="AC27" s="110">
        <v>19</v>
      </c>
      <c r="AD27" s="110">
        <v>24</v>
      </c>
      <c r="AE27" s="110">
        <v>21</v>
      </c>
      <c r="AF27" s="110">
        <v>17</v>
      </c>
      <c r="AG27" s="110">
        <v>29</v>
      </c>
      <c r="AH27" s="110">
        <v>27</v>
      </c>
      <c r="AI27" s="110">
        <v>24</v>
      </c>
      <c r="AJ27" s="110">
        <v>27</v>
      </c>
      <c r="AK27" s="110">
        <v>22</v>
      </c>
      <c r="AL27" s="110">
        <v>21</v>
      </c>
      <c r="AM27" s="110">
        <v>27</v>
      </c>
      <c r="AN27" s="110">
        <v>35</v>
      </c>
      <c r="AO27" s="110">
        <v>25</v>
      </c>
      <c r="AP27" s="110">
        <v>21</v>
      </c>
      <c r="AQ27" s="110">
        <v>31</v>
      </c>
      <c r="AR27" s="110">
        <v>17</v>
      </c>
      <c r="AS27" s="110">
        <v>22</v>
      </c>
      <c r="AT27" s="118">
        <v>23</v>
      </c>
      <c r="AU27" s="110">
        <v>20</v>
      </c>
      <c r="AV27" s="110">
        <v>24</v>
      </c>
      <c r="AW27" s="110">
        <v>17</v>
      </c>
      <c r="AX27" s="110">
        <v>33</v>
      </c>
      <c r="AY27" s="110">
        <v>27</v>
      </c>
      <c r="AZ27" s="110">
        <v>25</v>
      </c>
      <c r="BA27" s="110">
        <v>24</v>
      </c>
      <c r="BB27" s="119">
        <v>21</v>
      </c>
      <c r="BC27" s="92">
        <v>10</v>
      </c>
    </row>
    <row r="28" spans="2:55" ht="13.5" customHeight="1">
      <c r="B28" s="5" t="s">
        <v>206</v>
      </c>
      <c r="C28" s="110">
        <v>17</v>
      </c>
      <c r="D28" s="110">
        <v>37</v>
      </c>
      <c r="E28" s="110">
        <v>37</v>
      </c>
      <c r="F28" s="110">
        <v>36</v>
      </c>
      <c r="G28" s="110">
        <v>28</v>
      </c>
      <c r="H28" s="110">
        <v>23</v>
      </c>
      <c r="I28" s="110">
        <v>27</v>
      </c>
      <c r="J28" s="110">
        <v>29</v>
      </c>
      <c r="K28" s="110">
        <v>28</v>
      </c>
      <c r="L28" s="110">
        <v>39</v>
      </c>
      <c r="M28" s="110">
        <v>29</v>
      </c>
      <c r="N28" s="110">
        <v>31</v>
      </c>
      <c r="O28" s="110">
        <v>33</v>
      </c>
      <c r="P28" s="110">
        <v>32</v>
      </c>
      <c r="Q28" s="110">
        <v>41</v>
      </c>
      <c r="R28" s="110">
        <v>40</v>
      </c>
      <c r="S28" s="110">
        <v>34</v>
      </c>
      <c r="T28" s="110">
        <v>40</v>
      </c>
      <c r="U28" s="110">
        <v>25</v>
      </c>
      <c r="V28" s="110">
        <v>33</v>
      </c>
      <c r="W28" s="110">
        <v>34</v>
      </c>
      <c r="X28" s="110">
        <v>25</v>
      </c>
      <c r="Y28" s="110">
        <v>21</v>
      </c>
      <c r="Z28" s="110">
        <v>28</v>
      </c>
      <c r="AA28" s="110">
        <v>32</v>
      </c>
      <c r="AB28" s="110">
        <v>38</v>
      </c>
      <c r="AC28" s="110">
        <v>29</v>
      </c>
      <c r="AD28" s="110">
        <v>29</v>
      </c>
      <c r="AE28" s="110">
        <v>27</v>
      </c>
      <c r="AF28" s="110">
        <v>26</v>
      </c>
      <c r="AG28" s="110">
        <v>30</v>
      </c>
      <c r="AH28" s="110">
        <v>50</v>
      </c>
      <c r="AI28" s="110">
        <v>32</v>
      </c>
      <c r="AJ28" s="110">
        <v>28</v>
      </c>
      <c r="AK28" s="110">
        <v>35</v>
      </c>
      <c r="AL28" s="110">
        <v>26</v>
      </c>
      <c r="AM28" s="110">
        <v>35</v>
      </c>
      <c r="AN28" s="110">
        <v>21</v>
      </c>
      <c r="AO28" s="110">
        <v>36</v>
      </c>
      <c r="AP28" s="110">
        <v>31</v>
      </c>
      <c r="AQ28" s="110">
        <v>31</v>
      </c>
      <c r="AR28" s="110">
        <v>28</v>
      </c>
      <c r="AS28" s="110">
        <v>33</v>
      </c>
      <c r="AT28" s="118">
        <v>39</v>
      </c>
      <c r="AU28" s="110">
        <v>35</v>
      </c>
      <c r="AV28" s="110">
        <v>41</v>
      </c>
      <c r="AW28" s="110">
        <v>39</v>
      </c>
      <c r="AX28" s="110">
        <v>41</v>
      </c>
      <c r="AY28" s="110">
        <v>42</v>
      </c>
      <c r="AZ28" s="110">
        <v>35</v>
      </c>
      <c r="BA28" s="110">
        <v>38</v>
      </c>
      <c r="BB28" s="119">
        <v>35</v>
      </c>
      <c r="BC28" s="92">
        <v>24</v>
      </c>
    </row>
    <row r="29" spans="2:55" ht="13.5" customHeight="1">
      <c r="B29" s="5" t="s">
        <v>207</v>
      </c>
      <c r="C29" s="110">
        <v>32</v>
      </c>
      <c r="D29" s="110">
        <v>46</v>
      </c>
      <c r="E29" s="110">
        <v>47</v>
      </c>
      <c r="F29" s="110">
        <v>38</v>
      </c>
      <c r="G29" s="110">
        <v>58</v>
      </c>
      <c r="H29" s="110">
        <v>38</v>
      </c>
      <c r="I29" s="110">
        <v>40</v>
      </c>
      <c r="J29" s="110">
        <v>60</v>
      </c>
      <c r="K29" s="110">
        <v>50</v>
      </c>
      <c r="L29" s="110">
        <v>53</v>
      </c>
      <c r="M29" s="110">
        <v>55</v>
      </c>
      <c r="N29" s="110">
        <v>41</v>
      </c>
      <c r="O29" s="110">
        <v>55</v>
      </c>
      <c r="P29" s="110">
        <v>54</v>
      </c>
      <c r="Q29" s="110">
        <v>45</v>
      </c>
      <c r="R29" s="110">
        <v>52</v>
      </c>
      <c r="S29" s="110">
        <v>66</v>
      </c>
      <c r="T29" s="110">
        <v>59</v>
      </c>
      <c r="U29" s="110">
        <v>33</v>
      </c>
      <c r="V29" s="110">
        <v>40</v>
      </c>
      <c r="W29" s="110">
        <v>50</v>
      </c>
      <c r="X29" s="110">
        <v>40</v>
      </c>
      <c r="Y29" s="110">
        <v>53</v>
      </c>
      <c r="Z29" s="110">
        <v>42</v>
      </c>
      <c r="AA29" s="110">
        <v>40</v>
      </c>
      <c r="AB29" s="110">
        <v>28</v>
      </c>
      <c r="AC29" s="110">
        <v>44</v>
      </c>
      <c r="AD29" s="110">
        <v>48</v>
      </c>
      <c r="AE29" s="110">
        <v>43</v>
      </c>
      <c r="AF29" s="110">
        <v>52</v>
      </c>
      <c r="AG29" s="110">
        <v>46</v>
      </c>
      <c r="AH29" s="110">
        <v>71</v>
      </c>
      <c r="AI29" s="110">
        <v>49</v>
      </c>
      <c r="AJ29" s="110">
        <v>42</v>
      </c>
      <c r="AK29" s="110">
        <v>50</v>
      </c>
      <c r="AL29" s="110">
        <v>35</v>
      </c>
      <c r="AM29" s="110">
        <v>53</v>
      </c>
      <c r="AN29" s="110">
        <v>55</v>
      </c>
      <c r="AO29" s="110">
        <v>54</v>
      </c>
      <c r="AP29" s="110">
        <v>48</v>
      </c>
      <c r="AQ29" s="110">
        <v>53</v>
      </c>
      <c r="AR29" s="110">
        <v>67</v>
      </c>
      <c r="AS29" s="110">
        <v>51</v>
      </c>
      <c r="AT29" s="118">
        <v>48</v>
      </c>
      <c r="AU29" s="110">
        <v>47</v>
      </c>
      <c r="AV29" s="110">
        <v>64</v>
      </c>
      <c r="AW29" s="110">
        <v>50</v>
      </c>
      <c r="AX29" s="110">
        <v>58</v>
      </c>
      <c r="AY29" s="110">
        <v>50</v>
      </c>
      <c r="AZ29" s="110">
        <v>58</v>
      </c>
      <c r="BA29" s="110">
        <v>57</v>
      </c>
      <c r="BB29" s="119">
        <v>46</v>
      </c>
      <c r="BC29" s="92">
        <v>27</v>
      </c>
    </row>
    <row r="30" spans="2:55" ht="13.5" customHeight="1">
      <c r="B30" s="5" t="s">
        <v>208</v>
      </c>
      <c r="C30" s="110">
        <v>54</v>
      </c>
      <c r="D30" s="110">
        <v>68</v>
      </c>
      <c r="E30" s="110">
        <v>77</v>
      </c>
      <c r="F30" s="110">
        <v>79</v>
      </c>
      <c r="G30" s="110">
        <v>76</v>
      </c>
      <c r="H30" s="110">
        <v>71</v>
      </c>
      <c r="I30" s="110">
        <v>85</v>
      </c>
      <c r="J30" s="110">
        <v>77</v>
      </c>
      <c r="K30" s="110">
        <v>85</v>
      </c>
      <c r="L30" s="110">
        <v>72</v>
      </c>
      <c r="M30" s="110">
        <v>80</v>
      </c>
      <c r="N30" s="110">
        <v>66</v>
      </c>
      <c r="O30" s="110">
        <v>71</v>
      </c>
      <c r="P30" s="110">
        <v>67</v>
      </c>
      <c r="Q30" s="110">
        <v>108</v>
      </c>
      <c r="R30" s="110">
        <v>92</v>
      </c>
      <c r="S30" s="110">
        <v>98</v>
      </c>
      <c r="T30" s="110">
        <v>98</v>
      </c>
      <c r="U30" s="110">
        <v>59</v>
      </c>
      <c r="V30" s="110">
        <v>78</v>
      </c>
      <c r="W30" s="110">
        <v>77</v>
      </c>
      <c r="X30" s="110">
        <v>63</v>
      </c>
      <c r="Y30" s="110">
        <v>73</v>
      </c>
      <c r="Z30" s="110">
        <v>84</v>
      </c>
      <c r="AA30" s="110">
        <v>64</v>
      </c>
      <c r="AB30" s="110">
        <v>48</v>
      </c>
      <c r="AC30" s="110">
        <v>62</v>
      </c>
      <c r="AD30" s="110">
        <v>70</v>
      </c>
      <c r="AE30" s="110">
        <v>72</v>
      </c>
      <c r="AF30" s="110">
        <v>64</v>
      </c>
      <c r="AG30" s="110">
        <v>58</v>
      </c>
      <c r="AH30" s="110">
        <v>68</v>
      </c>
      <c r="AI30" s="110">
        <v>67</v>
      </c>
      <c r="AJ30" s="110">
        <v>80</v>
      </c>
      <c r="AK30" s="110">
        <v>67</v>
      </c>
      <c r="AL30" s="110">
        <v>66</v>
      </c>
      <c r="AM30" s="110">
        <v>78</v>
      </c>
      <c r="AN30" s="110">
        <v>85</v>
      </c>
      <c r="AO30" s="110">
        <v>62</v>
      </c>
      <c r="AP30" s="110">
        <v>71</v>
      </c>
      <c r="AQ30" s="110">
        <v>69</v>
      </c>
      <c r="AR30" s="110">
        <v>73</v>
      </c>
      <c r="AS30" s="110">
        <v>86</v>
      </c>
      <c r="AT30" s="118">
        <v>96</v>
      </c>
      <c r="AU30" s="110">
        <v>85</v>
      </c>
      <c r="AV30" s="110">
        <v>76</v>
      </c>
      <c r="AW30" s="110">
        <v>83</v>
      </c>
      <c r="AX30" s="110">
        <v>99</v>
      </c>
      <c r="AY30" s="110">
        <v>88</v>
      </c>
      <c r="AZ30" s="110">
        <v>69</v>
      </c>
      <c r="BA30" s="110">
        <v>73</v>
      </c>
      <c r="BB30" s="119">
        <v>70</v>
      </c>
      <c r="BC30" s="92">
        <v>43</v>
      </c>
    </row>
    <row r="31" spans="2:55" ht="13.5" customHeight="1">
      <c r="B31" s="5" t="s">
        <v>209</v>
      </c>
      <c r="C31" s="110">
        <v>69</v>
      </c>
      <c r="D31" s="110">
        <v>85</v>
      </c>
      <c r="E31" s="110">
        <v>118</v>
      </c>
      <c r="F31" s="110">
        <v>116</v>
      </c>
      <c r="G31" s="110">
        <v>100</v>
      </c>
      <c r="H31" s="110">
        <v>95</v>
      </c>
      <c r="I31" s="110">
        <v>92</v>
      </c>
      <c r="J31" s="110">
        <v>117</v>
      </c>
      <c r="K31" s="110">
        <v>103</v>
      </c>
      <c r="L31" s="110">
        <v>104</v>
      </c>
      <c r="M31" s="110">
        <v>90</v>
      </c>
      <c r="N31" s="110">
        <v>100</v>
      </c>
      <c r="O31" s="110">
        <v>95</v>
      </c>
      <c r="P31" s="110">
        <v>106</v>
      </c>
      <c r="Q31" s="110">
        <v>114</v>
      </c>
      <c r="R31" s="110">
        <v>132</v>
      </c>
      <c r="S31" s="110">
        <v>170</v>
      </c>
      <c r="T31" s="110">
        <v>116</v>
      </c>
      <c r="U31" s="110">
        <v>89</v>
      </c>
      <c r="V31" s="110">
        <v>104</v>
      </c>
      <c r="W31" s="110">
        <v>147</v>
      </c>
      <c r="X31" s="110">
        <v>77</v>
      </c>
      <c r="Y31" s="110">
        <v>85</v>
      </c>
      <c r="Z31" s="110">
        <v>100</v>
      </c>
      <c r="AA31" s="110">
        <v>105</v>
      </c>
      <c r="AB31" s="110">
        <v>90</v>
      </c>
      <c r="AC31" s="110">
        <v>104</v>
      </c>
      <c r="AD31" s="110">
        <v>82</v>
      </c>
      <c r="AE31" s="110">
        <v>104</v>
      </c>
      <c r="AF31" s="110">
        <v>107</v>
      </c>
      <c r="AG31" s="110">
        <v>113</v>
      </c>
      <c r="AH31" s="110">
        <v>100</v>
      </c>
      <c r="AI31" s="110">
        <v>105</v>
      </c>
      <c r="AJ31" s="110">
        <v>104</v>
      </c>
      <c r="AK31" s="110">
        <v>83</v>
      </c>
      <c r="AL31" s="110">
        <v>87</v>
      </c>
      <c r="AM31" s="110">
        <v>95</v>
      </c>
      <c r="AN31" s="110">
        <v>106</v>
      </c>
      <c r="AO31" s="110">
        <v>124</v>
      </c>
      <c r="AP31" s="110">
        <v>96</v>
      </c>
      <c r="AQ31" s="110">
        <v>96</v>
      </c>
      <c r="AR31" s="110">
        <v>96</v>
      </c>
      <c r="AS31" s="110">
        <v>121</v>
      </c>
      <c r="AT31" s="118">
        <v>102</v>
      </c>
      <c r="AU31" s="110">
        <v>127</v>
      </c>
      <c r="AV31" s="110">
        <v>107</v>
      </c>
      <c r="AW31" s="110">
        <v>118</v>
      </c>
      <c r="AX31" s="110">
        <v>101</v>
      </c>
      <c r="AY31" s="110">
        <v>117</v>
      </c>
      <c r="AZ31" s="110">
        <v>115</v>
      </c>
      <c r="BA31" s="110">
        <v>115</v>
      </c>
      <c r="BB31" s="119">
        <v>99</v>
      </c>
      <c r="BC31" s="92">
        <v>68</v>
      </c>
    </row>
    <row r="32" spans="2:55" ht="13.5" customHeight="1">
      <c r="B32" s="5" t="s">
        <v>210</v>
      </c>
      <c r="C32" s="110">
        <v>115</v>
      </c>
      <c r="D32" s="110">
        <v>191</v>
      </c>
      <c r="E32" s="110">
        <v>189</v>
      </c>
      <c r="F32" s="110">
        <v>160</v>
      </c>
      <c r="G32" s="110">
        <v>163</v>
      </c>
      <c r="H32" s="110">
        <v>157</v>
      </c>
      <c r="I32" s="110">
        <v>165</v>
      </c>
      <c r="J32" s="110">
        <v>182</v>
      </c>
      <c r="K32" s="110">
        <v>155</v>
      </c>
      <c r="L32" s="110">
        <v>155</v>
      </c>
      <c r="M32" s="110">
        <v>179</v>
      </c>
      <c r="N32" s="110">
        <v>160</v>
      </c>
      <c r="O32" s="110">
        <v>163</v>
      </c>
      <c r="P32" s="110">
        <v>220</v>
      </c>
      <c r="Q32" s="110">
        <v>249</v>
      </c>
      <c r="R32" s="110">
        <v>242</v>
      </c>
      <c r="S32" s="110">
        <v>279</v>
      </c>
      <c r="T32" s="110">
        <v>235</v>
      </c>
      <c r="U32" s="110">
        <v>165</v>
      </c>
      <c r="V32" s="110">
        <v>195</v>
      </c>
      <c r="W32" s="110">
        <v>175</v>
      </c>
      <c r="X32" s="110">
        <v>136</v>
      </c>
      <c r="Y32" s="110">
        <v>152</v>
      </c>
      <c r="Z32" s="110">
        <v>166</v>
      </c>
      <c r="AA32" s="110">
        <v>144</v>
      </c>
      <c r="AB32" s="110">
        <v>159</v>
      </c>
      <c r="AC32" s="110">
        <v>157</v>
      </c>
      <c r="AD32" s="110">
        <v>159</v>
      </c>
      <c r="AE32" s="110">
        <v>161</v>
      </c>
      <c r="AF32" s="110">
        <v>169</v>
      </c>
      <c r="AG32" s="110">
        <v>175</v>
      </c>
      <c r="AH32" s="110">
        <v>161</v>
      </c>
      <c r="AI32" s="110">
        <v>153</v>
      </c>
      <c r="AJ32" s="110">
        <v>147</v>
      </c>
      <c r="AK32" s="110">
        <v>155</v>
      </c>
      <c r="AL32" s="110">
        <v>137</v>
      </c>
      <c r="AM32" s="110">
        <v>136</v>
      </c>
      <c r="AN32" s="110">
        <v>186</v>
      </c>
      <c r="AO32" s="110">
        <v>151</v>
      </c>
      <c r="AP32" s="110">
        <v>187</v>
      </c>
      <c r="AQ32" s="110">
        <v>155</v>
      </c>
      <c r="AR32" s="110">
        <v>165</v>
      </c>
      <c r="AS32" s="110">
        <v>174</v>
      </c>
      <c r="AT32" s="118">
        <v>160</v>
      </c>
      <c r="AU32" s="110">
        <v>155</v>
      </c>
      <c r="AV32" s="110">
        <v>173</v>
      </c>
      <c r="AW32" s="110">
        <v>179</v>
      </c>
      <c r="AX32" s="110">
        <v>207</v>
      </c>
      <c r="AY32" s="110">
        <v>200</v>
      </c>
      <c r="AZ32" s="110">
        <v>190</v>
      </c>
      <c r="BA32" s="110">
        <v>189</v>
      </c>
      <c r="BB32" s="119">
        <v>179</v>
      </c>
      <c r="BC32" s="92">
        <v>123</v>
      </c>
    </row>
    <row r="33" spans="2:56" ht="13.5" customHeight="1">
      <c r="B33" s="5" t="s">
        <v>211</v>
      </c>
      <c r="C33" s="110">
        <v>239</v>
      </c>
      <c r="D33" s="110">
        <v>279</v>
      </c>
      <c r="E33" s="110">
        <v>306</v>
      </c>
      <c r="F33" s="110">
        <v>280</v>
      </c>
      <c r="G33" s="110">
        <v>278</v>
      </c>
      <c r="H33" s="110">
        <v>289</v>
      </c>
      <c r="I33" s="110">
        <v>288</v>
      </c>
      <c r="J33" s="110">
        <v>232</v>
      </c>
      <c r="K33" s="110">
        <v>261</v>
      </c>
      <c r="L33" s="110">
        <v>258</v>
      </c>
      <c r="M33" s="110">
        <v>260</v>
      </c>
      <c r="N33" s="110">
        <v>245</v>
      </c>
      <c r="O33" s="110">
        <v>235</v>
      </c>
      <c r="P33" s="110">
        <v>376</v>
      </c>
      <c r="Q33" s="110">
        <v>412</v>
      </c>
      <c r="R33" s="110">
        <v>428</v>
      </c>
      <c r="S33" s="110">
        <v>438</v>
      </c>
      <c r="T33" s="110">
        <v>387</v>
      </c>
      <c r="U33" s="110">
        <v>267</v>
      </c>
      <c r="V33" s="110">
        <v>303</v>
      </c>
      <c r="W33" s="110">
        <v>292</v>
      </c>
      <c r="X33" s="110">
        <v>217</v>
      </c>
      <c r="Y33" s="110">
        <v>255</v>
      </c>
      <c r="Z33" s="110">
        <v>246</v>
      </c>
      <c r="AA33" s="110">
        <v>248</v>
      </c>
      <c r="AB33" s="110">
        <v>232</v>
      </c>
      <c r="AC33" s="110">
        <v>232</v>
      </c>
      <c r="AD33" s="110">
        <v>224</v>
      </c>
      <c r="AE33" s="110">
        <v>251</v>
      </c>
      <c r="AF33" s="110">
        <v>237</v>
      </c>
      <c r="AG33" s="110">
        <v>244</v>
      </c>
      <c r="AH33" s="110">
        <v>239</v>
      </c>
      <c r="AI33" s="110">
        <v>235</v>
      </c>
      <c r="AJ33" s="110">
        <v>260</v>
      </c>
      <c r="AK33" s="110">
        <v>249</v>
      </c>
      <c r="AL33" s="110">
        <v>221</v>
      </c>
      <c r="AM33" s="110">
        <v>243</v>
      </c>
      <c r="AN33" s="110">
        <v>243</v>
      </c>
      <c r="AO33" s="110">
        <v>233</v>
      </c>
      <c r="AP33" s="110">
        <v>238</v>
      </c>
      <c r="AQ33" s="110">
        <v>261</v>
      </c>
      <c r="AR33" s="110">
        <v>267</v>
      </c>
      <c r="AS33" s="110">
        <v>260</v>
      </c>
      <c r="AT33" s="118">
        <v>271</v>
      </c>
      <c r="AU33" s="110">
        <v>267</v>
      </c>
      <c r="AV33" s="110">
        <v>302</v>
      </c>
      <c r="AW33" s="110">
        <v>321</v>
      </c>
      <c r="AX33" s="110">
        <v>328</v>
      </c>
      <c r="AY33" s="110">
        <v>293</v>
      </c>
      <c r="AZ33" s="110">
        <v>299</v>
      </c>
      <c r="BA33" s="110">
        <v>317</v>
      </c>
      <c r="BB33" s="119">
        <v>262</v>
      </c>
      <c r="BC33" s="92">
        <v>203</v>
      </c>
    </row>
    <row r="34" spans="2:56" ht="13.5" customHeight="1">
      <c r="B34" s="5" t="s">
        <v>212</v>
      </c>
      <c r="C34" s="110">
        <v>361</v>
      </c>
      <c r="D34" s="110">
        <v>426</v>
      </c>
      <c r="E34" s="110">
        <v>461</v>
      </c>
      <c r="F34" s="110">
        <v>381</v>
      </c>
      <c r="G34" s="110">
        <v>382</v>
      </c>
      <c r="H34" s="110">
        <v>371</v>
      </c>
      <c r="I34" s="110">
        <v>345</v>
      </c>
      <c r="J34" s="110">
        <v>346</v>
      </c>
      <c r="K34" s="110">
        <v>347</v>
      </c>
      <c r="L34" s="110">
        <v>358</v>
      </c>
      <c r="M34" s="110">
        <v>401</v>
      </c>
      <c r="N34" s="110">
        <v>390</v>
      </c>
      <c r="O34" s="110">
        <v>381</v>
      </c>
      <c r="P34" s="110">
        <v>531</v>
      </c>
      <c r="Q34" s="110">
        <v>598</v>
      </c>
      <c r="R34" s="110">
        <v>679</v>
      </c>
      <c r="S34" s="110">
        <v>639</v>
      </c>
      <c r="T34" s="110">
        <v>550</v>
      </c>
      <c r="U34" s="110">
        <v>407</v>
      </c>
      <c r="V34" s="110">
        <v>477</v>
      </c>
      <c r="W34" s="110">
        <v>427</v>
      </c>
      <c r="X34" s="110">
        <v>332</v>
      </c>
      <c r="Y34" s="110">
        <v>381</v>
      </c>
      <c r="Z34" s="110">
        <v>346</v>
      </c>
      <c r="AA34" s="110">
        <v>367</v>
      </c>
      <c r="AB34" s="110">
        <v>335</v>
      </c>
      <c r="AC34" s="110">
        <v>339</v>
      </c>
      <c r="AD34" s="110">
        <v>300</v>
      </c>
      <c r="AE34" s="110">
        <v>344</v>
      </c>
      <c r="AF34" s="110">
        <v>370</v>
      </c>
      <c r="AG34" s="110">
        <v>371</v>
      </c>
      <c r="AH34" s="110">
        <v>339</v>
      </c>
      <c r="AI34" s="110">
        <v>311</v>
      </c>
      <c r="AJ34" s="110">
        <v>374</v>
      </c>
      <c r="AK34" s="110">
        <v>352</v>
      </c>
      <c r="AL34" s="110">
        <v>320</v>
      </c>
      <c r="AM34" s="110">
        <v>377</v>
      </c>
      <c r="AN34" s="110">
        <v>347</v>
      </c>
      <c r="AO34" s="110">
        <v>354</v>
      </c>
      <c r="AP34" s="110">
        <v>349</v>
      </c>
      <c r="AQ34" s="110">
        <v>351</v>
      </c>
      <c r="AR34" s="110">
        <v>364</v>
      </c>
      <c r="AS34" s="110">
        <v>401</v>
      </c>
      <c r="AT34" s="118">
        <v>411</v>
      </c>
      <c r="AU34" s="110">
        <v>402</v>
      </c>
      <c r="AV34" s="110">
        <v>432</v>
      </c>
      <c r="AW34" s="110">
        <v>412</v>
      </c>
      <c r="AX34" s="110">
        <v>416</v>
      </c>
      <c r="AY34" s="110">
        <v>468</v>
      </c>
      <c r="AZ34" s="110">
        <v>433</v>
      </c>
      <c r="BA34" s="110">
        <v>437</v>
      </c>
      <c r="BB34" s="119">
        <v>359</v>
      </c>
      <c r="BC34" s="92">
        <v>311</v>
      </c>
    </row>
    <row r="35" spans="2:56" ht="13.5" customHeight="1">
      <c r="B35" s="5" t="s">
        <v>213</v>
      </c>
      <c r="C35" s="110">
        <v>486</v>
      </c>
      <c r="D35" s="110">
        <v>604</v>
      </c>
      <c r="E35" s="110">
        <v>562</v>
      </c>
      <c r="F35" s="110">
        <v>535</v>
      </c>
      <c r="G35" s="110">
        <v>525</v>
      </c>
      <c r="H35" s="110">
        <v>512</v>
      </c>
      <c r="I35" s="110">
        <v>490</v>
      </c>
      <c r="J35" s="110">
        <v>511</v>
      </c>
      <c r="K35" s="110">
        <v>494</v>
      </c>
      <c r="L35" s="110">
        <v>481</v>
      </c>
      <c r="M35" s="110">
        <v>500</v>
      </c>
      <c r="N35" s="110">
        <v>469</v>
      </c>
      <c r="O35" s="110">
        <v>522</v>
      </c>
      <c r="P35" s="110">
        <v>733</v>
      </c>
      <c r="Q35" s="110">
        <v>852</v>
      </c>
      <c r="R35" s="110">
        <v>945</v>
      </c>
      <c r="S35" s="110">
        <v>927</v>
      </c>
      <c r="T35" s="110">
        <v>725</v>
      </c>
      <c r="U35" s="110">
        <v>531</v>
      </c>
      <c r="V35" s="110">
        <v>668</v>
      </c>
      <c r="W35" s="110">
        <v>587</v>
      </c>
      <c r="X35" s="110">
        <v>438</v>
      </c>
      <c r="Y35" s="110">
        <v>520</v>
      </c>
      <c r="Z35" s="110">
        <v>512</v>
      </c>
      <c r="AA35" s="110">
        <v>447</v>
      </c>
      <c r="AB35" s="110">
        <v>424</v>
      </c>
      <c r="AC35" s="110">
        <v>453</v>
      </c>
      <c r="AD35" s="110">
        <v>425</v>
      </c>
      <c r="AE35" s="110">
        <v>442</v>
      </c>
      <c r="AF35" s="110">
        <v>432</v>
      </c>
      <c r="AG35" s="110">
        <v>419</v>
      </c>
      <c r="AH35" s="110">
        <v>440</v>
      </c>
      <c r="AI35" s="110">
        <v>451</v>
      </c>
      <c r="AJ35" s="110">
        <v>470</v>
      </c>
      <c r="AK35" s="110">
        <v>480</v>
      </c>
      <c r="AL35" s="110">
        <v>343</v>
      </c>
      <c r="AM35" s="110">
        <v>453</v>
      </c>
      <c r="AN35" s="110">
        <v>455</v>
      </c>
      <c r="AO35" s="110">
        <v>515</v>
      </c>
      <c r="AP35" s="110">
        <v>483</v>
      </c>
      <c r="AQ35" s="110">
        <v>464</v>
      </c>
      <c r="AR35" s="110">
        <v>535</v>
      </c>
      <c r="AS35" s="110">
        <v>495</v>
      </c>
      <c r="AT35" s="118">
        <v>513</v>
      </c>
      <c r="AU35" s="110">
        <v>560</v>
      </c>
      <c r="AV35" s="110">
        <v>583</v>
      </c>
      <c r="AW35" s="110">
        <v>588</v>
      </c>
      <c r="AX35" s="110">
        <v>602</v>
      </c>
      <c r="AY35" s="110">
        <v>568</v>
      </c>
      <c r="AZ35" s="110">
        <v>603</v>
      </c>
      <c r="BA35" s="110">
        <v>581</v>
      </c>
      <c r="BB35" s="119">
        <v>515</v>
      </c>
      <c r="BC35" s="92">
        <v>449</v>
      </c>
    </row>
    <row r="36" spans="2:56" ht="13.5" customHeight="1">
      <c r="B36" s="5" t="s">
        <v>214</v>
      </c>
      <c r="C36" s="110">
        <v>696</v>
      </c>
      <c r="D36" s="110">
        <v>857</v>
      </c>
      <c r="E36" s="110">
        <v>803</v>
      </c>
      <c r="F36" s="110">
        <v>791</v>
      </c>
      <c r="G36" s="110">
        <v>732</v>
      </c>
      <c r="H36" s="110">
        <v>689</v>
      </c>
      <c r="I36" s="110">
        <v>641</v>
      </c>
      <c r="J36" s="110">
        <v>695</v>
      </c>
      <c r="K36" s="110">
        <v>682</v>
      </c>
      <c r="L36" s="110">
        <v>679</v>
      </c>
      <c r="M36" s="110">
        <v>685</v>
      </c>
      <c r="N36" s="110">
        <v>686</v>
      </c>
      <c r="O36" s="110">
        <v>699</v>
      </c>
      <c r="P36" s="110">
        <v>1044</v>
      </c>
      <c r="Q36" s="110">
        <v>1149</v>
      </c>
      <c r="R36" s="110">
        <v>1272</v>
      </c>
      <c r="S36" s="110">
        <v>1248</v>
      </c>
      <c r="T36" s="110">
        <v>1023</v>
      </c>
      <c r="U36" s="110">
        <v>763</v>
      </c>
      <c r="V36" s="110">
        <v>854</v>
      </c>
      <c r="W36" s="110">
        <v>735</v>
      </c>
      <c r="X36" s="110">
        <v>608</v>
      </c>
      <c r="Y36" s="110">
        <v>710</v>
      </c>
      <c r="Z36" s="110">
        <v>648</v>
      </c>
      <c r="AA36" s="110">
        <v>664</v>
      </c>
      <c r="AB36" s="110">
        <v>598</v>
      </c>
      <c r="AC36" s="110">
        <v>621</v>
      </c>
      <c r="AD36" s="110">
        <v>601</v>
      </c>
      <c r="AE36" s="110">
        <v>608</v>
      </c>
      <c r="AF36" s="110">
        <v>589</v>
      </c>
      <c r="AG36" s="110">
        <v>595</v>
      </c>
      <c r="AH36" s="110">
        <v>575</v>
      </c>
      <c r="AI36" s="110">
        <v>646</v>
      </c>
      <c r="AJ36" s="110">
        <v>600</v>
      </c>
      <c r="AK36" s="110">
        <v>626</v>
      </c>
      <c r="AL36" s="110">
        <v>531</v>
      </c>
      <c r="AM36" s="110">
        <v>671</v>
      </c>
      <c r="AN36" s="110">
        <v>603</v>
      </c>
      <c r="AO36" s="110">
        <v>619</v>
      </c>
      <c r="AP36" s="110">
        <v>658</v>
      </c>
      <c r="AQ36" s="110">
        <v>623</v>
      </c>
      <c r="AR36" s="110">
        <v>625</v>
      </c>
      <c r="AS36" s="110">
        <v>680</v>
      </c>
      <c r="AT36" s="118">
        <v>709</v>
      </c>
      <c r="AU36" s="110">
        <v>741</v>
      </c>
      <c r="AV36" s="110">
        <v>739</v>
      </c>
      <c r="AW36" s="110">
        <v>788</v>
      </c>
      <c r="AX36" s="110">
        <v>757</v>
      </c>
      <c r="AY36" s="110">
        <v>792</v>
      </c>
      <c r="AZ36" s="110">
        <v>765</v>
      </c>
      <c r="BA36" s="110">
        <v>805</v>
      </c>
      <c r="BB36" s="119">
        <v>729</v>
      </c>
      <c r="BC36" s="92">
        <v>619</v>
      </c>
    </row>
    <row r="37" spans="2:56" ht="13.5" customHeight="1">
      <c r="B37" s="5" t="s">
        <v>215</v>
      </c>
      <c r="C37" s="110">
        <v>1164</v>
      </c>
      <c r="D37" s="110">
        <v>1341</v>
      </c>
      <c r="E37" s="110">
        <v>1210</v>
      </c>
      <c r="F37" s="110">
        <v>1167</v>
      </c>
      <c r="G37" s="110">
        <v>1196</v>
      </c>
      <c r="H37" s="110">
        <v>1120</v>
      </c>
      <c r="I37" s="110">
        <v>1113</v>
      </c>
      <c r="J37" s="110">
        <v>1048</v>
      </c>
      <c r="K37" s="110">
        <v>1111</v>
      </c>
      <c r="L37" s="110">
        <v>1090</v>
      </c>
      <c r="M37" s="110">
        <v>1068</v>
      </c>
      <c r="N37" s="110">
        <v>1094</v>
      </c>
      <c r="O37" s="110">
        <v>1106</v>
      </c>
      <c r="P37" s="110">
        <v>1690</v>
      </c>
      <c r="Q37" s="110">
        <v>1797</v>
      </c>
      <c r="R37" s="110">
        <v>2108</v>
      </c>
      <c r="S37" s="110">
        <v>1990</v>
      </c>
      <c r="T37" s="110">
        <v>1578</v>
      </c>
      <c r="U37" s="110">
        <v>1172</v>
      </c>
      <c r="V37" s="110">
        <v>1334</v>
      </c>
      <c r="W37" s="110">
        <v>1148</v>
      </c>
      <c r="X37" s="110">
        <v>959</v>
      </c>
      <c r="Y37" s="110">
        <v>1081</v>
      </c>
      <c r="Z37" s="110">
        <v>1071</v>
      </c>
      <c r="AA37" s="110">
        <v>951</v>
      </c>
      <c r="AB37" s="110">
        <v>970</v>
      </c>
      <c r="AC37" s="110">
        <v>980</v>
      </c>
      <c r="AD37" s="110">
        <v>942</v>
      </c>
      <c r="AE37" s="110">
        <v>938</v>
      </c>
      <c r="AF37" s="110">
        <v>928</v>
      </c>
      <c r="AG37" s="110">
        <v>983</v>
      </c>
      <c r="AH37" s="110">
        <v>906</v>
      </c>
      <c r="AI37" s="110">
        <v>955</v>
      </c>
      <c r="AJ37" s="110">
        <v>970</v>
      </c>
      <c r="AK37" s="110">
        <v>948</v>
      </c>
      <c r="AL37" s="110">
        <v>846</v>
      </c>
      <c r="AM37" s="110">
        <v>1054</v>
      </c>
      <c r="AN37" s="110">
        <v>1007</v>
      </c>
      <c r="AO37" s="110">
        <v>1003</v>
      </c>
      <c r="AP37" s="110">
        <v>1047</v>
      </c>
      <c r="AQ37" s="110">
        <v>1041</v>
      </c>
      <c r="AR37" s="110">
        <v>1097</v>
      </c>
      <c r="AS37" s="110">
        <v>1156</v>
      </c>
      <c r="AT37" s="118">
        <v>1136</v>
      </c>
      <c r="AU37" s="110">
        <v>1230</v>
      </c>
      <c r="AV37" s="110">
        <v>1277</v>
      </c>
      <c r="AW37" s="110">
        <v>1235</v>
      </c>
      <c r="AX37" s="110">
        <v>1242</v>
      </c>
      <c r="AY37" s="110">
        <v>1236</v>
      </c>
      <c r="AZ37" s="110">
        <v>1230</v>
      </c>
      <c r="BA37" s="110">
        <v>1246</v>
      </c>
      <c r="BB37" s="110">
        <v>1154</v>
      </c>
      <c r="BC37" s="92">
        <v>990</v>
      </c>
    </row>
    <row r="38" spans="2:56" ht="13.5" customHeight="1">
      <c r="B38" s="5" t="s">
        <v>216</v>
      </c>
      <c r="C38" s="110">
        <v>1535</v>
      </c>
      <c r="D38" s="110">
        <v>1724</v>
      </c>
      <c r="E38" s="110">
        <v>1612</v>
      </c>
      <c r="F38" s="110">
        <v>1474</v>
      </c>
      <c r="G38" s="110">
        <v>1445</v>
      </c>
      <c r="H38" s="110">
        <v>1358</v>
      </c>
      <c r="I38" s="110">
        <v>1305</v>
      </c>
      <c r="J38" s="110">
        <v>1338</v>
      </c>
      <c r="K38" s="110">
        <v>1255</v>
      </c>
      <c r="L38" s="110">
        <v>1325</v>
      </c>
      <c r="M38" s="110">
        <v>1366</v>
      </c>
      <c r="N38" s="110">
        <v>1373</v>
      </c>
      <c r="O38" s="110">
        <v>1397</v>
      </c>
      <c r="P38" s="110">
        <v>2179</v>
      </c>
      <c r="Q38" s="110">
        <v>2418</v>
      </c>
      <c r="R38" s="110">
        <v>2817</v>
      </c>
      <c r="S38" s="110">
        <v>2741</v>
      </c>
      <c r="T38" s="110">
        <v>2155</v>
      </c>
      <c r="U38" s="110">
        <v>1528</v>
      </c>
      <c r="V38" s="110">
        <v>1746</v>
      </c>
      <c r="W38" s="110">
        <v>1492</v>
      </c>
      <c r="X38" s="110">
        <v>1243</v>
      </c>
      <c r="Y38" s="110">
        <v>1363</v>
      </c>
      <c r="Z38" s="110">
        <v>1230</v>
      </c>
      <c r="AA38" s="110">
        <v>1130</v>
      </c>
      <c r="AB38" s="110">
        <v>1152</v>
      </c>
      <c r="AC38" s="110">
        <v>1191</v>
      </c>
      <c r="AD38" s="110">
        <v>1101</v>
      </c>
      <c r="AE38" s="110">
        <v>1132</v>
      </c>
      <c r="AF38" s="110">
        <v>1090</v>
      </c>
      <c r="AG38" s="110">
        <v>1119</v>
      </c>
      <c r="AH38" s="110">
        <v>1124</v>
      </c>
      <c r="AI38" s="110">
        <v>1182</v>
      </c>
      <c r="AJ38" s="110">
        <v>1275</v>
      </c>
      <c r="AK38" s="110">
        <v>1129</v>
      </c>
      <c r="AL38" s="110">
        <v>965</v>
      </c>
      <c r="AM38" s="110">
        <v>1212</v>
      </c>
      <c r="AN38" s="110">
        <v>1216</v>
      </c>
      <c r="AO38" s="110">
        <v>1225</v>
      </c>
      <c r="AP38" s="110">
        <v>1291</v>
      </c>
      <c r="AQ38" s="110">
        <v>1244</v>
      </c>
      <c r="AR38" s="110">
        <v>1408</v>
      </c>
      <c r="AS38" s="110">
        <v>1376</v>
      </c>
      <c r="AT38" s="118">
        <v>1404</v>
      </c>
      <c r="AU38" s="110">
        <v>1519</v>
      </c>
      <c r="AV38" s="110">
        <v>1570</v>
      </c>
      <c r="AW38" s="110">
        <v>1678</v>
      </c>
      <c r="AX38" s="110">
        <v>1562</v>
      </c>
      <c r="AY38" s="110">
        <v>1528</v>
      </c>
      <c r="AZ38" s="110">
        <v>1619</v>
      </c>
      <c r="BA38" s="110">
        <v>1614</v>
      </c>
      <c r="BB38" s="110">
        <v>1436</v>
      </c>
      <c r="BC38" s="92">
        <v>1262</v>
      </c>
    </row>
    <row r="39" spans="2:56" ht="13.5" customHeight="1">
      <c r="B39" s="5" t="s">
        <v>217</v>
      </c>
      <c r="C39" s="110">
        <v>2049</v>
      </c>
      <c r="D39" s="110">
        <v>2290</v>
      </c>
      <c r="E39" s="110">
        <v>2103</v>
      </c>
      <c r="F39" s="110">
        <v>1863</v>
      </c>
      <c r="G39" s="110">
        <v>1811</v>
      </c>
      <c r="H39" s="110">
        <v>1698</v>
      </c>
      <c r="I39" s="110">
        <v>1704</v>
      </c>
      <c r="J39" s="110">
        <v>1696</v>
      </c>
      <c r="K39" s="110">
        <v>1713</v>
      </c>
      <c r="L39" s="110">
        <v>1798</v>
      </c>
      <c r="M39" s="110">
        <v>1738</v>
      </c>
      <c r="N39" s="110">
        <v>1694</v>
      </c>
      <c r="O39" s="110">
        <v>1850</v>
      </c>
      <c r="P39" s="110">
        <v>2826</v>
      </c>
      <c r="Q39" s="110">
        <v>3195</v>
      </c>
      <c r="R39" s="110">
        <v>3840</v>
      </c>
      <c r="S39" s="110">
        <v>3772</v>
      </c>
      <c r="T39" s="110">
        <v>2987</v>
      </c>
      <c r="U39" s="110">
        <v>2099</v>
      </c>
      <c r="V39" s="110">
        <v>2421</v>
      </c>
      <c r="W39" s="110">
        <v>1963</v>
      </c>
      <c r="X39" s="110">
        <v>1637</v>
      </c>
      <c r="Y39" s="110">
        <v>1779</v>
      </c>
      <c r="Z39" s="110">
        <v>1636</v>
      </c>
      <c r="AA39" s="110">
        <v>1550</v>
      </c>
      <c r="AB39" s="110">
        <v>1455</v>
      </c>
      <c r="AC39" s="110">
        <v>1439</v>
      </c>
      <c r="AD39" s="110">
        <v>1428</v>
      </c>
      <c r="AE39" s="110">
        <v>1415</v>
      </c>
      <c r="AF39" s="110">
        <v>1416</v>
      </c>
      <c r="AG39" s="110">
        <v>1440</v>
      </c>
      <c r="AH39" s="110">
        <v>1426</v>
      </c>
      <c r="AI39" s="110">
        <v>1532</v>
      </c>
      <c r="AJ39" s="110">
        <v>1548</v>
      </c>
      <c r="AK39" s="110">
        <v>1467</v>
      </c>
      <c r="AL39" s="110">
        <v>1268</v>
      </c>
      <c r="AM39" s="110">
        <v>1577</v>
      </c>
      <c r="AN39" s="110">
        <v>1528</v>
      </c>
      <c r="AO39" s="110">
        <v>1550</v>
      </c>
      <c r="AP39" s="110">
        <v>1631</v>
      </c>
      <c r="AQ39" s="110">
        <v>1590</v>
      </c>
      <c r="AR39" s="110">
        <v>1614</v>
      </c>
      <c r="AS39" s="110">
        <v>1746</v>
      </c>
      <c r="AT39" s="118">
        <v>1758</v>
      </c>
      <c r="AU39" s="110">
        <v>1983</v>
      </c>
      <c r="AV39" s="110">
        <v>2082</v>
      </c>
      <c r="AW39" s="110">
        <v>2107</v>
      </c>
      <c r="AX39" s="110">
        <v>1999</v>
      </c>
      <c r="AY39" s="110">
        <v>1975</v>
      </c>
      <c r="AZ39" s="110">
        <v>1989</v>
      </c>
      <c r="BA39" s="110">
        <v>2124</v>
      </c>
      <c r="BB39" s="110">
        <v>1892</v>
      </c>
      <c r="BC39" s="92">
        <v>1651</v>
      </c>
    </row>
    <row r="40" spans="2:56" ht="13.5" customHeight="1">
      <c r="B40" s="5" t="s">
        <v>218</v>
      </c>
      <c r="C40" s="110">
        <v>2457</v>
      </c>
      <c r="D40" s="110">
        <v>2697</v>
      </c>
      <c r="E40" s="110">
        <v>2421</v>
      </c>
      <c r="F40" s="110">
        <v>2188</v>
      </c>
      <c r="G40" s="110">
        <v>2124</v>
      </c>
      <c r="H40" s="110">
        <v>2040</v>
      </c>
      <c r="I40" s="110">
        <v>2039</v>
      </c>
      <c r="J40" s="110">
        <v>1927</v>
      </c>
      <c r="K40" s="110">
        <v>2015</v>
      </c>
      <c r="L40" s="110">
        <v>1969</v>
      </c>
      <c r="M40" s="110">
        <v>1951</v>
      </c>
      <c r="N40" s="110">
        <v>1902</v>
      </c>
      <c r="O40" s="110">
        <v>2016</v>
      </c>
      <c r="P40" s="110">
        <v>3015</v>
      </c>
      <c r="Q40" s="110">
        <v>3564</v>
      </c>
      <c r="R40" s="110">
        <v>4444</v>
      </c>
      <c r="S40" s="110">
        <v>4349</v>
      </c>
      <c r="T40" s="110">
        <v>3514</v>
      </c>
      <c r="U40" s="110">
        <v>2441</v>
      </c>
      <c r="V40" s="110">
        <v>2805</v>
      </c>
      <c r="W40" s="110">
        <v>2283</v>
      </c>
      <c r="X40" s="110">
        <v>1800</v>
      </c>
      <c r="Y40" s="110">
        <v>1926</v>
      </c>
      <c r="Z40" s="110">
        <v>1711</v>
      </c>
      <c r="AA40" s="110">
        <v>1596</v>
      </c>
      <c r="AB40" s="110">
        <v>1546</v>
      </c>
      <c r="AC40" s="110">
        <v>1576</v>
      </c>
      <c r="AD40" s="110">
        <v>1475</v>
      </c>
      <c r="AE40" s="110">
        <v>1475</v>
      </c>
      <c r="AF40" s="110">
        <v>1528</v>
      </c>
      <c r="AG40" s="110">
        <v>1491</v>
      </c>
      <c r="AH40" s="110">
        <v>1528</v>
      </c>
      <c r="AI40" s="110">
        <v>1587</v>
      </c>
      <c r="AJ40" s="110">
        <v>1628</v>
      </c>
      <c r="AK40" s="110">
        <v>1521</v>
      </c>
      <c r="AL40" s="110">
        <v>1289</v>
      </c>
      <c r="AM40" s="110">
        <v>1657</v>
      </c>
      <c r="AN40" s="110">
        <v>1608</v>
      </c>
      <c r="AO40" s="110">
        <v>1691</v>
      </c>
      <c r="AP40" s="110">
        <v>1687</v>
      </c>
      <c r="AQ40" s="110">
        <v>1782</v>
      </c>
      <c r="AR40" s="110">
        <v>1896</v>
      </c>
      <c r="AS40" s="110">
        <v>1878</v>
      </c>
      <c r="AT40" s="118">
        <v>1936</v>
      </c>
      <c r="AU40" s="110">
        <v>2061</v>
      </c>
      <c r="AV40" s="110">
        <v>2224</v>
      </c>
      <c r="AW40" s="110">
        <v>2183</v>
      </c>
      <c r="AX40" s="110">
        <v>2289</v>
      </c>
      <c r="AY40" s="110">
        <v>2237</v>
      </c>
      <c r="AZ40" s="110">
        <v>2193</v>
      </c>
      <c r="BA40" s="110">
        <v>2439</v>
      </c>
      <c r="BB40" s="110">
        <v>2154</v>
      </c>
      <c r="BC40" s="92">
        <v>1980</v>
      </c>
    </row>
    <row r="41" spans="2:56" ht="13.5" customHeight="1">
      <c r="B41" s="5" t="s">
        <v>76</v>
      </c>
      <c r="C41" s="110">
        <v>2898</v>
      </c>
      <c r="D41" s="110">
        <v>3297</v>
      </c>
      <c r="E41" s="110">
        <v>2924</v>
      </c>
      <c r="F41" s="110">
        <v>2626</v>
      </c>
      <c r="G41" s="110">
        <v>2583</v>
      </c>
      <c r="H41" s="110">
        <v>2433</v>
      </c>
      <c r="I41" s="110">
        <v>2517</v>
      </c>
      <c r="J41" s="110">
        <v>2475</v>
      </c>
      <c r="K41" s="110">
        <v>2398</v>
      </c>
      <c r="L41" s="110">
        <v>2391</v>
      </c>
      <c r="M41" s="110">
        <v>2483</v>
      </c>
      <c r="N41" s="110">
        <v>2302</v>
      </c>
      <c r="O41" s="110">
        <v>2428</v>
      </c>
      <c r="P41" s="110">
        <v>3413</v>
      </c>
      <c r="Q41" s="110">
        <v>3898</v>
      </c>
      <c r="R41" s="110">
        <v>5157</v>
      </c>
      <c r="S41" s="110">
        <v>5144</v>
      </c>
      <c r="T41" s="110">
        <v>4395</v>
      </c>
      <c r="U41" s="110">
        <v>3003</v>
      </c>
      <c r="V41" s="110">
        <v>3408</v>
      </c>
      <c r="W41" s="110">
        <v>2780</v>
      </c>
      <c r="X41" s="110">
        <v>2168</v>
      </c>
      <c r="Y41" s="110">
        <v>2215</v>
      </c>
      <c r="Z41" s="110">
        <v>2068</v>
      </c>
      <c r="AA41" s="110">
        <v>1912</v>
      </c>
      <c r="AB41" s="110">
        <v>1831</v>
      </c>
      <c r="AC41" s="110">
        <v>1820</v>
      </c>
      <c r="AD41" s="110">
        <v>1703</v>
      </c>
      <c r="AE41" s="110">
        <v>1735</v>
      </c>
      <c r="AF41" s="110">
        <v>1796</v>
      </c>
      <c r="AG41" s="110">
        <v>1757</v>
      </c>
      <c r="AH41" s="110">
        <v>1819</v>
      </c>
      <c r="AI41" s="110">
        <v>1986</v>
      </c>
      <c r="AJ41" s="110">
        <v>1999</v>
      </c>
      <c r="AK41" s="110">
        <v>1778</v>
      </c>
      <c r="AL41" s="110">
        <v>1538</v>
      </c>
      <c r="AM41" s="110">
        <v>2075</v>
      </c>
      <c r="AN41" s="110">
        <v>1961</v>
      </c>
      <c r="AO41" s="110">
        <v>1917</v>
      </c>
      <c r="AP41" s="110">
        <v>2032</v>
      </c>
      <c r="AQ41" s="110">
        <v>2089</v>
      </c>
      <c r="AR41" s="110">
        <v>2213</v>
      </c>
      <c r="AS41" s="110">
        <v>2198</v>
      </c>
      <c r="AT41" s="118">
        <v>2222</v>
      </c>
      <c r="AU41" s="110">
        <v>2513</v>
      </c>
      <c r="AV41" s="110">
        <v>2490</v>
      </c>
      <c r="AW41" s="110">
        <v>2645</v>
      </c>
      <c r="AX41" s="110">
        <v>2643</v>
      </c>
      <c r="AY41" s="110">
        <v>2602</v>
      </c>
      <c r="AZ41" s="110">
        <v>2596</v>
      </c>
      <c r="BA41" s="110">
        <v>2881</v>
      </c>
      <c r="BB41" s="110">
        <v>2508</v>
      </c>
      <c r="BC41" s="92">
        <v>2255</v>
      </c>
    </row>
    <row r="42" spans="2:56" ht="24" customHeight="1">
      <c r="B42" s="117" t="s">
        <v>219</v>
      </c>
      <c r="C42" s="110"/>
      <c r="D42" s="110"/>
      <c r="E42" s="110"/>
      <c r="F42" s="110"/>
      <c r="G42" s="110"/>
      <c r="H42" s="110"/>
      <c r="I42" s="110"/>
      <c r="J42" s="110"/>
      <c r="K42" s="110"/>
      <c r="L42" s="110"/>
      <c r="M42" s="110"/>
      <c r="N42" s="110" t="s">
        <v>190</v>
      </c>
      <c r="O42" s="110"/>
      <c r="P42" s="110" t="s">
        <v>190</v>
      </c>
      <c r="Q42" s="110"/>
      <c r="R42" s="110"/>
      <c r="S42" s="110" t="s">
        <v>190</v>
      </c>
      <c r="T42" s="110"/>
      <c r="U42" s="110"/>
      <c r="V42" s="110"/>
      <c r="W42" s="110"/>
      <c r="X42" s="110"/>
      <c r="Y42" s="110"/>
      <c r="Z42" s="110"/>
      <c r="AA42" s="110"/>
      <c r="AB42" s="110"/>
      <c r="AC42" s="110"/>
      <c r="AD42" s="110"/>
      <c r="AE42" s="110"/>
      <c r="AF42" s="110"/>
      <c r="AG42" s="110"/>
      <c r="AH42" s="110"/>
      <c r="AI42" s="110"/>
      <c r="AJ42" s="110"/>
      <c r="AK42" s="110"/>
      <c r="AL42" s="110"/>
      <c r="AM42" s="110"/>
      <c r="AN42" s="110"/>
      <c r="AO42" s="110"/>
      <c r="AP42" s="110"/>
      <c r="AQ42" s="110"/>
      <c r="AR42" s="110"/>
      <c r="AS42" s="110"/>
      <c r="AT42" s="110"/>
      <c r="AU42" s="110"/>
      <c r="AV42" s="110"/>
      <c r="AW42" s="110"/>
      <c r="AX42" s="110"/>
      <c r="AY42" s="110"/>
      <c r="AZ42" s="110"/>
      <c r="BA42" s="110"/>
      <c r="BB42" s="119"/>
      <c r="BC42" s="92"/>
    </row>
    <row r="43" spans="2:56" ht="13.5" customHeight="1">
      <c r="B43" s="117" t="s">
        <v>199</v>
      </c>
      <c r="C43" s="110"/>
      <c r="D43" s="110"/>
      <c r="E43" s="110"/>
      <c r="F43" s="110"/>
      <c r="G43" s="110"/>
      <c r="H43" s="110"/>
      <c r="I43" s="110"/>
      <c r="J43" s="110"/>
      <c r="K43" s="110"/>
      <c r="L43" s="110"/>
      <c r="M43" s="110"/>
      <c r="N43" s="110" t="s">
        <v>190</v>
      </c>
      <c r="O43" s="110"/>
      <c r="P43" s="110" t="s">
        <v>190</v>
      </c>
      <c r="Q43" s="110"/>
      <c r="R43" s="110"/>
      <c r="S43" s="110" t="s">
        <v>190</v>
      </c>
      <c r="T43" s="110"/>
      <c r="U43" s="110"/>
      <c r="V43" s="110"/>
      <c r="W43" s="110"/>
      <c r="X43" s="110"/>
      <c r="Y43" s="110"/>
      <c r="Z43" s="110"/>
      <c r="AA43" s="110"/>
      <c r="AB43" s="110"/>
      <c r="AC43" s="110"/>
      <c r="AD43" s="110"/>
      <c r="AE43" s="110"/>
      <c r="AF43" s="110"/>
      <c r="AG43" s="110"/>
      <c r="AH43" s="110"/>
      <c r="AI43" s="110"/>
      <c r="AJ43" s="110"/>
      <c r="AK43" s="110"/>
      <c r="AL43" s="110"/>
      <c r="AM43" s="110"/>
      <c r="AN43" s="110"/>
      <c r="AO43" s="110"/>
      <c r="AP43" s="110"/>
      <c r="AQ43" s="110"/>
      <c r="AR43" s="110"/>
      <c r="AS43" s="110"/>
      <c r="AT43" s="110"/>
      <c r="AU43" s="110"/>
      <c r="AV43" s="110"/>
      <c r="AW43" s="110"/>
      <c r="AX43" s="110"/>
      <c r="AY43" s="110"/>
      <c r="AZ43" s="110"/>
      <c r="BA43" s="110"/>
      <c r="BB43" s="119"/>
      <c r="BC43" s="92"/>
    </row>
    <row r="44" spans="2:56" ht="13.5" customHeight="1">
      <c r="B44" s="3" t="s">
        <v>200</v>
      </c>
      <c r="C44" s="110">
        <v>30</v>
      </c>
      <c r="D44" s="110">
        <v>29</v>
      </c>
      <c r="E44" s="110">
        <v>38</v>
      </c>
      <c r="F44" s="110">
        <v>28</v>
      </c>
      <c r="G44" s="110">
        <v>22</v>
      </c>
      <c r="H44" s="110">
        <v>14</v>
      </c>
      <c r="I44" s="110">
        <v>29</v>
      </c>
      <c r="J44" s="110">
        <v>32</v>
      </c>
      <c r="K44" s="110">
        <v>30</v>
      </c>
      <c r="L44" s="110">
        <v>31</v>
      </c>
      <c r="M44" s="110">
        <v>24</v>
      </c>
      <c r="N44" s="110">
        <v>25</v>
      </c>
      <c r="O44" s="110">
        <v>27</v>
      </c>
      <c r="P44" s="110">
        <v>26</v>
      </c>
      <c r="Q44" s="110">
        <v>28</v>
      </c>
      <c r="R44" s="110">
        <v>24</v>
      </c>
      <c r="S44" s="110">
        <v>33</v>
      </c>
      <c r="T44" s="110">
        <v>30</v>
      </c>
      <c r="U44" s="110">
        <v>16</v>
      </c>
      <c r="V44" s="110">
        <v>34</v>
      </c>
      <c r="W44" s="110">
        <v>26</v>
      </c>
      <c r="X44" s="110">
        <v>22</v>
      </c>
      <c r="Y44" s="110">
        <v>20</v>
      </c>
      <c r="Z44" s="110">
        <v>27</v>
      </c>
      <c r="AA44" s="110">
        <v>29</v>
      </c>
      <c r="AB44" s="110">
        <v>26</v>
      </c>
      <c r="AC44" s="110">
        <v>26</v>
      </c>
      <c r="AD44" s="110">
        <v>31</v>
      </c>
      <c r="AE44" s="110">
        <v>18</v>
      </c>
      <c r="AF44" s="110">
        <v>31</v>
      </c>
      <c r="AG44" s="110">
        <v>27</v>
      </c>
      <c r="AH44" s="110">
        <v>22</v>
      </c>
      <c r="AI44" s="110">
        <v>26</v>
      </c>
      <c r="AJ44" s="110">
        <v>36</v>
      </c>
      <c r="AK44" s="110">
        <v>23</v>
      </c>
      <c r="AL44" s="110">
        <v>19</v>
      </c>
      <c r="AM44" s="110">
        <v>19</v>
      </c>
      <c r="AN44" s="110">
        <v>14</v>
      </c>
      <c r="AO44" s="110">
        <v>22</v>
      </c>
      <c r="AP44" s="110">
        <v>27</v>
      </c>
      <c r="AQ44" s="110">
        <v>28</v>
      </c>
      <c r="AR44" s="110">
        <v>20</v>
      </c>
      <c r="AS44" s="110">
        <v>22</v>
      </c>
      <c r="AT44" s="118">
        <v>17</v>
      </c>
      <c r="AU44" s="110">
        <v>27</v>
      </c>
      <c r="AV44" s="110">
        <v>21</v>
      </c>
      <c r="AW44" s="110">
        <v>34</v>
      </c>
      <c r="AX44" s="110">
        <v>26</v>
      </c>
      <c r="AY44" s="110">
        <v>30</v>
      </c>
      <c r="AZ44" s="110">
        <v>21</v>
      </c>
      <c r="BA44" s="110">
        <v>25</v>
      </c>
      <c r="BB44" s="119">
        <v>20</v>
      </c>
      <c r="BC44" s="92">
        <v>16</v>
      </c>
      <c r="BD44" s="93">
        <f>SUM(C44:BC44)</f>
        <v>1348</v>
      </c>
    </row>
    <row r="45" spans="2:56" ht="13.5" customHeight="1">
      <c r="B45" s="4" t="s">
        <v>201</v>
      </c>
      <c r="C45" s="110">
        <v>5</v>
      </c>
      <c r="D45" s="110">
        <v>4</v>
      </c>
      <c r="E45" s="110">
        <v>4</v>
      </c>
      <c r="F45" s="110">
        <v>6</v>
      </c>
      <c r="G45" s="110">
        <v>4</v>
      </c>
      <c r="H45" s="110">
        <v>5</v>
      </c>
      <c r="I45" s="110">
        <v>4</v>
      </c>
      <c r="J45" s="110">
        <v>5</v>
      </c>
      <c r="K45" s="110">
        <v>6</v>
      </c>
      <c r="L45" s="110">
        <v>7</v>
      </c>
      <c r="M45" s="110">
        <v>5</v>
      </c>
      <c r="N45" s="110">
        <v>2</v>
      </c>
      <c r="O45" s="110">
        <v>3</v>
      </c>
      <c r="P45" s="110">
        <v>2</v>
      </c>
      <c r="Q45" s="110">
        <v>3</v>
      </c>
      <c r="R45" s="110">
        <v>4</v>
      </c>
      <c r="S45" s="110">
        <v>4</v>
      </c>
      <c r="T45" s="110">
        <v>5</v>
      </c>
      <c r="U45" s="110">
        <v>3</v>
      </c>
      <c r="V45" s="110">
        <v>5</v>
      </c>
      <c r="W45" s="110">
        <v>3</v>
      </c>
      <c r="X45" s="110">
        <v>4</v>
      </c>
      <c r="Y45" s="110">
        <v>2</v>
      </c>
      <c r="Z45" s="110">
        <v>2</v>
      </c>
      <c r="AA45" s="110">
        <v>5</v>
      </c>
      <c r="AB45" s="110">
        <v>3</v>
      </c>
      <c r="AC45" s="110">
        <v>4</v>
      </c>
      <c r="AD45" s="110">
        <v>2</v>
      </c>
      <c r="AE45" s="110">
        <v>3</v>
      </c>
      <c r="AF45" s="110">
        <v>1</v>
      </c>
      <c r="AG45" s="110">
        <v>7</v>
      </c>
      <c r="AH45" s="110">
        <v>1</v>
      </c>
      <c r="AI45" s="110">
        <v>4</v>
      </c>
      <c r="AJ45" s="110">
        <v>2</v>
      </c>
      <c r="AK45" s="110">
        <v>3</v>
      </c>
      <c r="AL45" s="110">
        <v>2</v>
      </c>
      <c r="AM45" s="110">
        <v>2</v>
      </c>
      <c r="AN45" s="110">
        <v>2</v>
      </c>
      <c r="AO45" s="110">
        <v>3</v>
      </c>
      <c r="AP45" s="110">
        <v>3</v>
      </c>
      <c r="AQ45" s="110">
        <v>4</v>
      </c>
      <c r="AR45" s="110">
        <v>5</v>
      </c>
      <c r="AS45" s="110">
        <v>2</v>
      </c>
      <c r="AT45" s="118">
        <v>3</v>
      </c>
      <c r="AU45" s="110">
        <v>4</v>
      </c>
      <c r="AV45" s="110">
        <v>2</v>
      </c>
      <c r="AW45" s="110">
        <v>6</v>
      </c>
      <c r="AX45" s="110">
        <v>2</v>
      </c>
      <c r="AY45" s="110">
        <v>3</v>
      </c>
      <c r="AZ45" s="110">
        <v>2</v>
      </c>
      <c r="BA45" s="110">
        <v>3</v>
      </c>
      <c r="BB45" s="119">
        <v>3</v>
      </c>
      <c r="BC45" s="92">
        <v>4</v>
      </c>
      <c r="BD45" s="93">
        <f>SUM(C45:BC45)</f>
        <v>187</v>
      </c>
    </row>
    <row r="46" spans="2:56" ht="13.5" customHeight="1">
      <c r="B46" s="4" t="s">
        <v>202</v>
      </c>
      <c r="C46" s="110">
        <v>2</v>
      </c>
      <c r="D46" s="110">
        <v>4</v>
      </c>
      <c r="E46" s="110">
        <v>4</v>
      </c>
      <c r="F46" s="110">
        <v>4</v>
      </c>
      <c r="G46" s="110">
        <v>4</v>
      </c>
      <c r="H46" s="110">
        <v>2</v>
      </c>
      <c r="I46" s="110">
        <v>1</v>
      </c>
      <c r="J46" s="110">
        <v>4</v>
      </c>
      <c r="K46" s="110">
        <v>4</v>
      </c>
      <c r="L46" s="110">
        <v>1</v>
      </c>
      <c r="M46" s="110">
        <v>1</v>
      </c>
      <c r="N46" s="110">
        <v>3</v>
      </c>
      <c r="O46" s="110">
        <v>1</v>
      </c>
      <c r="P46" s="110">
        <v>2</v>
      </c>
      <c r="Q46" s="110">
        <v>3</v>
      </c>
      <c r="R46" s="110">
        <v>2</v>
      </c>
      <c r="S46" s="110">
        <v>3</v>
      </c>
      <c r="T46" s="110">
        <v>0</v>
      </c>
      <c r="U46" s="110">
        <v>3</v>
      </c>
      <c r="V46" s="110">
        <v>4</v>
      </c>
      <c r="W46" s="110">
        <v>4</v>
      </c>
      <c r="X46" s="110">
        <v>1</v>
      </c>
      <c r="Y46" s="110">
        <v>3</v>
      </c>
      <c r="Z46" s="110">
        <v>2</v>
      </c>
      <c r="AA46" s="110">
        <v>2</v>
      </c>
      <c r="AB46" s="110">
        <v>2</v>
      </c>
      <c r="AC46" s="110">
        <v>2</v>
      </c>
      <c r="AD46" s="110">
        <v>1</v>
      </c>
      <c r="AE46" s="110">
        <v>3</v>
      </c>
      <c r="AF46" s="110">
        <v>2</v>
      </c>
      <c r="AG46" s="110">
        <v>3</v>
      </c>
      <c r="AH46" s="110">
        <v>2</v>
      </c>
      <c r="AI46" s="110">
        <v>2</v>
      </c>
      <c r="AJ46" s="110">
        <v>1</v>
      </c>
      <c r="AK46" s="110">
        <v>2</v>
      </c>
      <c r="AL46" s="110">
        <v>0</v>
      </c>
      <c r="AM46" s="110">
        <v>5</v>
      </c>
      <c r="AN46" s="110">
        <v>3</v>
      </c>
      <c r="AO46" s="110">
        <v>2</v>
      </c>
      <c r="AP46" s="110">
        <v>3</v>
      </c>
      <c r="AQ46" s="110">
        <v>5</v>
      </c>
      <c r="AR46" s="110">
        <v>3</v>
      </c>
      <c r="AS46" s="110">
        <v>5</v>
      </c>
      <c r="AT46" s="118">
        <v>2</v>
      </c>
      <c r="AU46" s="110">
        <v>0</v>
      </c>
      <c r="AV46" s="110">
        <v>6</v>
      </c>
      <c r="AW46" s="110">
        <v>5</v>
      </c>
      <c r="AX46" s="110">
        <v>3</v>
      </c>
      <c r="AY46" s="110">
        <v>2</v>
      </c>
      <c r="AZ46" s="110">
        <v>8</v>
      </c>
      <c r="BA46" s="110">
        <v>3</v>
      </c>
      <c r="BB46" s="119">
        <v>2</v>
      </c>
      <c r="BC46" s="92">
        <v>1</v>
      </c>
      <c r="BD46" s="93">
        <f t="shared" ref="BD46:BD63" si="0">SUM(C46:BC46)</f>
        <v>142</v>
      </c>
    </row>
    <row r="47" spans="2:56" ht="13.5" customHeight="1">
      <c r="B47" s="3" t="s">
        <v>203</v>
      </c>
      <c r="C47" s="110">
        <v>1</v>
      </c>
      <c r="D47" s="110">
        <v>7</v>
      </c>
      <c r="E47" s="110">
        <v>3</v>
      </c>
      <c r="F47" s="110">
        <v>4</v>
      </c>
      <c r="G47" s="110">
        <v>3</v>
      </c>
      <c r="H47" s="110">
        <v>4</v>
      </c>
      <c r="I47" s="110">
        <v>3</v>
      </c>
      <c r="J47" s="110">
        <v>2</v>
      </c>
      <c r="K47" s="110">
        <v>5</v>
      </c>
      <c r="L47" s="110">
        <v>2</v>
      </c>
      <c r="M47" s="110">
        <v>2</v>
      </c>
      <c r="N47" s="110">
        <v>3</v>
      </c>
      <c r="O47" s="110">
        <v>1</v>
      </c>
      <c r="P47" s="110">
        <v>3</v>
      </c>
      <c r="Q47" s="110">
        <v>1</v>
      </c>
      <c r="R47" s="110">
        <v>1</v>
      </c>
      <c r="S47" s="110">
        <v>2</v>
      </c>
      <c r="T47" s="110">
        <v>0</v>
      </c>
      <c r="U47" s="110">
        <v>7</v>
      </c>
      <c r="V47" s="110">
        <v>2</v>
      </c>
      <c r="W47" s="110">
        <v>5</v>
      </c>
      <c r="X47" s="110">
        <v>3</v>
      </c>
      <c r="Y47" s="110">
        <v>6</v>
      </c>
      <c r="Z47" s="110">
        <v>3</v>
      </c>
      <c r="AA47" s="110">
        <v>3</v>
      </c>
      <c r="AB47" s="110">
        <v>1</v>
      </c>
      <c r="AC47" s="110">
        <v>3</v>
      </c>
      <c r="AD47" s="110">
        <v>2</v>
      </c>
      <c r="AE47" s="110">
        <v>0</v>
      </c>
      <c r="AF47" s="110">
        <v>3</v>
      </c>
      <c r="AG47" s="110">
        <v>2</v>
      </c>
      <c r="AH47" s="110">
        <v>3</v>
      </c>
      <c r="AI47" s="110">
        <v>6</v>
      </c>
      <c r="AJ47" s="110">
        <v>3</v>
      </c>
      <c r="AK47" s="110">
        <v>3</v>
      </c>
      <c r="AL47" s="110">
        <v>5</v>
      </c>
      <c r="AM47" s="110">
        <v>2</v>
      </c>
      <c r="AN47" s="110">
        <v>3</v>
      </c>
      <c r="AO47" s="110">
        <v>1</v>
      </c>
      <c r="AP47" s="110">
        <v>6</v>
      </c>
      <c r="AQ47" s="110">
        <v>3</v>
      </c>
      <c r="AR47" s="110">
        <v>3</v>
      </c>
      <c r="AS47" s="110">
        <v>1</v>
      </c>
      <c r="AT47" s="118">
        <v>3</v>
      </c>
      <c r="AU47" s="110">
        <v>2</v>
      </c>
      <c r="AV47" s="110">
        <v>2</v>
      </c>
      <c r="AW47" s="110">
        <v>3</v>
      </c>
      <c r="AX47" s="110">
        <v>4</v>
      </c>
      <c r="AY47" s="110">
        <v>4</v>
      </c>
      <c r="AZ47" s="110">
        <v>2</v>
      </c>
      <c r="BA47" s="110">
        <v>2</v>
      </c>
      <c r="BB47" s="119">
        <v>4</v>
      </c>
      <c r="BC47" s="92">
        <v>4</v>
      </c>
      <c r="BD47" s="93">
        <f t="shared" si="0"/>
        <v>156</v>
      </c>
    </row>
    <row r="48" spans="2:56" ht="13.5" customHeight="1">
      <c r="B48" s="3" t="s">
        <v>204</v>
      </c>
      <c r="C48" s="110">
        <v>5</v>
      </c>
      <c r="D48" s="110">
        <v>8</v>
      </c>
      <c r="E48" s="110">
        <v>5</v>
      </c>
      <c r="F48" s="110">
        <v>14</v>
      </c>
      <c r="G48" s="110">
        <v>17</v>
      </c>
      <c r="H48" s="110">
        <v>8</v>
      </c>
      <c r="I48" s="110">
        <v>9</v>
      </c>
      <c r="J48" s="110">
        <v>14</v>
      </c>
      <c r="K48" s="110">
        <v>16</v>
      </c>
      <c r="L48" s="110">
        <v>13</v>
      </c>
      <c r="M48" s="110">
        <v>13</v>
      </c>
      <c r="N48" s="110">
        <v>11</v>
      </c>
      <c r="O48" s="110">
        <v>8</v>
      </c>
      <c r="P48" s="110">
        <v>7</v>
      </c>
      <c r="Q48" s="110">
        <v>5</v>
      </c>
      <c r="R48" s="110">
        <v>12</v>
      </c>
      <c r="S48" s="110">
        <v>5</v>
      </c>
      <c r="T48" s="110">
        <v>11</v>
      </c>
      <c r="U48" s="110">
        <v>5</v>
      </c>
      <c r="V48" s="110">
        <v>8</v>
      </c>
      <c r="W48" s="110">
        <v>9</v>
      </c>
      <c r="X48" s="110">
        <v>5</v>
      </c>
      <c r="Y48" s="110">
        <v>6</v>
      </c>
      <c r="Z48" s="110">
        <v>7</v>
      </c>
      <c r="AA48" s="110">
        <v>5</v>
      </c>
      <c r="AB48" s="110">
        <v>2</v>
      </c>
      <c r="AC48" s="110">
        <v>9</v>
      </c>
      <c r="AD48" s="110">
        <v>8</v>
      </c>
      <c r="AE48" s="110">
        <v>7</v>
      </c>
      <c r="AF48" s="110">
        <v>7</v>
      </c>
      <c r="AG48" s="110">
        <v>8</v>
      </c>
      <c r="AH48" s="110">
        <v>11</v>
      </c>
      <c r="AI48" s="110">
        <v>9</v>
      </c>
      <c r="AJ48" s="110">
        <v>9</v>
      </c>
      <c r="AK48" s="110">
        <v>9</v>
      </c>
      <c r="AL48" s="110">
        <v>1</v>
      </c>
      <c r="AM48" s="110">
        <v>8</v>
      </c>
      <c r="AN48" s="110">
        <v>9</v>
      </c>
      <c r="AO48" s="110">
        <v>8</v>
      </c>
      <c r="AP48" s="110">
        <v>9</v>
      </c>
      <c r="AQ48" s="110">
        <v>7</v>
      </c>
      <c r="AR48" s="110">
        <v>8</v>
      </c>
      <c r="AS48" s="110">
        <v>6</v>
      </c>
      <c r="AT48" s="118">
        <v>10</v>
      </c>
      <c r="AU48" s="110">
        <v>7</v>
      </c>
      <c r="AV48" s="110">
        <v>4</v>
      </c>
      <c r="AW48" s="110">
        <v>12</v>
      </c>
      <c r="AX48" s="110">
        <v>13</v>
      </c>
      <c r="AY48" s="110">
        <v>9</v>
      </c>
      <c r="AZ48" s="110">
        <v>6</v>
      </c>
      <c r="BA48" s="110">
        <v>5</v>
      </c>
      <c r="BB48" s="119">
        <v>7</v>
      </c>
      <c r="BC48" s="92">
        <v>6</v>
      </c>
      <c r="BD48" s="93">
        <f t="shared" si="0"/>
        <v>440</v>
      </c>
    </row>
    <row r="49" spans="2:56" ht="13.5" customHeight="1">
      <c r="B49" s="3" t="s">
        <v>205</v>
      </c>
      <c r="C49" s="92">
        <v>7</v>
      </c>
      <c r="D49" s="92">
        <v>14</v>
      </c>
      <c r="E49" s="92">
        <v>21</v>
      </c>
      <c r="F49" s="92">
        <v>23</v>
      </c>
      <c r="G49" s="92">
        <v>16</v>
      </c>
      <c r="H49" s="92">
        <v>23</v>
      </c>
      <c r="I49" s="92">
        <v>19</v>
      </c>
      <c r="J49" s="92">
        <v>14</v>
      </c>
      <c r="K49" s="92">
        <v>19</v>
      </c>
      <c r="L49" s="92">
        <v>16</v>
      </c>
      <c r="M49" s="92">
        <v>26</v>
      </c>
      <c r="N49" s="92">
        <v>17</v>
      </c>
      <c r="O49" s="92">
        <v>11</v>
      </c>
      <c r="P49" s="92">
        <v>12</v>
      </c>
      <c r="Q49" s="92">
        <v>12</v>
      </c>
      <c r="R49" s="92">
        <v>12</v>
      </c>
      <c r="S49" s="92">
        <v>11</v>
      </c>
      <c r="T49" s="92">
        <v>11</v>
      </c>
      <c r="U49" s="92">
        <v>11</v>
      </c>
      <c r="V49" s="92">
        <v>16</v>
      </c>
      <c r="W49" s="92">
        <v>14</v>
      </c>
      <c r="X49" s="92">
        <v>15</v>
      </c>
      <c r="Y49" s="92">
        <v>16</v>
      </c>
      <c r="Z49" s="92">
        <v>18</v>
      </c>
      <c r="AA49" s="92">
        <v>10</v>
      </c>
      <c r="AB49" s="92">
        <v>12</v>
      </c>
      <c r="AC49" s="92">
        <v>12</v>
      </c>
      <c r="AD49" s="92">
        <v>17</v>
      </c>
      <c r="AE49" s="92">
        <v>16</v>
      </c>
      <c r="AF49" s="92">
        <v>11</v>
      </c>
      <c r="AG49" s="92">
        <v>21</v>
      </c>
      <c r="AH49" s="92">
        <v>16</v>
      </c>
      <c r="AI49" s="92">
        <v>20</v>
      </c>
      <c r="AJ49" s="92">
        <v>21</v>
      </c>
      <c r="AK49" s="92">
        <v>14</v>
      </c>
      <c r="AL49" s="92">
        <v>18</v>
      </c>
      <c r="AM49" s="92">
        <v>18</v>
      </c>
      <c r="AN49" s="113">
        <v>27</v>
      </c>
      <c r="AO49" s="92">
        <v>18</v>
      </c>
      <c r="AP49" s="92">
        <v>14</v>
      </c>
      <c r="AQ49" s="92">
        <v>24</v>
      </c>
      <c r="AR49" s="110">
        <v>14</v>
      </c>
      <c r="AS49" s="92">
        <v>15</v>
      </c>
      <c r="AT49" s="118">
        <v>20</v>
      </c>
      <c r="AU49" s="113">
        <v>15</v>
      </c>
      <c r="AV49" s="110">
        <v>16</v>
      </c>
      <c r="AW49" s="92">
        <v>14</v>
      </c>
      <c r="AX49" s="92">
        <v>27</v>
      </c>
      <c r="AY49" s="92">
        <v>14</v>
      </c>
      <c r="AZ49" s="92">
        <v>19</v>
      </c>
      <c r="BA49" s="92">
        <v>19</v>
      </c>
      <c r="BB49" s="120">
        <v>12</v>
      </c>
      <c r="BC49" s="92">
        <v>7</v>
      </c>
      <c r="BD49" s="93">
        <f t="shared" si="0"/>
        <v>855</v>
      </c>
    </row>
    <row r="50" spans="2:56" ht="13.5" customHeight="1">
      <c r="B50" s="5" t="s">
        <v>206</v>
      </c>
      <c r="C50" s="92">
        <v>7</v>
      </c>
      <c r="D50" s="92">
        <v>28</v>
      </c>
      <c r="E50" s="92">
        <v>31</v>
      </c>
      <c r="F50" s="92">
        <v>31</v>
      </c>
      <c r="G50" s="92">
        <v>19</v>
      </c>
      <c r="H50" s="92">
        <v>11</v>
      </c>
      <c r="I50" s="92">
        <v>19</v>
      </c>
      <c r="J50" s="92">
        <v>17</v>
      </c>
      <c r="K50" s="92">
        <v>21</v>
      </c>
      <c r="L50" s="92">
        <v>27</v>
      </c>
      <c r="M50" s="92">
        <v>20</v>
      </c>
      <c r="N50" s="92">
        <v>22</v>
      </c>
      <c r="O50" s="92">
        <v>22</v>
      </c>
      <c r="P50" s="92">
        <v>22</v>
      </c>
      <c r="Q50" s="92">
        <v>29</v>
      </c>
      <c r="R50" s="92">
        <v>28</v>
      </c>
      <c r="S50" s="92">
        <v>23</v>
      </c>
      <c r="T50" s="92">
        <v>23</v>
      </c>
      <c r="U50" s="92">
        <v>18</v>
      </c>
      <c r="V50" s="92">
        <v>23</v>
      </c>
      <c r="W50" s="92">
        <v>24</v>
      </c>
      <c r="X50" s="92">
        <v>21</v>
      </c>
      <c r="Y50" s="92">
        <v>13</v>
      </c>
      <c r="Z50" s="92">
        <v>19</v>
      </c>
      <c r="AA50" s="92">
        <v>23</v>
      </c>
      <c r="AB50" s="92">
        <v>29</v>
      </c>
      <c r="AC50" s="92">
        <v>20</v>
      </c>
      <c r="AD50" s="92">
        <v>20</v>
      </c>
      <c r="AE50" s="92">
        <v>15</v>
      </c>
      <c r="AF50" s="92">
        <v>12</v>
      </c>
      <c r="AG50" s="92">
        <v>20</v>
      </c>
      <c r="AH50" s="92">
        <v>35</v>
      </c>
      <c r="AI50" s="92">
        <v>20</v>
      </c>
      <c r="AJ50" s="92">
        <v>18</v>
      </c>
      <c r="AK50" s="92">
        <v>24</v>
      </c>
      <c r="AL50" s="92">
        <v>20</v>
      </c>
      <c r="AM50" s="92">
        <v>26</v>
      </c>
      <c r="AN50" s="113">
        <v>16</v>
      </c>
      <c r="AO50" s="92">
        <v>24</v>
      </c>
      <c r="AP50" s="92">
        <v>19</v>
      </c>
      <c r="AQ50" s="92">
        <v>24</v>
      </c>
      <c r="AR50" s="110">
        <v>18</v>
      </c>
      <c r="AS50" s="92">
        <v>21</v>
      </c>
      <c r="AT50" s="118">
        <v>30</v>
      </c>
      <c r="AU50" s="113">
        <v>22</v>
      </c>
      <c r="AV50" s="110">
        <v>31</v>
      </c>
      <c r="AW50" s="92">
        <v>24</v>
      </c>
      <c r="AX50" s="92">
        <v>30</v>
      </c>
      <c r="AY50" s="92">
        <v>31</v>
      </c>
      <c r="AZ50" s="92">
        <v>17</v>
      </c>
      <c r="BA50" s="92">
        <v>28</v>
      </c>
      <c r="BB50" s="120">
        <v>21</v>
      </c>
      <c r="BC50" s="92">
        <v>16</v>
      </c>
      <c r="BD50" s="93">
        <f t="shared" si="0"/>
        <v>1172</v>
      </c>
    </row>
    <row r="51" spans="2:56" ht="13.5" customHeight="1">
      <c r="B51" s="5" t="s">
        <v>207</v>
      </c>
      <c r="C51" s="92">
        <v>21</v>
      </c>
      <c r="D51" s="92">
        <v>28</v>
      </c>
      <c r="E51" s="92">
        <v>29</v>
      </c>
      <c r="F51" s="92">
        <v>22</v>
      </c>
      <c r="G51" s="92">
        <v>40</v>
      </c>
      <c r="H51" s="92">
        <v>24</v>
      </c>
      <c r="I51" s="92">
        <v>27</v>
      </c>
      <c r="J51" s="92">
        <v>39</v>
      </c>
      <c r="K51" s="92">
        <v>32</v>
      </c>
      <c r="L51" s="92">
        <v>33</v>
      </c>
      <c r="M51" s="92">
        <v>41</v>
      </c>
      <c r="N51" s="92">
        <v>25</v>
      </c>
      <c r="O51" s="92">
        <v>40</v>
      </c>
      <c r="P51" s="92">
        <v>39</v>
      </c>
      <c r="Q51" s="92">
        <v>30</v>
      </c>
      <c r="R51" s="92">
        <v>32</v>
      </c>
      <c r="S51" s="92">
        <v>39</v>
      </c>
      <c r="T51" s="92">
        <v>35</v>
      </c>
      <c r="U51" s="92">
        <v>18</v>
      </c>
      <c r="V51" s="92">
        <v>31</v>
      </c>
      <c r="W51" s="92">
        <v>29</v>
      </c>
      <c r="X51" s="92">
        <v>30</v>
      </c>
      <c r="Y51" s="92">
        <v>35</v>
      </c>
      <c r="Z51" s="92">
        <v>22</v>
      </c>
      <c r="AA51" s="92">
        <v>26</v>
      </c>
      <c r="AB51" s="92">
        <v>20</v>
      </c>
      <c r="AC51" s="92">
        <v>29</v>
      </c>
      <c r="AD51" s="92">
        <v>29</v>
      </c>
      <c r="AE51" s="92">
        <v>21</v>
      </c>
      <c r="AF51" s="92">
        <v>31</v>
      </c>
      <c r="AG51" s="92">
        <v>25</v>
      </c>
      <c r="AH51" s="92">
        <v>43</v>
      </c>
      <c r="AI51" s="92">
        <v>29</v>
      </c>
      <c r="AJ51" s="92">
        <v>29</v>
      </c>
      <c r="AK51" s="92">
        <v>38</v>
      </c>
      <c r="AL51" s="92">
        <v>24</v>
      </c>
      <c r="AM51" s="92">
        <v>33</v>
      </c>
      <c r="AN51" s="113">
        <v>36</v>
      </c>
      <c r="AO51" s="92">
        <v>32</v>
      </c>
      <c r="AP51" s="92">
        <v>30</v>
      </c>
      <c r="AQ51" s="92">
        <v>32</v>
      </c>
      <c r="AR51" s="110">
        <v>44</v>
      </c>
      <c r="AS51" s="92">
        <v>36</v>
      </c>
      <c r="AT51" s="118">
        <v>29</v>
      </c>
      <c r="AU51" s="113">
        <v>29</v>
      </c>
      <c r="AV51" s="110">
        <v>45</v>
      </c>
      <c r="AW51" s="92">
        <v>34</v>
      </c>
      <c r="AX51" s="92">
        <v>39</v>
      </c>
      <c r="AY51" s="92">
        <v>30</v>
      </c>
      <c r="AZ51" s="92">
        <v>35</v>
      </c>
      <c r="BA51" s="92">
        <v>37</v>
      </c>
      <c r="BB51" s="120">
        <v>31</v>
      </c>
      <c r="BC51" s="92">
        <v>18</v>
      </c>
      <c r="BD51" s="93">
        <f t="shared" si="0"/>
        <v>1655</v>
      </c>
    </row>
    <row r="52" spans="2:56" ht="13.5" customHeight="1">
      <c r="B52" s="5" t="s">
        <v>208</v>
      </c>
      <c r="C52" s="92">
        <v>32</v>
      </c>
      <c r="D52" s="92">
        <v>46</v>
      </c>
      <c r="E52" s="92">
        <v>49</v>
      </c>
      <c r="F52" s="92">
        <v>45</v>
      </c>
      <c r="G52" s="92">
        <v>45</v>
      </c>
      <c r="H52" s="92">
        <v>53</v>
      </c>
      <c r="I52" s="92">
        <v>52</v>
      </c>
      <c r="J52" s="92">
        <v>46</v>
      </c>
      <c r="K52" s="92">
        <v>51</v>
      </c>
      <c r="L52" s="92">
        <v>45</v>
      </c>
      <c r="M52" s="92">
        <v>48</v>
      </c>
      <c r="N52" s="92">
        <v>47</v>
      </c>
      <c r="O52" s="92">
        <v>40</v>
      </c>
      <c r="P52" s="92">
        <v>36</v>
      </c>
      <c r="Q52" s="92">
        <v>60</v>
      </c>
      <c r="R52" s="92">
        <v>56</v>
      </c>
      <c r="S52" s="92">
        <v>62</v>
      </c>
      <c r="T52" s="92">
        <v>60</v>
      </c>
      <c r="U52" s="92">
        <v>33</v>
      </c>
      <c r="V52" s="92">
        <v>48</v>
      </c>
      <c r="W52" s="92">
        <v>49</v>
      </c>
      <c r="X52" s="92">
        <v>41</v>
      </c>
      <c r="Y52" s="92">
        <v>43</v>
      </c>
      <c r="Z52" s="92">
        <v>52</v>
      </c>
      <c r="AA52" s="92">
        <v>43</v>
      </c>
      <c r="AB52" s="92">
        <v>26</v>
      </c>
      <c r="AC52" s="92">
        <v>33</v>
      </c>
      <c r="AD52" s="92">
        <v>46</v>
      </c>
      <c r="AE52" s="92">
        <v>49</v>
      </c>
      <c r="AF52" s="92">
        <v>45</v>
      </c>
      <c r="AG52" s="92">
        <v>35</v>
      </c>
      <c r="AH52" s="92">
        <v>40</v>
      </c>
      <c r="AI52" s="92">
        <v>38</v>
      </c>
      <c r="AJ52" s="92">
        <v>52</v>
      </c>
      <c r="AK52" s="92">
        <v>40</v>
      </c>
      <c r="AL52" s="92">
        <v>38</v>
      </c>
      <c r="AM52" s="92">
        <v>48</v>
      </c>
      <c r="AN52" s="113">
        <v>55</v>
      </c>
      <c r="AO52" s="92">
        <v>40</v>
      </c>
      <c r="AP52" s="92">
        <v>42</v>
      </c>
      <c r="AQ52" s="92">
        <v>46</v>
      </c>
      <c r="AR52" s="110">
        <v>47</v>
      </c>
      <c r="AS52" s="92">
        <v>56</v>
      </c>
      <c r="AT52" s="118">
        <v>60</v>
      </c>
      <c r="AU52" s="113">
        <v>56</v>
      </c>
      <c r="AV52" s="110">
        <v>43</v>
      </c>
      <c r="AW52" s="92">
        <v>52</v>
      </c>
      <c r="AX52" s="92">
        <v>64</v>
      </c>
      <c r="AY52" s="92">
        <v>60</v>
      </c>
      <c r="AZ52" s="92">
        <v>39</v>
      </c>
      <c r="BA52" s="92">
        <v>48</v>
      </c>
      <c r="BB52" s="120">
        <v>44</v>
      </c>
      <c r="BC52" s="92">
        <v>27</v>
      </c>
      <c r="BD52" s="93">
        <f t="shared" si="0"/>
        <v>2451</v>
      </c>
    </row>
    <row r="53" spans="2:56" ht="13.5" customHeight="1">
      <c r="B53" s="5" t="s">
        <v>209</v>
      </c>
      <c r="C53" s="92">
        <v>43</v>
      </c>
      <c r="D53" s="92">
        <v>52</v>
      </c>
      <c r="E53" s="92">
        <v>72</v>
      </c>
      <c r="F53" s="92">
        <v>79</v>
      </c>
      <c r="G53" s="92">
        <v>58</v>
      </c>
      <c r="H53" s="92">
        <v>55</v>
      </c>
      <c r="I53" s="92">
        <v>58</v>
      </c>
      <c r="J53" s="92">
        <v>72</v>
      </c>
      <c r="K53" s="92">
        <v>64</v>
      </c>
      <c r="L53" s="92">
        <v>69</v>
      </c>
      <c r="M53" s="92">
        <v>50</v>
      </c>
      <c r="N53" s="92">
        <v>63</v>
      </c>
      <c r="O53" s="92">
        <v>65</v>
      </c>
      <c r="P53" s="92">
        <v>67</v>
      </c>
      <c r="Q53" s="92">
        <v>65</v>
      </c>
      <c r="R53" s="92">
        <v>77</v>
      </c>
      <c r="S53" s="92">
        <v>111</v>
      </c>
      <c r="T53" s="92">
        <v>73</v>
      </c>
      <c r="U53" s="92">
        <v>62</v>
      </c>
      <c r="V53" s="92">
        <v>54</v>
      </c>
      <c r="W53" s="92">
        <v>97</v>
      </c>
      <c r="X53" s="92">
        <v>44</v>
      </c>
      <c r="Y53" s="92">
        <v>58</v>
      </c>
      <c r="Z53" s="92">
        <v>56</v>
      </c>
      <c r="AA53" s="92">
        <v>69</v>
      </c>
      <c r="AB53" s="92">
        <v>56</v>
      </c>
      <c r="AC53" s="92">
        <v>63</v>
      </c>
      <c r="AD53" s="92">
        <v>53</v>
      </c>
      <c r="AE53" s="92">
        <v>69</v>
      </c>
      <c r="AF53" s="92">
        <v>64</v>
      </c>
      <c r="AG53" s="92">
        <v>72</v>
      </c>
      <c r="AH53" s="92">
        <v>64</v>
      </c>
      <c r="AI53" s="92">
        <v>60</v>
      </c>
      <c r="AJ53" s="92">
        <v>70</v>
      </c>
      <c r="AK53" s="92">
        <v>59</v>
      </c>
      <c r="AL53" s="92">
        <v>46</v>
      </c>
      <c r="AM53" s="92">
        <v>67</v>
      </c>
      <c r="AN53" s="113">
        <v>68</v>
      </c>
      <c r="AO53" s="92">
        <v>84</v>
      </c>
      <c r="AP53" s="92">
        <v>61</v>
      </c>
      <c r="AQ53" s="92">
        <v>61</v>
      </c>
      <c r="AR53" s="110">
        <v>60</v>
      </c>
      <c r="AS53" s="92">
        <v>70</v>
      </c>
      <c r="AT53" s="118">
        <v>67</v>
      </c>
      <c r="AU53" s="113">
        <v>77</v>
      </c>
      <c r="AV53" s="110">
        <v>60</v>
      </c>
      <c r="AW53" s="92">
        <v>61</v>
      </c>
      <c r="AX53" s="92">
        <v>54</v>
      </c>
      <c r="AY53" s="92">
        <v>75</v>
      </c>
      <c r="AZ53" s="92">
        <v>74</v>
      </c>
      <c r="BA53" s="92">
        <v>66</v>
      </c>
      <c r="BB53" s="120">
        <v>58</v>
      </c>
      <c r="BC53" s="92">
        <v>34</v>
      </c>
      <c r="BD53" s="93">
        <f t="shared" si="0"/>
        <v>3406</v>
      </c>
    </row>
    <row r="54" spans="2:56" ht="13.5" customHeight="1">
      <c r="B54" s="5" t="s">
        <v>210</v>
      </c>
      <c r="C54" s="92">
        <v>62</v>
      </c>
      <c r="D54" s="92">
        <v>114</v>
      </c>
      <c r="E54" s="92">
        <v>106</v>
      </c>
      <c r="F54" s="92">
        <v>90</v>
      </c>
      <c r="G54" s="92">
        <v>107</v>
      </c>
      <c r="H54" s="92">
        <v>95</v>
      </c>
      <c r="I54" s="92">
        <v>99</v>
      </c>
      <c r="J54" s="92">
        <v>105</v>
      </c>
      <c r="K54" s="92">
        <v>95</v>
      </c>
      <c r="L54" s="92">
        <v>93</v>
      </c>
      <c r="M54" s="92">
        <v>109</v>
      </c>
      <c r="N54" s="92">
        <v>99</v>
      </c>
      <c r="O54" s="92">
        <v>97</v>
      </c>
      <c r="P54" s="92">
        <v>124</v>
      </c>
      <c r="Q54" s="92">
        <v>148</v>
      </c>
      <c r="R54" s="92">
        <v>147</v>
      </c>
      <c r="S54" s="92">
        <v>175</v>
      </c>
      <c r="T54" s="92">
        <v>148</v>
      </c>
      <c r="U54" s="92">
        <v>98</v>
      </c>
      <c r="V54" s="92">
        <v>114</v>
      </c>
      <c r="W54" s="92">
        <v>101</v>
      </c>
      <c r="X54" s="92">
        <v>85</v>
      </c>
      <c r="Y54" s="92">
        <v>101</v>
      </c>
      <c r="Z54" s="92">
        <v>99</v>
      </c>
      <c r="AA54" s="92">
        <v>72</v>
      </c>
      <c r="AB54" s="92">
        <v>105</v>
      </c>
      <c r="AC54" s="92">
        <v>98</v>
      </c>
      <c r="AD54" s="92">
        <v>101</v>
      </c>
      <c r="AE54" s="92">
        <v>97</v>
      </c>
      <c r="AF54" s="92">
        <v>108</v>
      </c>
      <c r="AG54" s="92">
        <v>109</v>
      </c>
      <c r="AH54" s="92">
        <v>101</v>
      </c>
      <c r="AI54" s="92">
        <v>88</v>
      </c>
      <c r="AJ54" s="92">
        <v>87</v>
      </c>
      <c r="AK54" s="92">
        <v>103</v>
      </c>
      <c r="AL54" s="92">
        <v>88</v>
      </c>
      <c r="AM54" s="92">
        <v>87</v>
      </c>
      <c r="AN54" s="113">
        <v>107</v>
      </c>
      <c r="AO54" s="92">
        <v>88</v>
      </c>
      <c r="AP54" s="92">
        <v>111</v>
      </c>
      <c r="AQ54" s="92">
        <v>94</v>
      </c>
      <c r="AR54" s="110">
        <v>109</v>
      </c>
      <c r="AS54" s="92">
        <v>110</v>
      </c>
      <c r="AT54" s="118">
        <v>98</v>
      </c>
      <c r="AU54" s="113">
        <v>88</v>
      </c>
      <c r="AV54" s="110">
        <v>110</v>
      </c>
      <c r="AW54" s="92">
        <v>110</v>
      </c>
      <c r="AX54" s="92">
        <v>136</v>
      </c>
      <c r="AY54" s="92">
        <v>117</v>
      </c>
      <c r="AZ54" s="92">
        <v>122</v>
      </c>
      <c r="BA54" s="92">
        <v>118</v>
      </c>
      <c r="BB54" s="120">
        <v>117</v>
      </c>
      <c r="BC54" s="92">
        <v>69</v>
      </c>
      <c r="BD54" s="93">
        <f t="shared" si="0"/>
        <v>5559</v>
      </c>
    </row>
    <row r="55" spans="2:56" ht="13.5" customHeight="1">
      <c r="B55" s="5" t="s">
        <v>211</v>
      </c>
      <c r="C55" s="92">
        <v>137</v>
      </c>
      <c r="D55" s="92">
        <v>156</v>
      </c>
      <c r="E55" s="92">
        <v>200</v>
      </c>
      <c r="F55" s="92">
        <v>181</v>
      </c>
      <c r="G55" s="92">
        <v>180</v>
      </c>
      <c r="H55" s="92">
        <v>175</v>
      </c>
      <c r="I55" s="92">
        <v>172</v>
      </c>
      <c r="J55" s="92">
        <v>140</v>
      </c>
      <c r="K55" s="92">
        <v>147</v>
      </c>
      <c r="L55" s="92">
        <v>153</v>
      </c>
      <c r="M55" s="92">
        <v>168</v>
      </c>
      <c r="N55" s="92">
        <v>158</v>
      </c>
      <c r="O55" s="92">
        <v>146</v>
      </c>
      <c r="P55" s="92">
        <v>244</v>
      </c>
      <c r="Q55" s="92">
        <v>247</v>
      </c>
      <c r="R55" s="92">
        <v>229</v>
      </c>
      <c r="S55" s="92">
        <v>274</v>
      </c>
      <c r="T55" s="92">
        <v>235</v>
      </c>
      <c r="U55" s="92">
        <v>160</v>
      </c>
      <c r="V55" s="92">
        <v>192</v>
      </c>
      <c r="W55" s="92">
        <v>190</v>
      </c>
      <c r="X55" s="92">
        <v>119</v>
      </c>
      <c r="Y55" s="92">
        <v>159</v>
      </c>
      <c r="Z55" s="92">
        <v>152</v>
      </c>
      <c r="AA55" s="92">
        <v>157</v>
      </c>
      <c r="AB55" s="92">
        <v>137</v>
      </c>
      <c r="AC55" s="92">
        <v>148</v>
      </c>
      <c r="AD55" s="92">
        <v>138</v>
      </c>
      <c r="AE55" s="92">
        <v>151</v>
      </c>
      <c r="AF55" s="92">
        <v>142</v>
      </c>
      <c r="AG55" s="92">
        <v>154</v>
      </c>
      <c r="AH55" s="92">
        <v>151</v>
      </c>
      <c r="AI55" s="92">
        <v>140</v>
      </c>
      <c r="AJ55" s="92">
        <v>164</v>
      </c>
      <c r="AK55" s="92">
        <v>162</v>
      </c>
      <c r="AL55" s="92">
        <v>134</v>
      </c>
      <c r="AM55" s="92">
        <v>155</v>
      </c>
      <c r="AN55" s="113">
        <v>152</v>
      </c>
      <c r="AO55" s="92">
        <v>147</v>
      </c>
      <c r="AP55" s="92">
        <v>138</v>
      </c>
      <c r="AQ55" s="92">
        <v>162</v>
      </c>
      <c r="AR55" s="110">
        <v>143</v>
      </c>
      <c r="AS55" s="92">
        <v>152</v>
      </c>
      <c r="AT55" s="118">
        <v>178</v>
      </c>
      <c r="AU55" s="113">
        <v>162</v>
      </c>
      <c r="AV55" s="110">
        <v>173</v>
      </c>
      <c r="AW55" s="92">
        <v>203</v>
      </c>
      <c r="AX55" s="92">
        <v>191</v>
      </c>
      <c r="AY55" s="92">
        <v>178</v>
      </c>
      <c r="AZ55" s="92">
        <v>188</v>
      </c>
      <c r="BA55" s="92">
        <v>189</v>
      </c>
      <c r="BB55" s="120">
        <v>163</v>
      </c>
      <c r="BC55" s="92">
        <v>114</v>
      </c>
      <c r="BD55" s="93">
        <f t="shared" si="0"/>
        <v>8880</v>
      </c>
    </row>
    <row r="56" spans="2:56" ht="13.5" customHeight="1">
      <c r="B56" s="5" t="s">
        <v>212</v>
      </c>
      <c r="C56" s="92">
        <v>191</v>
      </c>
      <c r="D56" s="92">
        <v>259</v>
      </c>
      <c r="E56" s="92">
        <v>295</v>
      </c>
      <c r="F56" s="92">
        <v>215</v>
      </c>
      <c r="G56" s="92">
        <v>247</v>
      </c>
      <c r="H56" s="92">
        <v>208</v>
      </c>
      <c r="I56" s="92">
        <v>209</v>
      </c>
      <c r="J56" s="92">
        <v>195</v>
      </c>
      <c r="K56" s="92">
        <v>189</v>
      </c>
      <c r="L56" s="92">
        <v>220</v>
      </c>
      <c r="M56" s="92">
        <v>246</v>
      </c>
      <c r="N56" s="92">
        <v>229</v>
      </c>
      <c r="O56" s="92">
        <v>235</v>
      </c>
      <c r="P56" s="92">
        <v>336</v>
      </c>
      <c r="Q56" s="92">
        <v>372</v>
      </c>
      <c r="R56" s="92">
        <v>434</v>
      </c>
      <c r="S56" s="92">
        <v>407</v>
      </c>
      <c r="T56" s="92">
        <v>347</v>
      </c>
      <c r="U56" s="92">
        <v>255</v>
      </c>
      <c r="V56" s="92">
        <v>279</v>
      </c>
      <c r="W56" s="92">
        <v>265</v>
      </c>
      <c r="X56" s="92">
        <v>202</v>
      </c>
      <c r="Y56" s="92">
        <v>229</v>
      </c>
      <c r="Z56" s="92">
        <v>211</v>
      </c>
      <c r="AA56" s="92">
        <v>224</v>
      </c>
      <c r="AB56" s="92">
        <v>215</v>
      </c>
      <c r="AC56" s="92">
        <v>198</v>
      </c>
      <c r="AD56" s="92">
        <v>180</v>
      </c>
      <c r="AE56" s="92">
        <v>210</v>
      </c>
      <c r="AF56" s="92">
        <v>233</v>
      </c>
      <c r="AG56" s="92">
        <v>246</v>
      </c>
      <c r="AH56" s="92">
        <v>208</v>
      </c>
      <c r="AI56" s="92">
        <v>185</v>
      </c>
      <c r="AJ56" s="92">
        <v>210</v>
      </c>
      <c r="AK56" s="92">
        <v>219</v>
      </c>
      <c r="AL56" s="92">
        <v>170</v>
      </c>
      <c r="AM56" s="92">
        <v>240</v>
      </c>
      <c r="AN56" s="113">
        <v>208</v>
      </c>
      <c r="AO56" s="92">
        <v>223</v>
      </c>
      <c r="AP56" s="92">
        <v>209</v>
      </c>
      <c r="AQ56" s="92">
        <v>210</v>
      </c>
      <c r="AR56" s="92">
        <v>227</v>
      </c>
      <c r="AS56" s="92">
        <v>251</v>
      </c>
      <c r="AT56" s="118">
        <v>250</v>
      </c>
      <c r="AU56" s="113">
        <v>240</v>
      </c>
      <c r="AV56" s="110">
        <v>277</v>
      </c>
      <c r="AW56" s="92">
        <v>254</v>
      </c>
      <c r="AX56" s="92">
        <v>249</v>
      </c>
      <c r="AY56" s="92">
        <v>291</v>
      </c>
      <c r="AZ56" s="92">
        <v>279</v>
      </c>
      <c r="BA56" s="92">
        <v>271</v>
      </c>
      <c r="BB56" s="120">
        <v>223</v>
      </c>
      <c r="BC56" s="92">
        <v>174</v>
      </c>
      <c r="BD56" s="93">
        <f t="shared" si="0"/>
        <v>12849</v>
      </c>
    </row>
    <row r="57" spans="2:56" ht="13.5" customHeight="1">
      <c r="B57" s="5" t="s">
        <v>213</v>
      </c>
      <c r="C57" s="92">
        <v>275</v>
      </c>
      <c r="D57" s="92">
        <v>355</v>
      </c>
      <c r="E57" s="92">
        <v>338</v>
      </c>
      <c r="F57" s="92">
        <v>334</v>
      </c>
      <c r="G57" s="92">
        <v>324</v>
      </c>
      <c r="H57" s="92">
        <v>306</v>
      </c>
      <c r="I57" s="92">
        <v>287</v>
      </c>
      <c r="J57" s="92">
        <v>285</v>
      </c>
      <c r="K57" s="92">
        <v>286</v>
      </c>
      <c r="L57" s="92">
        <v>278</v>
      </c>
      <c r="M57" s="92">
        <v>296</v>
      </c>
      <c r="N57" s="92">
        <v>281</v>
      </c>
      <c r="O57" s="92">
        <v>286</v>
      </c>
      <c r="P57" s="92">
        <v>453</v>
      </c>
      <c r="Q57" s="92">
        <v>548</v>
      </c>
      <c r="R57" s="92">
        <v>591</v>
      </c>
      <c r="S57" s="92">
        <v>578</v>
      </c>
      <c r="T57" s="92">
        <v>453</v>
      </c>
      <c r="U57" s="92">
        <v>334</v>
      </c>
      <c r="V57" s="92">
        <v>402</v>
      </c>
      <c r="W57" s="92">
        <v>350</v>
      </c>
      <c r="X57" s="92">
        <v>256</v>
      </c>
      <c r="Y57" s="92">
        <v>301</v>
      </c>
      <c r="Z57" s="92">
        <v>310</v>
      </c>
      <c r="AA57" s="92">
        <v>249</v>
      </c>
      <c r="AB57" s="92">
        <v>250</v>
      </c>
      <c r="AC57" s="92">
        <v>281</v>
      </c>
      <c r="AD57" s="92">
        <v>268</v>
      </c>
      <c r="AE57" s="92">
        <v>254</v>
      </c>
      <c r="AF57" s="92">
        <v>280</v>
      </c>
      <c r="AG57" s="92">
        <v>252</v>
      </c>
      <c r="AH57" s="92">
        <v>251</v>
      </c>
      <c r="AI57" s="92">
        <v>254</v>
      </c>
      <c r="AJ57" s="92">
        <v>284</v>
      </c>
      <c r="AK57" s="92">
        <v>291</v>
      </c>
      <c r="AL57" s="92">
        <v>196</v>
      </c>
      <c r="AM57" s="92">
        <v>286</v>
      </c>
      <c r="AN57" s="113">
        <v>258</v>
      </c>
      <c r="AO57" s="92">
        <v>306</v>
      </c>
      <c r="AP57" s="92">
        <v>280</v>
      </c>
      <c r="AQ57" s="92">
        <v>265</v>
      </c>
      <c r="AR57" s="92">
        <v>310</v>
      </c>
      <c r="AS57" s="92">
        <v>299</v>
      </c>
      <c r="AT57" s="118">
        <v>301</v>
      </c>
      <c r="AU57" s="113">
        <v>353</v>
      </c>
      <c r="AV57" s="110">
        <v>340</v>
      </c>
      <c r="AW57" s="92">
        <v>372</v>
      </c>
      <c r="AX57" s="92">
        <v>374</v>
      </c>
      <c r="AY57" s="92">
        <v>352</v>
      </c>
      <c r="AZ57" s="92">
        <v>381</v>
      </c>
      <c r="BA57" s="92">
        <v>348</v>
      </c>
      <c r="BB57" s="120">
        <v>299</v>
      </c>
      <c r="BC57" s="92">
        <v>284</v>
      </c>
      <c r="BD57" s="93">
        <f t="shared" si="0"/>
        <v>17025</v>
      </c>
    </row>
    <row r="58" spans="2:56" ht="13.5" customHeight="1">
      <c r="B58" s="5" t="s">
        <v>214</v>
      </c>
      <c r="C58" s="92">
        <v>415</v>
      </c>
      <c r="D58" s="92">
        <v>509</v>
      </c>
      <c r="E58" s="92">
        <v>471</v>
      </c>
      <c r="F58" s="92">
        <v>482</v>
      </c>
      <c r="G58" s="92">
        <v>437</v>
      </c>
      <c r="H58" s="92">
        <v>423</v>
      </c>
      <c r="I58" s="92">
        <v>400</v>
      </c>
      <c r="J58" s="92">
        <v>400</v>
      </c>
      <c r="K58" s="92">
        <v>417</v>
      </c>
      <c r="L58" s="92">
        <v>388</v>
      </c>
      <c r="M58" s="92">
        <v>424</v>
      </c>
      <c r="N58" s="92">
        <v>404</v>
      </c>
      <c r="O58" s="92">
        <v>423</v>
      </c>
      <c r="P58" s="92">
        <v>662</v>
      </c>
      <c r="Q58" s="92">
        <v>706</v>
      </c>
      <c r="R58" s="92">
        <v>791</v>
      </c>
      <c r="S58" s="92">
        <v>795</v>
      </c>
      <c r="T58" s="92">
        <v>631</v>
      </c>
      <c r="U58" s="92">
        <v>447</v>
      </c>
      <c r="V58" s="92">
        <v>515</v>
      </c>
      <c r="W58" s="92">
        <v>435</v>
      </c>
      <c r="X58" s="92">
        <v>361</v>
      </c>
      <c r="Y58" s="92">
        <v>415</v>
      </c>
      <c r="Z58" s="92">
        <v>376</v>
      </c>
      <c r="AA58" s="92">
        <v>408</v>
      </c>
      <c r="AB58" s="92">
        <v>352</v>
      </c>
      <c r="AC58" s="92">
        <v>378</v>
      </c>
      <c r="AD58" s="92">
        <v>352</v>
      </c>
      <c r="AE58" s="92">
        <v>377</v>
      </c>
      <c r="AF58" s="92">
        <v>334</v>
      </c>
      <c r="AG58" s="92">
        <v>366</v>
      </c>
      <c r="AH58" s="92">
        <v>352</v>
      </c>
      <c r="AI58" s="92">
        <v>387</v>
      </c>
      <c r="AJ58" s="92">
        <v>354</v>
      </c>
      <c r="AK58" s="92">
        <v>365</v>
      </c>
      <c r="AL58" s="92">
        <v>308</v>
      </c>
      <c r="AM58" s="92">
        <v>408</v>
      </c>
      <c r="AN58" s="113">
        <v>373</v>
      </c>
      <c r="AO58" s="92">
        <v>364</v>
      </c>
      <c r="AP58" s="92">
        <v>409</v>
      </c>
      <c r="AQ58" s="92">
        <v>378</v>
      </c>
      <c r="AR58" s="92">
        <v>364</v>
      </c>
      <c r="AS58" s="92">
        <v>370</v>
      </c>
      <c r="AT58" s="118">
        <v>414</v>
      </c>
      <c r="AU58" s="113">
        <v>439</v>
      </c>
      <c r="AV58" s="110">
        <v>438</v>
      </c>
      <c r="AW58" s="92">
        <v>498</v>
      </c>
      <c r="AX58" s="92">
        <v>468</v>
      </c>
      <c r="AY58" s="92">
        <v>465</v>
      </c>
      <c r="AZ58" s="92">
        <v>465</v>
      </c>
      <c r="BA58" s="92">
        <v>477</v>
      </c>
      <c r="BB58" s="120">
        <v>414</v>
      </c>
      <c r="BC58" s="92">
        <v>385</v>
      </c>
      <c r="BD58" s="93">
        <f t="shared" si="0"/>
        <v>23189</v>
      </c>
    </row>
    <row r="59" spans="2:56" ht="13.5" customHeight="1">
      <c r="B59" s="5" t="s">
        <v>215</v>
      </c>
      <c r="C59" s="92">
        <v>697</v>
      </c>
      <c r="D59" s="92">
        <v>761</v>
      </c>
      <c r="E59" s="92">
        <v>690</v>
      </c>
      <c r="F59" s="92">
        <v>663</v>
      </c>
      <c r="G59" s="92">
        <v>683</v>
      </c>
      <c r="H59" s="92">
        <v>626</v>
      </c>
      <c r="I59" s="92">
        <v>660</v>
      </c>
      <c r="J59" s="92">
        <v>598</v>
      </c>
      <c r="K59" s="92">
        <v>647</v>
      </c>
      <c r="L59" s="92">
        <v>646</v>
      </c>
      <c r="M59" s="92">
        <v>625</v>
      </c>
      <c r="N59" s="92">
        <v>629</v>
      </c>
      <c r="O59" s="92">
        <v>666</v>
      </c>
      <c r="P59" s="92">
        <v>1039</v>
      </c>
      <c r="Q59" s="92">
        <v>1098</v>
      </c>
      <c r="R59" s="92">
        <v>1280</v>
      </c>
      <c r="S59" s="92">
        <v>1220</v>
      </c>
      <c r="T59" s="92">
        <v>940</v>
      </c>
      <c r="U59" s="92">
        <v>682</v>
      </c>
      <c r="V59" s="92">
        <v>775</v>
      </c>
      <c r="W59" s="92">
        <v>689</v>
      </c>
      <c r="X59" s="92">
        <v>533</v>
      </c>
      <c r="Y59" s="92">
        <v>617</v>
      </c>
      <c r="Z59" s="92">
        <v>601</v>
      </c>
      <c r="AA59" s="92">
        <v>536</v>
      </c>
      <c r="AB59" s="92">
        <v>535</v>
      </c>
      <c r="AC59" s="92">
        <v>554</v>
      </c>
      <c r="AD59" s="92">
        <v>523</v>
      </c>
      <c r="AE59" s="92">
        <v>516</v>
      </c>
      <c r="AF59" s="92">
        <v>539</v>
      </c>
      <c r="AG59" s="92">
        <v>561</v>
      </c>
      <c r="AH59" s="92">
        <v>537</v>
      </c>
      <c r="AI59" s="92">
        <v>558</v>
      </c>
      <c r="AJ59" s="92">
        <v>544</v>
      </c>
      <c r="AK59" s="92">
        <v>554</v>
      </c>
      <c r="AL59" s="92">
        <v>496</v>
      </c>
      <c r="AM59" s="92">
        <v>584</v>
      </c>
      <c r="AN59" s="113">
        <v>576</v>
      </c>
      <c r="AO59" s="92">
        <v>616</v>
      </c>
      <c r="AP59" s="92">
        <v>615</v>
      </c>
      <c r="AQ59" s="92">
        <v>573</v>
      </c>
      <c r="AR59" s="92">
        <v>610</v>
      </c>
      <c r="AS59" s="92">
        <v>676</v>
      </c>
      <c r="AT59" s="118">
        <v>681</v>
      </c>
      <c r="AU59" s="113">
        <v>717</v>
      </c>
      <c r="AV59" s="110">
        <v>797</v>
      </c>
      <c r="AW59" s="92">
        <v>738</v>
      </c>
      <c r="AX59" s="92">
        <v>762</v>
      </c>
      <c r="AY59" s="92">
        <v>715</v>
      </c>
      <c r="AZ59" s="92">
        <v>741</v>
      </c>
      <c r="BA59" s="92">
        <v>752</v>
      </c>
      <c r="BB59" s="120">
        <v>676</v>
      </c>
      <c r="BC59" s="92">
        <v>560</v>
      </c>
      <c r="BD59" s="93">
        <f t="shared" si="0"/>
        <v>35907</v>
      </c>
    </row>
    <row r="60" spans="2:56" ht="13.5" customHeight="1">
      <c r="B60" s="5" t="s">
        <v>216</v>
      </c>
      <c r="C60" s="92">
        <v>826</v>
      </c>
      <c r="D60" s="92">
        <v>924</v>
      </c>
      <c r="E60" s="92">
        <v>886</v>
      </c>
      <c r="F60" s="92">
        <v>819</v>
      </c>
      <c r="G60" s="92">
        <v>827</v>
      </c>
      <c r="H60" s="92">
        <v>713</v>
      </c>
      <c r="I60" s="92">
        <v>726</v>
      </c>
      <c r="J60" s="92">
        <v>778</v>
      </c>
      <c r="K60" s="92">
        <v>709</v>
      </c>
      <c r="L60" s="92">
        <v>725</v>
      </c>
      <c r="M60" s="92">
        <v>748</v>
      </c>
      <c r="N60" s="92">
        <v>763</v>
      </c>
      <c r="O60" s="92">
        <v>788</v>
      </c>
      <c r="P60" s="92">
        <v>1303</v>
      </c>
      <c r="Q60" s="92">
        <v>1451</v>
      </c>
      <c r="R60" s="92">
        <v>1635</v>
      </c>
      <c r="S60" s="92">
        <v>1614</v>
      </c>
      <c r="T60" s="92">
        <v>1205</v>
      </c>
      <c r="U60" s="92">
        <v>867</v>
      </c>
      <c r="V60" s="92">
        <v>1013</v>
      </c>
      <c r="W60" s="92">
        <v>811</v>
      </c>
      <c r="X60" s="92">
        <v>713</v>
      </c>
      <c r="Y60" s="92">
        <v>738</v>
      </c>
      <c r="Z60" s="92">
        <v>682</v>
      </c>
      <c r="AA60" s="92">
        <v>689</v>
      </c>
      <c r="AB60" s="92">
        <v>627</v>
      </c>
      <c r="AC60" s="92">
        <v>667</v>
      </c>
      <c r="AD60" s="92">
        <v>619</v>
      </c>
      <c r="AE60" s="92">
        <v>622</v>
      </c>
      <c r="AF60" s="92">
        <v>584</v>
      </c>
      <c r="AG60" s="92">
        <v>599</v>
      </c>
      <c r="AH60" s="92">
        <v>621</v>
      </c>
      <c r="AI60" s="92">
        <v>683</v>
      </c>
      <c r="AJ60" s="92">
        <v>713</v>
      </c>
      <c r="AK60" s="92">
        <v>614</v>
      </c>
      <c r="AL60" s="92">
        <v>540</v>
      </c>
      <c r="AM60" s="92">
        <v>647</v>
      </c>
      <c r="AN60" s="113">
        <v>677</v>
      </c>
      <c r="AO60" s="92">
        <v>680</v>
      </c>
      <c r="AP60" s="92">
        <v>739</v>
      </c>
      <c r="AQ60" s="92">
        <v>720</v>
      </c>
      <c r="AR60" s="92">
        <v>783</v>
      </c>
      <c r="AS60" s="92">
        <v>752</v>
      </c>
      <c r="AT60" s="118">
        <v>767</v>
      </c>
      <c r="AU60" s="113">
        <v>845</v>
      </c>
      <c r="AV60" s="110">
        <v>917</v>
      </c>
      <c r="AW60" s="92">
        <v>956</v>
      </c>
      <c r="AX60" s="92">
        <v>900</v>
      </c>
      <c r="AY60" s="92">
        <v>867</v>
      </c>
      <c r="AZ60" s="92">
        <v>908</v>
      </c>
      <c r="BA60" s="92">
        <v>895</v>
      </c>
      <c r="BB60" s="120">
        <v>826</v>
      </c>
      <c r="BC60" s="92">
        <v>713</v>
      </c>
      <c r="BD60" s="93">
        <f t="shared" si="0"/>
        <v>43434</v>
      </c>
    </row>
    <row r="61" spans="2:56" ht="13.5" customHeight="1">
      <c r="B61" s="5" t="s">
        <v>217</v>
      </c>
      <c r="C61" s="92">
        <v>1053</v>
      </c>
      <c r="D61" s="92">
        <v>1172</v>
      </c>
      <c r="E61" s="92">
        <v>1080</v>
      </c>
      <c r="F61" s="92">
        <v>951</v>
      </c>
      <c r="G61" s="92">
        <v>919</v>
      </c>
      <c r="H61" s="92">
        <v>875</v>
      </c>
      <c r="I61" s="92">
        <v>870</v>
      </c>
      <c r="J61" s="92">
        <v>894</v>
      </c>
      <c r="K61" s="92">
        <v>871</v>
      </c>
      <c r="L61" s="92">
        <v>938</v>
      </c>
      <c r="M61" s="92">
        <v>904</v>
      </c>
      <c r="N61" s="92">
        <v>892</v>
      </c>
      <c r="O61" s="92">
        <v>1005</v>
      </c>
      <c r="P61" s="92">
        <v>1570</v>
      </c>
      <c r="Q61" s="92">
        <v>1795</v>
      </c>
      <c r="R61" s="92">
        <v>2100</v>
      </c>
      <c r="S61" s="92">
        <v>2007</v>
      </c>
      <c r="T61" s="92">
        <v>1555</v>
      </c>
      <c r="U61" s="92">
        <v>1112</v>
      </c>
      <c r="V61" s="92">
        <v>1280</v>
      </c>
      <c r="W61" s="92">
        <v>1011</v>
      </c>
      <c r="X61" s="92">
        <v>828</v>
      </c>
      <c r="Y61" s="92">
        <v>925</v>
      </c>
      <c r="Z61" s="92">
        <v>840</v>
      </c>
      <c r="AA61" s="92">
        <v>814</v>
      </c>
      <c r="AB61" s="92">
        <v>740</v>
      </c>
      <c r="AC61" s="92">
        <v>798</v>
      </c>
      <c r="AD61" s="92">
        <v>751</v>
      </c>
      <c r="AE61" s="92">
        <v>734</v>
      </c>
      <c r="AF61" s="92">
        <v>763</v>
      </c>
      <c r="AG61" s="92">
        <v>745</v>
      </c>
      <c r="AH61" s="92">
        <v>732</v>
      </c>
      <c r="AI61" s="92">
        <v>812</v>
      </c>
      <c r="AJ61" s="92">
        <v>817</v>
      </c>
      <c r="AK61" s="92">
        <v>728</v>
      </c>
      <c r="AL61" s="92">
        <v>654</v>
      </c>
      <c r="AM61" s="92">
        <v>821</v>
      </c>
      <c r="AN61" s="121">
        <v>830</v>
      </c>
      <c r="AO61" s="121">
        <v>820</v>
      </c>
      <c r="AP61" s="121">
        <v>856</v>
      </c>
      <c r="AQ61" s="92">
        <v>880</v>
      </c>
      <c r="AR61" s="92">
        <v>826</v>
      </c>
      <c r="AS61" s="93">
        <v>904</v>
      </c>
      <c r="AT61" s="118">
        <v>893</v>
      </c>
      <c r="AU61" s="113">
        <v>1070</v>
      </c>
      <c r="AV61" s="92">
        <v>1134</v>
      </c>
      <c r="AW61" s="92">
        <v>1140</v>
      </c>
      <c r="AX61" s="92">
        <v>1066</v>
      </c>
      <c r="AY61" s="92">
        <v>1062</v>
      </c>
      <c r="AZ61" s="92">
        <v>1073</v>
      </c>
      <c r="BA61" s="92">
        <v>1120</v>
      </c>
      <c r="BB61" s="92">
        <v>1028</v>
      </c>
      <c r="BC61" s="92">
        <v>877</v>
      </c>
      <c r="BD61" s="93">
        <f t="shared" si="0"/>
        <v>52935</v>
      </c>
    </row>
    <row r="62" spans="2:56" ht="13.5" customHeight="1">
      <c r="B62" s="5" t="s">
        <v>218</v>
      </c>
      <c r="C62" s="92">
        <v>1098</v>
      </c>
      <c r="D62" s="92">
        <v>1231</v>
      </c>
      <c r="E62" s="92">
        <v>1117</v>
      </c>
      <c r="F62" s="92">
        <v>1014</v>
      </c>
      <c r="G62" s="92">
        <v>970</v>
      </c>
      <c r="H62" s="92">
        <v>943</v>
      </c>
      <c r="I62" s="92">
        <v>995</v>
      </c>
      <c r="J62" s="92">
        <v>906</v>
      </c>
      <c r="K62" s="92">
        <v>956</v>
      </c>
      <c r="L62" s="92">
        <v>932</v>
      </c>
      <c r="M62" s="92">
        <v>935</v>
      </c>
      <c r="N62" s="92">
        <v>905</v>
      </c>
      <c r="O62" s="92">
        <v>984</v>
      </c>
      <c r="P62" s="92">
        <v>1520</v>
      </c>
      <c r="Q62" s="92">
        <v>1826</v>
      </c>
      <c r="R62" s="92">
        <v>2111</v>
      </c>
      <c r="S62" s="92">
        <v>2085</v>
      </c>
      <c r="T62" s="92">
        <v>1588</v>
      </c>
      <c r="U62" s="92">
        <v>1089</v>
      </c>
      <c r="V62" s="92">
        <v>1291</v>
      </c>
      <c r="W62" s="92">
        <v>1041</v>
      </c>
      <c r="X62" s="92">
        <v>810</v>
      </c>
      <c r="Y62" s="92">
        <v>885</v>
      </c>
      <c r="Z62" s="92">
        <v>761</v>
      </c>
      <c r="AA62" s="92">
        <v>777</v>
      </c>
      <c r="AB62" s="92">
        <v>743</v>
      </c>
      <c r="AC62" s="92">
        <v>704</v>
      </c>
      <c r="AD62" s="92">
        <v>668</v>
      </c>
      <c r="AE62" s="92">
        <v>639</v>
      </c>
      <c r="AF62" s="92">
        <v>693</v>
      </c>
      <c r="AG62" s="92">
        <v>740</v>
      </c>
      <c r="AH62" s="92">
        <v>683</v>
      </c>
      <c r="AI62" s="92">
        <v>751</v>
      </c>
      <c r="AJ62" s="92">
        <v>751</v>
      </c>
      <c r="AK62" s="92">
        <v>713</v>
      </c>
      <c r="AL62" s="92">
        <v>598</v>
      </c>
      <c r="AM62" s="92">
        <v>806</v>
      </c>
      <c r="AN62" s="121">
        <v>758</v>
      </c>
      <c r="AO62" s="121">
        <v>786</v>
      </c>
      <c r="AP62" s="121">
        <v>790</v>
      </c>
      <c r="AQ62" s="92">
        <v>847</v>
      </c>
      <c r="AR62" s="92">
        <v>913</v>
      </c>
      <c r="AS62" s="93">
        <v>885</v>
      </c>
      <c r="AT62" s="118">
        <v>927</v>
      </c>
      <c r="AU62" s="113">
        <v>979</v>
      </c>
      <c r="AV62" s="92">
        <v>1041</v>
      </c>
      <c r="AW62" s="92">
        <v>1044</v>
      </c>
      <c r="AX62" s="92">
        <v>1101</v>
      </c>
      <c r="AY62" s="92">
        <v>1073</v>
      </c>
      <c r="AZ62" s="92">
        <v>1030</v>
      </c>
      <c r="BA62" s="92">
        <v>1185</v>
      </c>
      <c r="BB62" s="92">
        <v>1065</v>
      </c>
      <c r="BC62" s="92">
        <v>953</v>
      </c>
      <c r="BD62" s="93">
        <f t="shared" si="0"/>
        <v>52636</v>
      </c>
    </row>
    <row r="63" spans="2:56" ht="13.5" customHeight="1">
      <c r="B63" s="5" t="s">
        <v>76</v>
      </c>
      <c r="C63" s="92">
        <v>982</v>
      </c>
      <c r="D63" s="92">
        <v>1127</v>
      </c>
      <c r="E63" s="92">
        <v>991</v>
      </c>
      <c r="F63" s="92">
        <v>910</v>
      </c>
      <c r="G63" s="92">
        <v>872</v>
      </c>
      <c r="H63" s="92">
        <v>843</v>
      </c>
      <c r="I63" s="92">
        <v>852</v>
      </c>
      <c r="J63" s="92">
        <v>893</v>
      </c>
      <c r="K63" s="92">
        <v>870</v>
      </c>
      <c r="L63" s="92">
        <v>841</v>
      </c>
      <c r="M63" s="92">
        <v>885</v>
      </c>
      <c r="N63" s="92">
        <v>820</v>
      </c>
      <c r="O63" s="92">
        <v>883</v>
      </c>
      <c r="P63" s="92">
        <v>1327</v>
      </c>
      <c r="Q63" s="92">
        <v>1521</v>
      </c>
      <c r="R63" s="92">
        <v>1879</v>
      </c>
      <c r="S63" s="92">
        <v>1780</v>
      </c>
      <c r="T63" s="92">
        <v>1507</v>
      </c>
      <c r="U63" s="92">
        <v>989</v>
      </c>
      <c r="V63" s="92">
        <v>1157</v>
      </c>
      <c r="W63" s="92">
        <v>944</v>
      </c>
      <c r="X63" s="92">
        <v>741</v>
      </c>
      <c r="Y63" s="92">
        <v>771</v>
      </c>
      <c r="Z63" s="92">
        <v>745</v>
      </c>
      <c r="AA63" s="92">
        <v>629</v>
      </c>
      <c r="AB63" s="92">
        <v>619</v>
      </c>
      <c r="AC63" s="92">
        <v>611</v>
      </c>
      <c r="AD63" s="92">
        <v>601</v>
      </c>
      <c r="AE63" s="92">
        <v>564</v>
      </c>
      <c r="AF63" s="92">
        <v>606</v>
      </c>
      <c r="AG63" s="92">
        <v>578</v>
      </c>
      <c r="AH63" s="92">
        <v>646</v>
      </c>
      <c r="AI63" s="92">
        <v>685</v>
      </c>
      <c r="AJ63" s="92">
        <v>654</v>
      </c>
      <c r="AK63" s="92">
        <v>612</v>
      </c>
      <c r="AL63" s="92">
        <v>568</v>
      </c>
      <c r="AM63" s="92">
        <v>756</v>
      </c>
      <c r="AN63" s="121">
        <v>665</v>
      </c>
      <c r="AO63" s="121">
        <v>653</v>
      </c>
      <c r="AP63" s="121">
        <v>720</v>
      </c>
      <c r="AQ63" s="92">
        <v>742</v>
      </c>
      <c r="AR63" s="92">
        <v>761</v>
      </c>
      <c r="AS63" s="93">
        <v>777</v>
      </c>
      <c r="AT63" s="118">
        <v>813</v>
      </c>
      <c r="AU63" s="113">
        <v>889</v>
      </c>
      <c r="AV63" s="92">
        <v>882</v>
      </c>
      <c r="AW63" s="92">
        <v>965</v>
      </c>
      <c r="AX63" s="92">
        <v>941</v>
      </c>
      <c r="AY63" s="92">
        <v>935</v>
      </c>
      <c r="AZ63" s="92">
        <v>909</v>
      </c>
      <c r="BA63" s="92">
        <v>1079</v>
      </c>
      <c r="BB63" s="120">
        <v>923</v>
      </c>
      <c r="BC63" s="92">
        <v>863</v>
      </c>
      <c r="BD63" s="93">
        <f t="shared" si="0"/>
        <v>46776</v>
      </c>
    </row>
    <row r="64" spans="2:56" ht="24" customHeight="1">
      <c r="B64" s="117" t="s">
        <v>220</v>
      </c>
      <c r="C64" s="93"/>
      <c r="D64" s="93"/>
      <c r="E64" s="93"/>
      <c r="F64" s="93"/>
      <c r="G64" s="93"/>
      <c r="J64" s="93"/>
      <c r="N64" s="93" t="s">
        <v>190</v>
      </c>
      <c r="P64" s="93" t="s">
        <v>190</v>
      </c>
      <c r="Q64" s="93" t="s">
        <v>190</v>
      </c>
      <c r="S64" s="93" t="s">
        <v>190</v>
      </c>
      <c r="AN64" s="91"/>
      <c r="AR64" s="92"/>
      <c r="AT64" s="92"/>
      <c r="AU64" s="113"/>
      <c r="AV64" s="92"/>
      <c r="AW64" s="92"/>
      <c r="AX64" s="92"/>
      <c r="AY64" s="92"/>
      <c r="AZ64" s="92"/>
      <c r="BA64" s="92"/>
      <c r="BB64" s="120"/>
      <c r="BC64" s="92"/>
    </row>
    <row r="65" spans="2:55" ht="13.5" customHeight="1">
      <c r="B65" s="117" t="s">
        <v>199</v>
      </c>
      <c r="C65" s="93"/>
      <c r="D65" s="93"/>
      <c r="E65" s="93"/>
      <c r="F65" s="93"/>
      <c r="G65" s="93"/>
      <c r="J65" s="93"/>
      <c r="N65" s="93" t="s">
        <v>190</v>
      </c>
      <c r="P65" s="93" t="s">
        <v>190</v>
      </c>
      <c r="Q65" s="93" t="s">
        <v>190</v>
      </c>
      <c r="S65" s="93" t="s">
        <v>190</v>
      </c>
      <c r="AN65" s="91"/>
      <c r="AR65" s="92"/>
      <c r="AT65" s="92"/>
      <c r="AU65" s="113"/>
      <c r="AV65" s="92"/>
      <c r="AW65" s="92"/>
      <c r="AX65" s="92"/>
      <c r="AY65" s="92"/>
      <c r="AZ65" s="92"/>
      <c r="BA65" s="92"/>
      <c r="BB65" s="120"/>
      <c r="BC65" s="92"/>
    </row>
    <row r="66" spans="2:55" ht="13.5" customHeight="1">
      <c r="B66" s="3" t="s">
        <v>200</v>
      </c>
      <c r="C66" s="92">
        <v>18</v>
      </c>
      <c r="D66" s="92">
        <v>21</v>
      </c>
      <c r="E66" s="92">
        <v>31</v>
      </c>
      <c r="F66" s="92">
        <v>25</v>
      </c>
      <c r="G66" s="92">
        <v>28</v>
      </c>
      <c r="H66" s="92">
        <v>16</v>
      </c>
      <c r="I66" s="92">
        <v>14</v>
      </c>
      <c r="J66" s="92">
        <v>19</v>
      </c>
      <c r="K66" s="92">
        <v>19</v>
      </c>
      <c r="L66" s="92">
        <v>25</v>
      </c>
      <c r="M66" s="92">
        <v>29</v>
      </c>
      <c r="N66" s="92">
        <v>19</v>
      </c>
      <c r="O66" s="92">
        <v>22</v>
      </c>
      <c r="P66" s="92">
        <v>25</v>
      </c>
      <c r="Q66" s="92">
        <v>10</v>
      </c>
      <c r="R66" s="92">
        <v>27</v>
      </c>
      <c r="S66" s="92">
        <v>21</v>
      </c>
      <c r="T66" s="92">
        <v>18</v>
      </c>
      <c r="U66" s="92">
        <v>12</v>
      </c>
      <c r="V66" s="92">
        <v>22</v>
      </c>
      <c r="W66" s="92">
        <v>25</v>
      </c>
      <c r="X66" s="92">
        <v>18</v>
      </c>
      <c r="Y66" s="92">
        <v>24</v>
      </c>
      <c r="Z66" s="92">
        <v>17</v>
      </c>
      <c r="AA66" s="92">
        <v>19</v>
      </c>
      <c r="AB66" s="92">
        <v>21</v>
      </c>
      <c r="AC66" s="92">
        <v>21</v>
      </c>
      <c r="AD66" s="92">
        <v>27</v>
      </c>
      <c r="AE66" s="92">
        <v>17</v>
      </c>
      <c r="AF66" s="92">
        <v>18</v>
      </c>
      <c r="AG66" s="92">
        <v>18</v>
      </c>
      <c r="AH66" s="92">
        <v>22</v>
      </c>
      <c r="AI66" s="92">
        <v>24</v>
      </c>
      <c r="AJ66" s="92">
        <v>13</v>
      </c>
      <c r="AK66" s="92">
        <v>15</v>
      </c>
      <c r="AL66" s="92">
        <v>10</v>
      </c>
      <c r="AM66" s="92">
        <v>20</v>
      </c>
      <c r="AN66" s="91">
        <v>22</v>
      </c>
      <c r="AO66" s="93">
        <v>23</v>
      </c>
      <c r="AP66" s="93">
        <v>20</v>
      </c>
      <c r="AQ66" s="93">
        <v>17</v>
      </c>
      <c r="AR66" s="92">
        <v>21</v>
      </c>
      <c r="AS66" s="93">
        <v>12</v>
      </c>
      <c r="AT66" s="118">
        <v>14</v>
      </c>
      <c r="AU66" s="113">
        <v>16</v>
      </c>
      <c r="AV66" s="92">
        <v>24</v>
      </c>
      <c r="AW66" s="92">
        <v>20</v>
      </c>
      <c r="AX66" s="92">
        <v>18</v>
      </c>
      <c r="AY66" s="92">
        <v>20</v>
      </c>
      <c r="AZ66" s="92">
        <v>24</v>
      </c>
      <c r="BA66" s="92">
        <v>21</v>
      </c>
      <c r="BB66" s="120">
        <v>13</v>
      </c>
      <c r="BC66" s="92">
        <v>16</v>
      </c>
    </row>
    <row r="67" spans="2:55" ht="13.5" customHeight="1">
      <c r="B67" s="4" t="s">
        <v>201</v>
      </c>
      <c r="C67" s="92">
        <v>3</v>
      </c>
      <c r="D67" s="92">
        <v>5</v>
      </c>
      <c r="E67" s="92">
        <v>3</v>
      </c>
      <c r="F67" s="92">
        <v>3</v>
      </c>
      <c r="G67" s="92">
        <v>2</v>
      </c>
      <c r="H67" s="92">
        <v>3</v>
      </c>
      <c r="I67" s="92">
        <v>2</v>
      </c>
      <c r="J67" s="92">
        <v>0</v>
      </c>
      <c r="K67" s="92">
        <v>1</v>
      </c>
      <c r="L67" s="92">
        <v>4</v>
      </c>
      <c r="M67" s="92">
        <v>8</v>
      </c>
      <c r="N67" s="92">
        <v>0</v>
      </c>
      <c r="O67" s="92">
        <v>5</v>
      </c>
      <c r="P67" s="92">
        <v>6</v>
      </c>
      <c r="Q67" s="92">
        <v>3</v>
      </c>
      <c r="R67" s="92">
        <v>2</v>
      </c>
      <c r="S67" s="92">
        <v>2</v>
      </c>
      <c r="T67" s="92">
        <v>3</v>
      </c>
      <c r="U67" s="92">
        <v>3</v>
      </c>
      <c r="V67" s="92">
        <v>5</v>
      </c>
      <c r="W67" s="92">
        <v>1</v>
      </c>
      <c r="X67" s="92">
        <v>2</v>
      </c>
      <c r="Y67" s="92">
        <v>2</v>
      </c>
      <c r="Z67" s="92">
        <v>2</v>
      </c>
      <c r="AA67" s="92">
        <v>5</v>
      </c>
      <c r="AB67" s="92">
        <v>1</v>
      </c>
      <c r="AC67" s="92">
        <v>3</v>
      </c>
      <c r="AD67" s="92">
        <v>1</v>
      </c>
      <c r="AE67" s="92">
        <v>3</v>
      </c>
      <c r="AF67" s="92">
        <v>2</v>
      </c>
      <c r="AG67" s="92">
        <v>4</v>
      </c>
      <c r="AH67" s="92">
        <v>3</v>
      </c>
      <c r="AI67" s="92">
        <v>1</v>
      </c>
      <c r="AJ67" s="92">
        <v>5</v>
      </c>
      <c r="AK67" s="92">
        <v>2</v>
      </c>
      <c r="AL67" s="92">
        <v>1</v>
      </c>
      <c r="AM67" s="92">
        <v>4</v>
      </c>
      <c r="AN67" s="91">
        <v>2</v>
      </c>
      <c r="AO67" s="93">
        <v>4</v>
      </c>
      <c r="AP67" s="93">
        <v>0</v>
      </c>
      <c r="AQ67" s="93">
        <v>2</v>
      </c>
      <c r="AR67" s="92">
        <v>1</v>
      </c>
      <c r="AS67" s="93">
        <v>0</v>
      </c>
      <c r="AT67" s="118">
        <v>3</v>
      </c>
      <c r="AU67" s="113">
        <v>2</v>
      </c>
      <c r="AV67" s="92">
        <v>6</v>
      </c>
      <c r="AW67" s="92">
        <v>5</v>
      </c>
      <c r="AX67" s="92">
        <v>5</v>
      </c>
      <c r="AY67" s="92">
        <v>1</v>
      </c>
      <c r="AZ67" s="92">
        <v>1</v>
      </c>
      <c r="BA67" s="92">
        <v>2</v>
      </c>
      <c r="BB67" s="120">
        <v>4</v>
      </c>
      <c r="BC67" s="92">
        <v>0</v>
      </c>
    </row>
    <row r="68" spans="2:55" ht="13.5" customHeight="1">
      <c r="B68" s="4" t="s">
        <v>202</v>
      </c>
      <c r="C68" s="92">
        <v>2</v>
      </c>
      <c r="D68" s="92">
        <v>4</v>
      </c>
      <c r="E68" s="92">
        <v>1</v>
      </c>
      <c r="F68" s="92">
        <v>0</v>
      </c>
      <c r="G68" s="92">
        <v>1</v>
      </c>
      <c r="H68" s="92">
        <v>2</v>
      </c>
      <c r="I68" s="92">
        <v>1</v>
      </c>
      <c r="J68" s="92">
        <v>2</v>
      </c>
      <c r="K68" s="92">
        <v>2</v>
      </c>
      <c r="L68" s="92">
        <v>1</v>
      </c>
      <c r="M68" s="92">
        <v>2</v>
      </c>
      <c r="N68" s="92">
        <v>3</v>
      </c>
      <c r="O68" s="92">
        <v>0</v>
      </c>
      <c r="P68" s="92">
        <v>3</v>
      </c>
      <c r="Q68" s="92">
        <v>1</v>
      </c>
      <c r="R68" s="92">
        <v>3</v>
      </c>
      <c r="S68" s="92">
        <v>0</v>
      </c>
      <c r="T68" s="92">
        <v>0</v>
      </c>
      <c r="U68" s="92">
        <v>1</v>
      </c>
      <c r="V68" s="92">
        <v>1</v>
      </c>
      <c r="W68" s="92">
        <v>1</v>
      </c>
      <c r="X68" s="92">
        <v>2</v>
      </c>
      <c r="Y68" s="92">
        <v>1</v>
      </c>
      <c r="Z68" s="92">
        <v>0</v>
      </c>
      <c r="AA68" s="92">
        <v>3</v>
      </c>
      <c r="AB68" s="92">
        <v>2</v>
      </c>
      <c r="AC68" s="92">
        <v>0</v>
      </c>
      <c r="AD68" s="92">
        <v>1</v>
      </c>
      <c r="AE68" s="92">
        <v>1</v>
      </c>
      <c r="AF68" s="92">
        <v>3</v>
      </c>
      <c r="AG68" s="92">
        <v>2</v>
      </c>
      <c r="AH68" s="92">
        <v>3</v>
      </c>
      <c r="AI68" s="92">
        <v>0</v>
      </c>
      <c r="AJ68" s="92">
        <v>3</v>
      </c>
      <c r="AK68" s="92">
        <v>5</v>
      </c>
      <c r="AL68" s="92">
        <v>2</v>
      </c>
      <c r="AM68" s="92">
        <v>0</v>
      </c>
      <c r="AN68" s="91">
        <v>1</v>
      </c>
      <c r="AO68" s="93">
        <v>1</v>
      </c>
      <c r="AP68" s="93">
        <v>0</v>
      </c>
      <c r="AQ68" s="93">
        <v>0</v>
      </c>
      <c r="AR68" s="93">
        <v>1</v>
      </c>
      <c r="AS68" s="93">
        <v>2</v>
      </c>
      <c r="AT68" s="118">
        <v>0</v>
      </c>
      <c r="AU68" s="113">
        <v>2</v>
      </c>
      <c r="AV68" s="92">
        <v>1</v>
      </c>
      <c r="AW68" s="92">
        <v>1</v>
      </c>
      <c r="AX68" s="92">
        <v>2</v>
      </c>
      <c r="AY68" s="92">
        <v>1</v>
      </c>
      <c r="AZ68" s="92">
        <v>3</v>
      </c>
      <c r="BA68" s="92">
        <v>1</v>
      </c>
      <c r="BB68" s="120">
        <v>3</v>
      </c>
      <c r="BC68" s="92">
        <v>0</v>
      </c>
    </row>
    <row r="69" spans="2:55" ht="13.5" customHeight="1">
      <c r="B69" s="3" t="s">
        <v>203</v>
      </c>
      <c r="C69" s="92">
        <v>3</v>
      </c>
      <c r="D69" s="92">
        <v>2</v>
      </c>
      <c r="E69" s="92">
        <v>1</v>
      </c>
      <c r="F69" s="92">
        <v>4</v>
      </c>
      <c r="G69" s="92">
        <v>1</v>
      </c>
      <c r="H69" s="92">
        <v>0</v>
      </c>
      <c r="I69" s="92">
        <v>1</v>
      </c>
      <c r="J69" s="92">
        <v>5</v>
      </c>
      <c r="K69" s="92">
        <v>2</v>
      </c>
      <c r="L69" s="92">
        <v>5</v>
      </c>
      <c r="M69" s="92">
        <v>4</v>
      </c>
      <c r="N69" s="92">
        <v>1</v>
      </c>
      <c r="O69" s="92">
        <v>3</v>
      </c>
      <c r="P69" s="92">
        <v>5</v>
      </c>
      <c r="Q69" s="92">
        <v>3</v>
      </c>
      <c r="R69" s="92">
        <v>3</v>
      </c>
      <c r="S69" s="92">
        <v>1</v>
      </c>
      <c r="T69" s="92">
        <v>3</v>
      </c>
      <c r="U69" s="92">
        <v>3</v>
      </c>
      <c r="V69" s="92">
        <v>2</v>
      </c>
      <c r="W69" s="92">
        <v>2</v>
      </c>
      <c r="X69" s="92">
        <v>2</v>
      </c>
      <c r="Y69" s="92">
        <v>2</v>
      </c>
      <c r="Z69" s="92">
        <v>2</v>
      </c>
      <c r="AA69" s="92">
        <v>1</v>
      </c>
      <c r="AB69" s="92">
        <v>2</v>
      </c>
      <c r="AC69" s="92">
        <v>1</v>
      </c>
      <c r="AD69" s="92">
        <v>3</v>
      </c>
      <c r="AE69" s="92">
        <v>0</v>
      </c>
      <c r="AF69" s="92">
        <v>1</v>
      </c>
      <c r="AG69" s="92">
        <v>1</v>
      </c>
      <c r="AH69" s="92">
        <v>3</v>
      </c>
      <c r="AI69" s="92">
        <v>2</v>
      </c>
      <c r="AJ69" s="92">
        <v>2</v>
      </c>
      <c r="AK69" s="92">
        <v>3</v>
      </c>
      <c r="AL69" s="92">
        <v>0</v>
      </c>
      <c r="AM69" s="92">
        <v>1</v>
      </c>
      <c r="AN69" s="91">
        <v>4</v>
      </c>
      <c r="AO69" s="93">
        <v>6</v>
      </c>
      <c r="AP69" s="93">
        <v>4</v>
      </c>
      <c r="AQ69" s="93">
        <v>3</v>
      </c>
      <c r="AR69" s="93">
        <v>0</v>
      </c>
      <c r="AS69" s="93">
        <v>4</v>
      </c>
      <c r="AT69" s="118">
        <v>2</v>
      </c>
      <c r="AU69" s="113">
        <v>2</v>
      </c>
      <c r="AV69" s="92">
        <v>1</v>
      </c>
      <c r="AW69" s="92">
        <v>1</v>
      </c>
      <c r="AX69" s="92">
        <v>1</v>
      </c>
      <c r="AY69" s="92">
        <v>4</v>
      </c>
      <c r="AZ69" s="92">
        <v>4</v>
      </c>
      <c r="BA69" s="92">
        <v>3</v>
      </c>
      <c r="BB69" s="120">
        <v>2</v>
      </c>
      <c r="BC69" s="92">
        <v>5</v>
      </c>
    </row>
    <row r="70" spans="2:55" ht="13.5" customHeight="1">
      <c r="B70" s="3" t="s">
        <v>204</v>
      </c>
      <c r="C70" s="92">
        <v>1</v>
      </c>
      <c r="D70" s="92">
        <v>8</v>
      </c>
      <c r="E70" s="92">
        <v>5</v>
      </c>
      <c r="F70" s="92">
        <v>1</v>
      </c>
      <c r="G70" s="92">
        <v>6</v>
      </c>
      <c r="H70" s="92">
        <v>2</v>
      </c>
      <c r="I70" s="92">
        <v>7</v>
      </c>
      <c r="J70" s="92">
        <v>6</v>
      </c>
      <c r="K70" s="92">
        <v>8</v>
      </c>
      <c r="L70" s="92">
        <v>8</v>
      </c>
      <c r="M70" s="92">
        <v>5</v>
      </c>
      <c r="N70" s="92">
        <v>4</v>
      </c>
      <c r="O70" s="92">
        <v>4</v>
      </c>
      <c r="P70" s="92">
        <v>2</v>
      </c>
      <c r="Q70" s="92">
        <v>3</v>
      </c>
      <c r="R70" s="92">
        <v>8</v>
      </c>
      <c r="S70" s="92">
        <v>6</v>
      </c>
      <c r="T70" s="92">
        <v>3</v>
      </c>
      <c r="U70" s="92">
        <v>4</v>
      </c>
      <c r="V70" s="92">
        <v>5</v>
      </c>
      <c r="W70" s="92">
        <v>4</v>
      </c>
      <c r="X70" s="92">
        <v>2</v>
      </c>
      <c r="Y70" s="92">
        <v>4</v>
      </c>
      <c r="Z70" s="92">
        <v>3</v>
      </c>
      <c r="AA70" s="92">
        <v>4</v>
      </c>
      <c r="AB70" s="92">
        <v>0</v>
      </c>
      <c r="AC70" s="92">
        <v>5</v>
      </c>
      <c r="AD70" s="92">
        <v>3</v>
      </c>
      <c r="AE70" s="92">
        <v>3</v>
      </c>
      <c r="AF70" s="92">
        <v>2</v>
      </c>
      <c r="AG70" s="92">
        <v>4</v>
      </c>
      <c r="AH70" s="92">
        <v>2</v>
      </c>
      <c r="AI70" s="92">
        <v>3</v>
      </c>
      <c r="AJ70" s="92">
        <v>5</v>
      </c>
      <c r="AK70" s="92">
        <v>5</v>
      </c>
      <c r="AL70" s="92">
        <v>6</v>
      </c>
      <c r="AM70" s="92">
        <v>7</v>
      </c>
      <c r="AN70" s="91">
        <v>6</v>
      </c>
      <c r="AO70" s="93">
        <v>5</v>
      </c>
      <c r="AP70" s="93">
        <v>3</v>
      </c>
      <c r="AQ70" s="93">
        <v>5</v>
      </c>
      <c r="AR70" s="93">
        <v>7</v>
      </c>
      <c r="AS70" s="93">
        <v>8</v>
      </c>
      <c r="AT70" s="118">
        <v>5</v>
      </c>
      <c r="AU70" s="113">
        <v>5</v>
      </c>
      <c r="AV70" s="92">
        <v>3</v>
      </c>
      <c r="AW70" s="92">
        <v>5</v>
      </c>
      <c r="AX70" s="92">
        <v>5</v>
      </c>
      <c r="AY70" s="92">
        <v>6</v>
      </c>
      <c r="AZ70" s="92">
        <v>2</v>
      </c>
      <c r="BA70" s="92">
        <v>6</v>
      </c>
      <c r="BB70" s="120">
        <v>3</v>
      </c>
      <c r="BC70" s="92">
        <v>2</v>
      </c>
    </row>
    <row r="71" spans="2:55" ht="13.5" customHeight="1">
      <c r="B71" s="3" t="s">
        <v>205</v>
      </c>
      <c r="C71" s="92">
        <v>4</v>
      </c>
      <c r="D71" s="92">
        <v>9</v>
      </c>
      <c r="E71" s="92">
        <v>4</v>
      </c>
      <c r="F71" s="92">
        <v>7</v>
      </c>
      <c r="G71" s="92">
        <v>7</v>
      </c>
      <c r="H71" s="92">
        <v>11</v>
      </c>
      <c r="I71" s="92">
        <v>7</v>
      </c>
      <c r="J71" s="92">
        <v>4</v>
      </c>
      <c r="K71" s="92">
        <v>6</v>
      </c>
      <c r="L71" s="92">
        <v>7</v>
      </c>
      <c r="M71" s="92">
        <v>13</v>
      </c>
      <c r="N71" s="92">
        <v>5</v>
      </c>
      <c r="O71" s="92">
        <v>6</v>
      </c>
      <c r="P71" s="92">
        <v>8</v>
      </c>
      <c r="Q71" s="92">
        <v>4</v>
      </c>
      <c r="R71" s="92">
        <v>5</v>
      </c>
      <c r="S71" s="92">
        <v>14</v>
      </c>
      <c r="T71" s="92">
        <v>7</v>
      </c>
      <c r="U71" s="92">
        <v>7</v>
      </c>
      <c r="V71" s="92">
        <v>3</v>
      </c>
      <c r="W71" s="92">
        <v>4</v>
      </c>
      <c r="X71" s="92">
        <v>5</v>
      </c>
      <c r="Y71" s="92">
        <v>9</v>
      </c>
      <c r="Z71" s="92">
        <v>5</v>
      </c>
      <c r="AA71" s="92">
        <v>3</v>
      </c>
      <c r="AB71" s="92">
        <v>1</v>
      </c>
      <c r="AC71" s="92">
        <v>7</v>
      </c>
      <c r="AD71" s="92">
        <v>7</v>
      </c>
      <c r="AE71" s="92">
        <v>5</v>
      </c>
      <c r="AF71" s="92">
        <v>6</v>
      </c>
      <c r="AG71" s="92">
        <v>8</v>
      </c>
      <c r="AH71" s="92">
        <v>11</v>
      </c>
      <c r="AI71" s="92">
        <v>4</v>
      </c>
      <c r="AJ71" s="92">
        <v>6</v>
      </c>
      <c r="AK71" s="92">
        <v>8</v>
      </c>
      <c r="AL71" s="92">
        <v>3</v>
      </c>
      <c r="AM71" s="92">
        <v>9</v>
      </c>
      <c r="AN71" s="113">
        <v>8</v>
      </c>
      <c r="AO71" s="92">
        <v>7</v>
      </c>
      <c r="AP71" s="92">
        <v>7</v>
      </c>
      <c r="AQ71" s="93">
        <v>7</v>
      </c>
      <c r="AR71" s="93">
        <v>3</v>
      </c>
      <c r="AS71" s="93">
        <v>7</v>
      </c>
      <c r="AT71" s="118">
        <v>3</v>
      </c>
      <c r="AU71" s="113">
        <v>5</v>
      </c>
      <c r="AV71" s="92">
        <v>8</v>
      </c>
      <c r="AW71" s="92">
        <v>3</v>
      </c>
      <c r="AX71" s="92">
        <v>6</v>
      </c>
      <c r="AY71" s="92">
        <v>13</v>
      </c>
      <c r="AZ71" s="92">
        <v>6</v>
      </c>
      <c r="BA71" s="92">
        <v>5</v>
      </c>
      <c r="BB71" s="120">
        <v>9</v>
      </c>
      <c r="BC71" s="92">
        <v>3</v>
      </c>
    </row>
    <row r="72" spans="2:55" ht="13.5" customHeight="1">
      <c r="B72" s="5" t="s">
        <v>206</v>
      </c>
      <c r="C72" s="92">
        <v>10</v>
      </c>
      <c r="D72" s="92">
        <v>9</v>
      </c>
      <c r="E72" s="92">
        <v>6</v>
      </c>
      <c r="F72" s="92">
        <v>5</v>
      </c>
      <c r="G72" s="92">
        <v>9</v>
      </c>
      <c r="H72" s="92">
        <v>12</v>
      </c>
      <c r="I72" s="92">
        <v>8</v>
      </c>
      <c r="J72" s="92">
        <v>12</v>
      </c>
      <c r="K72" s="92">
        <v>7</v>
      </c>
      <c r="L72" s="92">
        <v>12</v>
      </c>
      <c r="M72" s="92">
        <v>9</v>
      </c>
      <c r="N72" s="92">
        <v>9</v>
      </c>
      <c r="O72" s="92">
        <v>11</v>
      </c>
      <c r="P72" s="92">
        <v>10</v>
      </c>
      <c r="Q72" s="92">
        <v>12</v>
      </c>
      <c r="R72" s="92">
        <v>12</v>
      </c>
      <c r="S72" s="92">
        <v>11</v>
      </c>
      <c r="T72" s="92">
        <v>17</v>
      </c>
      <c r="U72" s="92">
        <v>7</v>
      </c>
      <c r="V72" s="92">
        <v>10</v>
      </c>
      <c r="W72" s="92">
        <v>10</v>
      </c>
      <c r="X72" s="92">
        <v>4</v>
      </c>
      <c r="Y72" s="92">
        <v>8</v>
      </c>
      <c r="Z72" s="92">
        <v>9</v>
      </c>
      <c r="AA72" s="92">
        <v>9</v>
      </c>
      <c r="AB72" s="92">
        <v>9</v>
      </c>
      <c r="AC72" s="92">
        <v>9</v>
      </c>
      <c r="AD72" s="92">
        <v>9</v>
      </c>
      <c r="AE72" s="92">
        <v>12</v>
      </c>
      <c r="AF72" s="92">
        <v>14</v>
      </c>
      <c r="AG72" s="92">
        <v>10</v>
      </c>
      <c r="AH72" s="92">
        <v>15</v>
      </c>
      <c r="AI72" s="92">
        <v>12</v>
      </c>
      <c r="AJ72" s="92">
        <v>10</v>
      </c>
      <c r="AK72" s="92">
        <v>11</v>
      </c>
      <c r="AL72" s="92">
        <v>6</v>
      </c>
      <c r="AM72" s="92">
        <v>9</v>
      </c>
      <c r="AN72" s="113">
        <v>5</v>
      </c>
      <c r="AO72" s="92">
        <v>12</v>
      </c>
      <c r="AP72" s="92">
        <v>12</v>
      </c>
      <c r="AQ72" s="93">
        <v>7</v>
      </c>
      <c r="AR72" s="93">
        <v>10</v>
      </c>
      <c r="AS72" s="93">
        <v>12</v>
      </c>
      <c r="AT72" s="118">
        <v>9</v>
      </c>
      <c r="AU72" s="113">
        <v>13</v>
      </c>
      <c r="AV72" s="92">
        <v>10</v>
      </c>
      <c r="AW72" s="92">
        <v>15</v>
      </c>
      <c r="AX72" s="92">
        <v>11</v>
      </c>
      <c r="AY72" s="92">
        <v>11</v>
      </c>
      <c r="AZ72" s="92">
        <v>18</v>
      </c>
      <c r="BA72" s="92">
        <v>10</v>
      </c>
      <c r="BB72" s="120">
        <v>14</v>
      </c>
      <c r="BC72" s="92">
        <v>8</v>
      </c>
    </row>
    <row r="73" spans="2:55" ht="13.5" customHeight="1">
      <c r="B73" s="5" t="s">
        <v>207</v>
      </c>
      <c r="C73" s="92">
        <v>11</v>
      </c>
      <c r="D73" s="92">
        <v>18</v>
      </c>
      <c r="E73" s="92">
        <v>18</v>
      </c>
      <c r="F73" s="92">
        <v>16</v>
      </c>
      <c r="G73" s="92">
        <v>18</v>
      </c>
      <c r="H73" s="92">
        <v>14</v>
      </c>
      <c r="I73" s="92">
        <v>13</v>
      </c>
      <c r="J73" s="92">
        <v>21</v>
      </c>
      <c r="K73" s="92">
        <v>18</v>
      </c>
      <c r="L73" s="92">
        <v>20</v>
      </c>
      <c r="M73" s="92">
        <v>14</v>
      </c>
      <c r="N73" s="92">
        <v>16</v>
      </c>
      <c r="O73" s="92">
        <v>15</v>
      </c>
      <c r="P73" s="92">
        <v>15</v>
      </c>
      <c r="Q73" s="92">
        <v>15</v>
      </c>
      <c r="R73" s="92">
        <v>20</v>
      </c>
      <c r="S73" s="92">
        <v>27</v>
      </c>
      <c r="T73" s="92">
        <v>24</v>
      </c>
      <c r="U73" s="92">
        <v>15</v>
      </c>
      <c r="V73" s="92">
        <v>9</v>
      </c>
      <c r="W73" s="92">
        <v>21</v>
      </c>
      <c r="X73" s="92">
        <v>10</v>
      </c>
      <c r="Y73" s="92">
        <v>18</v>
      </c>
      <c r="Z73" s="92">
        <v>20</v>
      </c>
      <c r="AA73" s="92">
        <v>14</v>
      </c>
      <c r="AB73" s="92">
        <v>8</v>
      </c>
      <c r="AC73" s="92">
        <v>15</v>
      </c>
      <c r="AD73" s="92">
        <v>19</v>
      </c>
      <c r="AE73" s="92">
        <v>22</v>
      </c>
      <c r="AF73" s="92">
        <v>21</v>
      </c>
      <c r="AG73" s="92">
        <v>21</v>
      </c>
      <c r="AH73" s="92">
        <v>28</v>
      </c>
      <c r="AI73" s="92">
        <v>20</v>
      </c>
      <c r="AJ73" s="92">
        <v>13</v>
      </c>
      <c r="AK73" s="92">
        <v>12</v>
      </c>
      <c r="AL73" s="92">
        <v>11</v>
      </c>
      <c r="AM73" s="92">
        <v>20</v>
      </c>
      <c r="AN73" s="113">
        <v>19</v>
      </c>
      <c r="AO73" s="92">
        <v>22</v>
      </c>
      <c r="AP73" s="92">
        <v>18</v>
      </c>
      <c r="AQ73" s="93">
        <v>21</v>
      </c>
      <c r="AR73" s="93">
        <v>23</v>
      </c>
      <c r="AS73" s="93">
        <v>15</v>
      </c>
      <c r="AT73" s="118">
        <v>19</v>
      </c>
      <c r="AU73" s="113">
        <v>18</v>
      </c>
      <c r="AV73" s="92">
        <v>19</v>
      </c>
      <c r="AW73" s="92">
        <v>16</v>
      </c>
      <c r="AX73" s="92">
        <v>19</v>
      </c>
      <c r="AY73" s="92">
        <v>20</v>
      </c>
      <c r="AZ73" s="92">
        <v>23</v>
      </c>
      <c r="BA73" s="92">
        <v>20</v>
      </c>
      <c r="BB73" s="120">
        <v>15</v>
      </c>
      <c r="BC73" s="92">
        <v>9</v>
      </c>
    </row>
    <row r="74" spans="2:55" ht="13.5" customHeight="1">
      <c r="B74" s="5" t="s">
        <v>208</v>
      </c>
      <c r="C74" s="92">
        <v>22</v>
      </c>
      <c r="D74" s="92">
        <v>22</v>
      </c>
      <c r="E74" s="92">
        <v>28</v>
      </c>
      <c r="F74" s="92">
        <v>34</v>
      </c>
      <c r="G74" s="92">
        <v>31</v>
      </c>
      <c r="H74" s="92">
        <v>18</v>
      </c>
      <c r="I74" s="92">
        <v>33</v>
      </c>
      <c r="J74" s="92">
        <v>31</v>
      </c>
      <c r="K74" s="92">
        <v>34</v>
      </c>
      <c r="L74" s="92">
        <v>27</v>
      </c>
      <c r="M74" s="92">
        <v>32</v>
      </c>
      <c r="N74" s="92">
        <v>19</v>
      </c>
      <c r="O74" s="92">
        <v>31</v>
      </c>
      <c r="P74" s="92">
        <v>31</v>
      </c>
      <c r="Q74" s="92">
        <v>48</v>
      </c>
      <c r="R74" s="92">
        <v>36</v>
      </c>
      <c r="S74" s="92">
        <v>36</v>
      </c>
      <c r="T74" s="92">
        <v>38</v>
      </c>
      <c r="U74" s="92">
        <v>26</v>
      </c>
      <c r="V74" s="92">
        <v>30</v>
      </c>
      <c r="W74" s="92">
        <v>28</v>
      </c>
      <c r="X74" s="92">
        <v>22</v>
      </c>
      <c r="Y74" s="92">
        <v>30</v>
      </c>
      <c r="Z74" s="92">
        <v>32</v>
      </c>
      <c r="AA74" s="92">
        <v>21</v>
      </c>
      <c r="AB74" s="92">
        <v>22</v>
      </c>
      <c r="AC74" s="92">
        <v>29</v>
      </c>
      <c r="AD74" s="92">
        <v>24</v>
      </c>
      <c r="AE74" s="92">
        <v>23</v>
      </c>
      <c r="AF74" s="92">
        <v>19</v>
      </c>
      <c r="AG74" s="92">
        <v>23</v>
      </c>
      <c r="AH74" s="92">
        <v>28</v>
      </c>
      <c r="AI74" s="92">
        <v>29</v>
      </c>
      <c r="AJ74" s="92">
        <v>28</v>
      </c>
      <c r="AK74" s="92">
        <v>27</v>
      </c>
      <c r="AL74" s="92">
        <v>28</v>
      </c>
      <c r="AM74" s="92">
        <v>30</v>
      </c>
      <c r="AN74" s="113">
        <v>30</v>
      </c>
      <c r="AO74" s="92">
        <v>22</v>
      </c>
      <c r="AP74" s="92">
        <v>29</v>
      </c>
      <c r="AQ74" s="93">
        <v>23</v>
      </c>
      <c r="AR74" s="93">
        <v>26</v>
      </c>
      <c r="AS74" s="93">
        <v>30</v>
      </c>
      <c r="AT74" s="118">
        <v>36</v>
      </c>
      <c r="AU74" s="113">
        <v>29</v>
      </c>
      <c r="AV74" s="92">
        <v>33</v>
      </c>
      <c r="AW74" s="92">
        <v>31</v>
      </c>
      <c r="AX74" s="92">
        <v>35</v>
      </c>
      <c r="AY74" s="92">
        <v>28</v>
      </c>
      <c r="AZ74" s="92">
        <v>30</v>
      </c>
      <c r="BA74" s="92">
        <v>25</v>
      </c>
      <c r="BB74" s="120">
        <v>26</v>
      </c>
      <c r="BC74" s="92">
        <v>16</v>
      </c>
    </row>
    <row r="75" spans="2:55" ht="13.5" customHeight="1">
      <c r="B75" s="5" t="s">
        <v>209</v>
      </c>
      <c r="C75" s="92">
        <v>26</v>
      </c>
      <c r="D75" s="92">
        <v>33</v>
      </c>
      <c r="E75" s="92">
        <v>46</v>
      </c>
      <c r="F75" s="92">
        <v>37</v>
      </c>
      <c r="G75" s="92">
        <v>42</v>
      </c>
      <c r="H75" s="92">
        <v>40</v>
      </c>
      <c r="I75" s="92">
        <v>34</v>
      </c>
      <c r="J75" s="92">
        <v>45</v>
      </c>
      <c r="K75" s="92">
        <v>39</v>
      </c>
      <c r="L75" s="92">
        <v>35</v>
      </c>
      <c r="M75" s="92">
        <v>40</v>
      </c>
      <c r="N75" s="92">
        <v>37</v>
      </c>
      <c r="O75" s="92">
        <v>30</v>
      </c>
      <c r="P75" s="92">
        <v>39</v>
      </c>
      <c r="Q75" s="92">
        <v>49</v>
      </c>
      <c r="R75" s="92">
        <v>55</v>
      </c>
      <c r="S75" s="92">
        <v>59</v>
      </c>
      <c r="T75" s="92">
        <v>43</v>
      </c>
      <c r="U75" s="92">
        <v>27</v>
      </c>
      <c r="V75" s="92">
        <v>50</v>
      </c>
      <c r="W75" s="92">
        <v>50</v>
      </c>
      <c r="X75" s="92">
        <v>33</v>
      </c>
      <c r="Y75" s="92">
        <v>27</v>
      </c>
      <c r="Z75" s="92">
        <v>44</v>
      </c>
      <c r="AA75" s="92">
        <v>36</v>
      </c>
      <c r="AB75" s="92">
        <v>34</v>
      </c>
      <c r="AC75" s="92">
        <v>41</v>
      </c>
      <c r="AD75" s="92">
        <v>29</v>
      </c>
      <c r="AE75" s="92">
        <v>35</v>
      </c>
      <c r="AF75" s="92">
        <v>43</v>
      </c>
      <c r="AG75" s="92">
        <v>41</v>
      </c>
      <c r="AH75" s="92">
        <v>36</v>
      </c>
      <c r="AI75" s="92">
        <v>45</v>
      </c>
      <c r="AJ75" s="92">
        <v>34</v>
      </c>
      <c r="AK75" s="92">
        <v>24</v>
      </c>
      <c r="AL75" s="92">
        <v>41</v>
      </c>
      <c r="AM75" s="92">
        <v>28</v>
      </c>
      <c r="AN75" s="113">
        <v>38</v>
      </c>
      <c r="AO75" s="92">
        <v>40</v>
      </c>
      <c r="AP75" s="92">
        <v>35</v>
      </c>
      <c r="AQ75" s="93">
        <v>35</v>
      </c>
      <c r="AR75" s="93">
        <v>36</v>
      </c>
      <c r="AS75" s="93">
        <v>51</v>
      </c>
      <c r="AT75" s="118">
        <v>35</v>
      </c>
      <c r="AU75" s="113">
        <v>50</v>
      </c>
      <c r="AV75" s="92">
        <v>47</v>
      </c>
      <c r="AW75" s="92">
        <v>57</v>
      </c>
      <c r="AX75" s="92">
        <v>47</v>
      </c>
      <c r="AY75" s="92">
        <v>42</v>
      </c>
      <c r="AZ75" s="92">
        <v>41</v>
      </c>
      <c r="BA75" s="92">
        <v>49</v>
      </c>
      <c r="BB75" s="120">
        <v>41</v>
      </c>
      <c r="BC75" s="92">
        <v>34</v>
      </c>
    </row>
    <row r="76" spans="2:55" ht="13.5" customHeight="1">
      <c r="B76" s="5" t="s">
        <v>210</v>
      </c>
      <c r="C76" s="92">
        <v>53</v>
      </c>
      <c r="D76" s="92">
        <v>77</v>
      </c>
      <c r="E76" s="92">
        <v>83</v>
      </c>
      <c r="F76" s="92">
        <v>70</v>
      </c>
      <c r="G76" s="92">
        <v>56</v>
      </c>
      <c r="H76" s="92">
        <v>62</v>
      </c>
      <c r="I76" s="92">
        <v>66</v>
      </c>
      <c r="J76" s="92">
        <v>77</v>
      </c>
      <c r="K76" s="92">
        <v>60</v>
      </c>
      <c r="L76" s="92">
        <v>62</v>
      </c>
      <c r="M76" s="92">
        <v>70</v>
      </c>
      <c r="N76" s="92">
        <v>61</v>
      </c>
      <c r="O76" s="92">
        <v>66</v>
      </c>
      <c r="P76" s="92">
        <v>96</v>
      </c>
      <c r="Q76" s="92">
        <v>101</v>
      </c>
      <c r="R76" s="92">
        <v>95</v>
      </c>
      <c r="S76" s="92">
        <v>104</v>
      </c>
      <c r="T76" s="92">
        <v>87</v>
      </c>
      <c r="U76" s="92">
        <v>67</v>
      </c>
      <c r="V76" s="92">
        <v>81</v>
      </c>
      <c r="W76" s="92">
        <v>74</v>
      </c>
      <c r="X76" s="92">
        <v>51</v>
      </c>
      <c r="Y76" s="92">
        <v>51</v>
      </c>
      <c r="Z76" s="92">
        <v>67</v>
      </c>
      <c r="AA76" s="92">
        <v>72</v>
      </c>
      <c r="AB76" s="92">
        <v>54</v>
      </c>
      <c r="AC76" s="92">
        <v>59</v>
      </c>
      <c r="AD76" s="92">
        <v>58</v>
      </c>
      <c r="AE76" s="92">
        <v>64</v>
      </c>
      <c r="AF76" s="92">
        <v>61</v>
      </c>
      <c r="AG76" s="92">
        <v>66</v>
      </c>
      <c r="AH76" s="92">
        <v>60</v>
      </c>
      <c r="AI76" s="92">
        <v>65</v>
      </c>
      <c r="AJ76" s="92">
        <v>60</v>
      </c>
      <c r="AK76" s="92">
        <v>52</v>
      </c>
      <c r="AL76" s="92">
        <v>49</v>
      </c>
      <c r="AM76" s="92">
        <v>49</v>
      </c>
      <c r="AN76" s="113">
        <v>79</v>
      </c>
      <c r="AO76" s="92">
        <v>63</v>
      </c>
      <c r="AP76" s="92">
        <v>76</v>
      </c>
      <c r="AQ76" s="93">
        <v>61</v>
      </c>
      <c r="AR76" s="93">
        <v>56</v>
      </c>
      <c r="AS76" s="93">
        <v>64</v>
      </c>
      <c r="AT76" s="118">
        <v>62</v>
      </c>
      <c r="AU76" s="113">
        <v>67</v>
      </c>
      <c r="AV76" s="92">
        <v>63</v>
      </c>
      <c r="AW76" s="92">
        <v>69</v>
      </c>
      <c r="AX76" s="92">
        <v>71</v>
      </c>
      <c r="AY76" s="92">
        <v>83</v>
      </c>
      <c r="AZ76" s="92">
        <v>68</v>
      </c>
      <c r="BA76" s="92">
        <v>71</v>
      </c>
      <c r="BB76" s="120">
        <v>62</v>
      </c>
      <c r="BC76" s="92">
        <v>54</v>
      </c>
    </row>
    <row r="77" spans="2:55" ht="13.5" customHeight="1">
      <c r="B77" s="5" t="s">
        <v>211</v>
      </c>
      <c r="C77" s="92">
        <v>102</v>
      </c>
      <c r="D77" s="92">
        <v>123</v>
      </c>
      <c r="E77" s="92">
        <v>106</v>
      </c>
      <c r="F77" s="92">
        <v>99</v>
      </c>
      <c r="G77" s="92">
        <v>98</v>
      </c>
      <c r="H77" s="92">
        <v>114</v>
      </c>
      <c r="I77" s="92">
        <v>116</v>
      </c>
      <c r="J77" s="92">
        <v>92</v>
      </c>
      <c r="K77" s="92">
        <v>114</v>
      </c>
      <c r="L77" s="92">
        <v>105</v>
      </c>
      <c r="M77" s="92">
        <v>92</v>
      </c>
      <c r="N77" s="92">
        <v>87</v>
      </c>
      <c r="O77" s="92">
        <v>89</v>
      </c>
      <c r="P77" s="92">
        <v>132</v>
      </c>
      <c r="Q77" s="92">
        <v>165</v>
      </c>
      <c r="R77" s="92">
        <v>199</v>
      </c>
      <c r="S77" s="92">
        <v>164</v>
      </c>
      <c r="T77" s="92">
        <v>152</v>
      </c>
      <c r="U77" s="92">
        <v>107</v>
      </c>
      <c r="V77" s="92">
        <v>111</v>
      </c>
      <c r="W77" s="92">
        <v>102</v>
      </c>
      <c r="X77" s="92">
        <v>98</v>
      </c>
      <c r="Y77" s="92">
        <v>96</v>
      </c>
      <c r="Z77" s="92">
        <v>94</v>
      </c>
      <c r="AA77" s="92">
        <v>91</v>
      </c>
      <c r="AB77" s="92">
        <v>95</v>
      </c>
      <c r="AC77" s="92">
        <v>84</v>
      </c>
      <c r="AD77" s="92">
        <v>86</v>
      </c>
      <c r="AE77" s="92">
        <v>100</v>
      </c>
      <c r="AF77" s="92">
        <v>95</v>
      </c>
      <c r="AG77" s="92">
        <v>90</v>
      </c>
      <c r="AH77" s="92">
        <v>88</v>
      </c>
      <c r="AI77" s="92">
        <v>95</v>
      </c>
      <c r="AJ77" s="92">
        <v>96</v>
      </c>
      <c r="AK77" s="92">
        <v>87</v>
      </c>
      <c r="AL77" s="92">
        <v>87</v>
      </c>
      <c r="AM77" s="92">
        <v>88</v>
      </c>
      <c r="AN77" s="113">
        <v>91</v>
      </c>
      <c r="AO77" s="92">
        <v>86</v>
      </c>
      <c r="AP77" s="92">
        <v>100</v>
      </c>
      <c r="AQ77" s="93">
        <v>99</v>
      </c>
      <c r="AR77" s="93">
        <v>124</v>
      </c>
      <c r="AS77" s="93">
        <v>108</v>
      </c>
      <c r="AT77" s="118">
        <v>93</v>
      </c>
      <c r="AU77" s="113">
        <v>105</v>
      </c>
      <c r="AV77" s="92">
        <v>129</v>
      </c>
      <c r="AW77" s="92">
        <v>118</v>
      </c>
      <c r="AX77" s="92">
        <v>137</v>
      </c>
      <c r="AY77" s="92">
        <v>115</v>
      </c>
      <c r="AZ77" s="92">
        <v>111</v>
      </c>
      <c r="BA77" s="92">
        <v>128</v>
      </c>
      <c r="BB77" s="120">
        <v>99</v>
      </c>
      <c r="BC77" s="92">
        <v>89</v>
      </c>
    </row>
    <row r="78" spans="2:55" ht="13.5" customHeight="1">
      <c r="B78" s="5" t="s">
        <v>212</v>
      </c>
      <c r="C78" s="92">
        <v>170</v>
      </c>
      <c r="D78" s="92">
        <v>167</v>
      </c>
      <c r="E78" s="92">
        <v>166</v>
      </c>
      <c r="F78" s="92">
        <v>166</v>
      </c>
      <c r="G78" s="92">
        <v>135</v>
      </c>
      <c r="H78" s="92">
        <v>163</v>
      </c>
      <c r="I78" s="92">
        <v>136</v>
      </c>
      <c r="J78" s="92">
        <v>151</v>
      </c>
      <c r="K78" s="92">
        <v>158</v>
      </c>
      <c r="L78" s="92">
        <v>138</v>
      </c>
      <c r="M78" s="92">
        <v>155</v>
      </c>
      <c r="N78" s="92">
        <v>161</v>
      </c>
      <c r="O78" s="92">
        <v>146</v>
      </c>
      <c r="P78" s="92">
        <v>195</v>
      </c>
      <c r="Q78" s="92">
        <v>226</v>
      </c>
      <c r="R78" s="92">
        <v>245</v>
      </c>
      <c r="S78" s="92">
        <v>232</v>
      </c>
      <c r="T78" s="92">
        <v>203</v>
      </c>
      <c r="U78" s="92">
        <v>152</v>
      </c>
      <c r="V78" s="92">
        <v>198</v>
      </c>
      <c r="W78" s="92">
        <v>162</v>
      </c>
      <c r="X78" s="92">
        <v>130</v>
      </c>
      <c r="Y78" s="92">
        <v>152</v>
      </c>
      <c r="Z78" s="92">
        <v>135</v>
      </c>
      <c r="AA78" s="92">
        <v>143</v>
      </c>
      <c r="AB78" s="92">
        <v>120</v>
      </c>
      <c r="AC78" s="92">
        <v>141</v>
      </c>
      <c r="AD78" s="92">
        <v>120</v>
      </c>
      <c r="AE78" s="92">
        <v>134</v>
      </c>
      <c r="AF78" s="92">
        <v>137</v>
      </c>
      <c r="AG78" s="92">
        <v>125</v>
      </c>
      <c r="AH78" s="92">
        <v>131</v>
      </c>
      <c r="AI78" s="92">
        <v>126</v>
      </c>
      <c r="AJ78" s="92">
        <v>164</v>
      </c>
      <c r="AK78" s="92">
        <v>133</v>
      </c>
      <c r="AL78" s="92">
        <v>150</v>
      </c>
      <c r="AM78" s="92">
        <v>137</v>
      </c>
      <c r="AN78" s="113">
        <v>139</v>
      </c>
      <c r="AO78" s="92">
        <v>131</v>
      </c>
      <c r="AP78" s="92">
        <v>140</v>
      </c>
      <c r="AQ78" s="93">
        <v>141</v>
      </c>
      <c r="AR78" s="93">
        <v>137</v>
      </c>
      <c r="AS78" s="93">
        <v>150</v>
      </c>
      <c r="AT78" s="118">
        <v>161</v>
      </c>
      <c r="AU78" s="113">
        <v>162</v>
      </c>
      <c r="AV78" s="92">
        <v>155</v>
      </c>
      <c r="AW78" s="92">
        <v>158</v>
      </c>
      <c r="AX78" s="92">
        <v>167</v>
      </c>
      <c r="AY78" s="92">
        <v>177</v>
      </c>
      <c r="AZ78" s="92">
        <v>154</v>
      </c>
      <c r="BA78" s="92">
        <v>166</v>
      </c>
      <c r="BB78" s="120">
        <v>136</v>
      </c>
      <c r="BC78" s="92">
        <v>137</v>
      </c>
    </row>
    <row r="79" spans="2:55" ht="13.5" customHeight="1">
      <c r="B79" s="5" t="s">
        <v>213</v>
      </c>
      <c r="C79" s="92">
        <v>211</v>
      </c>
      <c r="D79" s="92">
        <v>249</v>
      </c>
      <c r="E79" s="92">
        <v>224</v>
      </c>
      <c r="F79" s="92">
        <v>201</v>
      </c>
      <c r="G79" s="92">
        <v>201</v>
      </c>
      <c r="H79" s="92">
        <v>206</v>
      </c>
      <c r="I79" s="92">
        <v>203</v>
      </c>
      <c r="J79" s="92">
        <v>226</v>
      </c>
      <c r="K79" s="92">
        <v>208</v>
      </c>
      <c r="L79" s="92">
        <v>203</v>
      </c>
      <c r="M79" s="92">
        <v>204</v>
      </c>
      <c r="N79" s="92">
        <v>188</v>
      </c>
      <c r="O79" s="92">
        <v>236</v>
      </c>
      <c r="P79" s="92">
        <v>280</v>
      </c>
      <c r="Q79" s="92">
        <v>304</v>
      </c>
      <c r="R79" s="92">
        <v>354</v>
      </c>
      <c r="S79" s="92">
        <v>349</v>
      </c>
      <c r="T79" s="92">
        <v>272</v>
      </c>
      <c r="U79" s="92">
        <v>197</v>
      </c>
      <c r="V79" s="92">
        <v>266</v>
      </c>
      <c r="W79" s="92">
        <v>237</v>
      </c>
      <c r="X79" s="92">
        <v>182</v>
      </c>
      <c r="Y79" s="92">
        <v>219</v>
      </c>
      <c r="Z79" s="92">
        <v>202</v>
      </c>
      <c r="AA79" s="92">
        <v>198</v>
      </c>
      <c r="AB79" s="92">
        <v>174</v>
      </c>
      <c r="AC79" s="92">
        <v>172</v>
      </c>
      <c r="AD79" s="92">
        <v>157</v>
      </c>
      <c r="AE79" s="92">
        <v>188</v>
      </c>
      <c r="AF79" s="92">
        <v>152</v>
      </c>
      <c r="AG79" s="92">
        <v>167</v>
      </c>
      <c r="AH79" s="92">
        <v>189</v>
      </c>
      <c r="AI79" s="92">
        <v>197</v>
      </c>
      <c r="AJ79" s="92">
        <v>186</v>
      </c>
      <c r="AK79" s="92">
        <v>189</v>
      </c>
      <c r="AL79" s="92">
        <v>147</v>
      </c>
      <c r="AM79" s="92">
        <v>167</v>
      </c>
      <c r="AN79" s="113">
        <v>197</v>
      </c>
      <c r="AO79" s="92">
        <v>209</v>
      </c>
      <c r="AP79" s="92">
        <v>203</v>
      </c>
      <c r="AQ79" s="93">
        <v>199</v>
      </c>
      <c r="AR79" s="93">
        <v>225</v>
      </c>
      <c r="AS79" s="93">
        <v>196</v>
      </c>
      <c r="AT79" s="118">
        <v>212</v>
      </c>
      <c r="AU79" s="113">
        <v>207</v>
      </c>
      <c r="AV79" s="92">
        <v>243</v>
      </c>
      <c r="AW79" s="92">
        <v>216</v>
      </c>
      <c r="AX79" s="92">
        <v>228</v>
      </c>
      <c r="AY79" s="92">
        <v>216</v>
      </c>
      <c r="AZ79" s="92">
        <v>222</v>
      </c>
      <c r="BA79" s="92">
        <v>233</v>
      </c>
      <c r="BB79" s="120">
        <v>216</v>
      </c>
      <c r="BC79" s="92">
        <v>165</v>
      </c>
    </row>
    <row r="80" spans="2:55" ht="13.5" customHeight="1">
      <c r="B80" s="5" t="s">
        <v>214</v>
      </c>
      <c r="C80" s="92">
        <v>281</v>
      </c>
      <c r="D80" s="92">
        <v>348</v>
      </c>
      <c r="E80" s="92">
        <v>332</v>
      </c>
      <c r="F80" s="92">
        <v>309</v>
      </c>
      <c r="G80" s="92">
        <v>295</v>
      </c>
      <c r="H80" s="92">
        <v>266</v>
      </c>
      <c r="I80" s="92">
        <v>241</v>
      </c>
      <c r="J80" s="92">
        <v>295</v>
      </c>
      <c r="K80" s="92">
        <v>265</v>
      </c>
      <c r="L80" s="92">
        <v>291</v>
      </c>
      <c r="M80" s="92">
        <v>261</v>
      </c>
      <c r="N80" s="92">
        <v>282</v>
      </c>
      <c r="O80" s="92">
        <v>276</v>
      </c>
      <c r="P80" s="92">
        <v>382</v>
      </c>
      <c r="Q80" s="92">
        <v>443</v>
      </c>
      <c r="R80" s="92">
        <v>481</v>
      </c>
      <c r="S80" s="92">
        <v>453</v>
      </c>
      <c r="T80" s="92">
        <v>392</v>
      </c>
      <c r="U80" s="92">
        <v>316</v>
      </c>
      <c r="V80" s="92">
        <v>339</v>
      </c>
      <c r="W80" s="92">
        <v>300</v>
      </c>
      <c r="X80" s="92">
        <v>247</v>
      </c>
      <c r="Y80" s="92">
        <v>295</v>
      </c>
      <c r="Z80" s="92">
        <v>272</v>
      </c>
      <c r="AA80" s="92">
        <v>256</v>
      </c>
      <c r="AB80" s="92">
        <v>246</v>
      </c>
      <c r="AC80" s="92">
        <v>243</v>
      </c>
      <c r="AD80" s="92">
        <v>249</v>
      </c>
      <c r="AE80" s="92">
        <v>231</v>
      </c>
      <c r="AF80" s="92">
        <v>255</v>
      </c>
      <c r="AG80" s="92">
        <v>229</v>
      </c>
      <c r="AH80" s="92">
        <v>223</v>
      </c>
      <c r="AI80" s="92">
        <v>259</v>
      </c>
      <c r="AJ80" s="92">
        <v>246</v>
      </c>
      <c r="AK80" s="92">
        <v>261</v>
      </c>
      <c r="AL80" s="92">
        <v>223</v>
      </c>
      <c r="AM80" s="92">
        <v>263</v>
      </c>
      <c r="AN80" s="113">
        <v>230</v>
      </c>
      <c r="AO80" s="92">
        <v>255</v>
      </c>
      <c r="AP80" s="92">
        <v>249</v>
      </c>
      <c r="AQ80" s="93">
        <v>245</v>
      </c>
      <c r="AR80" s="93">
        <v>261</v>
      </c>
      <c r="AS80" s="93">
        <v>310</v>
      </c>
      <c r="AT80" s="118">
        <v>295</v>
      </c>
      <c r="AU80" s="113">
        <v>302</v>
      </c>
      <c r="AV80" s="92">
        <v>301</v>
      </c>
      <c r="AW80" s="92">
        <v>290</v>
      </c>
      <c r="AX80" s="92">
        <v>289</v>
      </c>
      <c r="AY80" s="92">
        <v>327</v>
      </c>
      <c r="AZ80" s="92">
        <v>300</v>
      </c>
      <c r="BA80" s="92">
        <v>328</v>
      </c>
      <c r="BB80" s="120">
        <v>315</v>
      </c>
      <c r="BC80" s="92">
        <v>234</v>
      </c>
    </row>
    <row r="81" spans="1:55" ht="13.5" customHeight="1">
      <c r="B81" s="5" t="s">
        <v>215</v>
      </c>
      <c r="C81" s="92">
        <v>467</v>
      </c>
      <c r="D81" s="92">
        <v>580</v>
      </c>
      <c r="E81" s="92">
        <v>520</v>
      </c>
      <c r="F81" s="92">
        <v>504</v>
      </c>
      <c r="G81" s="92">
        <v>513</v>
      </c>
      <c r="H81" s="92">
        <v>494</v>
      </c>
      <c r="I81" s="92">
        <v>453</v>
      </c>
      <c r="J81" s="92">
        <v>450</v>
      </c>
      <c r="K81" s="92">
        <v>464</v>
      </c>
      <c r="L81" s="92">
        <v>444</v>
      </c>
      <c r="M81" s="92">
        <v>443</v>
      </c>
      <c r="N81" s="92">
        <v>465</v>
      </c>
      <c r="O81" s="92">
        <v>440</v>
      </c>
      <c r="P81" s="92">
        <v>651</v>
      </c>
      <c r="Q81" s="92">
        <v>699</v>
      </c>
      <c r="R81" s="92">
        <v>828</v>
      </c>
      <c r="S81" s="92">
        <v>770</v>
      </c>
      <c r="T81" s="92">
        <v>638</v>
      </c>
      <c r="U81" s="92">
        <v>490</v>
      </c>
      <c r="V81" s="92">
        <v>559</v>
      </c>
      <c r="W81" s="92">
        <v>459</v>
      </c>
      <c r="X81" s="92">
        <v>426</v>
      </c>
      <c r="Y81" s="92">
        <v>464</v>
      </c>
      <c r="Z81" s="92">
        <v>470</v>
      </c>
      <c r="AA81" s="92">
        <v>415</v>
      </c>
      <c r="AB81" s="92">
        <v>435</v>
      </c>
      <c r="AC81" s="92">
        <v>426</v>
      </c>
      <c r="AD81" s="92">
        <v>419</v>
      </c>
      <c r="AE81" s="92">
        <v>422</v>
      </c>
      <c r="AF81" s="92">
        <v>389</v>
      </c>
      <c r="AG81" s="92">
        <v>422</v>
      </c>
      <c r="AH81" s="92">
        <v>369</v>
      </c>
      <c r="AI81" s="92">
        <v>397</v>
      </c>
      <c r="AJ81" s="92">
        <v>426</v>
      </c>
      <c r="AK81" s="92">
        <v>394</v>
      </c>
      <c r="AL81" s="92">
        <v>350</v>
      </c>
      <c r="AM81" s="92">
        <v>470</v>
      </c>
      <c r="AN81" s="113">
        <v>431</v>
      </c>
      <c r="AO81" s="92">
        <v>387</v>
      </c>
      <c r="AP81" s="92">
        <v>432</v>
      </c>
      <c r="AQ81" s="93">
        <v>468</v>
      </c>
      <c r="AR81" s="93">
        <v>487</v>
      </c>
      <c r="AS81" s="93">
        <v>480</v>
      </c>
      <c r="AT81" s="118">
        <v>455</v>
      </c>
      <c r="AU81" s="113">
        <v>513</v>
      </c>
      <c r="AV81" s="92">
        <v>480</v>
      </c>
      <c r="AW81" s="92">
        <v>497</v>
      </c>
      <c r="AX81" s="92">
        <v>480</v>
      </c>
      <c r="AY81" s="92">
        <v>521</v>
      </c>
      <c r="AZ81" s="92">
        <v>489</v>
      </c>
      <c r="BA81" s="92">
        <v>494</v>
      </c>
      <c r="BB81" s="120">
        <v>478</v>
      </c>
      <c r="BC81" s="92">
        <v>430</v>
      </c>
    </row>
    <row r="82" spans="1:55" ht="13.5" customHeight="1">
      <c r="B82" s="5" t="s">
        <v>216</v>
      </c>
      <c r="C82" s="92">
        <v>709</v>
      </c>
      <c r="D82" s="92">
        <v>800</v>
      </c>
      <c r="E82" s="92">
        <v>726</v>
      </c>
      <c r="F82" s="92">
        <v>655</v>
      </c>
      <c r="G82" s="92">
        <v>618</v>
      </c>
      <c r="H82" s="92">
        <v>645</v>
      </c>
      <c r="I82" s="92">
        <v>579</v>
      </c>
      <c r="J82" s="92">
        <v>560</v>
      </c>
      <c r="K82" s="92">
        <v>546</v>
      </c>
      <c r="L82" s="92">
        <v>600</v>
      </c>
      <c r="M82" s="92">
        <v>618</v>
      </c>
      <c r="N82" s="92">
        <v>610</v>
      </c>
      <c r="O82" s="92">
        <v>609</v>
      </c>
      <c r="P82" s="92">
        <v>876</v>
      </c>
      <c r="Q82" s="92">
        <v>967</v>
      </c>
      <c r="R82" s="92">
        <v>1182</v>
      </c>
      <c r="S82" s="92">
        <v>1127</v>
      </c>
      <c r="T82" s="92">
        <v>950</v>
      </c>
      <c r="U82" s="92">
        <v>661</v>
      </c>
      <c r="V82" s="92">
        <v>733</v>
      </c>
      <c r="W82" s="92">
        <v>681</v>
      </c>
      <c r="X82" s="92">
        <v>530</v>
      </c>
      <c r="Y82" s="92">
        <v>625</v>
      </c>
      <c r="Z82" s="92">
        <v>548</v>
      </c>
      <c r="AA82" s="92">
        <v>441</v>
      </c>
      <c r="AB82" s="92">
        <v>525</v>
      </c>
      <c r="AC82" s="92">
        <v>524</v>
      </c>
      <c r="AD82" s="92">
        <v>482</v>
      </c>
      <c r="AE82" s="92">
        <v>510</v>
      </c>
      <c r="AF82" s="92">
        <v>506</v>
      </c>
      <c r="AG82" s="92">
        <v>520</v>
      </c>
      <c r="AH82" s="92">
        <v>503</v>
      </c>
      <c r="AI82" s="92">
        <v>499</v>
      </c>
      <c r="AJ82" s="92">
        <v>562</v>
      </c>
      <c r="AK82" s="92">
        <v>515</v>
      </c>
      <c r="AL82" s="92">
        <v>425</v>
      </c>
      <c r="AM82" s="92">
        <v>565</v>
      </c>
      <c r="AN82" s="113">
        <v>539</v>
      </c>
      <c r="AO82" s="92">
        <v>545</v>
      </c>
      <c r="AP82" s="92">
        <v>552</v>
      </c>
      <c r="AQ82" s="93">
        <v>524</v>
      </c>
      <c r="AR82" s="93">
        <v>625</v>
      </c>
      <c r="AS82" s="93">
        <v>624</v>
      </c>
      <c r="AT82" s="118">
        <v>637</v>
      </c>
      <c r="AU82" s="113">
        <v>674</v>
      </c>
      <c r="AV82" s="92">
        <v>653</v>
      </c>
      <c r="AW82" s="92">
        <v>722</v>
      </c>
      <c r="AX82" s="92">
        <v>662</v>
      </c>
      <c r="AY82" s="92">
        <v>661</v>
      </c>
      <c r="AZ82" s="92">
        <v>711</v>
      </c>
      <c r="BA82" s="92">
        <v>719</v>
      </c>
      <c r="BB82" s="120">
        <v>610</v>
      </c>
      <c r="BC82" s="92">
        <v>549</v>
      </c>
    </row>
    <row r="83" spans="1:55" ht="13.5" customHeight="1">
      <c r="B83" s="5" t="s">
        <v>217</v>
      </c>
      <c r="C83" s="92">
        <v>996</v>
      </c>
      <c r="D83" s="92">
        <v>1118</v>
      </c>
      <c r="E83" s="92">
        <v>1023</v>
      </c>
      <c r="F83" s="92">
        <v>912</v>
      </c>
      <c r="G83" s="92">
        <v>892</v>
      </c>
      <c r="H83" s="92">
        <v>823</v>
      </c>
      <c r="I83" s="92">
        <v>834</v>
      </c>
      <c r="J83" s="92">
        <v>802</v>
      </c>
      <c r="K83" s="92">
        <v>842</v>
      </c>
      <c r="L83" s="92">
        <v>860</v>
      </c>
      <c r="M83" s="92">
        <v>834</v>
      </c>
      <c r="N83" s="92">
        <v>802</v>
      </c>
      <c r="O83" s="92">
        <v>845</v>
      </c>
      <c r="P83" s="92">
        <v>1256</v>
      </c>
      <c r="Q83" s="92">
        <v>1400</v>
      </c>
      <c r="R83" s="92">
        <v>1740</v>
      </c>
      <c r="S83" s="92">
        <v>1765</v>
      </c>
      <c r="T83" s="92">
        <v>1432</v>
      </c>
      <c r="U83" s="92">
        <v>987</v>
      </c>
      <c r="V83" s="92">
        <v>1141</v>
      </c>
      <c r="W83" s="92">
        <v>952</v>
      </c>
      <c r="X83" s="92">
        <v>809</v>
      </c>
      <c r="Y83" s="92">
        <v>854</v>
      </c>
      <c r="Z83" s="92">
        <v>796</v>
      </c>
      <c r="AA83" s="92">
        <v>736</v>
      </c>
      <c r="AB83" s="92">
        <v>715</v>
      </c>
      <c r="AC83" s="92">
        <v>641</v>
      </c>
      <c r="AD83" s="92">
        <v>677</v>
      </c>
      <c r="AE83" s="92">
        <v>681</v>
      </c>
      <c r="AF83" s="92">
        <v>653</v>
      </c>
      <c r="AG83" s="92">
        <v>695</v>
      </c>
      <c r="AH83" s="92">
        <v>694</v>
      </c>
      <c r="AI83" s="92">
        <v>720</v>
      </c>
      <c r="AJ83" s="92">
        <v>731</v>
      </c>
      <c r="AK83" s="92">
        <v>739</v>
      </c>
      <c r="AL83" s="92">
        <v>614</v>
      </c>
      <c r="AM83" s="92">
        <v>756</v>
      </c>
      <c r="AN83" s="113">
        <v>698</v>
      </c>
      <c r="AO83" s="92">
        <v>730</v>
      </c>
      <c r="AP83" s="92">
        <v>775</v>
      </c>
      <c r="AQ83" s="93">
        <v>710</v>
      </c>
      <c r="AR83" s="93">
        <v>788</v>
      </c>
      <c r="AS83" s="93">
        <v>842</v>
      </c>
      <c r="AT83" s="118">
        <v>865</v>
      </c>
      <c r="AU83" s="113">
        <v>913</v>
      </c>
      <c r="AV83" s="92">
        <v>948</v>
      </c>
      <c r="AW83" s="92">
        <v>967</v>
      </c>
      <c r="AX83" s="92">
        <v>933</v>
      </c>
      <c r="AY83" s="92">
        <v>913</v>
      </c>
      <c r="AZ83" s="92">
        <v>916</v>
      </c>
      <c r="BA83" s="92">
        <v>1004</v>
      </c>
      <c r="BB83" s="120">
        <v>864</v>
      </c>
      <c r="BC83" s="92">
        <v>774</v>
      </c>
    </row>
    <row r="84" spans="1:55" ht="13.5" customHeight="1">
      <c r="B84" s="5" t="s">
        <v>218</v>
      </c>
      <c r="C84" s="92">
        <v>1359</v>
      </c>
      <c r="D84" s="92">
        <v>1466</v>
      </c>
      <c r="E84" s="92">
        <v>1304</v>
      </c>
      <c r="F84" s="92">
        <v>1174</v>
      </c>
      <c r="G84" s="92">
        <v>1154</v>
      </c>
      <c r="H84" s="92">
        <v>1097</v>
      </c>
      <c r="I84" s="92">
        <v>1044</v>
      </c>
      <c r="J84" s="92">
        <v>1021</v>
      </c>
      <c r="K84" s="92">
        <v>1059</v>
      </c>
      <c r="L84" s="92">
        <v>1037</v>
      </c>
      <c r="M84" s="92">
        <v>1016</v>
      </c>
      <c r="N84" s="92">
        <v>997</v>
      </c>
      <c r="O84" s="92">
        <v>1032</v>
      </c>
      <c r="P84" s="92">
        <v>1495</v>
      </c>
      <c r="Q84" s="92">
        <v>1738</v>
      </c>
      <c r="R84" s="92">
        <v>2333</v>
      </c>
      <c r="S84" s="92">
        <v>2264</v>
      </c>
      <c r="T84" s="92">
        <v>1926</v>
      </c>
      <c r="U84" s="92">
        <v>1352</v>
      </c>
      <c r="V84" s="92">
        <v>1514</v>
      </c>
      <c r="W84" s="92">
        <v>1242</v>
      </c>
      <c r="X84" s="92">
        <v>990</v>
      </c>
      <c r="Y84" s="92">
        <v>1041</v>
      </c>
      <c r="Z84" s="92">
        <v>950</v>
      </c>
      <c r="AA84" s="92">
        <v>819</v>
      </c>
      <c r="AB84" s="92">
        <v>803</v>
      </c>
      <c r="AC84" s="92">
        <v>872</v>
      </c>
      <c r="AD84" s="92">
        <v>807</v>
      </c>
      <c r="AE84" s="92">
        <v>836</v>
      </c>
      <c r="AF84" s="92">
        <v>835</v>
      </c>
      <c r="AG84" s="92">
        <v>751</v>
      </c>
      <c r="AH84" s="92">
        <v>845</v>
      </c>
      <c r="AI84" s="92">
        <v>836</v>
      </c>
      <c r="AJ84" s="92">
        <v>877</v>
      </c>
      <c r="AK84" s="92">
        <v>808</v>
      </c>
      <c r="AL84" s="92">
        <v>691</v>
      </c>
      <c r="AM84" s="92">
        <v>851</v>
      </c>
      <c r="AN84" s="113">
        <v>850</v>
      </c>
      <c r="AO84" s="92">
        <v>905</v>
      </c>
      <c r="AP84" s="92">
        <v>897</v>
      </c>
      <c r="AQ84" s="93">
        <v>935</v>
      </c>
      <c r="AR84" s="93">
        <v>983</v>
      </c>
      <c r="AS84" s="93">
        <v>993</v>
      </c>
      <c r="AT84" s="118">
        <v>1009</v>
      </c>
      <c r="AU84" s="113">
        <v>1082</v>
      </c>
      <c r="AV84" s="92">
        <v>1183</v>
      </c>
      <c r="AW84" s="92">
        <v>1139</v>
      </c>
      <c r="AX84" s="92">
        <v>1188</v>
      </c>
      <c r="AY84" s="92">
        <v>1164</v>
      </c>
      <c r="AZ84" s="92">
        <v>1163</v>
      </c>
      <c r="BA84" s="92">
        <v>1254</v>
      </c>
      <c r="BB84" s="92">
        <v>1089</v>
      </c>
      <c r="BC84" s="92">
        <v>1027</v>
      </c>
    </row>
    <row r="85" spans="1:55" ht="13.5" customHeight="1">
      <c r="B85" s="5" t="s">
        <v>76</v>
      </c>
      <c r="C85" s="92">
        <v>1916</v>
      </c>
      <c r="D85" s="92">
        <v>2170</v>
      </c>
      <c r="E85" s="92">
        <v>1933</v>
      </c>
      <c r="F85" s="92">
        <v>1716</v>
      </c>
      <c r="G85" s="92">
        <v>1711</v>
      </c>
      <c r="H85" s="92">
        <v>1590</v>
      </c>
      <c r="I85" s="92">
        <v>1665</v>
      </c>
      <c r="J85" s="92">
        <v>1582</v>
      </c>
      <c r="K85" s="92">
        <v>1528</v>
      </c>
      <c r="L85" s="92">
        <v>1550</v>
      </c>
      <c r="M85" s="92">
        <v>1598</v>
      </c>
      <c r="N85" s="92">
        <v>1482</v>
      </c>
      <c r="O85" s="92">
        <v>1545</v>
      </c>
      <c r="P85" s="92">
        <v>2086</v>
      </c>
      <c r="Q85" s="92">
        <v>2377</v>
      </c>
      <c r="R85" s="92">
        <v>3278</v>
      </c>
      <c r="S85" s="92">
        <v>3364</v>
      </c>
      <c r="T85" s="92">
        <v>2888</v>
      </c>
      <c r="U85" s="92">
        <v>2014</v>
      </c>
      <c r="V85" s="92">
        <v>2251</v>
      </c>
      <c r="W85" s="92">
        <v>1836</v>
      </c>
      <c r="X85" s="92">
        <v>1427</v>
      </c>
      <c r="Y85" s="92">
        <v>1444</v>
      </c>
      <c r="Z85" s="92">
        <v>1323</v>
      </c>
      <c r="AA85" s="92">
        <v>1283</v>
      </c>
      <c r="AB85" s="92">
        <v>1212</v>
      </c>
      <c r="AC85" s="92">
        <v>1209</v>
      </c>
      <c r="AD85" s="92">
        <v>1102</v>
      </c>
      <c r="AE85" s="92">
        <v>1171</v>
      </c>
      <c r="AF85" s="92">
        <v>1190</v>
      </c>
      <c r="AG85" s="92">
        <v>1179</v>
      </c>
      <c r="AH85" s="92">
        <v>1173</v>
      </c>
      <c r="AI85" s="92">
        <v>1301</v>
      </c>
      <c r="AJ85" s="92">
        <v>1345</v>
      </c>
      <c r="AK85" s="92">
        <v>1166</v>
      </c>
      <c r="AL85" s="92">
        <v>970</v>
      </c>
      <c r="AM85" s="92">
        <v>1319</v>
      </c>
      <c r="AN85" s="113">
        <v>1296</v>
      </c>
      <c r="AO85" s="92">
        <v>1264</v>
      </c>
      <c r="AP85" s="92">
        <v>1312</v>
      </c>
      <c r="AQ85" s="93">
        <v>1347</v>
      </c>
      <c r="AR85" s="93">
        <v>1452</v>
      </c>
      <c r="AS85" s="93">
        <v>1421</v>
      </c>
      <c r="AT85" s="118">
        <v>1409</v>
      </c>
      <c r="AU85" s="113">
        <v>1624</v>
      </c>
      <c r="AV85" s="92">
        <v>1608</v>
      </c>
      <c r="AW85" s="92">
        <v>1680</v>
      </c>
      <c r="AX85" s="92">
        <v>1702</v>
      </c>
      <c r="AY85" s="92">
        <v>1667</v>
      </c>
      <c r="AZ85" s="92">
        <v>1687</v>
      </c>
      <c r="BA85" s="92">
        <v>1802</v>
      </c>
      <c r="BB85" s="92">
        <v>1585</v>
      </c>
      <c r="BC85" s="92">
        <v>1392</v>
      </c>
    </row>
    <row r="86" spans="1:55" ht="30" customHeight="1">
      <c r="B86" s="117" t="s">
        <v>221</v>
      </c>
      <c r="C86" s="92"/>
      <c r="D86" s="92"/>
      <c r="E86" s="92"/>
      <c r="F86" s="92"/>
      <c r="H86" s="92"/>
      <c r="I86" s="92"/>
      <c r="J86" s="92"/>
      <c r="K86" s="92"/>
      <c r="L86" s="92"/>
      <c r="M86" s="92"/>
      <c r="N86" s="92" t="s">
        <v>190</v>
      </c>
      <c r="O86" s="92"/>
      <c r="P86" s="92" t="s">
        <v>190</v>
      </c>
      <c r="Q86" s="92" t="s">
        <v>190</v>
      </c>
      <c r="R86" s="92"/>
      <c r="S86" s="92" t="s">
        <v>190</v>
      </c>
      <c r="T86" s="92"/>
      <c r="U86" s="92"/>
      <c r="V86" s="92"/>
      <c r="W86" s="92"/>
      <c r="X86" s="92"/>
      <c r="Y86" s="92"/>
      <c r="Z86" s="92"/>
      <c r="AA86" s="92"/>
      <c r="AB86" s="92"/>
      <c r="AC86" s="92"/>
      <c r="AD86" s="92"/>
      <c r="AE86" s="92"/>
      <c r="AF86" s="92"/>
      <c r="AG86" s="92"/>
      <c r="AH86" s="92"/>
      <c r="AI86" s="92"/>
      <c r="AJ86" s="92"/>
      <c r="AK86" s="92"/>
      <c r="AL86" s="92"/>
      <c r="AM86" s="92"/>
      <c r="AN86" s="91"/>
      <c r="AT86" s="92"/>
      <c r="AU86" s="113"/>
      <c r="AV86" s="92"/>
      <c r="AW86" s="92"/>
      <c r="AX86" s="92"/>
      <c r="AY86" s="92"/>
      <c r="AZ86" s="92"/>
      <c r="BA86" s="92"/>
      <c r="BB86" s="120"/>
      <c r="BC86" s="92"/>
    </row>
    <row r="87" spans="1:55" ht="13.5" customHeight="1">
      <c r="A87" s="95" t="s">
        <v>222</v>
      </c>
      <c r="B87" s="3" t="s">
        <v>223</v>
      </c>
      <c r="C87" s="92">
        <v>673</v>
      </c>
      <c r="D87" s="92">
        <v>707</v>
      </c>
      <c r="E87" s="92">
        <v>647</v>
      </c>
      <c r="F87" s="92">
        <v>612</v>
      </c>
      <c r="G87" s="92">
        <v>561</v>
      </c>
      <c r="H87" s="92">
        <v>564</v>
      </c>
      <c r="I87" s="92">
        <v>573</v>
      </c>
      <c r="J87" s="92">
        <v>539</v>
      </c>
      <c r="K87" s="92">
        <v>572</v>
      </c>
      <c r="L87" s="92">
        <v>568</v>
      </c>
      <c r="M87" s="92">
        <v>590</v>
      </c>
      <c r="N87" s="92">
        <v>522</v>
      </c>
      <c r="O87" s="92">
        <v>542</v>
      </c>
      <c r="P87" s="92">
        <v>770</v>
      </c>
      <c r="Q87" s="92">
        <v>849</v>
      </c>
      <c r="R87" s="92">
        <v>1155</v>
      </c>
      <c r="S87" s="92">
        <v>1103</v>
      </c>
      <c r="T87" s="92">
        <v>922</v>
      </c>
      <c r="U87" s="92">
        <v>769</v>
      </c>
      <c r="V87" s="92">
        <v>845</v>
      </c>
      <c r="W87" s="92">
        <v>718</v>
      </c>
      <c r="X87" s="92">
        <v>550</v>
      </c>
      <c r="Y87" s="92">
        <v>576</v>
      </c>
      <c r="Z87" s="92">
        <v>478</v>
      </c>
      <c r="AA87" s="92">
        <v>498</v>
      </c>
      <c r="AB87" s="92">
        <v>485</v>
      </c>
      <c r="AC87" s="92">
        <v>515</v>
      </c>
      <c r="AD87" s="92">
        <v>468</v>
      </c>
      <c r="AE87" s="92">
        <v>445</v>
      </c>
      <c r="AF87" s="92">
        <v>493</v>
      </c>
      <c r="AG87" s="92">
        <v>507</v>
      </c>
      <c r="AH87" s="92">
        <v>486</v>
      </c>
      <c r="AI87" s="92">
        <v>520</v>
      </c>
      <c r="AJ87" s="92">
        <v>479</v>
      </c>
      <c r="AK87" s="92">
        <v>455</v>
      </c>
      <c r="AL87" s="92">
        <v>431</v>
      </c>
      <c r="AM87" s="92">
        <v>502</v>
      </c>
      <c r="AN87" s="113">
        <v>465</v>
      </c>
      <c r="AO87" s="92">
        <v>514</v>
      </c>
      <c r="AP87" s="92">
        <v>558</v>
      </c>
      <c r="AQ87" s="93">
        <v>544</v>
      </c>
      <c r="AR87" s="93">
        <v>606</v>
      </c>
      <c r="AS87" s="93">
        <v>600</v>
      </c>
      <c r="AT87" s="118">
        <v>591</v>
      </c>
      <c r="AU87" s="113">
        <v>675</v>
      </c>
      <c r="AV87" s="92">
        <v>711</v>
      </c>
      <c r="AW87" s="92">
        <v>691</v>
      </c>
      <c r="AX87" s="92">
        <v>679</v>
      </c>
      <c r="AY87" s="92">
        <v>645</v>
      </c>
      <c r="AZ87" s="92">
        <v>661</v>
      </c>
      <c r="BA87" s="92">
        <v>689</v>
      </c>
      <c r="BB87" s="92">
        <v>669</v>
      </c>
      <c r="BC87" s="92">
        <v>547</v>
      </c>
    </row>
    <row r="88" spans="1:55" ht="13.5" customHeight="1">
      <c r="A88" s="95" t="s">
        <v>224</v>
      </c>
      <c r="B88" s="3" t="s">
        <v>225</v>
      </c>
      <c r="C88" s="92">
        <v>1806</v>
      </c>
      <c r="D88" s="92">
        <v>1932</v>
      </c>
      <c r="E88" s="92">
        <v>1696</v>
      </c>
      <c r="F88" s="92">
        <v>1529</v>
      </c>
      <c r="G88" s="92">
        <v>1461</v>
      </c>
      <c r="H88" s="92">
        <v>1529</v>
      </c>
      <c r="I88" s="92">
        <v>1427</v>
      </c>
      <c r="J88" s="92">
        <v>1477</v>
      </c>
      <c r="K88" s="92">
        <v>1476</v>
      </c>
      <c r="L88" s="92">
        <v>1490</v>
      </c>
      <c r="M88" s="92">
        <v>1472</v>
      </c>
      <c r="N88" s="92">
        <v>1443</v>
      </c>
      <c r="O88" s="92">
        <v>1538</v>
      </c>
      <c r="P88" s="92">
        <v>2137</v>
      </c>
      <c r="Q88" s="92">
        <v>2597</v>
      </c>
      <c r="R88" s="92">
        <v>3195</v>
      </c>
      <c r="S88" s="92">
        <v>3109</v>
      </c>
      <c r="T88" s="92">
        <v>2503</v>
      </c>
      <c r="U88" s="92">
        <v>1790</v>
      </c>
      <c r="V88" s="92">
        <v>1992</v>
      </c>
      <c r="W88" s="92">
        <v>1636</v>
      </c>
      <c r="X88" s="92">
        <v>1337</v>
      </c>
      <c r="Y88" s="92">
        <v>1478</v>
      </c>
      <c r="Z88" s="92">
        <v>1374</v>
      </c>
      <c r="AA88" s="92">
        <v>1234</v>
      </c>
      <c r="AB88" s="92">
        <v>1300</v>
      </c>
      <c r="AC88" s="92">
        <v>1225</v>
      </c>
      <c r="AD88" s="92">
        <v>1154</v>
      </c>
      <c r="AE88" s="92">
        <v>1159</v>
      </c>
      <c r="AF88" s="92">
        <v>1197</v>
      </c>
      <c r="AG88" s="92">
        <v>1272</v>
      </c>
      <c r="AH88" s="92">
        <v>1211</v>
      </c>
      <c r="AI88" s="92">
        <v>1304</v>
      </c>
      <c r="AJ88" s="92">
        <v>1269</v>
      </c>
      <c r="AK88" s="92">
        <v>1148</v>
      </c>
      <c r="AL88" s="92">
        <v>1057</v>
      </c>
      <c r="AM88" s="92">
        <v>1229</v>
      </c>
      <c r="AN88" s="113">
        <v>1287</v>
      </c>
      <c r="AO88" s="92">
        <v>1271</v>
      </c>
      <c r="AP88" s="92">
        <v>1301</v>
      </c>
      <c r="AQ88" s="93">
        <v>1367</v>
      </c>
      <c r="AR88" s="93">
        <v>1553</v>
      </c>
      <c r="AS88" s="93">
        <v>1714</v>
      </c>
      <c r="AT88" s="118">
        <v>1754</v>
      </c>
      <c r="AU88" s="113">
        <v>1900</v>
      </c>
      <c r="AV88" s="92">
        <v>1950</v>
      </c>
      <c r="AW88" s="92">
        <v>1935</v>
      </c>
      <c r="AX88" s="92">
        <v>1791</v>
      </c>
      <c r="AY88" s="92">
        <v>1679</v>
      </c>
      <c r="AZ88" s="92">
        <v>1691</v>
      </c>
      <c r="BA88" s="92">
        <v>1718</v>
      </c>
      <c r="BB88" s="92">
        <v>1463</v>
      </c>
      <c r="BC88" s="92">
        <v>1346</v>
      </c>
    </row>
    <row r="89" spans="1:55" ht="13.5" customHeight="1">
      <c r="A89" s="95" t="s">
        <v>226</v>
      </c>
      <c r="B89" s="3" t="s">
        <v>227</v>
      </c>
      <c r="C89" s="92">
        <v>1240</v>
      </c>
      <c r="D89" s="92">
        <v>1339</v>
      </c>
      <c r="E89" s="92">
        <v>1278</v>
      </c>
      <c r="F89" s="92">
        <v>1187</v>
      </c>
      <c r="G89" s="92">
        <v>1136</v>
      </c>
      <c r="H89" s="92">
        <v>1072</v>
      </c>
      <c r="I89" s="92">
        <v>1059</v>
      </c>
      <c r="J89" s="92">
        <v>1087</v>
      </c>
      <c r="K89" s="92">
        <v>1078</v>
      </c>
      <c r="L89" s="92">
        <v>1112</v>
      </c>
      <c r="M89" s="92">
        <v>1053</v>
      </c>
      <c r="N89" s="92">
        <v>1012</v>
      </c>
      <c r="O89" s="92">
        <v>982</v>
      </c>
      <c r="P89" s="92">
        <v>1436</v>
      </c>
      <c r="Q89" s="92">
        <v>1503</v>
      </c>
      <c r="R89" s="92">
        <v>1960</v>
      </c>
      <c r="S89" s="92">
        <v>2095</v>
      </c>
      <c r="T89" s="92">
        <v>1844</v>
      </c>
      <c r="U89" s="92">
        <v>1328</v>
      </c>
      <c r="V89" s="92">
        <v>1589</v>
      </c>
      <c r="W89" s="92">
        <v>1236</v>
      </c>
      <c r="X89" s="92">
        <v>1046</v>
      </c>
      <c r="Y89" s="92">
        <v>1090</v>
      </c>
      <c r="Z89" s="92">
        <v>980</v>
      </c>
      <c r="AA89" s="92">
        <v>952</v>
      </c>
      <c r="AB89" s="92">
        <v>922</v>
      </c>
      <c r="AC89" s="92">
        <v>875</v>
      </c>
      <c r="AD89" s="92">
        <v>848</v>
      </c>
      <c r="AE89" s="92">
        <v>843</v>
      </c>
      <c r="AF89" s="92">
        <v>817</v>
      </c>
      <c r="AG89" s="92">
        <v>837</v>
      </c>
      <c r="AH89" s="92">
        <v>851</v>
      </c>
      <c r="AI89" s="92">
        <v>853</v>
      </c>
      <c r="AJ89" s="92">
        <v>870</v>
      </c>
      <c r="AK89" s="92">
        <v>922</v>
      </c>
      <c r="AL89" s="92">
        <v>780</v>
      </c>
      <c r="AM89" s="92">
        <v>952</v>
      </c>
      <c r="AN89" s="113">
        <v>939</v>
      </c>
      <c r="AO89" s="92">
        <v>965</v>
      </c>
      <c r="AP89" s="92">
        <v>978</v>
      </c>
      <c r="AQ89" s="93">
        <v>1067</v>
      </c>
      <c r="AR89" s="93">
        <v>1001</v>
      </c>
      <c r="AS89" s="93">
        <v>1111</v>
      </c>
      <c r="AT89" s="118">
        <v>1168</v>
      </c>
      <c r="AU89" s="113">
        <v>1294</v>
      </c>
      <c r="AV89" s="92">
        <v>1350</v>
      </c>
      <c r="AW89" s="92">
        <v>1441</v>
      </c>
      <c r="AX89" s="92">
        <v>1501</v>
      </c>
      <c r="AY89" s="92">
        <v>1403</v>
      </c>
      <c r="AZ89" s="92">
        <v>1326</v>
      </c>
      <c r="BA89" s="92">
        <v>1380</v>
      </c>
      <c r="BB89" s="92">
        <v>1130</v>
      </c>
      <c r="BC89" s="92">
        <v>886</v>
      </c>
    </row>
    <row r="90" spans="1:55" ht="13.5" customHeight="1">
      <c r="A90" s="95" t="s">
        <v>228</v>
      </c>
      <c r="B90" s="3" t="s">
        <v>229</v>
      </c>
      <c r="C90" s="92">
        <v>1060</v>
      </c>
      <c r="D90" s="92">
        <v>1195</v>
      </c>
      <c r="E90" s="92">
        <v>1106</v>
      </c>
      <c r="F90" s="92">
        <v>1024</v>
      </c>
      <c r="G90" s="92">
        <v>1015</v>
      </c>
      <c r="H90" s="92">
        <v>922</v>
      </c>
      <c r="I90" s="92">
        <v>976</v>
      </c>
      <c r="J90" s="92">
        <v>924</v>
      </c>
      <c r="K90" s="92">
        <v>919</v>
      </c>
      <c r="L90" s="92">
        <v>930</v>
      </c>
      <c r="M90" s="92">
        <v>915</v>
      </c>
      <c r="N90" s="92">
        <v>947</v>
      </c>
      <c r="O90" s="92">
        <v>922</v>
      </c>
      <c r="P90" s="92">
        <v>1246</v>
      </c>
      <c r="Q90" s="92">
        <v>1452</v>
      </c>
      <c r="R90" s="92">
        <v>1632</v>
      </c>
      <c r="S90" s="92">
        <v>1711</v>
      </c>
      <c r="T90" s="92">
        <v>1418</v>
      </c>
      <c r="U90" s="92">
        <v>1094</v>
      </c>
      <c r="V90" s="92">
        <v>1283</v>
      </c>
      <c r="W90" s="92">
        <v>1041</v>
      </c>
      <c r="X90" s="92">
        <v>863</v>
      </c>
      <c r="Y90" s="92">
        <v>931</v>
      </c>
      <c r="Z90" s="92">
        <v>967</v>
      </c>
      <c r="AA90" s="92">
        <v>835</v>
      </c>
      <c r="AB90" s="92">
        <v>800</v>
      </c>
      <c r="AC90" s="92">
        <v>827</v>
      </c>
      <c r="AD90" s="92">
        <v>771</v>
      </c>
      <c r="AE90" s="92">
        <v>816</v>
      </c>
      <c r="AF90" s="92">
        <v>798</v>
      </c>
      <c r="AG90" s="92">
        <v>729</v>
      </c>
      <c r="AH90" s="92">
        <v>798</v>
      </c>
      <c r="AI90" s="92">
        <v>829</v>
      </c>
      <c r="AJ90" s="92">
        <v>780</v>
      </c>
      <c r="AK90" s="92">
        <v>724</v>
      </c>
      <c r="AL90" s="92">
        <v>640</v>
      </c>
      <c r="AM90" s="92">
        <v>867</v>
      </c>
      <c r="AN90" s="113">
        <v>795</v>
      </c>
      <c r="AO90" s="92">
        <v>825</v>
      </c>
      <c r="AP90" s="92">
        <v>842</v>
      </c>
      <c r="AQ90" s="93">
        <v>884</v>
      </c>
      <c r="AR90" s="93">
        <v>904</v>
      </c>
      <c r="AS90" s="93">
        <v>891</v>
      </c>
      <c r="AT90" s="118">
        <v>882</v>
      </c>
      <c r="AU90" s="113">
        <v>990</v>
      </c>
      <c r="AV90" s="92">
        <v>1099</v>
      </c>
      <c r="AW90" s="92">
        <v>1105</v>
      </c>
      <c r="AX90" s="92">
        <v>1218</v>
      </c>
      <c r="AY90" s="92">
        <v>1121</v>
      </c>
      <c r="AZ90" s="92">
        <v>1199</v>
      </c>
      <c r="BA90" s="92">
        <v>1199</v>
      </c>
      <c r="BB90" s="92">
        <v>1097</v>
      </c>
      <c r="BC90" s="92">
        <v>842</v>
      </c>
    </row>
    <row r="91" spans="1:55" ht="13.5" customHeight="1">
      <c r="A91" s="95" t="s">
        <v>230</v>
      </c>
      <c r="B91" s="3" t="s">
        <v>231</v>
      </c>
      <c r="C91" s="92">
        <v>1349</v>
      </c>
      <c r="D91" s="92">
        <v>1450</v>
      </c>
      <c r="E91" s="92">
        <v>1407</v>
      </c>
      <c r="F91" s="92">
        <v>1231</v>
      </c>
      <c r="G91" s="92">
        <v>1262</v>
      </c>
      <c r="H91" s="92">
        <v>1052</v>
      </c>
      <c r="I91" s="92">
        <v>1159</v>
      </c>
      <c r="J91" s="92">
        <v>1116</v>
      </c>
      <c r="K91" s="92">
        <v>1174</v>
      </c>
      <c r="L91" s="92">
        <v>1098</v>
      </c>
      <c r="M91" s="92">
        <v>1187</v>
      </c>
      <c r="N91" s="92">
        <v>1115</v>
      </c>
      <c r="O91" s="92">
        <v>1035</v>
      </c>
      <c r="P91" s="92">
        <v>1812</v>
      </c>
      <c r="Q91" s="92">
        <v>2182</v>
      </c>
      <c r="R91" s="92">
        <v>2536</v>
      </c>
      <c r="S91" s="92">
        <v>2481</v>
      </c>
      <c r="T91" s="92">
        <v>1975</v>
      </c>
      <c r="U91" s="92">
        <v>1326</v>
      </c>
      <c r="V91" s="92">
        <v>1502</v>
      </c>
      <c r="W91" s="92">
        <v>1319</v>
      </c>
      <c r="X91" s="92">
        <v>970</v>
      </c>
      <c r="Y91" s="92">
        <v>1172</v>
      </c>
      <c r="Z91" s="92">
        <v>1096</v>
      </c>
      <c r="AA91" s="92">
        <v>973</v>
      </c>
      <c r="AB91" s="92">
        <v>946</v>
      </c>
      <c r="AC91" s="92">
        <v>949</v>
      </c>
      <c r="AD91" s="92">
        <v>902</v>
      </c>
      <c r="AE91" s="92">
        <v>956</v>
      </c>
      <c r="AF91" s="92">
        <v>964</v>
      </c>
      <c r="AG91" s="92">
        <v>902</v>
      </c>
      <c r="AH91" s="92">
        <v>933</v>
      </c>
      <c r="AI91" s="92">
        <v>923</v>
      </c>
      <c r="AJ91" s="92">
        <v>1028</v>
      </c>
      <c r="AK91" s="92">
        <v>945</v>
      </c>
      <c r="AL91" s="92">
        <v>770</v>
      </c>
      <c r="AM91" s="92">
        <v>1021</v>
      </c>
      <c r="AN91" s="113">
        <v>1051</v>
      </c>
      <c r="AO91" s="92">
        <v>1036</v>
      </c>
      <c r="AP91" s="92">
        <v>1045</v>
      </c>
      <c r="AQ91" s="93">
        <v>1053</v>
      </c>
      <c r="AR91" s="93">
        <v>1154</v>
      </c>
      <c r="AS91" s="93">
        <v>1124</v>
      </c>
      <c r="AT91" s="118">
        <v>1102</v>
      </c>
      <c r="AU91" s="113">
        <v>1186</v>
      </c>
      <c r="AV91" s="92">
        <v>1317</v>
      </c>
      <c r="AW91" s="92">
        <v>1385</v>
      </c>
      <c r="AX91" s="92">
        <v>1358</v>
      </c>
      <c r="AY91" s="92">
        <v>1340</v>
      </c>
      <c r="AZ91" s="92">
        <v>1432</v>
      </c>
      <c r="BA91" s="92">
        <v>1385</v>
      </c>
      <c r="BB91" s="92">
        <v>1217</v>
      </c>
      <c r="BC91" s="92">
        <v>1024</v>
      </c>
    </row>
    <row r="92" spans="1:55" ht="13.5" customHeight="1">
      <c r="A92" s="95" t="s">
        <v>232</v>
      </c>
      <c r="B92" s="3" t="s">
        <v>233</v>
      </c>
      <c r="C92" s="92">
        <v>1162</v>
      </c>
      <c r="D92" s="92">
        <v>1573</v>
      </c>
      <c r="E92" s="92">
        <v>1457</v>
      </c>
      <c r="F92" s="92">
        <v>1410</v>
      </c>
      <c r="G92" s="92">
        <v>1286</v>
      </c>
      <c r="H92" s="92">
        <v>1259</v>
      </c>
      <c r="I92" s="92">
        <v>1172</v>
      </c>
      <c r="J92" s="92">
        <v>1167</v>
      </c>
      <c r="K92" s="92">
        <v>1115</v>
      </c>
      <c r="L92" s="92">
        <v>1149</v>
      </c>
      <c r="M92" s="92">
        <v>1211</v>
      </c>
      <c r="N92" s="92">
        <v>1043</v>
      </c>
      <c r="O92" s="92">
        <v>1182</v>
      </c>
      <c r="P92" s="92">
        <v>1717</v>
      </c>
      <c r="Q92" s="92">
        <v>1984</v>
      </c>
      <c r="R92" s="92">
        <v>2466</v>
      </c>
      <c r="S92" s="92">
        <v>2299</v>
      </c>
      <c r="T92" s="92">
        <v>1982</v>
      </c>
      <c r="U92" s="92">
        <v>1321</v>
      </c>
      <c r="V92" s="92">
        <v>1543</v>
      </c>
      <c r="W92" s="92">
        <v>1397</v>
      </c>
      <c r="X92" s="92">
        <v>1095</v>
      </c>
      <c r="Y92" s="92">
        <v>1131</v>
      </c>
      <c r="Z92" s="92">
        <v>1048</v>
      </c>
      <c r="AA92" s="92">
        <v>927</v>
      </c>
      <c r="AB92" s="92">
        <v>880</v>
      </c>
      <c r="AC92" s="92">
        <v>922</v>
      </c>
      <c r="AD92" s="92">
        <v>999</v>
      </c>
      <c r="AE92" s="92">
        <v>945</v>
      </c>
      <c r="AF92" s="92">
        <v>951</v>
      </c>
      <c r="AG92" s="92">
        <v>949</v>
      </c>
      <c r="AH92" s="92">
        <v>955</v>
      </c>
      <c r="AI92" s="92">
        <v>1006</v>
      </c>
      <c r="AJ92" s="92">
        <v>1024</v>
      </c>
      <c r="AK92" s="92">
        <v>951</v>
      </c>
      <c r="AL92" s="92">
        <v>806</v>
      </c>
      <c r="AM92" s="92">
        <v>1052</v>
      </c>
      <c r="AN92" s="113">
        <v>1023</v>
      </c>
      <c r="AO92" s="92">
        <v>963</v>
      </c>
      <c r="AP92" s="92">
        <v>1054</v>
      </c>
      <c r="AQ92" s="93">
        <v>1019</v>
      </c>
      <c r="AR92" s="93">
        <v>1056</v>
      </c>
      <c r="AS92" s="93">
        <v>1154</v>
      </c>
      <c r="AT92" s="118">
        <v>1089</v>
      </c>
      <c r="AU92" s="113">
        <v>1177</v>
      </c>
      <c r="AV92" s="92">
        <v>1172</v>
      </c>
      <c r="AW92" s="92">
        <v>1186</v>
      </c>
      <c r="AX92" s="92">
        <v>1159</v>
      </c>
      <c r="AY92" s="92">
        <v>1229</v>
      </c>
      <c r="AZ92" s="92">
        <v>1224</v>
      </c>
      <c r="BA92" s="92">
        <v>1317</v>
      </c>
      <c r="BB92" s="92">
        <v>1198</v>
      </c>
      <c r="BC92" s="92">
        <v>997</v>
      </c>
    </row>
    <row r="93" spans="1:55" ht="13.5" customHeight="1">
      <c r="A93" s="95" t="s">
        <v>234</v>
      </c>
      <c r="B93" s="3" t="s">
        <v>235</v>
      </c>
      <c r="C93" s="92">
        <v>1113</v>
      </c>
      <c r="D93" s="92">
        <v>1272</v>
      </c>
      <c r="E93" s="92">
        <v>1073</v>
      </c>
      <c r="F93" s="92">
        <v>1028</v>
      </c>
      <c r="G93" s="92">
        <v>1092</v>
      </c>
      <c r="H93" s="92">
        <v>987</v>
      </c>
      <c r="I93" s="92">
        <v>967</v>
      </c>
      <c r="J93" s="92">
        <v>1032</v>
      </c>
      <c r="K93" s="92">
        <v>1085</v>
      </c>
      <c r="L93" s="92">
        <v>982</v>
      </c>
      <c r="M93" s="92">
        <v>964</v>
      </c>
      <c r="N93" s="92">
        <v>1008</v>
      </c>
      <c r="O93" s="92">
        <v>1297</v>
      </c>
      <c r="P93" s="92">
        <v>2511</v>
      </c>
      <c r="Q93" s="92">
        <v>2832</v>
      </c>
      <c r="R93" s="92">
        <v>3275</v>
      </c>
      <c r="S93" s="92">
        <v>2785</v>
      </c>
      <c r="T93" s="92">
        <v>1953</v>
      </c>
      <c r="U93" s="92">
        <v>1213</v>
      </c>
      <c r="V93" s="92">
        <v>1329</v>
      </c>
      <c r="W93" s="92">
        <v>1125</v>
      </c>
      <c r="X93" s="92">
        <v>841</v>
      </c>
      <c r="Y93" s="92">
        <v>891</v>
      </c>
      <c r="Z93" s="92">
        <v>883</v>
      </c>
      <c r="AA93" s="92">
        <v>896</v>
      </c>
      <c r="AB93" s="92">
        <v>791</v>
      </c>
      <c r="AC93" s="92">
        <v>837</v>
      </c>
      <c r="AD93" s="92">
        <v>803</v>
      </c>
      <c r="AE93" s="92">
        <v>806</v>
      </c>
      <c r="AF93" s="92">
        <v>816</v>
      </c>
      <c r="AG93" s="92">
        <v>773</v>
      </c>
      <c r="AH93" s="92">
        <v>832</v>
      </c>
      <c r="AI93" s="92">
        <v>928</v>
      </c>
      <c r="AJ93" s="92">
        <v>920</v>
      </c>
      <c r="AK93" s="92">
        <v>810</v>
      </c>
      <c r="AL93" s="92">
        <v>737</v>
      </c>
      <c r="AM93" s="92">
        <v>898</v>
      </c>
      <c r="AN93" s="113">
        <v>844</v>
      </c>
      <c r="AO93" s="92">
        <v>869</v>
      </c>
      <c r="AP93" s="92">
        <v>899</v>
      </c>
      <c r="AQ93" s="93">
        <v>902</v>
      </c>
      <c r="AR93" s="93">
        <v>923</v>
      </c>
      <c r="AS93" s="93">
        <v>922</v>
      </c>
      <c r="AT93" s="118">
        <v>888</v>
      </c>
      <c r="AU93" s="113">
        <v>952</v>
      </c>
      <c r="AV93" s="92">
        <v>1112</v>
      </c>
      <c r="AW93" s="92">
        <v>1086</v>
      </c>
      <c r="AX93" s="92">
        <v>1012</v>
      </c>
      <c r="AY93" s="92">
        <v>1029</v>
      </c>
      <c r="AZ93" s="92">
        <v>1065</v>
      </c>
      <c r="BA93" s="92">
        <v>1167</v>
      </c>
      <c r="BB93" s="92">
        <v>1090</v>
      </c>
      <c r="BC93" s="92">
        <v>1159</v>
      </c>
    </row>
    <row r="94" spans="1:55" ht="13.5" customHeight="1">
      <c r="A94" s="95" t="s">
        <v>236</v>
      </c>
      <c r="B94" s="3" t="s">
        <v>237</v>
      </c>
      <c r="C94" s="92">
        <v>1814</v>
      </c>
      <c r="D94" s="92">
        <v>2132</v>
      </c>
      <c r="E94" s="92">
        <v>2064</v>
      </c>
      <c r="F94" s="92">
        <v>1833</v>
      </c>
      <c r="G94" s="92">
        <v>1820</v>
      </c>
      <c r="H94" s="92">
        <v>1729</v>
      </c>
      <c r="I94" s="92">
        <v>1688</v>
      </c>
      <c r="J94" s="92">
        <v>1675</v>
      </c>
      <c r="K94" s="92">
        <v>1587</v>
      </c>
      <c r="L94" s="92">
        <v>1726</v>
      </c>
      <c r="M94" s="92">
        <v>1751</v>
      </c>
      <c r="N94" s="92">
        <v>1657</v>
      </c>
      <c r="O94" s="92">
        <v>1822</v>
      </c>
      <c r="P94" s="92">
        <v>2294</v>
      </c>
      <c r="Q94" s="92">
        <v>2604</v>
      </c>
      <c r="R94" s="92">
        <v>3084</v>
      </c>
      <c r="S94" s="92">
        <v>3334</v>
      </c>
      <c r="T94" s="92">
        <v>2853</v>
      </c>
      <c r="U94" s="92">
        <v>1887</v>
      </c>
      <c r="V94" s="92">
        <v>2251</v>
      </c>
      <c r="W94" s="92">
        <v>1937</v>
      </c>
      <c r="X94" s="92">
        <v>1515</v>
      </c>
      <c r="Y94" s="92">
        <v>1610</v>
      </c>
      <c r="Z94" s="92">
        <v>1530</v>
      </c>
      <c r="AA94" s="92">
        <v>1411</v>
      </c>
      <c r="AB94" s="92">
        <v>1311</v>
      </c>
      <c r="AC94" s="92">
        <v>1454</v>
      </c>
      <c r="AD94" s="92">
        <v>1228</v>
      </c>
      <c r="AE94" s="92">
        <v>1339</v>
      </c>
      <c r="AF94" s="92">
        <v>1340</v>
      </c>
      <c r="AG94" s="92">
        <v>1447</v>
      </c>
      <c r="AH94" s="92">
        <v>1370</v>
      </c>
      <c r="AI94" s="92">
        <v>1395</v>
      </c>
      <c r="AJ94" s="92">
        <v>1608</v>
      </c>
      <c r="AK94" s="92">
        <v>1511</v>
      </c>
      <c r="AL94" s="92">
        <v>1208</v>
      </c>
      <c r="AM94" s="92">
        <v>1610</v>
      </c>
      <c r="AN94" s="113">
        <v>1530</v>
      </c>
      <c r="AO94" s="92">
        <v>1521</v>
      </c>
      <c r="AP94" s="92">
        <v>1577</v>
      </c>
      <c r="AQ94" s="93">
        <v>1462</v>
      </c>
      <c r="AR94" s="93">
        <v>1462</v>
      </c>
      <c r="AS94" s="93">
        <v>1510</v>
      </c>
      <c r="AT94" s="118">
        <v>1563</v>
      </c>
      <c r="AU94" s="113">
        <v>1614</v>
      </c>
      <c r="AV94" s="92">
        <v>1616</v>
      </c>
      <c r="AW94" s="92">
        <v>1687</v>
      </c>
      <c r="AX94" s="92">
        <v>1655</v>
      </c>
      <c r="AY94" s="92">
        <v>1720</v>
      </c>
      <c r="AZ94" s="92">
        <v>1706</v>
      </c>
      <c r="BA94" s="92">
        <v>1947</v>
      </c>
      <c r="BB94" s="92">
        <v>1701</v>
      </c>
      <c r="BC94" s="92">
        <v>1595</v>
      </c>
    </row>
    <row r="95" spans="1:55" ht="13.5" customHeight="1">
      <c r="A95" s="95" t="s">
        <v>238</v>
      </c>
      <c r="B95" s="3" t="s">
        <v>239</v>
      </c>
      <c r="C95" s="92">
        <v>1225</v>
      </c>
      <c r="D95" s="92">
        <v>1487</v>
      </c>
      <c r="E95" s="92">
        <v>1466</v>
      </c>
      <c r="F95" s="92">
        <v>1253</v>
      </c>
      <c r="G95" s="92">
        <v>1233</v>
      </c>
      <c r="H95" s="92">
        <v>1157</v>
      </c>
      <c r="I95" s="92">
        <v>1169</v>
      </c>
      <c r="J95" s="92">
        <v>1118</v>
      </c>
      <c r="K95" s="92">
        <v>1133</v>
      </c>
      <c r="L95" s="92">
        <v>1170</v>
      </c>
      <c r="M95" s="92">
        <v>1174</v>
      </c>
      <c r="N95" s="92">
        <v>1156</v>
      </c>
      <c r="O95" s="92">
        <v>1092</v>
      </c>
      <c r="P95" s="92">
        <v>1520</v>
      </c>
      <c r="Q95" s="92">
        <v>1560</v>
      </c>
      <c r="R95" s="92">
        <v>1854</v>
      </c>
      <c r="S95" s="92">
        <v>1924</v>
      </c>
      <c r="T95" s="92">
        <v>1554</v>
      </c>
      <c r="U95" s="92">
        <v>1218</v>
      </c>
      <c r="V95" s="92">
        <v>1449</v>
      </c>
      <c r="W95" s="92">
        <v>1177</v>
      </c>
      <c r="X95" s="92">
        <v>1011</v>
      </c>
      <c r="Y95" s="92">
        <v>1116</v>
      </c>
      <c r="Z95" s="92">
        <v>1035</v>
      </c>
      <c r="AA95" s="92">
        <v>990</v>
      </c>
      <c r="AB95" s="92">
        <v>979</v>
      </c>
      <c r="AC95" s="92">
        <v>938</v>
      </c>
      <c r="AD95" s="92">
        <v>930</v>
      </c>
      <c r="AE95" s="92">
        <v>953</v>
      </c>
      <c r="AF95" s="92">
        <v>941</v>
      </c>
      <c r="AG95" s="92">
        <v>988</v>
      </c>
      <c r="AH95" s="92">
        <v>929</v>
      </c>
      <c r="AI95" s="92">
        <v>1009</v>
      </c>
      <c r="AJ95" s="92">
        <v>1043</v>
      </c>
      <c r="AK95" s="92">
        <v>959</v>
      </c>
      <c r="AL95" s="92">
        <v>803</v>
      </c>
      <c r="AM95" s="92">
        <v>1084</v>
      </c>
      <c r="AN95" s="113">
        <v>1021</v>
      </c>
      <c r="AO95" s="92">
        <v>1041</v>
      </c>
      <c r="AP95" s="92">
        <v>1003</v>
      </c>
      <c r="AQ95" s="93">
        <v>1010</v>
      </c>
      <c r="AR95" s="93">
        <v>1174</v>
      </c>
      <c r="AS95" s="93">
        <v>1044</v>
      </c>
      <c r="AT95" s="118">
        <v>1129</v>
      </c>
      <c r="AU95" s="113">
        <v>1174</v>
      </c>
      <c r="AV95" s="92">
        <v>1168</v>
      </c>
      <c r="AW95" s="92">
        <v>1159</v>
      </c>
      <c r="AX95" s="92">
        <v>1272</v>
      </c>
      <c r="AY95" s="92">
        <v>1284</v>
      </c>
      <c r="AZ95" s="92">
        <v>1156</v>
      </c>
      <c r="BA95" s="92">
        <v>1311</v>
      </c>
      <c r="BB95" s="92">
        <v>1115</v>
      </c>
      <c r="BC95" s="92">
        <v>929</v>
      </c>
    </row>
    <row r="96" spans="1:55" ht="13.5" customHeight="1">
      <c r="A96" s="95" t="s">
        <v>240</v>
      </c>
      <c r="B96" s="3" t="s">
        <v>241</v>
      </c>
      <c r="C96" s="92">
        <v>787</v>
      </c>
      <c r="D96" s="92">
        <v>939</v>
      </c>
      <c r="E96" s="92">
        <v>767</v>
      </c>
      <c r="F96" s="92">
        <v>723</v>
      </c>
      <c r="G96" s="92">
        <v>727</v>
      </c>
      <c r="H96" s="92">
        <v>690</v>
      </c>
      <c r="I96" s="92">
        <v>728</v>
      </c>
      <c r="J96" s="92">
        <v>679</v>
      </c>
      <c r="K96" s="92">
        <v>651</v>
      </c>
      <c r="L96" s="92">
        <v>652</v>
      </c>
      <c r="M96" s="92">
        <v>675</v>
      </c>
      <c r="N96" s="92">
        <v>719</v>
      </c>
      <c r="O96" s="92">
        <v>719</v>
      </c>
      <c r="P96" s="92">
        <v>920</v>
      </c>
      <c r="Q96" s="92">
        <v>928</v>
      </c>
      <c r="R96" s="92">
        <v>1169</v>
      </c>
      <c r="S96" s="92">
        <v>1124</v>
      </c>
      <c r="T96" s="92">
        <v>929</v>
      </c>
      <c r="U96" s="92">
        <v>692</v>
      </c>
      <c r="V96" s="92">
        <v>772</v>
      </c>
      <c r="W96" s="92">
        <v>692</v>
      </c>
      <c r="X96" s="92">
        <v>587</v>
      </c>
      <c r="Y96" s="92">
        <v>700</v>
      </c>
      <c r="Z96" s="92">
        <v>574</v>
      </c>
      <c r="AA96" s="92">
        <v>617</v>
      </c>
      <c r="AB96" s="92">
        <v>552</v>
      </c>
      <c r="AC96" s="92">
        <v>584</v>
      </c>
      <c r="AD96" s="92">
        <v>572</v>
      </c>
      <c r="AE96" s="92">
        <v>550</v>
      </c>
      <c r="AF96" s="92">
        <v>565</v>
      </c>
      <c r="AG96" s="92">
        <v>531</v>
      </c>
      <c r="AH96" s="92">
        <v>563</v>
      </c>
      <c r="AI96" s="92">
        <v>617</v>
      </c>
      <c r="AJ96" s="92">
        <v>594</v>
      </c>
      <c r="AK96" s="92">
        <v>591</v>
      </c>
      <c r="AL96" s="92">
        <v>488</v>
      </c>
      <c r="AM96" s="92">
        <v>578</v>
      </c>
      <c r="AN96" s="113">
        <v>555</v>
      </c>
      <c r="AO96" s="92">
        <v>617</v>
      </c>
      <c r="AP96" s="92">
        <v>671</v>
      </c>
      <c r="AQ96" s="93">
        <v>638</v>
      </c>
      <c r="AR96" s="93">
        <v>688</v>
      </c>
      <c r="AS96" s="93">
        <v>661</v>
      </c>
      <c r="AT96" s="118">
        <v>712</v>
      </c>
      <c r="AU96" s="113">
        <v>832</v>
      </c>
      <c r="AV96" s="92">
        <v>742</v>
      </c>
      <c r="AW96" s="92">
        <v>848</v>
      </c>
      <c r="AX96" s="92">
        <v>797</v>
      </c>
      <c r="AY96" s="92">
        <v>836</v>
      </c>
      <c r="AZ96" s="92">
        <v>814</v>
      </c>
      <c r="BA96" s="92">
        <v>882</v>
      </c>
      <c r="BB96" s="92">
        <v>825</v>
      </c>
      <c r="BC96" s="92">
        <v>727</v>
      </c>
    </row>
    <row r="97" spans="1:17" ht="16.5" customHeight="1">
      <c r="H97" s="95"/>
      <c r="I97" s="95"/>
      <c r="J97" s="105"/>
      <c r="Q97" s="92"/>
    </row>
    <row r="98" spans="1:17" ht="14">
      <c r="A98" s="122" t="s">
        <v>242</v>
      </c>
      <c r="B98" s="91"/>
      <c r="F98" s="92"/>
      <c r="G98" s="95"/>
      <c r="H98" s="95"/>
      <c r="I98" s="105"/>
      <c r="J98" s="93"/>
      <c r="Q98" s="92"/>
    </row>
    <row r="99" spans="1:17" ht="43.5" customHeight="1">
      <c r="A99" s="240" t="s">
        <v>243</v>
      </c>
      <c r="B99" s="240"/>
      <c r="C99" s="240"/>
      <c r="D99" s="240"/>
      <c r="E99" s="240"/>
      <c r="F99" s="240"/>
      <c r="G99" s="240"/>
      <c r="H99" s="123"/>
      <c r="I99" s="123"/>
      <c r="J99" s="123"/>
      <c r="K99" s="95"/>
      <c r="L99" s="95"/>
      <c r="M99" s="95"/>
      <c r="N99" s="95"/>
      <c r="O99" s="95"/>
      <c r="Q99" s="92"/>
    </row>
    <row r="100" spans="1:17" ht="30" customHeight="1">
      <c r="A100" s="240" t="s">
        <v>244</v>
      </c>
      <c r="B100" s="240"/>
      <c r="C100" s="240"/>
      <c r="D100" s="240"/>
      <c r="E100" s="240"/>
      <c r="F100" s="240"/>
      <c r="G100" s="240"/>
      <c r="H100" s="123"/>
      <c r="I100" s="123"/>
      <c r="J100" s="123"/>
      <c r="K100" s="95"/>
      <c r="L100" s="95"/>
      <c r="M100" s="95"/>
      <c r="N100" s="95"/>
      <c r="O100" s="95"/>
      <c r="Q100" s="92"/>
    </row>
    <row r="101" spans="1:17" ht="15" customHeight="1">
      <c r="A101" s="240" t="s">
        <v>245</v>
      </c>
      <c r="B101" s="241"/>
      <c r="C101" s="241"/>
      <c r="D101" s="241"/>
      <c r="E101" s="124"/>
      <c r="F101" s="125"/>
      <c r="G101" s="5"/>
      <c r="H101" s="95"/>
      <c r="I101" s="105"/>
      <c r="J101" s="95"/>
      <c r="K101" s="95"/>
      <c r="L101" s="95"/>
      <c r="M101" s="95"/>
      <c r="N101" s="95"/>
      <c r="O101" s="95"/>
      <c r="P101" s="95"/>
      <c r="Q101" s="92"/>
    </row>
    <row r="102" spans="1:17" ht="30" customHeight="1">
      <c r="A102" s="242" t="s">
        <v>246</v>
      </c>
      <c r="B102" s="242"/>
      <c r="C102" s="242"/>
      <c r="D102" s="242"/>
      <c r="E102" s="242"/>
      <c r="F102" s="242"/>
      <c r="G102" s="242"/>
      <c r="H102" s="95"/>
      <c r="I102" s="105"/>
      <c r="J102" s="95"/>
      <c r="K102" s="95"/>
      <c r="L102" s="95"/>
      <c r="M102" s="95"/>
      <c r="N102" s="95"/>
      <c r="O102" s="95"/>
      <c r="P102" s="95"/>
      <c r="Q102" s="92"/>
    </row>
    <row r="103" spans="1:17" ht="30" customHeight="1">
      <c r="A103" s="240" t="s">
        <v>247</v>
      </c>
      <c r="B103" s="240"/>
      <c r="C103" s="240"/>
      <c r="D103" s="240"/>
      <c r="E103" s="240"/>
      <c r="F103" s="240"/>
      <c r="G103" s="240"/>
      <c r="H103" s="123"/>
      <c r="I103" s="123"/>
      <c r="J103" s="123"/>
      <c r="K103" s="95"/>
      <c r="L103" s="95"/>
      <c r="M103" s="95"/>
      <c r="N103" s="95"/>
      <c r="O103" s="95"/>
      <c r="P103" s="95"/>
      <c r="Q103" s="92"/>
    </row>
    <row r="104" spans="1:17" ht="30" customHeight="1">
      <c r="A104" s="240" t="s">
        <v>248</v>
      </c>
      <c r="B104" s="241"/>
      <c r="C104" s="241"/>
      <c r="D104" s="241"/>
      <c r="E104" s="243"/>
      <c r="F104" s="243"/>
      <c r="G104" s="243"/>
      <c r="H104" s="95"/>
      <c r="I104" s="105"/>
      <c r="J104" s="95"/>
      <c r="K104" s="95"/>
      <c r="L104" s="95"/>
      <c r="M104" s="95"/>
      <c r="N104" s="95"/>
      <c r="O104" s="95"/>
      <c r="P104" s="95"/>
      <c r="Q104" s="92"/>
    </row>
    <row r="105" spans="1:17" ht="39.75" customHeight="1">
      <c r="A105" s="240" t="s">
        <v>249</v>
      </c>
      <c r="B105" s="241"/>
      <c r="C105" s="241"/>
      <c r="D105" s="241"/>
      <c r="E105" s="243"/>
      <c r="F105" s="243"/>
      <c r="G105" s="243"/>
      <c r="H105" s="95"/>
      <c r="I105" s="105"/>
      <c r="J105" s="95"/>
      <c r="K105" s="95"/>
      <c r="L105" s="95"/>
      <c r="M105" s="95"/>
      <c r="N105" s="95"/>
      <c r="O105" s="95"/>
    </row>
    <row r="106" spans="1:17" ht="30" customHeight="1">
      <c r="A106" s="242" t="s">
        <v>250</v>
      </c>
      <c r="B106" s="242"/>
      <c r="C106" s="242"/>
      <c r="D106" s="242"/>
      <c r="E106" s="242"/>
      <c r="F106" s="242"/>
      <c r="G106" s="242"/>
      <c r="H106" s="95"/>
      <c r="I106" s="105"/>
      <c r="J106" s="95"/>
      <c r="K106" s="95"/>
      <c r="L106" s="95"/>
      <c r="M106" s="95"/>
      <c r="N106" s="95"/>
      <c r="O106" s="95"/>
    </row>
    <row r="107" spans="1:17" ht="30" customHeight="1">
      <c r="A107" s="244" t="s">
        <v>251</v>
      </c>
      <c r="B107" s="242"/>
      <c r="C107" s="242"/>
      <c r="D107" s="242"/>
      <c r="E107" s="242"/>
      <c r="F107" s="242"/>
      <c r="G107" s="242"/>
      <c r="H107" s="95"/>
      <c r="I107" s="105"/>
      <c r="J107" s="95"/>
      <c r="K107" s="95"/>
      <c r="L107" s="95"/>
      <c r="M107" s="95"/>
      <c r="N107" s="95"/>
      <c r="O107" s="95"/>
    </row>
    <row r="108" spans="1:17" ht="15">
      <c r="A108" s="126" t="s">
        <v>252</v>
      </c>
      <c r="B108" s="124"/>
      <c r="C108" s="124"/>
      <c r="D108" s="124"/>
      <c r="E108" s="124"/>
      <c r="F108" s="124"/>
      <c r="G108" s="124"/>
      <c r="I108" s="105"/>
      <c r="J108" s="95"/>
      <c r="K108" s="95"/>
      <c r="L108" s="95"/>
      <c r="M108" s="95"/>
      <c r="N108" s="95"/>
      <c r="O108" s="95"/>
    </row>
    <row r="109" spans="1:17" ht="15">
      <c r="A109" s="124" t="s">
        <v>253</v>
      </c>
      <c r="B109" s="124"/>
      <c r="C109" s="124"/>
      <c r="D109" s="124"/>
      <c r="E109" s="124"/>
      <c r="F109" s="124"/>
      <c r="G109" s="124"/>
      <c r="I109" s="105"/>
      <c r="J109" s="95"/>
      <c r="K109" s="95"/>
      <c r="L109" s="95"/>
      <c r="M109" s="95"/>
      <c r="N109" s="95"/>
      <c r="O109" s="95"/>
    </row>
    <row r="110" spans="1:17">
      <c r="A110" s="124"/>
      <c r="B110" s="124"/>
      <c r="C110" s="124"/>
      <c r="D110" s="124"/>
      <c r="E110" s="124"/>
      <c r="F110" s="124"/>
      <c r="G110" s="124"/>
      <c r="I110" s="105"/>
      <c r="J110" s="95"/>
      <c r="K110" s="95"/>
      <c r="L110" s="95"/>
      <c r="M110" s="95"/>
      <c r="N110" s="95"/>
      <c r="O110" s="95"/>
    </row>
    <row r="111" spans="1:17" ht="16.5" customHeight="1">
      <c r="A111" s="124" t="s">
        <v>6</v>
      </c>
      <c r="B111" s="104"/>
      <c r="C111" s="124"/>
      <c r="D111" s="124"/>
      <c r="E111" s="237"/>
      <c r="F111" s="237"/>
      <c r="G111" s="124"/>
    </row>
  </sheetData>
  <mergeCells count="12">
    <mergeCell ref="E111:F111"/>
    <mergeCell ref="A2:E2"/>
    <mergeCell ref="A4:K4"/>
    <mergeCell ref="A99:G99"/>
    <mergeCell ref="A100:G100"/>
    <mergeCell ref="A101:D101"/>
    <mergeCell ref="A102:G102"/>
    <mergeCell ref="A103:G103"/>
    <mergeCell ref="A104:G104"/>
    <mergeCell ref="A105:G105"/>
    <mergeCell ref="A106:G106"/>
    <mergeCell ref="A107:G107"/>
  </mergeCells>
  <phoneticPr fontId="38" type="noConversion"/>
  <hyperlinks>
    <hyperlink ref="A1" location="Contents!A1" display="contents" xr:uid="{07028AC9-A3E3-41FB-A419-52DDD041E481}"/>
    <hyperlink ref="A106" r:id="rId1" xr:uid="{DE2926E1-4C05-4F63-B777-A4FEA21CE8E0}"/>
    <hyperlink ref="A107" r:id="rId2" display="8 These figures represent death registrations, there can be a delay between the date a death occurred and the date a death was registered. More information can be found in our impact of registration delays release. " xr:uid="{A5A327F8-3023-4F79-A312-074B7B6D7D92}"/>
    <hyperlink ref="A102:G102" r:id="rId3" display="4 For deaths registered from 1st January 2020, cause of death is coded to the ICD-10 classification using MUSE 5.5 software. Previous years were coded to IRIS 4.2.3, further information about the change in software is available." xr:uid="{D607B595-15B5-4A81-BE87-DB6C52FEEB79}"/>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B0BC198F9D05A49A035BF0872B95D59" ma:contentTypeVersion="12" ma:contentTypeDescription="Create a new document." ma:contentTypeScope="" ma:versionID="00de26b49926b7c51487cbb3fc78b6d8">
  <xsd:schema xmlns:xsd="http://www.w3.org/2001/XMLSchema" xmlns:xs="http://www.w3.org/2001/XMLSchema" xmlns:p="http://schemas.microsoft.com/office/2006/metadata/properties" xmlns:ns3="acd67bb0-a301-49a2-b994-229c3e209b87" xmlns:ns4="90fc3137-2d2c-4a1c-8950-80c3e5a1cac6" targetNamespace="http://schemas.microsoft.com/office/2006/metadata/properties" ma:root="true" ma:fieldsID="1347b1417d060f8bdb24e2f4bb81ce0f" ns3:_="" ns4:_="">
    <xsd:import namespace="acd67bb0-a301-49a2-b994-229c3e209b87"/>
    <xsd:import namespace="90fc3137-2d2c-4a1c-8950-80c3e5a1cac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d67bb0-a301-49a2-b994-229c3e209b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0fc3137-2d2c-4a1c-8950-80c3e5a1cac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0804E73-8EF5-4410-8F09-0624DF1DE1A4}">
  <ds:schemaRefs>
    <ds:schemaRef ds:uri="http://schemas.microsoft.com/sharepoint/v3/contenttype/forms"/>
  </ds:schemaRefs>
</ds:datastoreItem>
</file>

<file path=customXml/itemProps2.xml><?xml version="1.0" encoding="utf-8"?>
<ds:datastoreItem xmlns:ds="http://schemas.openxmlformats.org/officeDocument/2006/customXml" ds:itemID="{53A1FCD3-0374-47E0-ADD4-EDD4E5C6B0C7}">
  <ds:schemaRefs>
    <ds:schemaRef ds:uri="http://schemas.microsoft.com/office/2006/metadata/properties"/>
    <ds:schemaRef ds:uri="http://www.w3.org/XML/1998/namespace"/>
    <ds:schemaRef ds:uri="acd67bb0-a301-49a2-b994-229c3e209b87"/>
    <ds:schemaRef ds:uri="http://purl.org/dc/terms/"/>
    <ds:schemaRef ds:uri="http://purl.org/dc/elements/1.1/"/>
    <ds:schemaRef ds:uri="90fc3137-2d2c-4a1c-8950-80c3e5a1cac6"/>
    <ds:schemaRef ds:uri="http://schemas.microsoft.com/office/infopath/2007/PartnerControls"/>
    <ds:schemaRef ds:uri="http://schemas.microsoft.com/office/2006/documentManagement/type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68EF245D-1CAB-4486-8960-BB1D6DF9B2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d67bb0-a301-49a2-b994-229c3e209b87"/>
    <ds:schemaRef ds:uri="90fc3137-2d2c-4a1c-8950-80c3e5a1ca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21</vt:i4>
      </vt:variant>
      <vt:variant>
        <vt:lpstr>命名范围</vt:lpstr>
      </vt:variant>
      <vt:variant>
        <vt:i4>19</vt:i4>
      </vt:variant>
    </vt:vector>
  </HeadingPairs>
  <TitlesOfParts>
    <vt:vector size="40" baseType="lpstr">
      <vt:lpstr>ONS data&gt;&gt;&gt;&gt;</vt:lpstr>
      <vt:lpstr>ONS Terms and Conditions</vt:lpstr>
      <vt:lpstr>deaths to 2019 - males</vt:lpstr>
      <vt:lpstr>deaths to 2019 - females</vt:lpstr>
      <vt:lpstr>ESP2013</vt:lpstr>
      <vt:lpstr>E&amp;W popn estimates up to 2019</vt:lpstr>
      <vt:lpstr>E&amp;W popn projns 2018+</vt:lpstr>
      <vt:lpstr>Q3</vt:lpstr>
      <vt:lpstr>Weekly death figures 2020</vt:lpstr>
      <vt:lpstr>IFoA data &gt;&gt;&gt;&gt;</vt:lpstr>
      <vt:lpstr>IFoA notices</vt:lpstr>
      <vt:lpstr>IFoA notes</vt:lpstr>
      <vt:lpstr>IFoA - WeeklySMR</vt:lpstr>
      <vt:lpstr>Calculation of CDRs </vt:lpstr>
      <vt:lpstr>Calculation of SDR(2019)</vt:lpstr>
      <vt:lpstr>Calculation of SDR(2018)</vt:lpstr>
      <vt:lpstr>Calculation of SDR(2017)</vt:lpstr>
      <vt:lpstr>Calculation of SDR(2016)</vt:lpstr>
      <vt:lpstr>Calculation of SDR(2015)</vt:lpstr>
      <vt:lpstr>Graphs of SDR and CDR vs year</vt:lpstr>
      <vt:lpstr>Q2b </vt:lpstr>
      <vt:lpstr>FemaleAnnualDeathsUpTo2019</vt:lpstr>
      <vt:lpstr>FemaleAnnualDeathsUpTo2019Headers</vt:lpstr>
      <vt:lpstr>FemaleAnnualDeathsUpTo2019Rows</vt:lpstr>
      <vt:lpstr>FemaleAnnualPopulationMidYearUpTo2019</vt:lpstr>
      <vt:lpstr>FemaleAnnualPopulationMidYearUpTo2019Headers</vt:lpstr>
      <vt:lpstr>FemaleAnnualPopulationMidYearUpTo2019Rows</vt:lpstr>
      <vt:lpstr>FemaleFuturePopulation</vt:lpstr>
      <vt:lpstr>MaleAnnualDeathsUpTo2019</vt:lpstr>
      <vt:lpstr>MaleAnnualDeathsUpTo2019Headers</vt:lpstr>
      <vt:lpstr>MaleAnnualDeathsUpTo2019Rows</vt:lpstr>
      <vt:lpstr>MaleAnnualPopulationMidYearUpTo2019</vt:lpstr>
      <vt:lpstr>MaleAnnualPopulationMidYearUpTo2019Headers</vt:lpstr>
      <vt:lpstr>MaleAnnualPopulationMidYearUpTo2019Rows</vt:lpstr>
      <vt:lpstr>MaleFuturePopulation</vt:lpstr>
      <vt:lpstr>Population</vt:lpstr>
      <vt:lpstr>'Weekly death figures 2020'!Print_Area_MI</vt:lpstr>
      <vt:lpstr>'E&amp;W popn estimates up to 2019'!Print_Titles</vt:lpstr>
      <vt:lpstr>'Weekly death figures 2020'!Print_Titles</vt:lpstr>
      <vt:lpstr>StandardPopulation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sharpe</dc:creator>
  <cp:lastModifiedBy>Lee, Yuan Zhi</cp:lastModifiedBy>
  <dcterms:created xsi:type="dcterms:W3CDTF">2021-02-24T22:53:31Z</dcterms:created>
  <dcterms:modified xsi:type="dcterms:W3CDTF">2022-01-22T06:22:22Z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0x0101007B0BC198F9D05A49A035BF0872B95D59</vt:lpwstr>
  </property>
</Properties>
</file>