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18915" windowHeight="8445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<sst xmlns="http://schemas.openxmlformats.org/spreadsheetml/2006/main" count="272" uniqueCount="126">
  <si>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</si>
  <si>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</si>
  <si>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</si>
  <si>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</si>
  <si>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</si>
  <si>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</si>
  <si>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</si>
  <si>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</si>
  <si>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</si>
  <si>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</si>
  <si>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</si>
  <si>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</si>
  <si>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</si>
  <si>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</si>
  <si>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</si>
  <si>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</si>
  <si>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</si>
  <si>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</si>
  <si>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</si>
  <si>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</si>
  <si>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</si>
  <si>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</si>
  <si>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</si>
  <si>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</si>
  <si>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</si>
  <si>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</si>
  <si>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</si>
  <si>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</si>
  <si>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</si>
  <si>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</si>
  <si>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</si>
  <si>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</si>
  <si>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</si>
  <si>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</si>
  <si>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</si>
  <si>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</si>
  <si>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</si>
  <si>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</si>
  <si>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</si>
  <si>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</si>
  <si>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</si>
  <si>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</si>
  <si>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</si>
  <si>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</si>
  <si>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</si>
  <si>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</si>
  <si>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</si>
  <si>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</si>
  <si>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</si>
  <si>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</si>
  <si>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</si>
  <si>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</si>
  <si>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</si>
  <si>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</si>
  <si>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</si>
  <si>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</si>
  <si>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</si>
  <si>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</si>
  <si>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</si>
  <si>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</si>
  <si>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</si>
  <si>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</si>
  <si>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</si>
  <si>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</si>
  <si>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</si>
  <si>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</si>
  <si>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</si>
  <si>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</si>
  <si>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</si>
  <si>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</si>
  <si>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</si>
  <si>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</si>
  <si>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</si>
  <si>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</si>
  <si>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</si>
  <si>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</si>
  <si>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</si>
  <si>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</si>
  <si>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</si>
  <si>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</si>
  <si>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</si>
  <si>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</si>
  <si>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</si>
  <si>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</si>
  <si>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</si>
  <si>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</si>
  <si>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</si>
  <si>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</si>
  <si>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</si>
  <si>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</si>
  <si>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</si>
  <si>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</si>
  <si>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</si>
  <si>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</si>
  <si>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</si>
  <si>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</si>
  <si>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</si>
  <si>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</si>
  <si>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</si>
  <si>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</si>
  <si>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</si>
  <si>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</si>
  <si>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</si>
  <si>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</si>
  <si>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</si>
  <si>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</si>
  <si>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</si>
  <si>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</si>
  <si>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</si>
  <si>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</si>
  <si>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</si>
  <si>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</si>
  <si>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</si>
  <si>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</si>
  <si>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</si>
  <si>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</si>
  <si>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</si>
  <si>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</si>
  <si>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</si>
  <si>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</si>
  <si>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</si>
  <si>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</si>
  <si>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</si>
  <si>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</si>
  <si>
    <t>dd</t>
    <phoneticPr fontId="2" type="noConversion"/>
  </si>
  <si>
    <t>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</si>
</sst>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7" zoomScale="90" zoomScaleNormal="90" workbookViewId="0">
      <selection activeCell="L47" sqref="L47:M4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66</v>
      </c>
      <c r="V1" s="197" t="s">
        <v>65</v>
      </c>
      <c r="X1" s="225" t="s">
        <v>79</v>
      </c>
      <c r="Y1" s="225" t="s">
        <v>68</v>
      </c>
      <c r="Z1" s="225" t="s">
        <v>69</v>
      </c>
      <c r="AA1" s="225" t="s">
        <v>70</v>
      </c>
      <c r="AB1" s="225" t="s">
        <v>71</v>
      </c>
      <c r="AC1" s="225" t="s">
        <v>72</v>
      </c>
      <c r="AD1" s="225" t="s">
        <v>73</v>
      </c>
      <c r="AE1" s="225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117</v>
      </c>
      <c r="D3" s="201" t="s">
        <v>117</v>
      </c>
      <c r="E3" s="201" t="s">
        <v>117</v>
      </c>
      <c r="F3" s="201" t="s">
        <v>117</v>
      </c>
      <c r="G3" s="201" t="s">
        <v>117</v>
      </c>
      <c r="H3" s="201" t="s">
        <v>120</v>
      </c>
      <c r="I3" s="201" t="s">
        <v>115</v>
      </c>
      <c r="J3" s="6"/>
      <c r="K3" s="6"/>
      <c r="L3" s="211" t="s">
        <v>97</v>
      </c>
      <c r="M3" s="223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224" t="s">
        <v>75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115</v>
      </c>
      <c r="D5" s="201" t="s">
        <v>114</v>
      </c>
      <c r="E5" s="201" t="s">
        <v>116</v>
      </c>
      <c r="F5" s="201" t="s">
        <v>114</v>
      </c>
      <c r="G5" s="201" t="s">
        <v>113</v>
      </c>
      <c r="H5" s="201" t="s">
        <v>113</v>
      </c>
      <c r="I5" s="201" t="s">
        <v>114</v>
      </c>
      <c r="J5" s="192" t="s">
        <v>66</v>
      </c>
      <c r="K5" s="219" t="s">
        <v>67</v>
      </c>
      <c r="L5" s="184" t="s">
        <v>23</v>
      </c>
      <c r="M5" s="191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208" t="s">
        <v>76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4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185" t="s">
        <v>24</v>
      </c>
      <c r="M7" s="18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217" t="s">
        <v>77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6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38</v>
      </c>
      <c r="U9" s="6"/>
      <c r="X9" s="212" t="s">
        <v>78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5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112</v>
      </c>
      <c r="B11" s="203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184" t="s">
        <v>26</v>
      </c>
      <c r="M11" s="18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208" t="s">
        <v>80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185" t="s">
        <v>27</v>
      </c>
      <c r="M13" s="18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90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5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185" t="s">
        <v>28</v>
      </c>
      <c r="M15" s="18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91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1.0374999999999999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111</v>
      </c>
      <c r="B17" s="203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202" t="s">
        <v>96</v>
      </c>
      <c r="M17" s="203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63</v>
      </c>
      <c r="Z19" s="199" t="s">
        <v>59</v>
      </c>
      <c r="AA19" s="199" t="s">
        <v>60</v>
      </c>
      <c r="AB19" s="199" t="s">
        <v>61</v>
      </c>
      <c r="AC19" s="199" t="s">
        <v>62</v>
      </c>
      <c r="AD19" s="199" t="s">
        <v>98</v>
      </c>
      <c r="AE19" s="199" t="s">
        <v>102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66</v>
      </c>
      <c r="K25" s="193" t="s">
        <v>65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66</v>
      </c>
      <c r="V25" s="197" t="s">
        <v>65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184" t="s">
        <v>29</v>
      </c>
      <c r="M27" s="191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38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185" t="s">
        <v>31</v>
      </c>
      <c r="M31" s="18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185" t="s">
        <v>32</v>
      </c>
      <c r="M33" s="18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184" t="s">
        <v>33</v>
      </c>
      <c r="M35" s="18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185" t="s">
        <v>34</v>
      </c>
      <c r="M37" s="18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185"/>
      <c r="M39" s="18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 s="59"/>
      <c r="B45" s="59"/>
      <c r="C45"/>
      <c r="D45"/>
      <c r="E45"/>
      <c r="F45"/>
      <c r="G45"/>
      <c r="H45"/>
      <c r="I45"/>
      <c r="L45" s="59"/>
      <c r="M45" s="59"/>
    </row>
    <row r="46" spans="1:35" ht="14.1" customHeight="1" x14ac:dyDescent="0.3">
      <c r="A46" s="59"/>
      <c r="B46" s="59"/>
      <c r="C46"/>
      <c r="D46"/>
      <c r="E46"/>
      <c r="F46"/>
      <c r="G46"/>
      <c r="H46"/>
      <c r="I46"/>
      <c r="L46" s="59"/>
      <c r="M46" s="59"/>
    </row>
    <row r="47" spans="1:35" ht="14.1" customHeight="1" x14ac:dyDescent="0.3">
      <c r="A47" s="59" t="s">
        <v>124</v>
      </c>
      <c r="B47" s="59"/>
      <c r="L47" s="59" t="s">
        <v>125</v>
      </c>
      <c r="M47" s="59"/>
    </row>
    <row r="48" spans="1:35" ht="14.1" customHeight="1" x14ac:dyDescent="0.3">
      <c r="A48" s="59"/>
      <c r="B48" s="59"/>
      <c r="L48" s="59"/>
      <c r="M48" s="59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45424</v>
      </c>
      <c r="D50" s="180"/>
      <c r="E50" s="181">
        <f>C50+1</f>
        <v>45425</v>
      </c>
      <c r="F50" s="181"/>
      <c r="G50" s="181">
        <f>C50+2</f>
        <v>45426</v>
      </c>
      <c r="H50" s="181"/>
      <c r="I50" s="181">
        <f>C50+3</f>
        <v>45427</v>
      </c>
      <c r="J50" s="181"/>
      <c r="K50" s="181">
        <f>C50+4</f>
        <v>45428</v>
      </c>
      <c r="L50" s="181"/>
      <c r="M50" s="181"/>
      <c r="N50" s="181">
        <f>C50+5</f>
        <v>45429</v>
      </c>
      <c r="O50" s="181"/>
      <c r="P50" s="182">
        <f>C50+6</f>
        <v>45430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64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80.537499999999994</v>
      </c>
      <c r="J51" s="176"/>
      <c r="K51" s="176">
        <f>SUM(G8,G10,G12,G14,G16,G18,G20,G22,G28,G30,G32,G34,G36,G38,G40,G42,G44,R4,R6,R8,R10,R12,R14,R16,R18,R20,R22,R28,R30,R32,R34,R36,R38,R40,R42,R44,AC16)</f>
        <v>77.245000000000005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87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48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1163847.4124999999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7965066.0524999993</v>
      </c>
      <c r="S56" s="171"/>
      <c r="T56" s="172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88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0.13385689755954977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0.13076219108248141</v>
      </c>
      <c r="S58" s="174"/>
      <c r="T58" s="172" t="s">
        <v>88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46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45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47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49</v>
      </c>
      <c r="B67" s="145"/>
      <c r="C67" s="148">
        <f>AVERAGE(C64:Q65)</f>
        <v>4.0968970765558312E-2</v>
      </c>
      <c r="D67" s="149"/>
      <c r="E67" s="152" t="s">
        <v>50</v>
      </c>
      <c r="F67" s="153"/>
      <c r="G67" s="156">
        <f>AVERAGE(K64:Q65)</f>
        <v>2.2519133963814997E-2</v>
      </c>
      <c r="H67" s="157"/>
      <c r="I67" s="160" t="s">
        <v>51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52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53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54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58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57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0.4243801996689896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0.26832087705712021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55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0.43203750911750022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0.27316232816328567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56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0.42817462203945961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0.27071995868054144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100</v>
      </c>
      <c r="B83" s="58"/>
      <c r="C83" s="60" t="s">
        <v>68</v>
      </c>
      <c r="D83" s="60" t="s">
        <v>69</v>
      </c>
      <c r="E83" s="60" t="s">
        <v>70</v>
      </c>
      <c r="F83" s="60" t="s">
        <v>71</v>
      </c>
      <c r="G83" s="60" t="s">
        <v>72</v>
      </c>
      <c r="H83" s="60" t="s">
        <v>73</v>
      </c>
      <c r="I83" s="60" t="s">
        <v>74</v>
      </c>
      <c r="J83" s="60" t="s">
        <v>92</v>
      </c>
      <c r="L83" s="61" t="s">
        <v>93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99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105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106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121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122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123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4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2024-06-15T05:18:22Z</dcterms:modified>
</cp:coreProperties>
</file>