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ifs2\homedir$\Bass Lab\Plasmids\Wnt-CDH1 dual reporter Cloning\"/>
    </mc:Choice>
  </mc:AlternateContent>
  <xr:revisionPtr revIDLastSave="0" documentId="13_ncr:1_{FABFEE76-0663-4912-8DC3-483D026280F6}" xr6:coauthVersionLast="36" xr6:coauthVersionMax="36" xr10:uidLastSave="{00000000-0000-0000-0000-000000000000}"/>
  <bookViews>
    <workbookView xWindow="0" yWindow="0" windowWidth="20490" windowHeight="7455" tabRatio="500" activeTab="2" xr2:uid="{00000000-000D-0000-FFFF-FFFF00000000}"/>
  </bookViews>
  <sheets>
    <sheet name="CDH1 reporter" sheetId="2" r:id="rId1"/>
    <sheet name="differentiation markers" sheetId="3" r:id="rId2"/>
    <sheet name="Stemness promoters" sheetId="4" r:id="rId3"/>
    <sheet name="Sheet3" sheetId="5" r:id="rId4"/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3" l="1"/>
  <c r="K3" i="5"/>
  <c r="J7" i="4"/>
  <c r="J3" i="4"/>
  <c r="J3" i="3"/>
  <c r="J7" i="2" l="1"/>
  <c r="J12" i="2"/>
  <c r="J11" i="2"/>
  <c r="J8" i="2"/>
  <c r="J3" i="2"/>
  <c r="J4" i="2"/>
</calcChain>
</file>

<file path=xl/sharedStrings.xml><?xml version="1.0" encoding="utf-8"?>
<sst xmlns="http://schemas.openxmlformats.org/spreadsheetml/2006/main" count="127" uniqueCount="102">
  <si>
    <t>Gibson fragments (5-1,1-3,3-4,4-5)</t>
  </si>
  <si>
    <t>Tm</t>
  </si>
  <si>
    <t>Phusion Tm</t>
  </si>
  <si>
    <t xml:space="preserve">Product </t>
  </si>
  <si>
    <t xml:space="preserve">Primer </t>
  </si>
  <si>
    <t>1 to 3</t>
  </si>
  <si>
    <t>PCR from AdU6sgTrp53H1sgCdkn2a mCdh1Cre</t>
  </si>
  <si>
    <t>U6-sgP53-scaffold Gibson_pA F</t>
  </si>
  <si>
    <t>442bp</t>
  </si>
  <si>
    <r>
      <t>GATCAGTGTGAGGGAGTGTAAAGCTGGTTT</t>
    </r>
    <r>
      <rPr>
        <sz val="12"/>
        <color rgb="FFFF0000"/>
        <rFont val="Calibri"/>
      </rPr>
      <t>ATCGATAAGCTTgagggcctatttccc</t>
    </r>
  </si>
  <si>
    <t xml:space="preserve">(new) U6-sgP53-scaffold Gibson_pA R </t>
  </si>
  <si>
    <r>
      <t>AGGCCTCGGGATTcctaggAACAGCGGTTT</t>
    </r>
    <r>
      <rPr>
        <sz val="12"/>
        <color rgb="FFFF0000"/>
        <rFont val="Calibri"/>
      </rPr>
      <t>GCGTTCCTCGAGAAAAAAGCACCG</t>
    </r>
  </si>
  <si>
    <t>3 to 4</t>
  </si>
  <si>
    <t>PCR from Plx307</t>
  </si>
  <si>
    <t>EF1a Gibson_pB F</t>
  </si>
  <si>
    <t>1247bp</t>
  </si>
  <si>
    <r>
      <t>AAACCGCTGTTcctaggAATCCCGAGGCCT</t>
    </r>
    <r>
      <rPr>
        <sz val="12"/>
        <color rgb="FFFF0000"/>
        <rFont val="Calibri"/>
      </rPr>
      <t>GAATTGGCTCCGGTGCCC</t>
    </r>
  </si>
  <si>
    <t>EF1a Gibson_pB R</t>
  </si>
  <si>
    <r>
      <t>CCGCTTAAGCTGTagcgctAATGTCGGGTC</t>
    </r>
    <r>
      <rPr>
        <sz val="12"/>
        <color rgb="FF333333"/>
        <rFont val="Calibri"/>
      </rPr>
      <t xml:space="preserve"> </t>
    </r>
    <r>
      <rPr>
        <sz val="12"/>
        <color rgb="FFFF0000"/>
        <rFont val="Calibri"/>
      </rPr>
      <t xml:space="preserve">GCC TCA CGA CAC CTG AAA TGG AAG </t>
    </r>
  </si>
  <si>
    <t>4 to 5</t>
  </si>
  <si>
    <t>PCR from Genewiz pUC57 iRLuc/RFP/CCNE1(HAtag)</t>
  </si>
  <si>
    <t>Genewiz frag Gibson_gB F</t>
  </si>
  <si>
    <t>Genewiz frag Gibson_gB R</t>
  </si>
  <si>
    <t>Gibson Assembly</t>
  </si>
  <si>
    <t>0.05pmol each</t>
  </si>
  <si>
    <t>LV Puro U6sgTrp53 EF1a iRLuc/RFP/CCNE1(HAtag)</t>
  </si>
  <si>
    <t>U6-sgP53-scaffold Gibson_pA 442bp</t>
  </si>
  <si>
    <t>15ng</t>
  </si>
  <si>
    <t>EF1a Gibson_pB 1247bp  51.4ng/ul</t>
  </si>
  <si>
    <t>40ng</t>
  </si>
  <si>
    <t>0.78ul</t>
  </si>
  <si>
    <t>Genewiz frag Gibson_gB 3425bp 53.8ng/ul</t>
  </si>
  <si>
    <t>113ng</t>
  </si>
  <si>
    <t>2.1ul</t>
  </si>
  <si>
    <t>223ng</t>
  </si>
  <si>
    <t>2.55ul</t>
  </si>
  <si>
    <t>H2O</t>
  </si>
  <si>
    <t>Total</t>
  </si>
  <si>
    <t>20ul</t>
  </si>
  <si>
    <t>PmeI/BsrGI digested LV Gibson backbone ~6750bp  87.5ng/ul</t>
  </si>
  <si>
    <t>Incubate at 50C for 1hr, transform 5ul chilled mix in Stbl3 (add 500ul SOC, plate 50ul, 10ul)</t>
  </si>
  <si>
    <t>1ul</t>
  </si>
  <si>
    <t>x ul</t>
  </si>
  <si>
    <t>Gibson Mix</t>
  </si>
  <si>
    <t>15ul</t>
  </si>
  <si>
    <r>
      <t>GACCCGACATTagcgctACAGCTTAAGCGG</t>
    </r>
    <r>
      <rPr>
        <sz val="12"/>
        <color rgb="FFFF0000"/>
        <rFont val="Calibri"/>
      </rPr>
      <t>GATATCGAATTCCTGCAGCC</t>
    </r>
  </si>
  <si>
    <r>
      <t>AGAGTAATTCAACCCCAAACAACAACGTTT</t>
    </r>
    <r>
      <rPr>
        <sz val="12"/>
        <color rgb="FFFF0000"/>
        <rFont val="Calibri"/>
      </rPr>
      <t>GGCCGCTCTAGAACTAGTGGATCC</t>
    </r>
  </si>
  <si>
    <t>*black is overlapping sequence between adjacent fragments, red is complementary sequence of the piece you want to amplify</t>
  </si>
  <si>
    <t>GACCCGACATTagcgctACAGCTTAAGCGG</t>
  </si>
  <si>
    <t>AGAGTAATTCAACCCCAAACAACAACGTTT</t>
  </si>
  <si>
    <t>AGGCCTCGGGATTcctaggAACAGCGGTTT</t>
  </si>
  <si>
    <t>PCR from 7TFP WT CDH1 reporter</t>
  </si>
  <si>
    <t>60-62</t>
  </si>
  <si>
    <t>AAACCGCTGTTcctaggAATCCCGAGGCCT</t>
  </si>
  <si>
    <t>CCGCTTAAGCTGTagcgctAATGTCGGGTC</t>
  </si>
  <si>
    <t>primer</t>
  </si>
  <si>
    <t>ATCACGAGACTAGCCTCCTAGCC</t>
  </si>
  <si>
    <t>ACTAGTGATCTCTCGAGGTTAACGAAT</t>
  </si>
  <si>
    <t>TCAGCTCTTGTTCGGTCGGCA</t>
  </si>
  <si>
    <t>CDH1 reporter_Gib_F1</t>
  </si>
  <si>
    <t>CDH1 reporter_Gib_R1</t>
  </si>
  <si>
    <t>tRFP-Rluc_Gib_R1</t>
  </si>
  <si>
    <t>PGK-hygro_F1</t>
  </si>
  <si>
    <t>PGK-hygro_R1</t>
  </si>
  <si>
    <t>GATCAGTGTGAGGGAGTGTAAAGCTGGTTT</t>
  </si>
  <si>
    <t>Sequences primers</t>
  </si>
  <si>
    <t>GTGTGAGGGAGTGTAAAGCTGG</t>
  </si>
  <si>
    <t>AACCGCTGTTcctaggAATCC</t>
  </si>
  <si>
    <t>ACATTagcgctACAGCTTAAGCG</t>
  </si>
  <si>
    <t>ACGTTGTTGTTTGGGGTTGAATTAC</t>
  </si>
  <si>
    <t>LV_Site 1_F</t>
  </si>
  <si>
    <t>LV_Site 3_F</t>
  </si>
  <si>
    <t>LV_Site 4_F</t>
  </si>
  <si>
    <t>LV_Site 5_F</t>
  </si>
  <si>
    <t>LV_Site 5-R</t>
  </si>
  <si>
    <t>tRFP-Rluc_Gib_F1</t>
    <phoneticPr fontId="17" type="noConversion"/>
  </si>
  <si>
    <t>AATTAACCTGCAGGCACGTG</t>
    <phoneticPr fontId="17" type="noConversion"/>
  </si>
  <si>
    <t xml:space="preserve"> </t>
    <phoneticPr fontId="17" type="noConversion"/>
  </si>
  <si>
    <t>AGTAATTCAACCCCAAACAACAACG</t>
    <phoneticPr fontId="17" type="noConversion"/>
  </si>
  <si>
    <t>PCR from Genewiz pUC57 iRLuc/RFP/CCNE1(HAtag)</t>
    <phoneticPr fontId="17" type="noConversion"/>
  </si>
  <si>
    <t>PCR from plenti-PGK-hygro-gateway dest</t>
    <phoneticPr fontId="17" type="noConversion"/>
  </si>
  <si>
    <t>GTGGCTTTACCAACAGTACCGGAA</t>
    <phoneticPr fontId="17" type="noConversion"/>
  </si>
  <si>
    <t>ATGAGCGAGCTGATCAAGGAGAAC</t>
  </si>
  <si>
    <t>3425bp</t>
    <phoneticPr fontId="17" type="noConversion"/>
  </si>
  <si>
    <t>KRT20 promoter</t>
  </si>
  <si>
    <t>Promoter/Enhancer element</t>
  </si>
  <si>
    <t>Reverse (Site 3) - 3'-5'</t>
  </si>
  <si>
    <t>Forward (site 1) -5'-3'</t>
  </si>
  <si>
    <t>AAAGTTGCCCCTGATAAAAGCCTCCAAGAAATGCCTCTAGTGGTATTTTCTGGAATTGAATTAAGCATATTAACATATTGCTATACAAAGCGGGGGGCGTGGAAGTAAGGCAAGGTGGACTGTGGTGCCAATCCTAGTGACATGTCAGCAGAGGAGGAGTTTCTTGCCTGTGGACTTCATAAAAGGCTAGCTCAACACCCTCC</t>
  </si>
  <si>
    <t>MUC2 Promoter</t>
  </si>
  <si>
    <t>ASCL2</t>
  </si>
  <si>
    <t>ASCL2 reporter_gib_F1</t>
  </si>
  <si>
    <t>ASCL2 reporter_gib_R1</t>
  </si>
  <si>
    <t>CTCCGGAGATCTTACCA</t>
  </si>
  <si>
    <t>CGCGCCTGCATCCAC</t>
  </si>
  <si>
    <t>CTAG </t>
  </si>
  <si>
    <t>SOX9 BE</t>
  </si>
  <si>
    <t>AGGGCCCTTTGTcagtaAGGGCCCATTGTatccgAGGACCCTTTGTgtctaAGAACCCTTTGTccataAGAGCCCTTTGTgtcatAGAACAATGG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</si>
  <si>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</si>
  <si>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</si>
  <si>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cDNA</t>
  </si>
  <si>
    <t>AATACGGCTGCCCACTCTCCCACTCTGCACTTGCTGGAGGCCGACATTTCAGTAACCAGCAATGGGGGCCACATTTGGACCAACACAGGACGTGGGGAGAGAGGGGATGCAGTGCTGTGGAACTGCCTGGCCCCCATCGCCTCCACCACCACAGTAGATGCTGCGAATCTGGCAGTGGGGACCGGCTGAGGCTTGGAGGCAAAGAGGCTGGGGACACTCTCGCTTTGGGGGTGCCAGTGACTCCATAGTCGCCCCGGCCTGATGGAGCCCTCACTGTCCTCTTCCCCAGAACAGCTCCCTTTCCCCGTTAGGAATGGGGTTCAGCTCTCTGCACCCTGCCCCATGCAGGGCTGCCTGTAACCTCAGACAGGGCTCCTACCTGGGACCTTGCCATGGGCCAAGAGGGGTGTTGGGGTCAGACCCCTGAGCCTGGGAACCACCACTGCCCGTCCAGAGGGGACACAGGGTCAGATCTAGGGGACCTACCTCAGGCTTCAGGGCTGGAGGGGCTGTGCTGGGCAGCTTGTGCTCCGCTAGGATTCCTCCAATCCCCCCAGGGCAGGGGGAGCCTGGCCTGGAAAATCTCTGTCCTGAGGCCCGCCTGGGGCATGTCAGGGTCAGGGGACTGCAGTTGGGGCCGTCCTTGGGTTTCCCCAGGGCTCAGTGCCAGTGTGCGGAGGCCCACACCAGGAAGTGAACAATGATCTCCTCTGGCCTCGCCCAGCTGGCTCTGGTTTCCTAATCCCCGGTCCTCCTGGCAGGGGCCACACACTGAGCTTCCTCCACGTGCCCAGGTCCTGGCAGGGAGCGCAGACCCTGGGGCCTGGTGCTGGCGGGCACCGCAGGAGGGCGGGAGGGGCTTCGTCCCAGGCCCTGGGTCTGGGCAGCAGGTCAGCCAGGGAAACAGGCTTGGTGCTTTGGGCCCCGAGTCTCTATAACTGTTGGGGTGAGTCCCTCCCCACTGCCATCATGCTGCCGGCATGTCCCTGGCATGTTCAGGCCAAAGCCAGGAACTCAACTCAGGGCCCCTCTCTATTTTCAGGAGGAGAAAATTGTAGAGAGAGGGGAGGGCCCCCAGACCTCAGTTTACCCACTGGCGACACAGGGGTGCCTGCCTGTGCCCTCCCGGGCCGGGGCAAGCAGTGGTGGGCCCAGTGGTCTCGTAGTCTGGGGTCGGTGTGAGTTCCGGTTCTCCAGGCTTTTTTCCAGACAACTGCTGGGATTGGTGGGCGAGACCAAGGCTCATCAAAGGCACAGCCTTGGGGGCAGGATCCCCACCATGAGTCAGAGGTAGTTCTGGGGAGCCTGGGCAGGCTGTCACCTCCTCAGCTGTCAGGCCCGAGGTCCTCATGTGGTCCCCAGGAGAAGGGGCAGACGGCCACTTCCGGCCACCAGCCAGCTCCCTGTGTGCCTGATTCCGTAACATGTCCCCTGGCTGGGCATGTACTCCCCAAGTTCTAATTACATGTAACTGCAGAGAAGGGCTCAGCCTGGGAAAAGGATGGGCATAGGGGGTGGTTGGGGGCTGGGGCCTCTGACACAGCTCCATGAGCCCGGCCAAGAGTCCCACACAAGTCAGTGGCCCCCCCGGACCCTGAAGGATCCCACATCCTCCCTGCCCTCGGGGAGGCCCCTTTCTGGGGTCAGGCCTGGAAGCTGCCCCAGAGCTTGGGCCCCAGGAATGGGTTGGTCCTCCCAGCGTAACGTGAGCCTGATCAGGCCTGGGGACCTGCTCAGCGGGTGTCTGGGGGCCCATGGCGGGCTAAGGAGCCTGACCAGACTTGCTTCTGGCAGGACACCCCTCCCCCGGCCACCCTGGGCTCGCCCCTCTAGTAGCTGCATGTGTTCCCCGGGTGTGTGTTGGCATTCAGGCTACAGGGCTGCCTCATCCTGAAGAAGGCTGCGTTTACCCAGGGAGCCATAAAGAGATGACCTCCGATAACCTGAATCAATATTTCCCCATTGGGGCTCGGGCCCCCGCAGCTGTCTTCTTGATCATCTGGCAGATGCCACACCCACCCTTGGCCCTCCCCTGCCTTCCTGCCCTCCTACCCTCCTGCCAGGACATATAAGGACCAGACCCCTGCCCCCGGGCGCAACCCACACCGCCCCTGCCAGCC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</si>
</sst>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</font>
    <font>
      <sz val="12"/>
      <color theme="1"/>
      <name val="Calibri"/>
    </font>
    <font>
      <sz val="12"/>
      <color rgb="FF008000"/>
      <name val="Calibri"/>
    </font>
    <font>
      <sz val="12"/>
      <color rgb="FF000000"/>
      <name val="Calibri"/>
    </font>
    <font>
      <sz val="12"/>
      <color rgb="FF333333"/>
      <name val="Calibri"/>
    </font>
    <font>
      <sz val="12"/>
      <name val="Calibri"/>
    </font>
    <font>
      <b/>
      <sz val="12"/>
      <color theme="1"/>
      <name val="Calibri"/>
    </font>
    <font>
      <sz val="12"/>
      <color rgb="FF4C4C4C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8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Arial Unicode MS"/>
    </font>
    <font>
      <sz val="12"/>
      <color rgb="FF000000"/>
      <name val="Times New Roman"/>
      <family val="1"/>
    </font>
    <font>
      <sz val="10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vertical="center"/>
    </xf>
    <xf numFmtId="2" fontId="4" fillId="0" borderId="0" xfId="0" applyNumberFormat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0" fontId="16" fillId="0" borderId="0" xfId="0" applyFont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workbookViewId="0">
      <selection activeCell="G8" sqref="G8"/>
    </sheetView>
  </sheetViews>
  <sheetFormatPr defaultRowHeight="15.75"/>
  <cols>
    <col min="2" max="2" width="22.75" bestFit="1" customWidth="1"/>
    <col min="7" max="7" width="47.25" customWidth="1"/>
    <col min="8" max="8" width="28.625" bestFit="1" customWidth="1"/>
    <col min="12" max="12" width="23.625" bestFit="1" customWidth="1"/>
  </cols>
  <sheetData>
    <row r="2" spans="1:12">
      <c r="B2" s="15" t="s">
        <v>5</v>
      </c>
      <c r="H2" s="15" t="s">
        <v>51</v>
      </c>
      <c r="J2" t="s">
        <v>55</v>
      </c>
    </row>
    <row r="3" spans="1:12">
      <c r="B3" t="s">
        <v>59</v>
      </c>
      <c r="C3" s="17">
        <v>60</v>
      </c>
      <c r="D3" s="17"/>
      <c r="E3" s="17">
        <v>410</v>
      </c>
      <c r="F3" s="17"/>
      <c r="G3" s="17" t="s">
        <v>64</v>
      </c>
      <c r="H3" s="19" t="s">
        <v>56</v>
      </c>
      <c r="J3" t="str">
        <f>CONCATENATE(G3,H3)</f>
        <v>GATCAGTGTGAGGGAGTGTAAAGCTGGTTTATCACGAGACTAGCCTCCTAGCC</v>
      </c>
    </row>
    <row r="4" spans="1:12">
      <c r="B4" t="s">
        <v>60</v>
      </c>
      <c r="C4" s="17">
        <v>60</v>
      </c>
      <c r="D4" s="17"/>
      <c r="E4" s="17"/>
      <c r="F4" s="17"/>
      <c r="G4" s="17" t="s">
        <v>50</v>
      </c>
      <c r="H4" s="19" t="s">
        <v>81</v>
      </c>
      <c r="J4" t="str">
        <f>CONCATENATE(G4,H4)</f>
        <v>AGGCCTCGGGATTcctaggAACAGCGGTTTGTGGCTTTACCAACAGTACCGGAA</v>
      </c>
    </row>
    <row r="5" spans="1:12">
      <c r="C5" s="17"/>
    </row>
    <row r="6" spans="1:12">
      <c r="B6" s="15" t="s">
        <v>12</v>
      </c>
      <c r="H6" s="15" t="s">
        <v>79</v>
      </c>
    </row>
    <row r="7" spans="1:12">
      <c r="B7" t="s">
        <v>75</v>
      </c>
      <c r="C7" s="20">
        <v>65.099999999999994</v>
      </c>
      <c r="E7">
        <v>2027</v>
      </c>
      <c r="G7" t="s">
        <v>53</v>
      </c>
      <c r="H7" s="14" t="s">
        <v>82</v>
      </c>
      <c r="J7" t="str">
        <f>CONCATENATE(G7,H7)</f>
        <v>AAACCGCTGTTcctaggAATCCCGAGGCCTATGAGCGAGCTGATCAAGGAGAAC</v>
      </c>
    </row>
    <row r="8" spans="1:12">
      <c r="B8" t="s">
        <v>61</v>
      </c>
      <c r="C8" s="20">
        <v>59.2</v>
      </c>
      <c r="G8" t="s">
        <v>54</v>
      </c>
      <c r="H8" s="14" t="s">
        <v>76</v>
      </c>
      <c r="J8" t="str">
        <f>CONCATENATE(G8,H8)</f>
        <v>CCGCTTAAGCTGTagcgctAATGTCGGGTCAATTAACCTGCAGGCACGTG</v>
      </c>
    </row>
    <row r="9" spans="1:12">
      <c r="C9" s="17"/>
      <c r="G9" t="s">
        <v>77</v>
      </c>
    </row>
    <row r="10" spans="1:12">
      <c r="B10" s="6" t="s">
        <v>19</v>
      </c>
      <c r="C10" s="20"/>
      <c r="D10" s="3"/>
      <c r="E10" s="5"/>
      <c r="F10" s="3"/>
      <c r="H10" s="15" t="s">
        <v>80</v>
      </c>
      <c r="I10" s="3"/>
      <c r="J10" s="3"/>
      <c r="K10" s="3"/>
      <c r="L10" s="3"/>
    </row>
    <row r="11" spans="1:12">
      <c r="B11" s="3" t="s">
        <v>62</v>
      </c>
      <c r="C11" s="17">
        <v>59</v>
      </c>
      <c r="D11" s="3"/>
      <c r="E11" s="5">
        <v>1603</v>
      </c>
      <c r="F11" s="3">
        <v>50</v>
      </c>
      <c r="G11" s="9" t="s">
        <v>48</v>
      </c>
      <c r="H11" s="19" t="s">
        <v>57</v>
      </c>
      <c r="I11" s="3"/>
      <c r="J11" t="str">
        <f>CONCATENATE(G11,H11)</f>
        <v>GACCCGACATTagcgctACAGCTTAAGCGGACTAGTGATCTCTCGAGGTTAACGAAT</v>
      </c>
      <c r="K11" s="3"/>
    </row>
    <row r="12" spans="1:12">
      <c r="B12" s="3" t="s">
        <v>63</v>
      </c>
      <c r="C12" s="17" t="s">
        <v>52</v>
      </c>
      <c r="D12" s="3"/>
      <c r="E12" s="5"/>
      <c r="F12" s="3">
        <v>54</v>
      </c>
      <c r="G12" s="16" t="s">
        <v>49</v>
      </c>
      <c r="H12" s="19" t="s">
        <v>58</v>
      </c>
      <c r="I12" s="3"/>
      <c r="J12" t="str">
        <f>CONCATENATE(G12,H12)</f>
        <v>AGAGTAATTCAACCCCAAACAACAACGTTTTCAGCTCTTGTTCGGTCGGCA</v>
      </c>
      <c r="K12" s="3"/>
      <c r="L12" s="3"/>
    </row>
    <row r="13" spans="1:12">
      <c r="H13" t="s">
        <v>47</v>
      </c>
    </row>
    <row r="14" spans="1:12">
      <c r="A14" t="s">
        <v>65</v>
      </c>
      <c r="B14" t="s">
        <v>70</v>
      </c>
      <c r="C14">
        <v>60</v>
      </c>
      <c r="G14" t="s">
        <v>66</v>
      </c>
    </row>
    <row r="15" spans="1:12">
      <c r="B15" t="s">
        <v>71</v>
      </c>
      <c r="C15">
        <v>59</v>
      </c>
      <c r="G15" t="s">
        <v>67</v>
      </c>
    </row>
    <row r="16" spans="1:12">
      <c r="B16" t="s">
        <v>72</v>
      </c>
      <c r="C16">
        <v>60</v>
      </c>
      <c r="G16" t="s">
        <v>68</v>
      </c>
    </row>
    <row r="17" spans="2:8">
      <c r="B17" t="s">
        <v>73</v>
      </c>
      <c r="C17">
        <v>59</v>
      </c>
      <c r="G17" t="s">
        <v>69</v>
      </c>
    </row>
    <row r="18" spans="2:8">
      <c r="B18" t="s">
        <v>74</v>
      </c>
      <c r="C18">
        <v>60</v>
      </c>
      <c r="G18" t="s">
        <v>78</v>
      </c>
    </row>
    <row r="22" spans="2:8">
      <c r="B22" s="15" t="s">
        <v>5</v>
      </c>
    </row>
    <row r="23" spans="2:8">
      <c r="B23" t="s">
        <v>91</v>
      </c>
      <c r="G23" s="17" t="s">
        <v>64</v>
      </c>
      <c r="H23" t="s">
        <v>93</v>
      </c>
    </row>
    <row r="24" spans="2:8">
      <c r="B24" t="s">
        <v>92</v>
      </c>
      <c r="G24" s="17" t="s">
        <v>50</v>
      </c>
      <c r="H24" s="23" t="s">
        <v>94</v>
      </c>
    </row>
    <row r="26" spans="2:8">
      <c r="B26" s="24" t="s">
        <v>95</v>
      </c>
    </row>
  </sheetData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535E-3083-4F87-98DF-CD071AA09BF3}">
  <dimension ref="B2:J7"/>
  <sheetViews>
    <sheetView topLeftCell="B1" workbookViewId="0">
      <selection activeCell="J5" sqref="J5"/>
    </sheetView>
  </sheetViews>
  <sheetFormatPr defaultRowHeight="15.75"/>
  <cols>
    <col min="7" max="7" width="35.75" bestFit="1" customWidth="1"/>
    <col min="8" max="8" width="63.5" customWidth="1"/>
    <col min="9" max="9" width="34.75" customWidth="1"/>
  </cols>
  <sheetData>
    <row r="2" spans="2:10">
      <c r="B2" t="s">
        <v>5</v>
      </c>
      <c r="G2" t="s">
        <v>87</v>
      </c>
      <c r="H2" t="s">
        <v>85</v>
      </c>
      <c r="I2" t="s">
        <v>86</v>
      </c>
    </row>
    <row r="3" spans="2:10">
      <c r="B3" t="s">
        <v>84</v>
      </c>
      <c r="D3">
        <v>-262</v>
      </c>
      <c r="E3">
        <v>0</v>
      </c>
      <c r="G3" s="17" t="s">
        <v>64</v>
      </c>
      <c r="H3" s="22" t="s">
        <v>88</v>
      </c>
      <c r="I3" t="s">
        <v>53</v>
      </c>
      <c r="J3" s="11" t="str">
        <f>CONCATENATE(G3,H3,I3)</f>
        <v>GATCAGTGTGAGGGAGTGTAAAGCTGGTTTAAAGTTGCCCCTGATAAAAGCCTCCAAGAAATGCCTCTAGTGGTATTTTCTGGAATTGAATTAAGCATATTAACATATTGCTATACAAAGCGGGGGGCGTGGAAGTAAGGCAAGGTGGACTGTGGTGCCAATCCTAGTGACATGTCAGCAGAGGAGGAGTTTCTTGCCTGTGGACTTCATAAAAGGCTAGCTCAACACCCTCCAAACCGCTGTTcctaggAATCCCGAGGCCT</v>
      </c>
    </row>
    <row r="4" spans="2:10">
      <c r="H4" s="22"/>
    </row>
    <row r="5" spans="2:10">
      <c r="B5" t="s">
        <v>89</v>
      </c>
      <c r="D5">
        <v>-2096</v>
      </c>
      <c r="E5">
        <v>27</v>
      </c>
      <c r="G5" s="17" t="s">
        <v>64</v>
      </c>
      <c r="H5" s="22" t="s">
        <v>101</v>
      </c>
      <c r="I5" t="s">
        <v>53</v>
      </c>
      <c r="J5" s="11" t="str">
        <f>CONCATENATE(G5,H5,I5)</f>
        <v>GATCAGTGTGAGGGAGTGTAAAGCTGGTTTAATACGGCTGCCCACTCTCCCACTCTGCACTTGCTGGAGGCCGACATTTCAGTAACCAGCAATGGGGGCCACATTTGGACCAACACAGGACGTGGGGAGAGAGGGGATGCAGTGCTGTGGAACTGCCTGGCCCCCATCGCCTCCACCACCACAGTAGATGCTGCGAATCTGGCAGTGGGGACCGGCTGAGGCTTGGAGGCAAAGAGGCTGGGGACACTCTCGCTTTGGGGGTGCCAGTGACTCCATAGTCGCCCCGGCCTGATGGAGCCCTCACTGTCCTCTTCCCCAGAACAGCTCCCTTTCCCCGTTAGGAATGGGGTTCAGCTCTCTGCACCCTGCCCCATGCAGGGCTGCCTGTAACCTCAGACAGGGCTCCTACCTGGGACCTTGCCATGGGCCAAGAGGGGTGTTGGGGTCAGACCCCTGAGCCTGGGAACCACCACTGCCCGTCCAGAGGGGACACAGGGTCAGATCTAGGGGACCTACCTCAGGCTTCAGGGCTGGAGGGGCTGTGCTGGGCAGCTTGTGCTCCGCTAGGATTCCTCCAATCCCCCCAGGGCAGGGGGAGCCTGGCCTGGAAAATCTCTGTCCTGAGGCCCGCCTGGGGCATGTCAGGGTCAGGGGACTGCAGTTGGGGCCGTCCTTGGGTTTCCCCAGGGCTCAGTGCCAGTGTGCGGAGGCCCACACCAGGAAGTGAACAATGATCTCCTCTGGCCTCGCCCAGCTGGCTCTGGTTTCCTAATCCCCGGTCCTCCTGGCAGGGGCCACACACTGAGCTTCCTCCACGTGCCCAGGTCCTGGCAGGGAGCGCAGACCCTGGGGCCTGGTGCTGGCGGGCACCGCAGGAGGGCGGGAGGGGCTTCGTCCCAGGCCCTGGGTCTGGGCAGCAGGTCAGCCAGGGAAACAGGCTTGGTGCTTTGGGCCCCGAGTCTCTATAACTGTTGGGGTGAGTCCCTCCCCACTGCCATCATGCTGCCGGCATGTCCCTGGCATGTTCAGGCCAAAGCCAGGAACTCAACTCAGGGCCCCTCTCTATTTTCAGGAGGAGAAAATTGTAGAGAGAGGGGAGGGCCCCCAGACCTCAGTTTACCCACTGGCGACACAGGGGTGCCTGCCTGTGCCCTCCCGGGCCGGGGCAAGCAGTGGTGGGCCCAGTGGTCTCGTAGTCTGGGGTCGGTGTGAGTTCCGGTTCTCCAGGCTTTTTTCCAGACAACTGCTGGGATTGGTGGGCGAGACCAAGGCTCATCAAAGGCACAGCCTTGGGGGCAGGATCCCCACCATGAGTCAGAGGTAGTTCTGGGGAGCCTGGGCAGGCTGTCACCTCCTCAGCTGTCAGGCCCGAGGTCCTCATGTGGTCCCCAGGAGAAGGGGCAGACGGCCACTTCCGGCCACCAGCCAGCTCCCTGTGTGCCTGATTCCGTAACATGTCCCCTGGCTGGGCATGTACTCCCCAAGTTCTAATTACATGTAACTGCAGAGAAGGGCTCAGCCTGGGAAAAGGATGGGCATAGGGGGTGGTTGGGGGCTGGGGCCTCTGACACAGCTCCATGAGCCCGGCCAAGAGTCCCACACAAGTCAGTGGCCCCCCCGGACCCTGAAGGATCCCACATCCTCCCTGCCCTCGGGGAGGCCCCTTTCTGGGGTCAGGCCTGGAAGCTGCCCCAGAGCTTGGGCCCCAGGAATGGGTTGGTCCTCCCAGCGTAACGTGAGCCTGATCAGGCCTGGGGACCTGCTCAGCGGGTGTCTGGGGGCCCATGGCGGGCTAAGGAGCCTGACCAGACTTGCTTCTGGCAGGACACCCCTCCCCCGGCCACCCTGGGCTCGCCCCTCTAGTAGCTGCATGTGTTCCCCGGGTGTGTGTTGGCATTCAGGCTACAGGGCTGCCTCATCCTGAAGAAGGCTGCGTTTACCCAGGGAGCCATAAAGAGATGACCTCCGATAACCTGAATCAATATTTCCCCATTGGGGCTCGGGCCCCCGCAGCTGTCTTCTTGATCATCTGGCAGATGCCACACCCACCCTTGGCCCTCCCCTGCCTTCCTGCCCTCCTACCCTCCTGCCAGGACATATAAGGACCAGACCCCTGCCCCCGGGCGCAACCCACACCGCCCCTGCCAGCCACCAAAACCGCTGTTcctaggAATCCCGAGGCCT</v>
      </c>
    </row>
    <row r="6" spans="2:10">
      <c r="H6" s="22"/>
    </row>
    <row r="7" spans="2:10">
      <c r="H7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14C0-D89B-43FC-8D4F-5A3F7D8F2396}">
  <dimension ref="B2:J7"/>
  <sheetViews>
    <sheetView tabSelected="1" workbookViewId="0">
      <selection activeCell="H3" sqref="H3"/>
    </sheetView>
  </sheetViews>
  <sheetFormatPr defaultRowHeight="15.75"/>
  <cols>
    <col min="7" max="7" width="35.75" bestFit="1" customWidth="1"/>
    <col min="8" max="8" width="63.5" customWidth="1"/>
    <col min="9" max="9" width="34.75" customWidth="1"/>
  </cols>
  <sheetData>
    <row r="2" spans="2:10">
      <c r="B2" t="s">
        <v>5</v>
      </c>
      <c r="G2" t="s">
        <v>87</v>
      </c>
      <c r="H2" t="s">
        <v>85</v>
      </c>
      <c r="I2" t="s">
        <v>86</v>
      </c>
    </row>
    <row r="3" spans="2:10">
      <c r="B3" t="s">
        <v>90</v>
      </c>
      <c r="D3">
        <v>-628</v>
      </c>
      <c r="E3">
        <v>1</v>
      </c>
      <c r="G3" s="17" t="s">
        <v>64</v>
      </c>
      <c r="H3" s="22"/>
      <c r="I3" t="s">
        <v>53</v>
      </c>
      <c r="J3" s="11" t="str">
        <f>CONCATENATE(G3,H3,I3)</f>
        <v>GATCAGTGTGAGGGAGTGTAAAGCTGGTTTAAACCGCTGTTcctaggAATCCCGAGGCCT</v>
      </c>
    </row>
    <row r="4" spans="2:10">
      <c r="H4" s="22"/>
    </row>
    <row r="5" spans="2:10">
      <c r="E5">
        <v>1</v>
      </c>
      <c r="H5" s="22"/>
    </row>
    <row r="6" spans="2:10">
      <c r="H6" s="22"/>
    </row>
    <row r="7" spans="2:10">
      <c r="B7" t="s">
        <v>96</v>
      </c>
      <c r="G7" s="17" t="s">
        <v>64</v>
      </c>
      <c r="H7" s="22" t="s">
        <v>97</v>
      </c>
      <c r="I7" t="s">
        <v>53</v>
      </c>
      <c r="J7" s="11" t="str">
        <f>CONCATENATE(G7,H7,I7)</f>
        <v>GATCAGTGTGAGGGAGTGTAAAGCTGGTTTAGGGCCCTTTGTcagtaAGGGCCCATTGTatccgAGGACCCTTTGTgtctaAGAACCCTTTGTccataAGAGCCCTTTGTgtcatAGAACAATGGAAACCGCTGTTcctaggAATCCCGAGGCCT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B2E2-1B1D-4DA2-8487-5CE0BE5D7EAB}">
  <dimension ref="C2:K7"/>
  <sheetViews>
    <sheetView topLeftCell="B1" workbookViewId="0">
      <selection activeCell="K3" sqref="K3:L3"/>
    </sheetView>
  </sheetViews>
  <sheetFormatPr defaultRowHeight="15.75"/>
  <cols>
    <col min="8" max="8" width="35.75" bestFit="1" customWidth="1"/>
    <col min="9" max="9" width="63.5" customWidth="1"/>
    <col min="10" max="10" width="34.75" customWidth="1"/>
  </cols>
  <sheetData>
    <row r="2" spans="3:11">
      <c r="C2" t="s">
        <v>12</v>
      </c>
      <c r="H2" t="s">
        <v>87</v>
      </c>
      <c r="I2" t="s">
        <v>100</v>
      </c>
      <c r="J2" t="s">
        <v>86</v>
      </c>
    </row>
    <row r="3" spans="3:11">
      <c r="C3" t="s">
        <v>98</v>
      </c>
      <c r="H3" t="s">
        <v>53</v>
      </c>
      <c r="I3" s="22" t="s">
        <v>99</v>
      </c>
      <c r="J3" t="s">
        <v>48</v>
      </c>
      <c r="K3" s="11" t="str">
        <f>CONCATENATE(H3,I3,J3)</f>
        <v>AAACCGCTGTTcctaggAATCCCGAGGCC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ACCCGACATTagcgctACAGCTTAAGCGG</v>
      </c>
    </row>
    <row r="4" spans="3:11">
      <c r="I4" s="22"/>
    </row>
    <row r="5" spans="3:11">
      <c r="I5" s="22"/>
    </row>
    <row r="6" spans="3:11">
      <c r="I6" s="22"/>
    </row>
    <row r="7" spans="3:11">
      <c r="H7" s="17"/>
      <c r="I7" s="22"/>
      <c r="K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D16" sqref="D16"/>
    </sheetView>
  </sheetViews>
  <sheetFormatPr defaultColWidth="11" defaultRowHeight="15.75"/>
  <cols>
    <col min="1" max="1" width="67.125" customWidth="1"/>
  </cols>
  <sheetData>
    <row r="1" spans="1:1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</row>
    <row r="2" spans="1:11">
      <c r="A2" s="4" t="s">
        <v>5</v>
      </c>
      <c r="B2" s="3"/>
      <c r="C2" s="3"/>
      <c r="D2" s="5"/>
      <c r="E2" s="3"/>
      <c r="F2" s="6" t="s">
        <v>6</v>
      </c>
      <c r="G2" s="3"/>
      <c r="H2" s="3"/>
      <c r="I2" s="3"/>
      <c r="J2" s="3"/>
    </row>
    <row r="3" spans="1:11">
      <c r="A3" s="7" t="s">
        <v>7</v>
      </c>
      <c r="B3" s="3">
        <v>60.1</v>
      </c>
      <c r="C3" s="3">
        <v>72</v>
      </c>
      <c r="D3" s="5" t="s">
        <v>8</v>
      </c>
      <c r="E3" s="3">
        <v>57</v>
      </c>
      <c r="F3" s="18" t="s">
        <v>9</v>
      </c>
      <c r="G3" s="3"/>
      <c r="H3" s="3"/>
      <c r="I3" s="3"/>
      <c r="J3" s="3"/>
    </row>
    <row r="4" spans="1:11">
      <c r="A4" s="7" t="s">
        <v>10</v>
      </c>
      <c r="B4" s="3">
        <v>60.8</v>
      </c>
      <c r="C4" s="3"/>
      <c r="D4" s="5"/>
      <c r="E4" s="3">
        <v>54</v>
      </c>
      <c r="F4" s="18" t="s">
        <v>11</v>
      </c>
      <c r="G4" s="3"/>
      <c r="H4" s="3"/>
      <c r="I4" s="3"/>
      <c r="J4" s="3"/>
    </row>
    <row r="5" spans="1:11">
      <c r="A5" s="8" t="s">
        <v>12</v>
      </c>
      <c r="B5" s="3"/>
      <c r="C5" s="3"/>
      <c r="D5" s="5"/>
      <c r="E5" s="3"/>
      <c r="F5" s="6" t="s">
        <v>13</v>
      </c>
      <c r="G5" s="3"/>
      <c r="H5" s="3"/>
      <c r="I5" s="3"/>
      <c r="J5" s="3"/>
    </row>
    <row r="6" spans="1:11">
      <c r="A6" s="7" t="s">
        <v>14</v>
      </c>
      <c r="B6" s="3">
        <v>59.5</v>
      </c>
      <c r="C6" s="3">
        <v>72</v>
      </c>
      <c r="D6" s="5" t="s">
        <v>15</v>
      </c>
      <c r="E6" s="3">
        <v>48</v>
      </c>
      <c r="F6" s="18" t="s">
        <v>16</v>
      </c>
      <c r="G6" s="3"/>
      <c r="H6" s="3"/>
      <c r="I6" s="3"/>
      <c r="J6" s="3"/>
      <c r="K6" s="3"/>
    </row>
    <row r="7" spans="1:11">
      <c r="A7" s="7" t="s">
        <v>17</v>
      </c>
      <c r="B7" s="3">
        <v>60</v>
      </c>
      <c r="C7" s="3"/>
      <c r="D7" s="5"/>
      <c r="E7" s="3">
        <v>54</v>
      </c>
      <c r="F7" s="18" t="s">
        <v>18</v>
      </c>
      <c r="G7" s="3"/>
      <c r="H7" s="3"/>
      <c r="I7" s="3"/>
      <c r="J7" s="3"/>
      <c r="K7" s="3"/>
    </row>
    <row r="8" spans="1:11">
      <c r="A8" s="6" t="s">
        <v>19</v>
      </c>
      <c r="B8" s="3"/>
      <c r="C8" s="3"/>
      <c r="D8" s="5"/>
      <c r="E8" s="3"/>
      <c r="F8" s="6" t="s">
        <v>20</v>
      </c>
      <c r="G8" s="3"/>
      <c r="H8" s="3"/>
      <c r="I8" s="3"/>
      <c r="J8" s="3"/>
      <c r="K8" s="3"/>
    </row>
    <row r="9" spans="1:11">
      <c r="A9" s="3" t="s">
        <v>21</v>
      </c>
      <c r="B9" s="3">
        <v>65.099999999999994</v>
      </c>
      <c r="C9" s="3">
        <v>72</v>
      </c>
      <c r="D9" s="21" t="s">
        <v>83</v>
      </c>
      <c r="E9" s="3">
        <v>50</v>
      </c>
      <c r="F9" s="9" t="s">
        <v>45</v>
      </c>
      <c r="G9" s="3"/>
      <c r="H9" s="3"/>
      <c r="I9" s="3"/>
      <c r="J9" s="3"/>
      <c r="K9" s="3"/>
    </row>
    <row r="10" spans="1:11">
      <c r="A10" s="3" t="s">
        <v>22</v>
      </c>
      <c r="B10" s="3">
        <v>59.2</v>
      </c>
      <c r="C10" s="3"/>
      <c r="D10" s="5"/>
      <c r="E10" s="3">
        <v>54</v>
      </c>
      <c r="F10" s="9" t="s">
        <v>46</v>
      </c>
      <c r="G10" s="3"/>
      <c r="H10" s="3"/>
      <c r="I10" s="3"/>
      <c r="J10" s="3"/>
      <c r="K10" s="3"/>
    </row>
    <row r="11" spans="1:11">
      <c r="F11" t="s">
        <v>47</v>
      </c>
      <c r="I11" s="3"/>
      <c r="J11" s="3"/>
      <c r="K11" s="3"/>
    </row>
    <row r="12" spans="1:11">
      <c r="A12" s="10" t="s">
        <v>23</v>
      </c>
      <c r="B12" s="11" t="s">
        <v>24</v>
      </c>
    </row>
    <row r="13" spans="1:11">
      <c r="A13" s="1" t="s">
        <v>25</v>
      </c>
    </row>
    <row r="14" spans="1:11">
      <c r="A14" s="7" t="s">
        <v>26</v>
      </c>
      <c r="B14" t="s">
        <v>27</v>
      </c>
      <c r="C14" t="s">
        <v>41</v>
      </c>
    </row>
    <row r="15" spans="1:11">
      <c r="A15" s="7" t="s">
        <v>28</v>
      </c>
      <c r="B15" t="s">
        <v>29</v>
      </c>
      <c r="C15" t="s">
        <v>30</v>
      </c>
    </row>
    <row r="16" spans="1:11">
      <c r="A16" s="3" t="s">
        <v>31</v>
      </c>
      <c r="B16" s="12" t="s">
        <v>32</v>
      </c>
      <c r="C16" t="s">
        <v>33</v>
      </c>
    </row>
    <row r="17" spans="1:3">
      <c r="A17" s="13" t="s">
        <v>39</v>
      </c>
      <c r="B17" t="s">
        <v>34</v>
      </c>
      <c r="C17" t="s">
        <v>35</v>
      </c>
    </row>
    <row r="18" spans="1:3">
      <c r="A18" t="s">
        <v>43</v>
      </c>
      <c r="C18" t="s">
        <v>44</v>
      </c>
    </row>
    <row r="19" spans="1:3">
      <c r="A19" t="s">
        <v>36</v>
      </c>
      <c r="C19" t="s">
        <v>42</v>
      </c>
    </row>
    <row r="20" spans="1:3">
      <c r="A20" t="s">
        <v>37</v>
      </c>
      <c r="C20" t="s">
        <v>38</v>
      </c>
    </row>
    <row r="21" spans="1:3">
      <c r="A21" t="s">
        <v>40</v>
      </c>
    </row>
  </sheetData>
  <phoneticPr fontId="1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CDH1 reporter</vt:lpstr>
      <vt:lpstr>differentiation markers</vt:lpstr>
      <vt:lpstr>Stemness promoters</vt:lpstr>
      <vt:lpstr>Sheet3</vt:lpstr>
      <vt:lpstr>Sheet1</vt:lpstr>
    </vt:vector>
  </TitlesOfParts>
  <Company>DFCI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Liu</dc:creator>
  <cp:lastModifiedBy>Sethi, Nilay S.,M.D.,Ph.D.</cp:lastModifiedBy>
  <dcterms:created xsi:type="dcterms:W3CDTF">2018-06-19T02:21:42Z</dcterms:created>
  <dcterms:modified xsi:type="dcterms:W3CDTF">2019-07-12T22:48:21Z</dcterms:modified>
</cp:coreProperties>
</file>