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V-chargers\FLPv2\data\excel\"/>
    </mc:Choice>
  </mc:AlternateContent>
  <xr:revisionPtr revIDLastSave="0" documentId="13_ncr:1_{DD2ACEC9-2536-4D91-B81F-ED362E57B156}" xr6:coauthVersionLast="41" xr6:coauthVersionMax="41" xr10:uidLastSave="{00000000-0000-0000-0000-000000000000}"/>
  <bookViews>
    <workbookView xWindow="-120" yWindow="-120" windowWidth="29040" windowHeight="15840" xr2:uid="{E8652B31-92E6-46AC-9114-17560BE4FC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0" i="1" l="1"/>
  <c r="O31" i="1"/>
  <c r="L30" i="1"/>
  <c r="L31" i="1"/>
  <c r="I30" i="1"/>
  <c r="I31" i="1"/>
  <c r="O29" i="1" l="1"/>
  <c r="L29" i="1"/>
  <c r="I29" i="1" l="1"/>
  <c r="O28" i="1"/>
  <c r="L28" i="1"/>
  <c r="I28" i="1"/>
  <c r="I26" i="1" l="1"/>
  <c r="L26" i="1"/>
  <c r="O26" i="1" l="1"/>
  <c r="O21" i="1" l="1"/>
  <c r="L21" i="1"/>
  <c r="I21" i="1"/>
  <c r="O20" i="1"/>
  <c r="L20" i="1"/>
  <c r="I20" i="1"/>
  <c r="O19" i="1"/>
  <c r="L19" i="1"/>
  <c r="I19" i="1"/>
  <c r="O18" i="1"/>
  <c r="L18" i="1"/>
  <c r="I18" i="1"/>
  <c r="O4" i="1"/>
  <c r="O5" i="1"/>
  <c r="O6" i="1"/>
  <c r="O8" i="1"/>
  <c r="O9" i="1"/>
  <c r="O10" i="1"/>
  <c r="O11" i="1"/>
  <c r="O13" i="1"/>
  <c r="O14" i="1"/>
  <c r="O15" i="1"/>
  <c r="O16" i="1"/>
  <c r="O3" i="1"/>
  <c r="L4" i="1"/>
  <c r="L5" i="1"/>
  <c r="L6" i="1"/>
  <c r="L8" i="1"/>
  <c r="L9" i="1"/>
  <c r="L10" i="1"/>
  <c r="L11" i="1"/>
  <c r="L13" i="1"/>
  <c r="L14" i="1"/>
  <c r="L15" i="1"/>
  <c r="L16" i="1"/>
  <c r="L3" i="1"/>
  <c r="I4" i="1"/>
  <c r="I5" i="1"/>
  <c r="I6" i="1"/>
  <c r="I8" i="1"/>
  <c r="I9" i="1"/>
  <c r="I10" i="1"/>
  <c r="I11" i="1"/>
  <c r="I13" i="1"/>
  <c r="I14" i="1"/>
  <c r="I15" i="1"/>
  <c r="I16" i="1"/>
  <c r="I3" i="1"/>
</calcChain>
</file>

<file path=xl/sharedStrings.xml><?xml version="1.0" encoding="utf-8"?>
<sst xmlns="http://schemas.openxmlformats.org/spreadsheetml/2006/main" count="19" uniqueCount="12">
  <si>
    <t>Fleet size</t>
  </si>
  <si>
    <t>Candidates</t>
  </si>
  <si>
    <t>Optimal</t>
  </si>
  <si>
    <t>Greedy</t>
  </si>
  <si>
    <t>Jain-Vazirani</t>
  </si>
  <si>
    <t>Local search</t>
  </si>
  <si>
    <t>Vehicles to recharge</t>
  </si>
  <si>
    <t>Number of facilities</t>
  </si>
  <si>
    <t>Total travel time (sec)</t>
  </si>
  <si>
    <t>Algorithm running time (sec)</t>
  </si>
  <si>
    <t>Running time (sec)</t>
  </si>
  <si>
    <t>Approximation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</si>
</sst>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8" fillId="4" borderId="1" applyNumberFormat="0" applyAlignment="0" applyProtection="0"/>
    <xf numFmtId="0" fontId="7" fillId="5" borderId="4" applyNumberFormat="0" applyFont="0" applyAlignment="0" applyProtection="0"/>
  </cellStyleXfs>
  <cellXfs count="26">
    <xf numFmtId="0" fontId="0" fillId="0" borderId="0" xfId="0"/>
    <xf numFmtId="0" fontId="4" fillId="0" borderId="0" xfId="0" applyFont="1"/>
    <xf numFmtId="0" fontId="5" fillId="3" borderId="1" xfId="2" applyFont="1"/>
    <xf numFmtId="0" fontId="6" fillId="6" borderId="2" xfId="1" applyFont="1" applyFill="1" applyBorder="1"/>
    <xf numFmtId="0" fontId="5" fillId="6" borderId="2" xfId="1" applyFont="1" applyFill="1" applyBorder="1"/>
    <xf numFmtId="0" fontId="9" fillId="3" borderId="1" xfId="2" applyFont="1"/>
    <xf numFmtId="0" fontId="10" fillId="3" borderId="1" xfId="2" applyFont="1"/>
    <xf numFmtId="0" fontId="5" fillId="4" borderId="1" xfId="3" applyFont="1"/>
    <xf numFmtId="0" fontId="6" fillId="4" borderId="1" xfId="3" applyFont="1"/>
    <xf numFmtId="0" fontId="6" fillId="5" borderId="4" xfId="4" applyFont="1"/>
    <xf numFmtId="0" fontId="5" fillId="5" borderId="4" xfId="4" applyFont="1"/>
    <xf numFmtId="0" fontId="5" fillId="7" borderId="1" xfId="3" applyFont="1" applyFill="1"/>
    <xf numFmtId="0" fontId="3" fillId="7" borderId="4" xfId="4" applyFont="1" applyFill="1"/>
    <xf numFmtId="0" fontId="0" fillId="7" borderId="4" xfId="4" applyFont="1" applyFill="1"/>
    <xf numFmtId="0" fontId="5" fillId="6" borderId="3" xfId="1" applyFont="1" applyFill="1" applyBorder="1"/>
    <xf numFmtId="0" fontId="4" fillId="7" borderId="0" xfId="0" applyFont="1" applyFill="1"/>
    <xf numFmtId="0" fontId="11" fillId="7" borderId="0" xfId="1" applyFont="1" applyFill="1" applyBorder="1"/>
    <xf numFmtId="0" fontId="5" fillId="7" borderId="1" xfId="2" applyFont="1" applyFill="1"/>
    <xf numFmtId="10" fontId="5" fillId="3" borderId="1" xfId="2" applyNumberFormat="1" applyFont="1"/>
    <xf numFmtId="10" fontId="5" fillId="4" borderId="1" xfId="3" applyNumberFormat="1" applyFont="1"/>
    <xf numFmtId="10" fontId="5" fillId="5" borderId="4" xfId="4" applyNumberFormat="1" applyFont="1"/>
    <xf numFmtId="10" fontId="5" fillId="7" borderId="1" xfId="2" applyNumberFormat="1" applyFont="1" applyFill="1"/>
    <xf numFmtId="10" fontId="5" fillId="7" borderId="1" xfId="3" applyNumberFormat="1" applyFont="1" applyFill="1"/>
    <xf numFmtId="10" fontId="5" fillId="7" borderId="4" xfId="4" applyNumberFormat="1" applyFont="1" applyFill="1"/>
    <xf numFmtId="0" fontId="4" fillId="0" borderId="0" xfId="0" applyFont="1" applyFill="1" applyBorder="1"/>
    <xf numFmtId="0" fontId="0" fillId="7" borderId="0" xfId="0" applyFill="1"/>
  </cellXfs>
  <cellStyles count="5">
    <cellStyle name="Calculation" xfId="3" builtinId="22"/>
    <cellStyle name="Good" xfId="1" builtinId="26"/>
    <cellStyle name="Input" xfId="2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Algorithms' running</a:t>
            </a:r>
            <a:r>
              <a:rPr lang="en-US" baseline="0"/>
              <a:t> times for </a:t>
            </a:r>
            <a:r>
              <a:rPr lang="en-US"/>
              <a:t>50 facilites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1008</c:v>
                </c:pt>
                <c:pt idx="1">
                  <c:v>2242</c:v>
                </c:pt>
                <c:pt idx="2">
                  <c:v>14553</c:v>
                </c:pt>
                <c:pt idx="3">
                  <c:v>17644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6C-44CB-AA48-AA7FA285795F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102</c:v>
                </c:pt>
                <c:pt idx="1">
                  <c:v>99</c:v>
                </c:pt>
                <c:pt idx="2">
                  <c:v>104</c:v>
                </c:pt>
                <c:pt idx="3">
                  <c:v>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6C-44CB-AA48-AA7FA285795F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Sheet1!$K$3:$K$6</c:f>
              <c:numCache>
                <c:formatCode>General</c:formatCode>
                <c:ptCount val="4"/>
                <c:pt idx="0">
                  <c:v>19</c:v>
                </c:pt>
                <c:pt idx="1">
                  <c:v>26</c:v>
                </c:pt>
                <c:pt idx="2">
                  <c:v>21</c:v>
                </c:pt>
                <c:pt idx="3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6C-44CB-AA48-AA7FA285795F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Sheet1!$N$3:$N$6</c:f>
              <c:numCache>
                <c:formatCode>General</c:formatCode>
                <c:ptCount val="4"/>
                <c:pt idx="0">
                  <c:v>2762</c:v>
                </c:pt>
                <c:pt idx="1">
                  <c:v>3307</c:v>
                </c:pt>
                <c:pt idx="2">
                  <c:v>2532</c:v>
                </c:pt>
                <c:pt idx="3">
                  <c:v>5474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6C-44CB-AA48-AA7FA2857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08456"/>
        <c:axId val="639708784"/>
      </c:scatterChart>
      <c:valAx>
        <c:axId val="639708456"/>
        <c:scaling>
          <c:orientation val="minMax"/>
          <c:min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784"/>
        <c:crosses val="autoZero"/>
        <c:crossBetween val="midCat"/>
      </c:valAx>
      <c:valAx>
        <c:axId val="6397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(sec)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driving time for 3000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(Sheet1!$D$6,Sheet1!$D$11,Sheet1!$D$16,Sheet1!$D$28,Sheet1!$D$29)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(Sheet1!$E$6,Sheet1!$E$11,Sheet1!$E$16,Sheet1!$E$28,Sheet1!$E$29)</c:f>
              <c:numCache>
                <c:formatCode>General</c:formatCode>
                <c:ptCount val="5"/>
                <c:pt idx="0">
                  <c:v>12686</c:v>
                </c:pt>
                <c:pt idx="1">
                  <c:v>8578</c:v>
                </c:pt>
                <c:pt idx="2">
                  <c:v>7028</c:v>
                </c:pt>
                <c:pt idx="3">
                  <c:v>6837</c:v>
                </c:pt>
                <c:pt idx="4">
                  <c:v>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6-40AF-8AF1-AA4B34BFEBE0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(Sheet1!$D$6,Sheet1!$D$11,Sheet1!$D$16,Sheet1!$D$28,Sheet1!$D$29)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(Sheet1!$G$6,Sheet1!$G$11,Sheet1!$G$16,Sheet1!$G$28,Sheet1!$G$29)</c:f>
              <c:numCache>
                <c:formatCode>General</c:formatCode>
                <c:ptCount val="5"/>
                <c:pt idx="0">
                  <c:v>13915</c:v>
                </c:pt>
                <c:pt idx="1">
                  <c:v>9656</c:v>
                </c:pt>
                <c:pt idx="2">
                  <c:v>7596</c:v>
                </c:pt>
                <c:pt idx="3">
                  <c:v>6837</c:v>
                </c:pt>
                <c:pt idx="4">
                  <c:v>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6-40AF-8AF1-AA4B34BFEBE0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(Sheet1!$D$6,Sheet1!$D$11,Sheet1!$D$16,Sheet1!$D$28,Sheet1!$D$29)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(Sheet1!$J$6,Sheet1!$J$11,Sheet1!$J$16,Sheet1!$J$28,Sheet1!$J$29)</c:f>
              <c:numCache>
                <c:formatCode>General</c:formatCode>
                <c:ptCount val="5"/>
                <c:pt idx="0">
                  <c:v>16559</c:v>
                </c:pt>
                <c:pt idx="1">
                  <c:v>10027</c:v>
                </c:pt>
                <c:pt idx="2">
                  <c:v>8964</c:v>
                </c:pt>
                <c:pt idx="3">
                  <c:v>8964</c:v>
                </c:pt>
                <c:pt idx="4">
                  <c:v>8964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36-40AF-8AF1-AA4B34BFEBE0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(Sheet1!$D$6,Sheet1!$D$11,Sheet1!$D$16,Sheet1!$D$28,Sheet1!$D$29)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(Sheet1!$M$6,Sheet1!$M$11,Sheet1!$M$16,Sheet1!$M$28,Sheet1!$M$29)</c:f>
              <c:numCache>
                <c:formatCode>General</c:formatCode>
                <c:ptCount val="5"/>
                <c:pt idx="0">
                  <c:v>13018</c:v>
                </c:pt>
                <c:pt idx="1">
                  <c:v>8781</c:v>
                </c:pt>
                <c:pt idx="2">
                  <c:v>7171</c:v>
                </c:pt>
                <c:pt idx="3">
                  <c:v>6837</c:v>
                </c:pt>
                <c:pt idx="4">
                  <c:v>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36-40AF-8AF1-AA4B34BFE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092320"/>
        <c:axId val="652091008"/>
      </c:lineChart>
      <c:catAx>
        <c:axId val="65209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charging</a:t>
                </a:r>
                <a:r>
                  <a:rPr lang="en-US" sz="1400" b="1" baseline="0"/>
                  <a:t> stations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91008"/>
        <c:crosses val="autoZero"/>
        <c:auto val="1"/>
        <c:lblAlgn val="ctr"/>
        <c:lblOffset val="100"/>
        <c:noMultiLvlLbl val="0"/>
      </c:catAx>
      <c:valAx>
        <c:axId val="652091008"/>
        <c:scaling>
          <c:orientation val="minMax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Total driving time (sec)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driving time for 3000 vehicles and 75 stations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(Sheet1!$C$31,Sheet1!$C$21,Sheet1!$C$30,Sheet1!$C$11,Sheet1!$C$26)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1300</c:v>
                </c:pt>
              </c:numCache>
            </c:numRef>
          </c:cat>
          <c:val>
            <c:numRef>
              <c:f>(Sheet1!$E$31,Sheet1!$E$21,Sheet1!$E$30,Sheet1!$E$11,Sheet1!$E$26)</c:f>
              <c:numCache>
                <c:formatCode>General</c:formatCode>
                <c:ptCount val="5"/>
                <c:pt idx="0">
                  <c:v>13087</c:v>
                </c:pt>
                <c:pt idx="1">
                  <c:v>10119</c:v>
                </c:pt>
                <c:pt idx="2">
                  <c:v>9040</c:v>
                </c:pt>
                <c:pt idx="3">
                  <c:v>8578</c:v>
                </c:pt>
                <c:pt idx="4">
                  <c:v>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7-4DAA-BEEC-2F9F032355DB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(Sheet1!$C$31,Sheet1!$C$21,Sheet1!$C$30,Sheet1!$C$11,Sheet1!$C$26)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1300</c:v>
                </c:pt>
              </c:numCache>
            </c:numRef>
          </c:cat>
          <c:val>
            <c:numRef>
              <c:f>(Sheet1!$G$31,Sheet1!$G$21,Sheet1!$G$30,Sheet1!$G$11,Sheet1!$G$26)</c:f>
              <c:numCache>
                <c:formatCode>General</c:formatCode>
                <c:ptCount val="5"/>
                <c:pt idx="0">
                  <c:v>13087</c:v>
                </c:pt>
                <c:pt idx="1">
                  <c:v>10772</c:v>
                </c:pt>
                <c:pt idx="2">
                  <c:v>10120</c:v>
                </c:pt>
                <c:pt idx="3">
                  <c:v>9656</c:v>
                </c:pt>
                <c:pt idx="4">
                  <c:v>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7-4DAA-BEEC-2F9F032355DB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(Sheet1!$C$31,Sheet1!$C$21,Sheet1!$C$30,Sheet1!$C$11,Sheet1!$C$26)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1300</c:v>
                </c:pt>
              </c:numCache>
            </c:numRef>
          </c:cat>
          <c:val>
            <c:numRef>
              <c:f>(Sheet1!$J$31,Sheet1!$J$21,Sheet1!$J$30,Sheet1!$J$11,Sheet1!$J$26)</c:f>
              <c:numCache>
                <c:formatCode>General</c:formatCode>
                <c:ptCount val="5"/>
                <c:pt idx="0">
                  <c:v>18685</c:v>
                </c:pt>
                <c:pt idx="1">
                  <c:v>14020</c:v>
                </c:pt>
                <c:pt idx="2">
                  <c:v>13743</c:v>
                </c:pt>
                <c:pt idx="3">
                  <c:v>10027</c:v>
                </c:pt>
                <c:pt idx="4">
                  <c:v>10402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7-4DAA-BEEC-2F9F032355DB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(Sheet1!$C$31,Sheet1!$C$21,Sheet1!$C$30,Sheet1!$C$11,Sheet1!$C$26)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1300</c:v>
                </c:pt>
              </c:numCache>
            </c:numRef>
          </c:cat>
          <c:val>
            <c:numRef>
              <c:f>(Sheet1!$M$31,Sheet1!$M$21,Sheet1!$M$30,Sheet1!$M$11,Sheet1!$M$26)</c:f>
              <c:numCache>
                <c:formatCode>General</c:formatCode>
                <c:ptCount val="5"/>
                <c:pt idx="0">
                  <c:v>13087</c:v>
                </c:pt>
                <c:pt idx="1">
                  <c:v>10181</c:v>
                </c:pt>
                <c:pt idx="2">
                  <c:v>9276</c:v>
                </c:pt>
                <c:pt idx="3">
                  <c:v>8781</c:v>
                </c:pt>
                <c:pt idx="4">
                  <c:v>8319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7-4DAA-BEEC-2F9F03235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054720"/>
        <c:axId val="655057672"/>
      </c:lineChart>
      <c:catAx>
        <c:axId val="65505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candidate locations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57672"/>
        <c:crosses val="autoZero"/>
        <c:auto val="1"/>
        <c:lblAlgn val="ctr"/>
        <c:lblOffset val="100"/>
        <c:noMultiLvlLbl val="0"/>
      </c:catAx>
      <c:valAx>
        <c:axId val="655057672"/>
        <c:scaling>
          <c:orientation val="minMax"/>
          <c:min val="7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 driving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5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Algorithms' running times for 3000 vehicles and 75 stations</a:t>
            </a:r>
            <a:endParaRPr lang="en-US" sz="1400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(Sheet1!$C$31,Sheet1!$C$21,Sheet1!$C$30,Sheet1!$C$11,Sheet1!$C$26)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1300</c:v>
                </c:pt>
              </c:numCache>
            </c:numRef>
          </c:cat>
          <c:val>
            <c:numRef>
              <c:f>(Sheet1!$F$31,Sheet1!$F$21,Sheet1!$F$30,Sheet1!$F$11,Sheet1!$F$26)</c:f>
              <c:numCache>
                <c:formatCode>General</c:formatCode>
                <c:ptCount val="5"/>
                <c:pt idx="0">
                  <c:v>499</c:v>
                </c:pt>
                <c:pt idx="1">
                  <c:v>4789</c:v>
                </c:pt>
                <c:pt idx="2">
                  <c:v>7173</c:v>
                </c:pt>
                <c:pt idx="3">
                  <c:v>17930</c:v>
                </c:pt>
                <c:pt idx="4">
                  <c:v>54633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E-49B7-BAAA-6AD8B761B11D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(Sheet1!$C$31,Sheet1!$C$21,Sheet1!$C$30,Sheet1!$C$11,Sheet1!$C$26)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1300</c:v>
                </c:pt>
              </c:numCache>
            </c:numRef>
          </c:cat>
          <c:val>
            <c:numRef>
              <c:f>(Sheet1!$H$31,Sheet1!$H$21,Sheet1!$H$30,Sheet1!$H$11,Sheet1!$H$26)</c:f>
              <c:numCache>
                <c:formatCode>General</c:formatCode>
                <c:ptCount val="5"/>
                <c:pt idx="0">
                  <c:v>49</c:v>
                </c:pt>
                <c:pt idx="1">
                  <c:v>115</c:v>
                </c:pt>
                <c:pt idx="2">
                  <c:v>204</c:v>
                </c:pt>
                <c:pt idx="3">
                  <c:v>245</c:v>
                </c:pt>
                <c:pt idx="4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E-49B7-BAAA-6AD8B761B11D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(Sheet1!$C$31,Sheet1!$C$21,Sheet1!$C$30,Sheet1!$C$11,Sheet1!$C$26)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1300</c:v>
                </c:pt>
              </c:numCache>
            </c:numRef>
          </c:cat>
          <c:val>
            <c:numRef>
              <c:f>(Sheet1!$K$31,Sheet1!$K$21,Sheet1!$K$30,Sheet1!$K$11,Sheet1!$K$26)</c:f>
              <c:numCache>
                <c:formatCode>General</c:formatCode>
                <c:ptCount val="5"/>
                <c:pt idx="0">
                  <c:v>6</c:v>
                </c:pt>
                <c:pt idx="1">
                  <c:v>14</c:v>
                </c:pt>
                <c:pt idx="2">
                  <c:v>25</c:v>
                </c:pt>
                <c:pt idx="3">
                  <c:v>31</c:v>
                </c:pt>
                <c:pt idx="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E-49B7-BAAA-6AD8B761B11D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(Sheet1!$C$31,Sheet1!$C$21,Sheet1!$C$30,Sheet1!$C$11,Sheet1!$C$26)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1300</c:v>
                </c:pt>
              </c:numCache>
            </c:numRef>
          </c:cat>
          <c:val>
            <c:numRef>
              <c:f>(Sheet1!$N$31,Sheet1!$N$21,Sheet1!$N$30,Sheet1!$N$11,Sheet1!$N$26)</c:f>
              <c:numCache>
                <c:formatCode>General</c:formatCode>
                <c:ptCount val="5"/>
                <c:pt idx="0">
                  <c:v>80</c:v>
                </c:pt>
                <c:pt idx="1">
                  <c:v>2848</c:v>
                </c:pt>
                <c:pt idx="2">
                  <c:v>4309</c:v>
                </c:pt>
                <c:pt idx="3">
                  <c:v>5914</c:v>
                </c:pt>
                <c:pt idx="4">
                  <c:v>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5E-49B7-BAAA-6AD8B761B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064560"/>
        <c:axId val="655072104"/>
      </c:lineChart>
      <c:catAx>
        <c:axId val="65506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candidate</a:t>
                </a:r>
                <a:r>
                  <a:rPr lang="en-US" sz="1400" b="1" baseline="0"/>
                  <a:t> locations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33149819341726416"/>
              <c:y val="0.91286858005375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72104"/>
        <c:crosses val="autoZero"/>
        <c:auto val="1"/>
        <c:lblAlgn val="ctr"/>
        <c:lblOffset val="100"/>
        <c:noMultiLvlLbl val="0"/>
      </c:catAx>
      <c:valAx>
        <c:axId val="65507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 </a:t>
                </a:r>
                <a:r>
                  <a:rPr lang="en-US" sz="1400" b="1" baseline="0"/>
                  <a:t>(sec)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6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Algorithms' running times for 3000 vehicles and 1000 candidates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(Sheet1!$D$6,Sheet1!$D$11,Sheet1!$D$16,Sheet1!$D$28,Sheet1!$D$29)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(Sheet1!$F$6,Sheet1!$F$11,Sheet1!$F$16,Sheet1!$F$28,Sheet1!$F$29)</c:f>
              <c:numCache>
                <c:formatCode>General</c:formatCode>
                <c:ptCount val="5"/>
                <c:pt idx="0">
                  <c:v>17644</c:v>
                </c:pt>
                <c:pt idx="1">
                  <c:v>17930</c:v>
                </c:pt>
                <c:pt idx="2">
                  <c:v>18091</c:v>
                </c:pt>
                <c:pt idx="3">
                  <c:v>2248</c:v>
                </c:pt>
                <c:pt idx="4">
                  <c:v>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7-4969-90B7-327894D09BC4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(Sheet1!$D$6,Sheet1!$D$11,Sheet1!$D$16,Sheet1!$D$28,Sheet1!$D$29)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(Sheet1!$H$6,Sheet1!$H$11,Sheet1!$H$16,Sheet1!$H$28,Sheet1!$H$29)</c:f>
              <c:numCache>
                <c:formatCode>General</c:formatCode>
                <c:ptCount val="5"/>
                <c:pt idx="0">
                  <c:v>112</c:v>
                </c:pt>
                <c:pt idx="1">
                  <c:v>245</c:v>
                </c:pt>
                <c:pt idx="2">
                  <c:v>435</c:v>
                </c:pt>
                <c:pt idx="3">
                  <c:v>886</c:v>
                </c:pt>
                <c:pt idx="4">
                  <c:v>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7-4969-90B7-327894D09BC4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(Sheet1!$D$6,Sheet1!$D$11,Sheet1!$D$16,Sheet1!$D$28,Sheet1!$D$29)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(Sheet1!$K$6,Sheet1!$K$11,Sheet1!$K$16,Sheet1!$K$28,Sheet1!$K$29)</c:f>
              <c:numCache>
                <c:formatCode>General</c:formatCode>
                <c:ptCount val="5"/>
                <c:pt idx="0">
                  <c:v>32</c:v>
                </c:pt>
                <c:pt idx="1">
                  <c:v>31</c:v>
                </c:pt>
                <c:pt idx="2">
                  <c:v>35</c:v>
                </c:pt>
                <c:pt idx="3">
                  <c:v>32</c:v>
                </c:pt>
                <c:pt idx="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7-4969-90B7-327894D09BC4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(Sheet1!$D$6,Sheet1!$D$11,Sheet1!$D$16,Sheet1!$D$28,Sheet1!$D$29)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(Sheet1!$N$6,Sheet1!$N$11,Sheet1!$N$16,Sheet1!$N$28,Sheet1!$N$29)</c:f>
              <c:numCache>
                <c:formatCode>General</c:formatCode>
                <c:ptCount val="5"/>
                <c:pt idx="0">
                  <c:v>5474</c:v>
                </c:pt>
                <c:pt idx="1">
                  <c:v>5914</c:v>
                </c:pt>
                <c:pt idx="2">
                  <c:v>11887</c:v>
                </c:pt>
                <c:pt idx="3">
                  <c:v>1210</c:v>
                </c:pt>
                <c:pt idx="4">
                  <c:v>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7-4969-90B7-327894D0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085224"/>
        <c:axId val="655094080"/>
      </c:lineChart>
      <c:catAx>
        <c:axId val="65508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charging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94080"/>
        <c:crosses val="autoZero"/>
        <c:auto val="1"/>
        <c:lblAlgn val="ctr"/>
        <c:lblOffset val="100"/>
        <c:noMultiLvlLbl val="0"/>
      </c:catAx>
      <c:valAx>
        <c:axId val="6550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</a:t>
                </a:r>
                <a:r>
                  <a:rPr lang="en-US" sz="1400" b="1" baseline="0"/>
                  <a:t> (sec)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8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Algorithms' running</a:t>
            </a:r>
            <a:r>
              <a:rPr lang="en-US" baseline="0"/>
              <a:t> times for </a:t>
            </a:r>
            <a:r>
              <a:rPr lang="en-US"/>
              <a:t>100 facilties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Sheet1!$F$13:$F$16</c:f>
              <c:numCache>
                <c:formatCode>General</c:formatCode>
                <c:ptCount val="4"/>
                <c:pt idx="0">
                  <c:v>416</c:v>
                </c:pt>
                <c:pt idx="1">
                  <c:v>284</c:v>
                </c:pt>
                <c:pt idx="2">
                  <c:v>3830</c:v>
                </c:pt>
                <c:pt idx="3">
                  <c:v>18091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DB-47C2-81B6-F1BAA0D185B3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Sheet1!$H$13:$H$16</c:f>
              <c:numCache>
                <c:formatCode>General</c:formatCode>
                <c:ptCount val="4"/>
                <c:pt idx="0">
                  <c:v>379</c:v>
                </c:pt>
                <c:pt idx="1">
                  <c:v>369</c:v>
                </c:pt>
                <c:pt idx="2">
                  <c:v>394</c:v>
                </c:pt>
                <c:pt idx="3">
                  <c:v>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DB-47C2-81B6-F1BAA0D185B3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Sheet1!$K$13:$K$16</c:f>
              <c:numCache>
                <c:formatCode>General</c:formatCode>
                <c:ptCount val="4"/>
                <c:pt idx="0">
                  <c:v>21</c:v>
                </c:pt>
                <c:pt idx="1">
                  <c:v>26</c:v>
                </c:pt>
                <c:pt idx="2">
                  <c:v>22</c:v>
                </c:pt>
                <c:pt idx="3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DB-47C2-81B6-F1BAA0D185B3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Sheet1!$N$13:$N$16</c:f>
              <c:numCache>
                <c:formatCode>General</c:formatCode>
                <c:ptCount val="4"/>
                <c:pt idx="0">
                  <c:v>1979</c:v>
                </c:pt>
                <c:pt idx="1">
                  <c:v>2160</c:v>
                </c:pt>
                <c:pt idx="2">
                  <c:v>3546</c:v>
                </c:pt>
                <c:pt idx="3">
                  <c:v>11887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DB-47C2-81B6-F1BAA0D18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08456"/>
        <c:axId val="639708784"/>
      </c:scatterChart>
      <c:valAx>
        <c:axId val="639708456"/>
        <c:scaling>
          <c:orientation val="minMax"/>
          <c:min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784"/>
        <c:crosses val="autoZero"/>
        <c:crossBetween val="midCat"/>
      </c:valAx>
      <c:valAx>
        <c:axId val="6397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(sec)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driving time with 75 facilities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Sheet1!$E$8:$E$11</c:f>
              <c:numCache>
                <c:formatCode>General</c:formatCode>
                <c:ptCount val="4"/>
                <c:pt idx="0">
                  <c:v>7017</c:v>
                </c:pt>
                <c:pt idx="1">
                  <c:v>6947</c:v>
                </c:pt>
                <c:pt idx="2">
                  <c:v>7409</c:v>
                </c:pt>
                <c:pt idx="3">
                  <c:v>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D-4093-9F97-51745B4DBFFF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Sheet1!$G$8:$G$11</c:f>
              <c:numCache>
                <c:formatCode>General</c:formatCode>
                <c:ptCount val="4"/>
                <c:pt idx="0">
                  <c:v>7864</c:v>
                </c:pt>
                <c:pt idx="1">
                  <c:v>8000</c:v>
                </c:pt>
                <c:pt idx="2">
                  <c:v>8207</c:v>
                </c:pt>
                <c:pt idx="3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D-4093-9F97-51745B4DBFFF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Sheet1!$J$8:$J$11</c:f>
              <c:numCache>
                <c:formatCode>General</c:formatCode>
                <c:ptCount val="4"/>
                <c:pt idx="0">
                  <c:v>8607</c:v>
                </c:pt>
                <c:pt idx="1">
                  <c:v>8194</c:v>
                </c:pt>
                <c:pt idx="2">
                  <c:v>8749</c:v>
                </c:pt>
                <c:pt idx="3">
                  <c:v>10027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5D-4093-9F97-51745B4DBFFF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Sheet1!$M$8:$M$11</c:f>
              <c:numCache>
                <c:formatCode>General</c:formatCode>
                <c:ptCount val="4"/>
                <c:pt idx="0">
                  <c:v>7074</c:v>
                </c:pt>
                <c:pt idx="1">
                  <c:v>7008</c:v>
                </c:pt>
                <c:pt idx="2">
                  <c:v>7556</c:v>
                </c:pt>
                <c:pt idx="3">
                  <c:v>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5D-4093-9F97-51745B4DB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87664"/>
        <c:axId val="513178808"/>
      </c:lineChart>
      <c:catAx>
        <c:axId val="5131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8808"/>
        <c:crosses val="autoZero"/>
        <c:auto val="1"/>
        <c:lblAlgn val="ctr"/>
        <c:lblOffset val="100"/>
        <c:noMultiLvlLbl val="0"/>
      </c:catAx>
      <c:valAx>
        <c:axId val="513178808"/>
        <c:scaling>
          <c:orientation val="minMax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 driving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driving time for 3000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(Sheet1!$D$6,Sheet1!$D$11,Sheet1!$D$16,Sheet1!$D$28,Sheet1!$D$29)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(Sheet1!$E$6,Sheet1!$E$11,Sheet1!$E$16,Sheet1!$E$28,Sheet1!$E$29)</c:f>
              <c:numCache>
                <c:formatCode>General</c:formatCode>
                <c:ptCount val="5"/>
                <c:pt idx="0">
                  <c:v>12686</c:v>
                </c:pt>
                <c:pt idx="1">
                  <c:v>8578</c:v>
                </c:pt>
                <c:pt idx="2">
                  <c:v>7028</c:v>
                </c:pt>
                <c:pt idx="3">
                  <c:v>6837</c:v>
                </c:pt>
                <c:pt idx="4">
                  <c:v>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B-4B3A-BB45-182D54816B7D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(Sheet1!$D$6,Sheet1!$D$11,Sheet1!$D$16,Sheet1!$D$28,Sheet1!$D$29)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(Sheet1!$G$6,Sheet1!$G$11,Sheet1!$G$16,Sheet1!$G$28,Sheet1!$G$29)</c:f>
              <c:numCache>
                <c:formatCode>General</c:formatCode>
                <c:ptCount val="5"/>
                <c:pt idx="0">
                  <c:v>13915</c:v>
                </c:pt>
                <c:pt idx="1">
                  <c:v>9656</c:v>
                </c:pt>
                <c:pt idx="2">
                  <c:v>7596</c:v>
                </c:pt>
                <c:pt idx="3">
                  <c:v>6837</c:v>
                </c:pt>
                <c:pt idx="4">
                  <c:v>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B-4B3A-BB45-182D54816B7D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(Sheet1!$D$6,Sheet1!$D$11,Sheet1!$D$16,Sheet1!$D$28,Sheet1!$D$29)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(Sheet1!$J$6,Sheet1!$J$11,Sheet1!$J$16,Sheet1!$J$28,Sheet1!$J$29)</c:f>
              <c:numCache>
                <c:formatCode>General</c:formatCode>
                <c:ptCount val="5"/>
                <c:pt idx="0">
                  <c:v>16559</c:v>
                </c:pt>
                <c:pt idx="1">
                  <c:v>10027</c:v>
                </c:pt>
                <c:pt idx="2">
                  <c:v>8964</c:v>
                </c:pt>
                <c:pt idx="3">
                  <c:v>8964</c:v>
                </c:pt>
                <c:pt idx="4">
                  <c:v>8964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B-4B3A-BB45-182D54816B7D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(Sheet1!$D$6,Sheet1!$D$11,Sheet1!$D$16,Sheet1!$D$28,Sheet1!$D$29)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(Sheet1!$M$6,Sheet1!$M$11,Sheet1!$M$16,Sheet1!$M$28,Sheet1!$M$29)</c:f>
              <c:numCache>
                <c:formatCode>General</c:formatCode>
                <c:ptCount val="5"/>
                <c:pt idx="0">
                  <c:v>13018</c:v>
                </c:pt>
                <c:pt idx="1">
                  <c:v>8781</c:v>
                </c:pt>
                <c:pt idx="2">
                  <c:v>7171</c:v>
                </c:pt>
                <c:pt idx="3">
                  <c:v>6837</c:v>
                </c:pt>
                <c:pt idx="4">
                  <c:v>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9B-4B3A-BB45-182D5481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092320"/>
        <c:axId val="652091008"/>
      </c:lineChart>
      <c:catAx>
        <c:axId val="65209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charging</a:t>
                </a:r>
                <a:r>
                  <a:rPr lang="en-US" sz="1400" b="1" baseline="0"/>
                  <a:t> stations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91008"/>
        <c:crosses val="autoZero"/>
        <c:auto val="1"/>
        <c:lblAlgn val="ctr"/>
        <c:lblOffset val="100"/>
        <c:noMultiLvlLbl val="0"/>
      </c:catAx>
      <c:valAx>
        <c:axId val="652091008"/>
        <c:scaling>
          <c:orientation val="minMax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Total driving time (sec)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driving time for 3000 vehicles and 75 stations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(Sheet1!$C$31,Sheet1!$C$21,Sheet1!$C$30,Sheet1!$C$11,Sheet1!$C$26)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1300</c:v>
                </c:pt>
              </c:numCache>
            </c:numRef>
          </c:cat>
          <c:val>
            <c:numRef>
              <c:f>(Sheet1!$E$31,Sheet1!$E$21,Sheet1!$E$30,Sheet1!$E$11,Sheet1!$E$26)</c:f>
              <c:numCache>
                <c:formatCode>General</c:formatCode>
                <c:ptCount val="5"/>
                <c:pt idx="0">
                  <c:v>13087</c:v>
                </c:pt>
                <c:pt idx="1">
                  <c:v>10119</c:v>
                </c:pt>
                <c:pt idx="2">
                  <c:v>9040</c:v>
                </c:pt>
                <c:pt idx="3">
                  <c:v>8578</c:v>
                </c:pt>
                <c:pt idx="4">
                  <c:v>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8-4B1A-9EFD-0596A3B575F2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(Sheet1!$C$31,Sheet1!$C$21,Sheet1!$C$30,Sheet1!$C$11,Sheet1!$C$26)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1300</c:v>
                </c:pt>
              </c:numCache>
            </c:numRef>
          </c:cat>
          <c:val>
            <c:numRef>
              <c:f>(Sheet1!$G$31,Sheet1!$G$21,Sheet1!$G$30,Sheet1!$G$11,Sheet1!$G$26)</c:f>
              <c:numCache>
                <c:formatCode>General</c:formatCode>
                <c:ptCount val="5"/>
                <c:pt idx="0">
                  <c:v>13087</c:v>
                </c:pt>
                <c:pt idx="1">
                  <c:v>10772</c:v>
                </c:pt>
                <c:pt idx="2">
                  <c:v>10120</c:v>
                </c:pt>
                <c:pt idx="3">
                  <c:v>9656</c:v>
                </c:pt>
                <c:pt idx="4">
                  <c:v>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8-4B1A-9EFD-0596A3B575F2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(Sheet1!$C$31,Sheet1!$C$21,Sheet1!$C$30,Sheet1!$C$11,Sheet1!$C$26)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1300</c:v>
                </c:pt>
              </c:numCache>
            </c:numRef>
          </c:cat>
          <c:val>
            <c:numRef>
              <c:f>(Sheet1!$J$31,Sheet1!$J$21,Sheet1!$J$30,Sheet1!$J$11,Sheet1!$J$26)</c:f>
              <c:numCache>
                <c:formatCode>General</c:formatCode>
                <c:ptCount val="5"/>
                <c:pt idx="0">
                  <c:v>18685</c:v>
                </c:pt>
                <c:pt idx="1">
                  <c:v>14020</c:v>
                </c:pt>
                <c:pt idx="2">
                  <c:v>13743</c:v>
                </c:pt>
                <c:pt idx="3">
                  <c:v>10027</c:v>
                </c:pt>
                <c:pt idx="4">
                  <c:v>10402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8-4B1A-9EFD-0596A3B575F2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(Sheet1!$C$31,Sheet1!$C$21,Sheet1!$C$30,Sheet1!$C$11,Sheet1!$C$26)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1300</c:v>
                </c:pt>
              </c:numCache>
            </c:numRef>
          </c:cat>
          <c:val>
            <c:numRef>
              <c:f>(Sheet1!$M$31,Sheet1!$M$21,Sheet1!$M$30,Sheet1!$M$11,Sheet1!$M$26)</c:f>
              <c:numCache>
                <c:formatCode>General</c:formatCode>
                <c:ptCount val="5"/>
                <c:pt idx="0">
                  <c:v>13087</c:v>
                </c:pt>
                <c:pt idx="1">
                  <c:v>10181</c:v>
                </c:pt>
                <c:pt idx="2">
                  <c:v>9276</c:v>
                </c:pt>
                <c:pt idx="3">
                  <c:v>8781</c:v>
                </c:pt>
                <c:pt idx="4">
                  <c:v>8319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B8-4B1A-9EFD-0596A3B57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054720"/>
        <c:axId val="655057672"/>
      </c:lineChart>
      <c:catAx>
        <c:axId val="65505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candidate locations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57672"/>
        <c:crosses val="autoZero"/>
        <c:auto val="1"/>
        <c:lblAlgn val="ctr"/>
        <c:lblOffset val="100"/>
        <c:noMultiLvlLbl val="0"/>
      </c:catAx>
      <c:valAx>
        <c:axId val="655057672"/>
        <c:scaling>
          <c:orientation val="minMax"/>
          <c:min val="7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 driving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5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Algorithms' running times for 75 facilties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Sheet1!$F$8:$F$11</c:f>
              <c:numCache>
                <c:formatCode>General</c:formatCode>
                <c:ptCount val="4"/>
                <c:pt idx="0">
                  <c:v>470</c:v>
                </c:pt>
                <c:pt idx="1">
                  <c:v>1838</c:v>
                </c:pt>
                <c:pt idx="2">
                  <c:v>4282</c:v>
                </c:pt>
                <c:pt idx="3">
                  <c:v>17930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7-4751-A768-CE0B2D49B828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Sheet1!$H$8:$H$11</c:f>
              <c:numCache>
                <c:formatCode>General</c:formatCode>
                <c:ptCount val="4"/>
                <c:pt idx="0">
                  <c:v>224</c:v>
                </c:pt>
                <c:pt idx="1">
                  <c:v>218</c:v>
                </c:pt>
                <c:pt idx="2">
                  <c:v>219</c:v>
                </c:pt>
                <c:pt idx="3">
                  <c:v>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D7-4751-A768-CE0B2D49B828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Sheet1!$K$8:$K$11</c:f>
              <c:numCache>
                <c:formatCode>General</c:formatCode>
                <c:ptCount val="4"/>
                <c:pt idx="0">
                  <c:v>22</c:v>
                </c:pt>
                <c:pt idx="1">
                  <c:v>26</c:v>
                </c:pt>
                <c:pt idx="2">
                  <c:v>21</c:v>
                </c:pt>
                <c:pt idx="3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D7-4751-A768-CE0B2D49B828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Sheet1!$N$8:$N$11</c:f>
              <c:numCache>
                <c:formatCode>General</c:formatCode>
                <c:ptCount val="4"/>
                <c:pt idx="0">
                  <c:v>5223</c:v>
                </c:pt>
                <c:pt idx="1">
                  <c:v>4520</c:v>
                </c:pt>
                <c:pt idx="2">
                  <c:v>5133</c:v>
                </c:pt>
                <c:pt idx="3">
                  <c:v>5914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D7-4751-A768-CE0B2D49B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08456"/>
        <c:axId val="639708784"/>
      </c:scatterChart>
      <c:valAx>
        <c:axId val="639708456"/>
        <c:scaling>
          <c:orientation val="minMax"/>
          <c:min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784"/>
        <c:crosses val="autoZero"/>
        <c:crossBetween val="midCat"/>
      </c:valAx>
      <c:valAx>
        <c:axId val="6397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(sec)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Algorithms' running</a:t>
            </a:r>
            <a:r>
              <a:rPr lang="en-US" baseline="0"/>
              <a:t> times for </a:t>
            </a:r>
            <a:r>
              <a:rPr lang="en-US"/>
              <a:t>100 facilties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Sheet1!$F$13:$F$16</c:f>
              <c:numCache>
                <c:formatCode>General</c:formatCode>
                <c:ptCount val="4"/>
                <c:pt idx="0">
                  <c:v>416</c:v>
                </c:pt>
                <c:pt idx="1">
                  <c:v>284</c:v>
                </c:pt>
                <c:pt idx="2">
                  <c:v>3830</c:v>
                </c:pt>
                <c:pt idx="3">
                  <c:v>18091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01-4AD7-8DCC-C9A7B2127AFB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Sheet1!$H$13:$H$16</c:f>
              <c:numCache>
                <c:formatCode>General</c:formatCode>
                <c:ptCount val="4"/>
                <c:pt idx="0">
                  <c:v>379</c:v>
                </c:pt>
                <c:pt idx="1">
                  <c:v>369</c:v>
                </c:pt>
                <c:pt idx="2">
                  <c:v>394</c:v>
                </c:pt>
                <c:pt idx="3">
                  <c:v>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01-4AD7-8DCC-C9A7B2127AFB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Sheet1!$K$13:$K$16</c:f>
              <c:numCache>
                <c:formatCode>General</c:formatCode>
                <c:ptCount val="4"/>
                <c:pt idx="0">
                  <c:v>21</c:v>
                </c:pt>
                <c:pt idx="1">
                  <c:v>26</c:v>
                </c:pt>
                <c:pt idx="2">
                  <c:v>22</c:v>
                </c:pt>
                <c:pt idx="3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01-4AD7-8DCC-C9A7B2127AFB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Sheet1!$N$13:$N$16</c:f>
              <c:numCache>
                <c:formatCode>General</c:formatCode>
                <c:ptCount val="4"/>
                <c:pt idx="0">
                  <c:v>1979</c:v>
                </c:pt>
                <c:pt idx="1">
                  <c:v>2160</c:v>
                </c:pt>
                <c:pt idx="2">
                  <c:v>3546</c:v>
                </c:pt>
                <c:pt idx="3">
                  <c:v>11887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01-4AD7-8DCC-C9A7B2127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08456"/>
        <c:axId val="639708784"/>
      </c:scatterChart>
      <c:valAx>
        <c:axId val="639708456"/>
        <c:scaling>
          <c:orientation val="minMax"/>
          <c:min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784"/>
        <c:crosses val="autoZero"/>
        <c:crossBetween val="midCat"/>
      </c:valAx>
      <c:valAx>
        <c:axId val="6397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(sec)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Approximation of</a:t>
            </a:r>
            <a:r>
              <a:rPr lang="en-US" baseline="0"/>
              <a:t> optimal objective with 50 facilities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Sheet1!$I$3:$I$6</c:f>
              <c:numCache>
                <c:formatCode>0.00%</c:formatCode>
                <c:ptCount val="4"/>
                <c:pt idx="0">
                  <c:v>0.87166142969363714</c:v>
                </c:pt>
                <c:pt idx="1">
                  <c:v>0.86430246189917936</c:v>
                </c:pt>
                <c:pt idx="2">
                  <c:v>0.87574134302659268</c:v>
                </c:pt>
                <c:pt idx="3">
                  <c:v>0.90312155131641181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7CC-48EC-8CDB-108B7989EDC4}"/>
            </c:ext>
          </c:extLst>
        </c:ser>
        <c:ser>
          <c:idx val="2"/>
          <c:order val="1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Sheet1!$L$3:$L$6</c:f>
              <c:numCache>
                <c:formatCode>0.00%</c:formatCode>
                <c:ptCount val="4"/>
                <c:pt idx="0">
                  <c:v>0.62676747839748626</c:v>
                </c:pt>
                <c:pt idx="1">
                  <c:v>0.72626025791324733</c:v>
                </c:pt>
                <c:pt idx="2">
                  <c:v>0.80055481155538555</c:v>
                </c:pt>
                <c:pt idx="3">
                  <c:v>0.6947028220085133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7CC-48EC-8CDB-108B7989EDC4}"/>
            </c:ext>
          </c:extLst>
        </c:ser>
        <c:ser>
          <c:idx val="3"/>
          <c:order val="2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Sheet1!$O$3:$O$6</c:f>
              <c:numCache>
                <c:formatCode>0.00%</c:formatCode>
                <c:ptCount val="4"/>
                <c:pt idx="0">
                  <c:v>0.99293008641005498</c:v>
                </c:pt>
                <c:pt idx="1">
                  <c:v>0.97674872997264561</c:v>
                </c:pt>
                <c:pt idx="2">
                  <c:v>0.98402525349148651</c:v>
                </c:pt>
                <c:pt idx="3">
                  <c:v>0.97382941825634561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7CC-48EC-8CDB-108B7989E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708456"/>
        <c:axId val="639708784"/>
      </c:lineChart>
      <c:catAx>
        <c:axId val="63970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784"/>
        <c:crosses val="autoZero"/>
        <c:auto val="1"/>
        <c:lblAlgn val="ctr"/>
        <c:lblOffset val="100"/>
        <c:noMultiLvlLbl val="1"/>
      </c:catAx>
      <c:valAx>
        <c:axId val="6397087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Approximation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Approximation of optimal objective with 75 facilities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Sheet1!$I$8:$I$11</c:f>
              <c:numCache>
                <c:formatCode>0.00%</c:formatCode>
                <c:ptCount val="4"/>
                <c:pt idx="0">
                  <c:v>0.87929314521875446</c:v>
                </c:pt>
                <c:pt idx="1">
                  <c:v>0.84842378004894203</c:v>
                </c:pt>
                <c:pt idx="2">
                  <c:v>0.89229315697125122</c:v>
                </c:pt>
                <c:pt idx="3">
                  <c:v>0.87432968057822336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3F-419A-91D7-E4B04CF8BB56}"/>
            </c:ext>
          </c:extLst>
        </c:ser>
        <c:ser>
          <c:idx val="2"/>
          <c:order val="1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Sheet1!$L$8:$L$11</c:f>
              <c:numCache>
                <c:formatCode>0.00%</c:formatCode>
                <c:ptCount val="4"/>
                <c:pt idx="0">
                  <c:v>0.77340743907652842</c:v>
                </c:pt>
                <c:pt idx="1">
                  <c:v>0.82049805671512877</c:v>
                </c:pt>
                <c:pt idx="2">
                  <c:v>0.81913888513969502</c:v>
                </c:pt>
                <c:pt idx="3">
                  <c:v>0.83107950571228728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E3F-419A-91D7-E4B04CF8BB56}"/>
            </c:ext>
          </c:extLst>
        </c:ser>
        <c:ser>
          <c:idx val="3"/>
          <c:order val="2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Sheet1!$O$8:$O$11</c:f>
              <c:numCache>
                <c:formatCode>0.00%</c:formatCode>
                <c:ptCount val="4"/>
                <c:pt idx="0">
                  <c:v>0.99187687045746042</c:v>
                </c:pt>
                <c:pt idx="1">
                  <c:v>0.99121923132287315</c:v>
                </c:pt>
                <c:pt idx="2">
                  <c:v>0.98015926575786205</c:v>
                </c:pt>
                <c:pt idx="3">
                  <c:v>0.97633480997901612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E3F-419A-91D7-E4B04CF8B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708456"/>
        <c:axId val="639708784"/>
      </c:lineChart>
      <c:catAx>
        <c:axId val="63970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784"/>
        <c:crosses val="autoZero"/>
        <c:auto val="1"/>
        <c:lblAlgn val="ctr"/>
        <c:lblOffset val="100"/>
        <c:noMultiLvlLbl val="1"/>
      </c:catAx>
      <c:valAx>
        <c:axId val="6397087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Approximation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Approximation of optimal objective with 100 facilities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Sheet1!$I$13:$I$16</c:f>
              <c:numCache>
                <c:formatCode>0.00%</c:formatCode>
                <c:ptCount val="4"/>
                <c:pt idx="0">
                  <c:v>0.96873465378949097</c:v>
                </c:pt>
                <c:pt idx="1">
                  <c:v>0.95487845487845491</c:v>
                </c:pt>
                <c:pt idx="2">
                  <c:v>0.95720975294687549</c:v>
                </c:pt>
                <c:pt idx="3">
                  <c:v>0.91918042117245302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E36-44AF-8412-E2EE3297B91A}"/>
            </c:ext>
          </c:extLst>
        </c:ser>
        <c:ser>
          <c:idx val="2"/>
          <c:order val="1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Sheet1!$L$13:$L$16</c:f>
              <c:numCache>
                <c:formatCode>0.00%</c:formatCode>
                <c:ptCount val="4"/>
                <c:pt idx="0">
                  <c:v>0.59109510558192824</c:v>
                </c:pt>
                <c:pt idx="1">
                  <c:v>0.71028971028971033</c:v>
                </c:pt>
                <c:pt idx="2">
                  <c:v>0.58727595672533506</c:v>
                </c:pt>
                <c:pt idx="3">
                  <c:v>0.7245304496300512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E36-44AF-8412-E2EE3297B91A}"/>
            </c:ext>
          </c:extLst>
        </c:ser>
        <c:ser>
          <c:idx val="3"/>
          <c:order val="2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Sheet1!$O$13:$O$16</c:f>
              <c:numCache>
                <c:formatCode>0.00%</c:formatCode>
                <c:ptCount val="4"/>
                <c:pt idx="0">
                  <c:v>0.99950892126370927</c:v>
                </c:pt>
                <c:pt idx="1">
                  <c:v>0.99833499833499828</c:v>
                </c:pt>
                <c:pt idx="2">
                  <c:v>0.99773938317455191</c:v>
                </c:pt>
                <c:pt idx="3">
                  <c:v>0.97965281730221965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E36-44AF-8412-E2EE3297B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708456"/>
        <c:axId val="639708784"/>
      </c:lineChart>
      <c:catAx>
        <c:axId val="63970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784"/>
        <c:crosses val="autoZero"/>
        <c:auto val="1"/>
        <c:lblAlgn val="ctr"/>
        <c:lblOffset val="100"/>
        <c:noMultiLvlLbl val="1"/>
      </c:catAx>
      <c:valAx>
        <c:axId val="6397087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Approximation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driving time with 75 facilities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Sheet1!$E$8:$E$11</c:f>
              <c:numCache>
                <c:formatCode>General</c:formatCode>
                <c:ptCount val="4"/>
                <c:pt idx="0">
                  <c:v>7017</c:v>
                </c:pt>
                <c:pt idx="1">
                  <c:v>6947</c:v>
                </c:pt>
                <c:pt idx="2">
                  <c:v>7409</c:v>
                </c:pt>
                <c:pt idx="3">
                  <c:v>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D-4A3F-9582-C200FE8613DD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Sheet1!$G$8:$G$11</c:f>
              <c:numCache>
                <c:formatCode>General</c:formatCode>
                <c:ptCount val="4"/>
                <c:pt idx="0">
                  <c:v>7864</c:v>
                </c:pt>
                <c:pt idx="1">
                  <c:v>8000</c:v>
                </c:pt>
                <c:pt idx="2">
                  <c:v>8207</c:v>
                </c:pt>
                <c:pt idx="3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D-4A3F-9582-C200FE8613DD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Sheet1!$J$8:$J$11</c:f>
              <c:numCache>
                <c:formatCode>General</c:formatCode>
                <c:ptCount val="4"/>
                <c:pt idx="0">
                  <c:v>8607</c:v>
                </c:pt>
                <c:pt idx="1">
                  <c:v>8194</c:v>
                </c:pt>
                <c:pt idx="2">
                  <c:v>8749</c:v>
                </c:pt>
                <c:pt idx="3">
                  <c:v>10027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BD-4A3F-9582-C200FE8613DD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Sheet1!$M$8:$M$11</c:f>
              <c:numCache>
                <c:formatCode>General</c:formatCode>
                <c:ptCount val="4"/>
                <c:pt idx="0">
                  <c:v>7074</c:v>
                </c:pt>
                <c:pt idx="1">
                  <c:v>7008</c:v>
                </c:pt>
                <c:pt idx="2">
                  <c:v>7556</c:v>
                </c:pt>
                <c:pt idx="3">
                  <c:v>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BD-4A3F-9582-C200FE861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87664"/>
        <c:axId val="513178808"/>
      </c:lineChart>
      <c:catAx>
        <c:axId val="5131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8808"/>
        <c:crosses val="autoZero"/>
        <c:auto val="1"/>
        <c:lblAlgn val="ctr"/>
        <c:lblOffset val="100"/>
        <c:noMultiLvlLbl val="0"/>
      </c:catAx>
      <c:valAx>
        <c:axId val="513178808"/>
        <c:scaling>
          <c:orientation val="minMax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 driving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driving time with 50 facilities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Sheet1!$E$3:$E$6</c:f>
              <c:numCache>
                <c:formatCode>General</c:formatCode>
                <c:ptCount val="4"/>
                <c:pt idx="0">
                  <c:v>10184</c:v>
                </c:pt>
                <c:pt idx="1">
                  <c:v>10236</c:v>
                </c:pt>
                <c:pt idx="2">
                  <c:v>10454</c:v>
                </c:pt>
                <c:pt idx="3">
                  <c:v>12686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2-471B-A821-F1492A9E02DE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Sheet1!$G$3:$G$6</c:f>
              <c:numCache>
                <c:formatCode>General</c:formatCode>
                <c:ptCount val="4"/>
                <c:pt idx="0">
                  <c:v>11491</c:v>
                </c:pt>
                <c:pt idx="1">
                  <c:v>11625</c:v>
                </c:pt>
                <c:pt idx="2">
                  <c:v>11753</c:v>
                </c:pt>
                <c:pt idx="3">
                  <c:v>13915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2-471B-A821-F1492A9E02DE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Sheet1!$J$3:$J$6</c:f>
              <c:numCache>
                <c:formatCode>General</c:formatCode>
                <c:ptCount val="4"/>
                <c:pt idx="0">
                  <c:v>13985</c:v>
                </c:pt>
                <c:pt idx="1">
                  <c:v>13038</c:v>
                </c:pt>
                <c:pt idx="2">
                  <c:v>12539</c:v>
                </c:pt>
                <c:pt idx="3">
                  <c:v>16559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2-471B-A821-F1492A9E02DE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Sheet1!$M$3:$M$6</c:f>
              <c:numCache>
                <c:formatCode>General</c:formatCode>
                <c:ptCount val="4"/>
                <c:pt idx="0">
                  <c:v>10256</c:v>
                </c:pt>
                <c:pt idx="1">
                  <c:v>10474</c:v>
                </c:pt>
                <c:pt idx="2">
                  <c:v>10621</c:v>
                </c:pt>
                <c:pt idx="3">
                  <c:v>13018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42-471B-A821-F1492A9E0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87664"/>
        <c:axId val="513178808"/>
      </c:lineChart>
      <c:catAx>
        <c:axId val="5131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8808"/>
        <c:crosses val="autoZero"/>
        <c:auto val="1"/>
        <c:lblAlgn val="ctr"/>
        <c:lblOffset val="100"/>
        <c:noMultiLvlLbl val="0"/>
      </c:catAx>
      <c:valAx>
        <c:axId val="513178808"/>
        <c:scaling>
          <c:orientation val="minMax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 driving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driving time with 100 facilities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Sheet1!$E$13:$E$16</c:f>
              <c:numCache>
                <c:formatCode>General</c:formatCode>
                <c:ptCount val="4"/>
                <c:pt idx="0">
                  <c:v>6109</c:v>
                </c:pt>
                <c:pt idx="1">
                  <c:v>6006</c:v>
                </c:pt>
                <c:pt idx="2">
                  <c:v>6193</c:v>
                </c:pt>
                <c:pt idx="3">
                  <c:v>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8-4D14-84F2-297DDC321E0E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Sheet1!$G$13:$G$16</c:f>
              <c:numCache>
                <c:formatCode>General</c:formatCode>
                <c:ptCount val="4"/>
                <c:pt idx="0">
                  <c:v>6300</c:v>
                </c:pt>
                <c:pt idx="1">
                  <c:v>6277</c:v>
                </c:pt>
                <c:pt idx="2">
                  <c:v>6458</c:v>
                </c:pt>
                <c:pt idx="3">
                  <c:v>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8-4D14-84F2-297DDC321E0E}"/>
            </c:ext>
          </c:extLst>
        </c:ser>
        <c:ser>
          <c:idx val="2"/>
          <c:order val="2"/>
          <c:tx>
            <c:v>JV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Sheet1!$J$13:$J$16</c:f>
              <c:numCache>
                <c:formatCode>General</c:formatCode>
                <c:ptCount val="4"/>
                <c:pt idx="0">
                  <c:v>8607</c:v>
                </c:pt>
                <c:pt idx="1">
                  <c:v>7746</c:v>
                </c:pt>
                <c:pt idx="2">
                  <c:v>8749</c:v>
                </c:pt>
                <c:pt idx="3">
                  <c:v>8964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08-4D14-84F2-297DDC321E0E}"/>
            </c:ext>
          </c:extLst>
        </c:ser>
        <c:ser>
          <c:idx val="3"/>
          <c:order val="3"/>
          <c:tx>
            <c:v>local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Sheet1!$A$8:$A$11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Sheet1!$M$13:$M$16</c:f>
              <c:numCache>
                <c:formatCode>General</c:formatCode>
                <c:ptCount val="4"/>
                <c:pt idx="0">
                  <c:v>6112</c:v>
                </c:pt>
                <c:pt idx="1">
                  <c:v>6016</c:v>
                </c:pt>
                <c:pt idx="2">
                  <c:v>6207</c:v>
                </c:pt>
                <c:pt idx="3">
                  <c:v>7171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08-4D14-84F2-297DDC321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87664"/>
        <c:axId val="513178808"/>
      </c:lineChart>
      <c:catAx>
        <c:axId val="5131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8808"/>
        <c:crosses val="autoZero"/>
        <c:auto val="1"/>
        <c:lblAlgn val="ctr"/>
        <c:lblOffset val="100"/>
        <c:noMultiLvlLbl val="0"/>
      </c:catAx>
      <c:valAx>
        <c:axId val="513178808"/>
        <c:scaling>
          <c:orientation val="minMax"/>
          <c:min val="5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 driving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15272</xdr:colOff>
      <xdr:row>68</xdr:row>
      <xdr:rowOff>2849</xdr:rowOff>
    </xdr:from>
    <xdr:to>
      <xdr:col>4</xdr:col>
      <xdr:colOff>13607</xdr:colOff>
      <xdr:row>94</xdr:row>
      <xdr:rowOff>13607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C401B0-AFF6-4BD7-9C1C-703AAFBA8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27216</xdr:colOff>
      <xdr:row>67</xdr:row>
      <xdr:rowOff>176893</xdr:rowOff>
    </xdr:from>
    <xdr:to>
      <xdr:col>6</xdr:col>
      <xdr:colOff>1102180</xdr:colOff>
      <xdr:row>93</xdr:row>
      <xdr:rowOff>187651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24707A-AF36-4A1E-AC6D-04034CAF8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1102179</xdr:colOff>
      <xdr:row>67</xdr:row>
      <xdr:rowOff>180473</xdr:rowOff>
    </xdr:from>
    <xdr:to>
      <xdr:col>9</xdr:col>
      <xdr:colOff>1442356</xdr:colOff>
      <xdr:row>93</xdr:row>
      <xdr:rowOff>174043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374E4D-4F4B-4BB5-97B5-3F69F574F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96</xdr:row>
      <xdr:rowOff>13607</xdr:rowOff>
    </xdr:from>
    <xdr:to>
      <xdr:col>4</xdr:col>
      <xdr:colOff>0</xdr:colOff>
      <xdr:row>122</xdr:row>
      <xdr:rowOff>24365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DE84B4-8BBE-4BB7-9EE8-0B07B4A31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13608</xdr:colOff>
      <xdr:row>96</xdr:row>
      <xdr:rowOff>13608</xdr:rowOff>
    </xdr:from>
    <xdr:to>
      <xdr:col>6</xdr:col>
      <xdr:colOff>1102179</xdr:colOff>
      <xdr:row>122</xdr:row>
      <xdr:rowOff>24366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0210A8-0E0A-4078-8AAF-DDF8CA96F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1102179</xdr:colOff>
      <xdr:row>96</xdr:row>
      <xdr:rowOff>13607</xdr:rowOff>
    </xdr:from>
    <xdr:to>
      <xdr:col>9</xdr:col>
      <xdr:colOff>1469572</xdr:colOff>
      <xdr:row>122</xdr:row>
      <xdr:rowOff>24365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E543FF-F267-4C32-8856-482F9AF59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123</xdr:row>
      <xdr:rowOff>2004</xdr:rowOff>
    </xdr:from>
    <xdr:to>
      <xdr:col>6</xdr:col>
      <xdr:colOff>1102895</xdr:colOff>
      <xdr:row>145</xdr:row>
      <xdr:rowOff>10025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BFD16B-9198-4351-B55D-96C9CFC5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123</xdr:row>
      <xdr:rowOff>10026</xdr:rowOff>
    </xdr:from>
    <xdr:to>
      <xdr:col>4</xdr:col>
      <xdr:colOff>0</xdr:colOff>
      <xdr:row>145</xdr:row>
      <xdr:rowOff>18047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DF5CAD-6466-41E3-B616-B0F6CC83D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1102895</xdr:colOff>
      <xdr:row>123</xdr:row>
      <xdr:rowOff>10026</xdr:rowOff>
    </xdr:from>
    <xdr:to>
      <xdr:col>9</xdr:col>
      <xdr:colOff>1463842</xdr:colOff>
      <xdr:row>145</xdr:row>
      <xdr:rowOff>18047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3DFEB9-313E-41BB-A13E-57D119A9B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35826</xdr:colOff>
      <xdr:row>145</xdr:row>
      <xdr:rowOff>162621</xdr:rowOff>
    </xdr:from>
    <xdr:to>
      <xdr:col>4</xdr:col>
      <xdr:colOff>909460</xdr:colOff>
      <xdr:row>170</xdr:row>
      <xdr:rowOff>115131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CFDFB9-607C-41E6-ABC3-2E2E0DE59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92927</xdr:colOff>
      <xdr:row>174</xdr:row>
      <xdr:rowOff>168293</xdr:rowOff>
    </xdr:from>
    <xdr:to>
      <xdr:col>4</xdr:col>
      <xdr:colOff>1548892</xdr:colOff>
      <xdr:row>199</xdr:row>
      <xdr:rowOff>18209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15AA73-45E8-4FA2-B42F-35EDC1A55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573298</xdr:colOff>
      <xdr:row>174</xdr:row>
      <xdr:rowOff>127245</xdr:rowOff>
    </xdr:from>
    <xdr:to>
      <xdr:col>9</xdr:col>
      <xdr:colOff>503132</xdr:colOff>
      <xdr:row>199</xdr:row>
      <xdr:rowOff>12484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4D57621-E478-4E59-8A0B-07CE5DE48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1254512</xdr:colOff>
      <xdr:row>145</xdr:row>
      <xdr:rowOff>147630</xdr:rowOff>
    </xdr:from>
    <xdr:to>
      <xdr:col>8</xdr:col>
      <xdr:colOff>220701</xdr:colOff>
      <xdr:row>170</xdr:row>
      <xdr:rowOff>92927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8CC3510-E978-4570-AB3F-E6D5F3C75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35</xdr:row>
      <xdr:rowOff>11616</xdr:rowOff>
    </xdr:from>
    <xdr:to>
      <xdr:col>4</xdr:col>
      <xdr:colOff>0</xdr:colOff>
      <xdr:row>58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63A85B2-CC62-47AF-B5C4-40667AD9D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46463</xdr:colOff>
      <xdr:row>35</xdr:row>
      <xdr:rowOff>0</xdr:rowOff>
    </xdr:from>
    <xdr:to>
      <xdr:col>6</xdr:col>
      <xdr:colOff>1126738</xdr:colOff>
      <xdr:row>57</xdr:row>
      <xdr:rowOff>174236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9684673-F046-45C8-948B-D4E466EE2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1231279</xdr:colOff>
      <xdr:row>35</xdr:row>
      <xdr:rowOff>0</xdr:rowOff>
    </xdr:from>
    <xdr:to>
      <xdr:col>9</xdr:col>
      <xdr:colOff>1544907</xdr:colOff>
      <xdr:row>58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C9EB1D9-19D7-4738-9DDA-1E897AF4F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1774031</xdr:colOff>
      <xdr:row>35</xdr:row>
      <xdr:rowOff>0</xdr:rowOff>
    </xdr:from>
    <xdr:to>
      <xdr:col>13</xdr:col>
      <xdr:colOff>297656</xdr:colOff>
      <xdr:row>57</xdr:row>
      <xdr:rowOff>178594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800C4A1-25B0-4AA8-8EA3-3A65997B6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9B32-BAB8-4249-BB01-855BFF420606}">
  <dimension ref="A1:O68"/>
  <sheetViews>
    <sheetView tabSelected="1" topLeftCell="A31" zoomScale="80" zoomScaleNormal="80" workbookViewId="0">
      <selection activeCell="M63" sqref="M63"/>
    </sheetView>
  </sheetViews>
  <sheetFormatPr defaultColWidth="14.85546875" defaultRowHeight="15" x14ac:dyDescent="0.25"/>
  <cols>
    <col min="1" max="1" width="12.7109375" bestFit="1" customWidth="1"/>
    <col min="2" max="2" width="26" bestFit="1" customWidth="1"/>
    <col min="4" max="4" width="24.140625" bestFit="1" customWidth="1"/>
    <col min="5" max="5" width="27" bestFit="1" customWidth="1"/>
    <col min="6" max="6" width="34.5703125" bestFit="1" customWidth="1"/>
    <col min="7" max="7" width="27" bestFit="1" customWidth="1"/>
    <col min="8" max="8" width="23.140625" bestFit="1" customWidth="1"/>
    <col min="9" max="9" width="22.5703125" bestFit="1" customWidth="1"/>
    <col min="10" max="10" width="27" bestFit="1" customWidth="1"/>
    <col min="11" max="11" width="23.140625" bestFit="1" customWidth="1"/>
    <col min="12" max="12" width="22.5703125" bestFit="1" customWidth="1"/>
    <col min="13" max="13" width="27" bestFit="1" customWidth="1"/>
    <col min="14" max="14" width="23.140625" bestFit="1" customWidth="1"/>
    <col min="15" max="15" width="22.5703125" bestFit="1" customWidth="1"/>
  </cols>
  <sheetData>
    <row r="1" spans="1:15" ht="18.75" x14ac:dyDescent="0.3">
      <c r="E1" s="3" t="s">
        <v>2</v>
      </c>
      <c r="F1" s="3"/>
      <c r="G1" s="6"/>
      <c r="H1" s="5" t="s">
        <v>3</v>
      </c>
      <c r="I1" s="5"/>
      <c r="J1" s="8"/>
      <c r="K1" s="7" t="s">
        <v>4</v>
      </c>
      <c r="L1" s="7"/>
      <c r="M1" s="9"/>
      <c r="N1" s="9" t="s">
        <v>5</v>
      </c>
      <c r="O1" s="9"/>
    </row>
    <row r="2" spans="1:15" x14ac:dyDescent="0.25">
      <c r="A2" s="1" t="s">
        <v>0</v>
      </c>
      <c r="B2" s="1" t="s">
        <v>6</v>
      </c>
      <c r="C2" s="1" t="s">
        <v>1</v>
      </c>
      <c r="D2" s="1" t="s">
        <v>7</v>
      </c>
      <c r="E2" s="4" t="s">
        <v>8</v>
      </c>
      <c r="F2" s="4" t="s">
        <v>9</v>
      </c>
      <c r="G2" s="5" t="s">
        <v>8</v>
      </c>
      <c r="H2" s="5" t="s">
        <v>10</v>
      </c>
      <c r="I2" s="5" t="s">
        <v>11</v>
      </c>
      <c r="J2" s="7" t="s">
        <v>8</v>
      </c>
      <c r="K2" s="7" t="s">
        <v>10</v>
      </c>
      <c r="L2" s="7" t="s">
        <v>11</v>
      </c>
      <c r="M2" s="10" t="s">
        <v>8</v>
      </c>
      <c r="N2" s="10" t="s">
        <v>10</v>
      </c>
      <c r="O2" s="10" t="s">
        <v>11</v>
      </c>
    </row>
    <row r="3" spans="1:15" x14ac:dyDescent="0.25">
      <c r="A3" s="1">
        <v>700</v>
      </c>
      <c r="B3" s="1"/>
      <c r="C3" s="1">
        <v>1000</v>
      </c>
      <c r="D3" s="1">
        <v>50</v>
      </c>
      <c r="E3" s="4">
        <v>10184</v>
      </c>
      <c r="F3" s="4">
        <v>1008</v>
      </c>
      <c r="G3" s="2">
        <v>11491</v>
      </c>
      <c r="H3" s="2">
        <v>102</v>
      </c>
      <c r="I3" s="18">
        <f>1 -(G3-E3)/E3</f>
        <v>0.87166142969363714</v>
      </c>
      <c r="J3" s="7">
        <v>13985</v>
      </c>
      <c r="K3" s="7">
        <v>19</v>
      </c>
      <c r="L3" s="19">
        <f>1 -(J3-E3)/E3</f>
        <v>0.62676747839748626</v>
      </c>
      <c r="M3" s="10">
        <v>10256</v>
      </c>
      <c r="N3" s="10">
        <v>2762</v>
      </c>
      <c r="O3" s="20">
        <f>1-(M3-E3)/E3</f>
        <v>0.99293008641005498</v>
      </c>
    </row>
    <row r="4" spans="1:15" x14ac:dyDescent="0.25">
      <c r="A4" s="1">
        <v>1000</v>
      </c>
      <c r="B4" s="1"/>
      <c r="C4" s="1">
        <v>1000</v>
      </c>
      <c r="D4" s="1">
        <v>50</v>
      </c>
      <c r="E4" s="4">
        <v>10236</v>
      </c>
      <c r="F4" s="4">
        <v>2242</v>
      </c>
      <c r="G4" s="2">
        <v>11625</v>
      </c>
      <c r="H4" s="2">
        <v>99</v>
      </c>
      <c r="I4" s="18">
        <f t="shared" ref="I4:I16" si="0">1 -(G4-E4)/E4</f>
        <v>0.86430246189917936</v>
      </c>
      <c r="J4" s="7">
        <v>13038</v>
      </c>
      <c r="K4" s="7">
        <v>26</v>
      </c>
      <c r="L4" s="19">
        <f t="shared" ref="L4:L16" si="1">1 -(J4-E4)/E4</f>
        <v>0.72626025791324733</v>
      </c>
      <c r="M4" s="10">
        <v>10474</v>
      </c>
      <c r="N4" s="10">
        <v>3307</v>
      </c>
      <c r="O4" s="20">
        <f t="shared" ref="O4:O16" si="2">1-(M4-E4)/E4</f>
        <v>0.97674872997264561</v>
      </c>
    </row>
    <row r="5" spans="1:15" x14ac:dyDescent="0.25">
      <c r="A5" s="1">
        <v>2000</v>
      </c>
      <c r="B5" s="1"/>
      <c r="C5" s="1">
        <v>1000</v>
      </c>
      <c r="D5" s="1">
        <v>50</v>
      </c>
      <c r="E5" s="4">
        <v>10454</v>
      </c>
      <c r="F5" s="4">
        <v>14553</v>
      </c>
      <c r="G5" s="2">
        <v>11753</v>
      </c>
      <c r="H5" s="2">
        <v>104</v>
      </c>
      <c r="I5" s="18">
        <f t="shared" si="0"/>
        <v>0.87574134302659268</v>
      </c>
      <c r="J5" s="7">
        <v>12539</v>
      </c>
      <c r="K5" s="7">
        <v>21</v>
      </c>
      <c r="L5" s="19">
        <f t="shared" si="1"/>
        <v>0.80055481155538555</v>
      </c>
      <c r="M5" s="10">
        <v>10621</v>
      </c>
      <c r="N5" s="10">
        <v>2532</v>
      </c>
      <c r="O5" s="20">
        <f t="shared" si="2"/>
        <v>0.98402525349148651</v>
      </c>
    </row>
    <row r="6" spans="1:15" x14ac:dyDescent="0.25">
      <c r="A6" s="1">
        <v>3000</v>
      </c>
      <c r="B6" s="1"/>
      <c r="C6" s="1">
        <v>1000</v>
      </c>
      <c r="D6" s="1">
        <v>50</v>
      </c>
      <c r="E6" s="14">
        <v>12686</v>
      </c>
      <c r="F6" s="14">
        <v>17644</v>
      </c>
      <c r="G6" s="2">
        <v>13915</v>
      </c>
      <c r="H6" s="2">
        <v>112</v>
      </c>
      <c r="I6" s="18">
        <f t="shared" si="0"/>
        <v>0.90312155131641181</v>
      </c>
      <c r="J6" s="7">
        <v>16559</v>
      </c>
      <c r="K6" s="7">
        <v>32</v>
      </c>
      <c r="L6" s="19">
        <f t="shared" si="1"/>
        <v>0.6947028220085133</v>
      </c>
      <c r="M6" s="10">
        <v>13018</v>
      </c>
      <c r="N6" s="10">
        <v>5474</v>
      </c>
      <c r="O6" s="20">
        <f t="shared" si="2"/>
        <v>0.97382941825634561</v>
      </c>
    </row>
    <row r="7" spans="1:15" x14ac:dyDescent="0.25">
      <c r="A7" s="15"/>
      <c r="B7" s="15"/>
      <c r="C7" s="15"/>
      <c r="D7" s="15"/>
      <c r="E7" s="16"/>
      <c r="F7" s="16"/>
      <c r="G7" s="17"/>
      <c r="H7" s="17"/>
      <c r="I7" s="21"/>
      <c r="J7" s="11"/>
      <c r="K7" s="11"/>
      <c r="L7" s="22"/>
      <c r="M7" s="12"/>
      <c r="N7" s="12"/>
      <c r="O7" s="23"/>
    </row>
    <row r="8" spans="1:15" x14ac:dyDescent="0.25">
      <c r="A8" s="1">
        <v>700</v>
      </c>
      <c r="B8" s="1"/>
      <c r="C8" s="1">
        <v>1000</v>
      </c>
      <c r="D8" s="1">
        <v>75</v>
      </c>
      <c r="E8" s="4">
        <v>7017</v>
      </c>
      <c r="F8" s="4">
        <v>470</v>
      </c>
      <c r="G8" s="2">
        <v>7864</v>
      </c>
      <c r="H8" s="2">
        <v>224</v>
      </c>
      <c r="I8" s="18">
        <f t="shared" si="0"/>
        <v>0.87929314521875446</v>
      </c>
      <c r="J8" s="7">
        <v>8607</v>
      </c>
      <c r="K8" s="7">
        <v>22</v>
      </c>
      <c r="L8" s="19">
        <f t="shared" si="1"/>
        <v>0.77340743907652842</v>
      </c>
      <c r="M8" s="10">
        <v>7074</v>
      </c>
      <c r="N8" s="10">
        <v>5223</v>
      </c>
      <c r="O8" s="20">
        <f t="shared" si="2"/>
        <v>0.99187687045746042</v>
      </c>
    </row>
    <row r="9" spans="1:15" x14ac:dyDescent="0.25">
      <c r="A9" s="1">
        <v>1000</v>
      </c>
      <c r="B9" s="1"/>
      <c r="C9" s="1">
        <v>1000</v>
      </c>
      <c r="D9" s="1">
        <v>75</v>
      </c>
      <c r="E9" s="4">
        <v>6947</v>
      </c>
      <c r="F9" s="4">
        <v>1838</v>
      </c>
      <c r="G9" s="2">
        <v>8000</v>
      </c>
      <c r="H9" s="2">
        <v>218</v>
      </c>
      <c r="I9" s="18">
        <f t="shared" si="0"/>
        <v>0.84842378004894203</v>
      </c>
      <c r="J9" s="7">
        <v>8194</v>
      </c>
      <c r="K9" s="7">
        <v>26</v>
      </c>
      <c r="L9" s="19">
        <f t="shared" si="1"/>
        <v>0.82049805671512877</v>
      </c>
      <c r="M9" s="10">
        <v>7008</v>
      </c>
      <c r="N9" s="10">
        <v>4520</v>
      </c>
      <c r="O9" s="20">
        <f t="shared" si="2"/>
        <v>0.99121923132287315</v>
      </c>
    </row>
    <row r="10" spans="1:15" x14ac:dyDescent="0.25">
      <c r="A10" s="1">
        <v>2000</v>
      </c>
      <c r="B10" s="1"/>
      <c r="C10" s="1">
        <v>1000</v>
      </c>
      <c r="D10" s="1">
        <v>75</v>
      </c>
      <c r="E10" s="4">
        <v>7409</v>
      </c>
      <c r="F10" s="4">
        <v>4282</v>
      </c>
      <c r="G10" s="2">
        <v>8207</v>
      </c>
      <c r="H10" s="2">
        <v>219</v>
      </c>
      <c r="I10" s="18">
        <f t="shared" si="0"/>
        <v>0.89229315697125122</v>
      </c>
      <c r="J10" s="7">
        <v>8749</v>
      </c>
      <c r="K10" s="7">
        <v>21</v>
      </c>
      <c r="L10" s="19">
        <f t="shared" si="1"/>
        <v>0.81913888513969502</v>
      </c>
      <c r="M10" s="10">
        <v>7556</v>
      </c>
      <c r="N10" s="10">
        <v>5133</v>
      </c>
      <c r="O10" s="20">
        <f t="shared" si="2"/>
        <v>0.98015926575786205</v>
      </c>
    </row>
    <row r="11" spans="1:15" x14ac:dyDescent="0.25">
      <c r="A11" s="1">
        <v>3000</v>
      </c>
      <c r="B11" s="1"/>
      <c r="C11" s="1">
        <v>1000</v>
      </c>
      <c r="D11" s="1">
        <v>75</v>
      </c>
      <c r="E11" s="14">
        <v>8578</v>
      </c>
      <c r="F11" s="14">
        <v>17930</v>
      </c>
      <c r="G11" s="2">
        <v>9656</v>
      </c>
      <c r="H11" s="2">
        <v>245</v>
      </c>
      <c r="I11" s="18">
        <f t="shared" si="0"/>
        <v>0.87432968057822336</v>
      </c>
      <c r="J11" s="7">
        <v>10027</v>
      </c>
      <c r="K11" s="7">
        <v>31</v>
      </c>
      <c r="L11" s="19">
        <f t="shared" si="1"/>
        <v>0.83107950571228728</v>
      </c>
      <c r="M11" s="10">
        <v>8781</v>
      </c>
      <c r="N11" s="10">
        <v>5914</v>
      </c>
      <c r="O11" s="20">
        <f t="shared" si="2"/>
        <v>0.97633480997901612</v>
      </c>
    </row>
    <row r="12" spans="1:15" x14ac:dyDescent="0.25">
      <c r="A12" s="15"/>
      <c r="B12" s="15"/>
      <c r="C12" s="15"/>
      <c r="D12" s="15"/>
      <c r="E12" s="15"/>
      <c r="F12" s="15"/>
      <c r="G12" s="17"/>
      <c r="H12" s="17"/>
      <c r="I12" s="21"/>
      <c r="J12" s="11"/>
      <c r="K12" s="11"/>
      <c r="L12" s="22"/>
      <c r="M12" s="13"/>
      <c r="N12" s="13"/>
      <c r="O12" s="23"/>
    </row>
    <row r="13" spans="1:15" x14ac:dyDescent="0.25">
      <c r="A13" s="1">
        <v>700</v>
      </c>
      <c r="B13" s="1"/>
      <c r="C13" s="1">
        <v>1000</v>
      </c>
      <c r="D13" s="1">
        <v>100</v>
      </c>
      <c r="E13" s="4">
        <v>6109</v>
      </c>
      <c r="F13" s="4">
        <v>416</v>
      </c>
      <c r="G13" s="2">
        <v>6300</v>
      </c>
      <c r="H13" s="2">
        <v>379</v>
      </c>
      <c r="I13" s="18">
        <f t="shared" si="0"/>
        <v>0.96873465378949097</v>
      </c>
      <c r="J13" s="7">
        <v>8607</v>
      </c>
      <c r="K13" s="7">
        <v>21</v>
      </c>
      <c r="L13" s="19">
        <f t="shared" si="1"/>
        <v>0.59109510558192824</v>
      </c>
      <c r="M13" s="10">
        <v>6112</v>
      </c>
      <c r="N13" s="10">
        <v>1979</v>
      </c>
      <c r="O13" s="20">
        <f t="shared" si="2"/>
        <v>0.99950892126370927</v>
      </c>
    </row>
    <row r="14" spans="1:15" x14ac:dyDescent="0.25">
      <c r="A14" s="1">
        <v>1000</v>
      </c>
      <c r="B14" s="1"/>
      <c r="C14" s="1">
        <v>1000</v>
      </c>
      <c r="D14" s="1">
        <v>100</v>
      </c>
      <c r="E14" s="4">
        <v>6006</v>
      </c>
      <c r="F14" s="4">
        <v>284</v>
      </c>
      <c r="G14" s="2">
        <v>6277</v>
      </c>
      <c r="H14" s="2">
        <v>369</v>
      </c>
      <c r="I14" s="18">
        <f t="shared" si="0"/>
        <v>0.95487845487845491</v>
      </c>
      <c r="J14" s="7">
        <v>7746</v>
      </c>
      <c r="K14" s="7">
        <v>26</v>
      </c>
      <c r="L14" s="19">
        <f t="shared" si="1"/>
        <v>0.71028971028971033</v>
      </c>
      <c r="M14" s="10">
        <v>6016</v>
      </c>
      <c r="N14" s="10">
        <v>2160</v>
      </c>
      <c r="O14" s="20">
        <f t="shared" si="2"/>
        <v>0.99833499833499828</v>
      </c>
    </row>
    <row r="15" spans="1:15" x14ac:dyDescent="0.25">
      <c r="A15" s="1">
        <v>2000</v>
      </c>
      <c r="B15" s="1"/>
      <c r="C15" s="1">
        <v>1000</v>
      </c>
      <c r="D15" s="1">
        <v>100</v>
      </c>
      <c r="E15" s="4">
        <v>6193</v>
      </c>
      <c r="F15" s="4">
        <v>3830</v>
      </c>
      <c r="G15" s="2">
        <v>6458</v>
      </c>
      <c r="H15" s="2">
        <v>394</v>
      </c>
      <c r="I15" s="18">
        <f t="shared" si="0"/>
        <v>0.95720975294687549</v>
      </c>
      <c r="J15" s="7">
        <v>8749</v>
      </c>
      <c r="K15" s="7">
        <v>22</v>
      </c>
      <c r="L15" s="19">
        <f t="shared" si="1"/>
        <v>0.58727595672533506</v>
      </c>
      <c r="M15" s="10">
        <v>6207</v>
      </c>
      <c r="N15" s="10">
        <v>3546</v>
      </c>
      <c r="O15" s="20">
        <f t="shared" si="2"/>
        <v>0.99773938317455191</v>
      </c>
    </row>
    <row r="16" spans="1:15" x14ac:dyDescent="0.25">
      <c r="A16" s="1">
        <v>3000</v>
      </c>
      <c r="B16" s="1"/>
      <c r="C16" s="1">
        <v>1000</v>
      </c>
      <c r="D16" s="1">
        <v>100</v>
      </c>
      <c r="E16" s="14">
        <v>7028</v>
      </c>
      <c r="F16" s="14">
        <v>18091</v>
      </c>
      <c r="G16" s="2">
        <v>7596</v>
      </c>
      <c r="H16" s="2">
        <v>435</v>
      </c>
      <c r="I16" s="18">
        <f t="shared" si="0"/>
        <v>0.91918042117245302</v>
      </c>
      <c r="J16" s="7">
        <v>8964</v>
      </c>
      <c r="K16" s="7">
        <v>35</v>
      </c>
      <c r="L16" s="19">
        <f t="shared" si="1"/>
        <v>0.7245304496300512</v>
      </c>
      <c r="M16" s="10">
        <v>7171</v>
      </c>
      <c r="N16" s="10">
        <v>11887</v>
      </c>
      <c r="O16" s="20">
        <f t="shared" si="2"/>
        <v>0.97965281730221965</v>
      </c>
    </row>
    <row r="17" spans="1:15" x14ac:dyDescent="0.25">
      <c r="A17" s="15"/>
      <c r="B17" s="15"/>
      <c r="C17" s="15"/>
      <c r="D17" s="15"/>
      <c r="E17" s="15"/>
      <c r="F17" s="15"/>
      <c r="G17" s="17"/>
      <c r="H17" s="17"/>
      <c r="I17" s="21"/>
      <c r="J17" s="11"/>
      <c r="K17" s="11"/>
      <c r="L17" s="22"/>
      <c r="M17" s="13"/>
      <c r="N17" s="13"/>
      <c r="O17" s="23"/>
    </row>
    <row r="18" spans="1:15" x14ac:dyDescent="0.25">
      <c r="A18" s="1">
        <v>700</v>
      </c>
      <c r="B18" s="1"/>
      <c r="C18" s="1">
        <v>500</v>
      </c>
      <c r="D18" s="1">
        <v>75</v>
      </c>
      <c r="E18" s="4">
        <v>8606</v>
      </c>
      <c r="F18" s="4">
        <v>191</v>
      </c>
      <c r="G18" s="2">
        <v>9029</v>
      </c>
      <c r="H18" s="2">
        <v>101</v>
      </c>
      <c r="I18" s="18">
        <f t="shared" ref="I18:I20" si="3">1 -(G18-E18)/E18</f>
        <v>0.95084824541017898</v>
      </c>
      <c r="J18" s="7">
        <v>11770</v>
      </c>
      <c r="K18" s="7">
        <v>10</v>
      </c>
      <c r="L18" s="19">
        <f t="shared" ref="L18:L31" si="4">1 -(J18-E18)/E18</f>
        <v>0.6323495235881943</v>
      </c>
      <c r="M18" s="10">
        <v>8657</v>
      </c>
      <c r="N18" s="10">
        <v>1341</v>
      </c>
      <c r="O18" s="20">
        <f t="shared" ref="O18:O21" si="5">1-(M18-E18)/E18</f>
        <v>0.99407390192888678</v>
      </c>
    </row>
    <row r="19" spans="1:15" x14ac:dyDescent="0.25">
      <c r="A19" s="1">
        <v>1000</v>
      </c>
      <c r="B19" s="1"/>
      <c r="C19" s="1">
        <v>500</v>
      </c>
      <c r="D19" s="1">
        <v>75</v>
      </c>
      <c r="E19" s="4">
        <v>8540</v>
      </c>
      <c r="F19" s="4">
        <v>482</v>
      </c>
      <c r="G19" s="2">
        <v>8703</v>
      </c>
      <c r="H19" s="2">
        <v>97</v>
      </c>
      <c r="I19" s="18">
        <f t="shared" si="3"/>
        <v>0.9809133489461358</v>
      </c>
      <c r="J19" s="7">
        <v>10570</v>
      </c>
      <c r="K19" s="7">
        <v>11</v>
      </c>
      <c r="L19" s="19">
        <f t="shared" si="4"/>
        <v>0.76229508196721318</v>
      </c>
      <c r="M19" s="10">
        <v>8540</v>
      </c>
      <c r="N19" s="10">
        <v>1067</v>
      </c>
      <c r="O19" s="20">
        <f t="shared" si="5"/>
        <v>1</v>
      </c>
    </row>
    <row r="20" spans="1:15" x14ac:dyDescent="0.25">
      <c r="A20" s="1">
        <v>2000</v>
      </c>
      <c r="B20" s="1"/>
      <c r="C20" s="1">
        <v>500</v>
      </c>
      <c r="D20" s="1">
        <v>75</v>
      </c>
      <c r="E20" s="4">
        <v>8973</v>
      </c>
      <c r="F20" s="4">
        <v>1554</v>
      </c>
      <c r="G20" s="2">
        <v>9262</v>
      </c>
      <c r="H20" s="2">
        <v>105</v>
      </c>
      <c r="I20" s="18">
        <f t="shared" si="3"/>
        <v>0.96779226568594678</v>
      </c>
      <c r="J20" s="7">
        <v>12292</v>
      </c>
      <c r="K20" s="7">
        <v>10</v>
      </c>
      <c r="L20" s="19">
        <f t="shared" si="4"/>
        <v>0.63011255990192794</v>
      </c>
      <c r="M20" s="10">
        <v>8977</v>
      </c>
      <c r="N20" s="10">
        <v>1845</v>
      </c>
      <c r="O20" s="20">
        <f t="shared" si="5"/>
        <v>0.99955421821018609</v>
      </c>
    </row>
    <row r="21" spans="1:15" x14ac:dyDescent="0.25">
      <c r="A21" s="1">
        <v>3000</v>
      </c>
      <c r="B21" s="1"/>
      <c r="C21" s="1">
        <v>500</v>
      </c>
      <c r="D21" s="1">
        <v>75</v>
      </c>
      <c r="E21" s="14">
        <v>10119</v>
      </c>
      <c r="F21" s="14">
        <v>4789</v>
      </c>
      <c r="G21" s="2">
        <v>10772</v>
      </c>
      <c r="H21" s="2">
        <v>115</v>
      </c>
      <c r="I21" s="18">
        <f>1 -(G21-E21)/E21</f>
        <v>0.93546793161379582</v>
      </c>
      <c r="J21" s="7">
        <v>14020</v>
      </c>
      <c r="K21" s="7">
        <v>14</v>
      </c>
      <c r="L21" s="19">
        <f t="shared" si="4"/>
        <v>0.61448759758869453</v>
      </c>
      <c r="M21" s="10">
        <v>10181</v>
      </c>
      <c r="N21" s="10">
        <v>2848</v>
      </c>
      <c r="O21" s="20">
        <f t="shared" si="5"/>
        <v>0.99387291234311692</v>
      </c>
    </row>
    <row r="22" spans="1:15" x14ac:dyDescent="0.25">
      <c r="A22" s="15"/>
      <c r="B22" s="15"/>
      <c r="C22" s="15"/>
      <c r="D22" s="15"/>
      <c r="E22" s="15"/>
      <c r="F22" s="15"/>
      <c r="G22" s="17"/>
      <c r="H22" s="17"/>
      <c r="I22" s="17"/>
      <c r="J22" s="11"/>
      <c r="K22" s="11"/>
      <c r="L22" s="11"/>
      <c r="M22" s="13"/>
      <c r="N22" s="13"/>
      <c r="O22" s="23"/>
    </row>
    <row r="23" spans="1:15" x14ac:dyDescent="0.25">
      <c r="A23" s="1">
        <v>700</v>
      </c>
      <c r="B23" s="1"/>
      <c r="C23" s="1">
        <v>1300</v>
      </c>
      <c r="D23" s="1">
        <v>75</v>
      </c>
      <c r="E23" s="4"/>
      <c r="F23" s="4"/>
      <c r="G23" s="2">
        <v>7365</v>
      </c>
      <c r="H23" s="2">
        <v>283</v>
      </c>
      <c r="I23" s="18"/>
      <c r="J23" s="7"/>
      <c r="K23" s="7"/>
      <c r="L23" s="19"/>
      <c r="M23" s="10">
        <v>6600</v>
      </c>
      <c r="N23" s="10">
        <v>12066</v>
      </c>
      <c r="O23" s="20"/>
    </row>
    <row r="24" spans="1:15" x14ac:dyDescent="0.25">
      <c r="A24" s="1">
        <v>1000</v>
      </c>
      <c r="B24" s="1"/>
      <c r="C24" s="1">
        <v>1300</v>
      </c>
      <c r="D24" s="1">
        <v>75</v>
      </c>
      <c r="E24" s="4"/>
      <c r="F24" s="4"/>
      <c r="G24" s="2">
        <v>7026</v>
      </c>
      <c r="H24" s="2">
        <v>287</v>
      </c>
      <c r="I24" s="18"/>
      <c r="J24" s="7"/>
      <c r="K24" s="7"/>
      <c r="L24" s="19"/>
      <c r="M24" s="10">
        <v>6285</v>
      </c>
      <c r="N24" s="10">
        <v>5987</v>
      </c>
      <c r="O24" s="20"/>
    </row>
    <row r="25" spans="1:15" x14ac:dyDescent="0.25">
      <c r="A25" s="1">
        <v>2000</v>
      </c>
      <c r="B25" s="1"/>
      <c r="C25" s="1">
        <v>1300</v>
      </c>
      <c r="D25" s="1">
        <v>75</v>
      </c>
      <c r="E25" s="4"/>
      <c r="F25" s="4"/>
      <c r="G25" s="2">
        <v>8152</v>
      </c>
      <c r="H25" s="2">
        <v>312</v>
      </c>
      <c r="I25" s="18"/>
      <c r="J25" s="7"/>
      <c r="K25" s="7"/>
      <c r="L25" s="19"/>
      <c r="M25" s="10">
        <v>7045</v>
      </c>
      <c r="N25" s="10">
        <v>13471</v>
      </c>
      <c r="O25" s="20"/>
    </row>
    <row r="26" spans="1:15" x14ac:dyDescent="0.25">
      <c r="A26" s="1">
        <v>3000</v>
      </c>
      <c r="B26" s="1"/>
      <c r="C26" s="1">
        <v>1300</v>
      </c>
      <c r="D26" s="1">
        <v>75</v>
      </c>
      <c r="E26" s="14">
        <v>8103</v>
      </c>
      <c r="F26" s="14">
        <v>54633</v>
      </c>
      <c r="G26" s="2">
        <v>9205</v>
      </c>
      <c r="H26" s="2">
        <v>331</v>
      </c>
      <c r="I26" s="18">
        <f t="shared" ref="I26:I31" si="6">1 -(G26-E26)/E26</f>
        <v>0.86400098728865848</v>
      </c>
      <c r="J26" s="7">
        <v>10402</v>
      </c>
      <c r="K26" s="7">
        <v>49</v>
      </c>
      <c r="L26" s="19">
        <f t="shared" si="4"/>
        <v>0.71627792175737381</v>
      </c>
      <c r="M26" s="10">
        <v>8319</v>
      </c>
      <c r="N26" s="10">
        <v>9094</v>
      </c>
      <c r="O26" s="20">
        <f t="shared" ref="O26:O31" si="7">1-(M26-E26)/E26</f>
        <v>0.97334320621991854</v>
      </c>
    </row>
    <row r="27" spans="1:15" x14ac:dyDescent="0.25">
      <c r="A27" s="15"/>
      <c r="B27" s="15"/>
      <c r="C27" s="15"/>
      <c r="D27" s="15"/>
      <c r="E27" s="15"/>
      <c r="F27" s="15"/>
      <c r="G27" s="17"/>
      <c r="H27" s="17"/>
      <c r="I27" s="17"/>
      <c r="J27" s="11"/>
      <c r="K27" s="11"/>
      <c r="L27" s="11"/>
      <c r="M27" s="13"/>
      <c r="N27" s="13"/>
      <c r="O27" s="13"/>
    </row>
    <row r="28" spans="1:15" x14ac:dyDescent="0.25">
      <c r="A28" s="1">
        <v>3000</v>
      </c>
      <c r="C28" s="1">
        <v>1000</v>
      </c>
      <c r="D28" s="24">
        <v>150</v>
      </c>
      <c r="E28" s="4">
        <v>6837</v>
      </c>
      <c r="F28" s="4">
        <v>2248</v>
      </c>
      <c r="G28" s="2">
        <v>6837</v>
      </c>
      <c r="H28" s="2">
        <v>886</v>
      </c>
      <c r="I28" s="18">
        <f t="shared" si="6"/>
        <v>1</v>
      </c>
      <c r="J28" s="7">
        <v>8964</v>
      </c>
      <c r="K28" s="7">
        <v>32</v>
      </c>
      <c r="L28" s="19">
        <f t="shared" si="4"/>
        <v>0.68889863975427823</v>
      </c>
      <c r="M28" s="10">
        <v>6837</v>
      </c>
      <c r="N28" s="10">
        <v>1210</v>
      </c>
      <c r="O28" s="20">
        <f t="shared" si="7"/>
        <v>1</v>
      </c>
    </row>
    <row r="29" spans="1:15" x14ac:dyDescent="0.25">
      <c r="A29" s="1">
        <v>3000</v>
      </c>
      <c r="C29" s="1">
        <v>1000</v>
      </c>
      <c r="D29" s="24">
        <v>200</v>
      </c>
      <c r="E29" s="4">
        <v>6837</v>
      </c>
      <c r="F29" s="4">
        <v>2432</v>
      </c>
      <c r="G29" s="2">
        <v>6837</v>
      </c>
      <c r="H29" s="2">
        <v>1543</v>
      </c>
      <c r="I29" s="18">
        <f t="shared" si="6"/>
        <v>1</v>
      </c>
      <c r="J29" s="7">
        <v>8964</v>
      </c>
      <c r="K29" s="7">
        <v>34</v>
      </c>
      <c r="L29" s="19">
        <f t="shared" si="4"/>
        <v>0.68889863975427823</v>
      </c>
      <c r="M29" s="10">
        <v>6837</v>
      </c>
      <c r="N29" s="10">
        <v>1525</v>
      </c>
      <c r="O29" s="20">
        <f t="shared" si="7"/>
        <v>1</v>
      </c>
    </row>
    <row r="30" spans="1:15" x14ac:dyDescent="0.25">
      <c r="A30" s="1">
        <v>3000</v>
      </c>
      <c r="C30" s="1">
        <v>750</v>
      </c>
      <c r="D30" s="24">
        <v>75</v>
      </c>
      <c r="E30" s="4">
        <v>9040</v>
      </c>
      <c r="F30" s="4">
        <v>7173</v>
      </c>
      <c r="G30" s="2">
        <v>10120</v>
      </c>
      <c r="H30" s="2">
        <v>204</v>
      </c>
      <c r="I30" s="18">
        <f t="shared" si="6"/>
        <v>0.88053097345132747</v>
      </c>
      <c r="J30" s="7">
        <v>13743</v>
      </c>
      <c r="K30" s="7">
        <v>25</v>
      </c>
      <c r="L30" s="19">
        <f t="shared" si="4"/>
        <v>0.47975663716814154</v>
      </c>
      <c r="M30" s="10">
        <v>9276</v>
      </c>
      <c r="N30" s="10">
        <v>4309</v>
      </c>
      <c r="O30" s="20">
        <f t="shared" si="7"/>
        <v>0.97389380530973446</v>
      </c>
    </row>
    <row r="31" spans="1:15" x14ac:dyDescent="0.25">
      <c r="A31" s="1">
        <v>3000</v>
      </c>
      <c r="C31" s="1">
        <v>250</v>
      </c>
      <c r="D31" s="24">
        <v>75</v>
      </c>
      <c r="E31" s="4">
        <v>13087</v>
      </c>
      <c r="F31" s="4">
        <v>499</v>
      </c>
      <c r="G31" s="2">
        <v>13087</v>
      </c>
      <c r="H31" s="2">
        <v>49</v>
      </c>
      <c r="I31" s="18">
        <f t="shared" si="6"/>
        <v>1</v>
      </c>
      <c r="J31" s="7">
        <v>18685</v>
      </c>
      <c r="K31" s="7">
        <v>6</v>
      </c>
      <c r="L31" s="19">
        <f t="shared" si="4"/>
        <v>0.57224726828150074</v>
      </c>
      <c r="M31" s="10">
        <v>13087</v>
      </c>
      <c r="N31" s="10">
        <v>80</v>
      </c>
      <c r="O31" s="20">
        <f t="shared" si="7"/>
        <v>1</v>
      </c>
    </row>
    <row r="32" spans="1:15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60" spans="1:1" x14ac:dyDescent="0.25">
      <c r="A60" s="1"/>
    </row>
    <row r="61" spans="1:1" x14ac:dyDescent="0.25">
      <c r="A61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s="25" customFormat="1" x14ac:dyDescent="0.25"/>
    <row r="68" spans="1:1" s="25" customFormat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Anastasiadis, Eleftherios</dc:creator>
  <cp:lastModifiedBy>Anastasiadis, Eleftherios</cp:lastModifiedBy>
  <dcterms:created xsi:type="dcterms:W3CDTF">2019-11-12T10:38:23Z</dcterms:created>
  <dcterms:modified xsi:type="dcterms:W3CDTF">2019-11-22T18:29:14Z</dcterms:modified>
</cp:coreProperties>
</file>