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A68FA6A2-6F0C-4CFD-9E4E-0B8E4CB8C13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New Bldg_F1" sheetId="4" r:id="rId1"/>
    <sheet name="Bus Estab_F2" sheetId="5" r:id="rId2"/>
    <sheet name="PEZA Estab_F3" sheetId="11" r:id="rId3"/>
    <sheet name="Govt Bldg_F4" sheetId="10" r:id="rId4"/>
    <sheet name="FCF_F5" sheetId="9" r:id="rId5"/>
    <sheet name="PRA" sheetId="12" r:id="rId6"/>
  </sheets>
  <definedNames>
    <definedName name="_xlnm.Print_Area" localSheetId="1">'Bus Estab_F2'!$A$1:$AN$192</definedName>
    <definedName name="_xlnm.Print_Area" localSheetId="4">FCF_F5!$A$1:$AI$387</definedName>
    <definedName name="_xlnm.Print_Area" localSheetId="3">'Govt Bldg_F4'!$A$1:$AM$187</definedName>
    <definedName name="_xlnm.Print_Area" localSheetId="0">'New Bldg_F1'!$A$1:$BD$409</definedName>
    <definedName name="_xlnm.Print_Area" localSheetId="2">'PEZA Estab_F3'!$A$1:$AQ$77</definedName>
  </definedNames>
  <calcPr calcId="181029"/>
</workbook>
</file>

<file path=xl/calcChain.xml><?xml version="1.0" encoding="utf-8"?>
<calcChain xmlns="http://schemas.openxmlformats.org/spreadsheetml/2006/main">
  <c r="D163" i="10" l="1"/>
  <c r="D163" i="5"/>
  <c r="AA163" i="5"/>
  <c r="V163" i="5"/>
  <c r="AI325" i="9"/>
  <c r="AI280" i="9"/>
  <c r="AI263" i="9"/>
  <c r="AI245" i="9"/>
  <c r="AI233" i="9"/>
  <c r="AI196" i="9"/>
  <c r="AI118" i="9"/>
  <c r="AI84" i="9"/>
  <c r="AI58" i="9"/>
  <c r="AI32" i="9"/>
  <c r="AI28" i="9"/>
  <c r="AM163" i="10"/>
  <c r="AM159" i="10"/>
  <c r="AM145" i="10"/>
  <c r="AL163" i="10"/>
  <c r="AL160" i="10"/>
  <c r="AK163" i="10"/>
  <c r="AK159" i="10"/>
  <c r="AG163" i="10"/>
  <c r="AG156" i="10"/>
  <c r="Z163" i="10"/>
  <c r="Z157" i="10"/>
  <c r="U163" i="10"/>
  <c r="AJ163" i="10"/>
  <c r="AK121" i="10"/>
  <c r="AJ121" i="10"/>
  <c r="AJ122" i="10"/>
  <c r="AJ123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36" i="10"/>
  <c r="AJ137" i="10"/>
  <c r="AJ138" i="10"/>
  <c r="AJ139" i="10"/>
  <c r="AJ140" i="10"/>
  <c r="AJ141" i="10"/>
  <c r="AJ142" i="10"/>
  <c r="AJ143" i="10"/>
  <c r="AJ144" i="10"/>
  <c r="AJ145" i="10"/>
  <c r="AJ146" i="10"/>
  <c r="AJ147" i="10"/>
  <c r="AJ148" i="10"/>
  <c r="AJ149" i="10"/>
  <c r="AJ150" i="10"/>
  <c r="AJ151" i="10"/>
  <c r="AJ152" i="10"/>
  <c r="AJ153" i="10"/>
  <c r="AJ154" i="10"/>
  <c r="AJ155" i="10"/>
  <c r="AJ156" i="10"/>
  <c r="AJ157" i="10"/>
  <c r="AJ158" i="10"/>
  <c r="AJ159" i="10"/>
  <c r="AJ160" i="10"/>
  <c r="AJ120" i="10"/>
  <c r="AJ113" i="10"/>
  <c r="AL163" i="5"/>
  <c r="AN163" i="5"/>
  <c r="AM159" i="5"/>
  <c r="AL159" i="5"/>
  <c r="AK163" i="5"/>
  <c r="AL151" i="5"/>
  <c r="AL129" i="5"/>
  <c r="AK133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20" i="5"/>
  <c r="AK106" i="5"/>
  <c r="AH158" i="5"/>
  <c r="AH163" i="5"/>
  <c r="AH159" i="5"/>
  <c r="AM163" i="5"/>
  <c r="AA157" i="5"/>
  <c r="V154" i="5"/>
  <c r="BD380" i="4"/>
  <c r="BA380" i="4"/>
  <c r="AX380" i="4"/>
  <c r="AU380" i="4"/>
  <c r="AQ380" i="4"/>
  <c r="AP380" i="4"/>
  <c r="AR380" i="4" s="1"/>
  <c r="I380" i="4"/>
  <c r="F380" i="4"/>
  <c r="BD336" i="4"/>
  <c r="BA336" i="4"/>
  <c r="AX336" i="4"/>
  <c r="AU336" i="4"/>
  <c r="AQ336" i="4"/>
  <c r="AP336" i="4"/>
  <c r="AR336" i="4" s="1"/>
  <c r="I336" i="4"/>
  <c r="F336" i="4"/>
  <c r="BD291" i="4"/>
  <c r="BA291" i="4"/>
  <c r="AX291" i="4"/>
  <c r="AU291" i="4"/>
  <c r="AQ291" i="4"/>
  <c r="AP291" i="4"/>
  <c r="AR291" i="4" s="1"/>
  <c r="I291" i="4"/>
  <c r="F291" i="4"/>
  <c r="BD274" i="4"/>
  <c r="BA274" i="4"/>
  <c r="AX274" i="4"/>
  <c r="AU274" i="4"/>
  <c r="AQ274" i="4"/>
  <c r="AP274" i="4"/>
  <c r="AR274" i="4" s="1"/>
  <c r="I274" i="4"/>
  <c r="F274" i="4"/>
  <c r="BD256" i="4"/>
  <c r="BA256" i="4"/>
  <c r="AX256" i="4"/>
  <c r="AU256" i="4"/>
  <c r="AQ256" i="4"/>
  <c r="AP256" i="4"/>
  <c r="AR256" i="4" s="1"/>
  <c r="I256" i="4"/>
  <c r="F256" i="4"/>
  <c r="BD244" i="4"/>
  <c r="BA244" i="4"/>
  <c r="AX244" i="4"/>
  <c r="AU244" i="4"/>
  <c r="AQ244" i="4"/>
  <c r="AP244" i="4"/>
  <c r="AR244" i="4" s="1"/>
  <c r="I244" i="4"/>
  <c r="F244" i="4"/>
  <c r="BD207" i="4"/>
  <c r="BA207" i="4"/>
  <c r="AX207" i="4"/>
  <c r="AU207" i="4"/>
  <c r="AQ207" i="4"/>
  <c r="AP207" i="4"/>
  <c r="AR207" i="4" s="1"/>
  <c r="I207" i="4"/>
  <c r="F207" i="4"/>
  <c r="BD169" i="4"/>
  <c r="BA169" i="4"/>
  <c r="AX169" i="4"/>
  <c r="AU169" i="4"/>
  <c r="AQ169" i="4"/>
  <c r="AP169" i="4"/>
  <c r="AR169" i="4" s="1"/>
  <c r="I169" i="4"/>
  <c r="F169" i="4"/>
  <c r="BD162" i="4"/>
  <c r="BA162" i="4"/>
  <c r="AX162" i="4"/>
  <c r="AU162" i="4"/>
  <c r="AQ162" i="4"/>
  <c r="AR162" i="4" s="1"/>
  <c r="AP162" i="4"/>
  <c r="I162" i="4"/>
  <c r="F162" i="4"/>
  <c r="BD129" i="4"/>
  <c r="BA129" i="4"/>
  <c r="AX129" i="4"/>
  <c r="AU129" i="4"/>
  <c r="AQ129" i="4"/>
  <c r="AP129" i="4"/>
  <c r="AR129" i="4" s="1"/>
  <c r="I129" i="4"/>
  <c r="F129" i="4"/>
  <c r="BD95" i="4"/>
  <c r="BA95" i="4"/>
  <c r="AX95" i="4"/>
  <c r="AU95" i="4"/>
  <c r="AQ95" i="4"/>
  <c r="AP95" i="4"/>
  <c r="AR95" i="4" s="1"/>
  <c r="I95" i="4"/>
  <c r="F95" i="4"/>
  <c r="BA69" i="4"/>
  <c r="BD69" i="4"/>
  <c r="AX69" i="4"/>
  <c r="AU69" i="4"/>
  <c r="AQ69" i="4"/>
  <c r="AP69" i="4"/>
  <c r="AR69" i="4" s="1"/>
  <c r="I69" i="4"/>
  <c r="F69" i="4"/>
  <c r="BD43" i="4"/>
  <c r="BA43" i="4"/>
  <c r="AX43" i="4"/>
  <c r="AU43" i="4"/>
  <c r="AU39" i="4"/>
  <c r="AR43" i="4"/>
  <c r="AQ43" i="4"/>
  <c r="AP43" i="4"/>
  <c r="I43" i="4"/>
  <c r="F43" i="4"/>
  <c r="V11" i="5"/>
  <c r="AG11" i="10"/>
  <c r="AH14" i="5" l="1"/>
  <c r="AA14" i="5"/>
  <c r="AM14" i="5" l="1"/>
  <c r="AD50" i="11"/>
  <c r="AD44" i="11"/>
  <c r="AK42" i="11" l="1"/>
  <c r="AZ290" i="4" l="1"/>
  <c r="J290" i="4"/>
  <c r="AK43" i="11" l="1"/>
  <c r="AK44" i="11"/>
  <c r="AK45" i="11"/>
  <c r="AK46" i="11"/>
  <c r="AK47" i="11"/>
  <c r="AK48" i="11"/>
  <c r="AK49" i="11"/>
  <c r="AK50" i="11"/>
  <c r="AK11" i="11"/>
  <c r="AK36" i="11"/>
  <c r="G59" i="12" l="1"/>
  <c r="AI355" i="9" l="1"/>
  <c r="AI356" i="9"/>
  <c r="AI357" i="9"/>
  <c r="AI358" i="9"/>
  <c r="AI359" i="9"/>
  <c r="AI360" i="9"/>
  <c r="AI361" i="9"/>
  <c r="AI362" i="9"/>
  <c r="AI363" i="9"/>
  <c r="AI364" i="9"/>
  <c r="AI365" i="9"/>
  <c r="AI366" i="9"/>
  <c r="AI367" i="9"/>
  <c r="AI328" i="9"/>
  <c r="AI329" i="9"/>
  <c r="AI330" i="9"/>
  <c r="AI331" i="9"/>
  <c r="AI332" i="9"/>
  <c r="AI333" i="9"/>
  <c r="AI334" i="9"/>
  <c r="AI335" i="9"/>
  <c r="AI336" i="9"/>
  <c r="AI337" i="9"/>
  <c r="AI338" i="9"/>
  <c r="AI339" i="9"/>
  <c r="AI340" i="9"/>
  <c r="AI341" i="9"/>
  <c r="AI342" i="9"/>
  <c r="AI343" i="9"/>
  <c r="AI344" i="9"/>
  <c r="AI345" i="9"/>
  <c r="AI346" i="9"/>
  <c r="AI347" i="9"/>
  <c r="AI348" i="9"/>
  <c r="AI349" i="9"/>
  <c r="AI350" i="9"/>
  <c r="AI351" i="9"/>
  <c r="AI352" i="9"/>
  <c r="AI353" i="9"/>
  <c r="AI354" i="9"/>
  <c r="AI327" i="9"/>
  <c r="AI301" i="9"/>
  <c r="AI302" i="9"/>
  <c r="AI303" i="9"/>
  <c r="AI304" i="9"/>
  <c r="AI305" i="9"/>
  <c r="AI306" i="9"/>
  <c r="AI307" i="9"/>
  <c r="AI308" i="9"/>
  <c r="AI309" i="9"/>
  <c r="AI310" i="9"/>
  <c r="AI311" i="9"/>
  <c r="AI312" i="9"/>
  <c r="AI313" i="9"/>
  <c r="AI314" i="9"/>
  <c r="AI315" i="9"/>
  <c r="AI316" i="9"/>
  <c r="AI317" i="9"/>
  <c r="AI318" i="9"/>
  <c r="AI319" i="9"/>
  <c r="AI320" i="9"/>
  <c r="AI321" i="9"/>
  <c r="AI322" i="9"/>
  <c r="AI323" i="9"/>
  <c r="AI284" i="9"/>
  <c r="AI285" i="9"/>
  <c r="AI286" i="9"/>
  <c r="AI287" i="9"/>
  <c r="AI288" i="9"/>
  <c r="AI289" i="9"/>
  <c r="AI290" i="9"/>
  <c r="AI291" i="9"/>
  <c r="AI292" i="9"/>
  <c r="AI293" i="9"/>
  <c r="AI294" i="9"/>
  <c r="AI295" i="9"/>
  <c r="AI296" i="9"/>
  <c r="AI297" i="9"/>
  <c r="AI298" i="9"/>
  <c r="AI299" i="9"/>
  <c r="AI300" i="9"/>
  <c r="AI283" i="9"/>
  <c r="AI266" i="9"/>
  <c r="AI267" i="9"/>
  <c r="AI268" i="9"/>
  <c r="AI269" i="9"/>
  <c r="AI270" i="9"/>
  <c r="AI271" i="9"/>
  <c r="AI272" i="9"/>
  <c r="AI273" i="9"/>
  <c r="AI274" i="9"/>
  <c r="AI275" i="9"/>
  <c r="AI276" i="9"/>
  <c r="AI277" i="9"/>
  <c r="AI278" i="9"/>
  <c r="AI265" i="9"/>
  <c r="AI253" i="9"/>
  <c r="AI249" i="9"/>
  <c r="AI250" i="9"/>
  <c r="AI251" i="9"/>
  <c r="AI252" i="9"/>
  <c r="AI254" i="9"/>
  <c r="AI255" i="9"/>
  <c r="AI256" i="9"/>
  <c r="AI257" i="9"/>
  <c r="AI258" i="9"/>
  <c r="AI259" i="9"/>
  <c r="AI260" i="9"/>
  <c r="AI261" i="9"/>
  <c r="AI248" i="9"/>
  <c r="AI236" i="9"/>
  <c r="AI237" i="9"/>
  <c r="AI238" i="9"/>
  <c r="AI239" i="9"/>
  <c r="AI240" i="9"/>
  <c r="AI241" i="9"/>
  <c r="AI242" i="9"/>
  <c r="AI243" i="9"/>
  <c r="AI235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198" i="9"/>
  <c r="AI186" i="9"/>
  <c r="AI187" i="9"/>
  <c r="AI188" i="9"/>
  <c r="AI189" i="9"/>
  <c r="AI190" i="9"/>
  <c r="AI191" i="9"/>
  <c r="AI192" i="9"/>
  <c r="AI193" i="9"/>
  <c r="AI194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62" i="9"/>
  <c r="AI161" i="9"/>
  <c r="AI154" i="9"/>
  <c r="AI155" i="9"/>
  <c r="AI156" i="9"/>
  <c r="AI153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20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87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60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34" i="9"/>
  <c r="AI18" i="9"/>
  <c r="AI19" i="9"/>
  <c r="AI20" i="9"/>
  <c r="AI21" i="9"/>
  <c r="AI22" i="9"/>
  <c r="AI23" i="9"/>
  <c r="AI24" i="9"/>
  <c r="AI25" i="9"/>
  <c r="AI26" i="9"/>
  <c r="AI27" i="9"/>
  <c r="AI29" i="9"/>
  <c r="AI30" i="9"/>
  <c r="AI9" i="9"/>
  <c r="AI10" i="9"/>
  <c r="AI11" i="9"/>
  <c r="AI12" i="9"/>
  <c r="AI13" i="9"/>
  <c r="AI14" i="9"/>
  <c r="AI15" i="9"/>
  <c r="AI16" i="9"/>
  <c r="AI17" i="9"/>
  <c r="AG122" i="10"/>
  <c r="B118" i="10"/>
  <c r="C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V161" i="10"/>
  <c r="W161" i="10"/>
  <c r="X161" i="10"/>
  <c r="Y161" i="10"/>
  <c r="AA161" i="10"/>
  <c r="AB161" i="10"/>
  <c r="AC161" i="10"/>
  <c r="AD161" i="10"/>
  <c r="AE161" i="10"/>
  <c r="AF161" i="10"/>
  <c r="AH161" i="10"/>
  <c r="AI161" i="10"/>
  <c r="AJ161" i="10"/>
  <c r="B161" i="10"/>
  <c r="AE34" i="11"/>
  <c r="AF34" i="11"/>
  <c r="AG34" i="11"/>
  <c r="AH34" i="11"/>
  <c r="AI34" i="11"/>
  <c r="AJ34" i="11"/>
  <c r="R51" i="11"/>
  <c r="AH154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B102" i="10" l="1"/>
  <c r="C102" i="10"/>
  <c r="F98" i="4" l="1"/>
  <c r="AH34" i="10" l="1"/>
  <c r="AI34" i="10"/>
  <c r="B161" i="5"/>
  <c r="C161" i="5"/>
  <c r="AV273" i="4"/>
  <c r="AW273" i="4"/>
  <c r="AQ248" i="4" l="1"/>
  <c r="C40" i="11" l="1"/>
  <c r="F48" i="4"/>
  <c r="F278" i="4"/>
  <c r="F331" i="4"/>
  <c r="F332" i="4"/>
  <c r="F333" i="4"/>
  <c r="F334" i="4"/>
  <c r="F323" i="4"/>
  <c r="F324" i="4"/>
  <c r="F325" i="4"/>
  <c r="F326" i="4"/>
  <c r="F327" i="4"/>
  <c r="F328" i="4"/>
  <c r="F329" i="4"/>
  <c r="F330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294" i="4"/>
  <c r="F335" i="4" l="1"/>
  <c r="K9" i="12" s="1"/>
  <c r="D104" i="5" l="1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AN42" i="11" l="1"/>
  <c r="AN43" i="11"/>
  <c r="AN44" i="11"/>
  <c r="AN45" i="11"/>
  <c r="AN46" i="11"/>
  <c r="AN47" i="11"/>
  <c r="AN48" i="11"/>
  <c r="AN49" i="11"/>
  <c r="AN50" i="11"/>
  <c r="AH83" i="5"/>
  <c r="AH84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60" i="5"/>
  <c r="AH66" i="10"/>
  <c r="AI66" i="10"/>
  <c r="I78" i="4" l="1"/>
  <c r="M290" i="4" l="1"/>
  <c r="AQ259" i="4" l="1"/>
  <c r="C34" i="10" l="1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V34" i="10"/>
  <c r="W34" i="10"/>
  <c r="X34" i="10"/>
  <c r="Y34" i="10"/>
  <c r="AA34" i="10"/>
  <c r="AB34" i="10"/>
  <c r="AC34" i="10"/>
  <c r="AD34" i="10"/>
  <c r="AE34" i="10"/>
  <c r="AF34" i="10"/>
  <c r="V13" i="5"/>
  <c r="AL30" i="12" l="1"/>
  <c r="AL29" i="12"/>
  <c r="AM31" i="12" l="1"/>
  <c r="AM32" i="12"/>
  <c r="AU19" i="4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C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92" i="10"/>
  <c r="D101" i="10"/>
  <c r="D100" i="10"/>
  <c r="D99" i="10"/>
  <c r="D98" i="10"/>
  <c r="D97" i="10"/>
  <c r="D96" i="10"/>
  <c r="D95" i="10"/>
  <c r="D94" i="10"/>
  <c r="D93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C66" i="10"/>
  <c r="B66" i="10"/>
  <c r="B162" i="10" s="1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B34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1" i="10"/>
  <c r="C51" i="11"/>
  <c r="B51" i="11"/>
  <c r="D42" i="11"/>
  <c r="D50" i="11"/>
  <c r="D49" i="11"/>
  <c r="D48" i="11"/>
  <c r="D47" i="11"/>
  <c r="D46" i="11"/>
  <c r="D45" i="11"/>
  <c r="D44" i="11"/>
  <c r="D43" i="11"/>
  <c r="D39" i="11"/>
  <c r="D38" i="11"/>
  <c r="D37" i="11"/>
  <c r="D36" i="11"/>
  <c r="B40" i="11"/>
  <c r="C34" i="11"/>
  <c r="B34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11" i="11"/>
  <c r="AQ11" i="11"/>
  <c r="AN11" i="11"/>
  <c r="U11" i="11"/>
  <c r="AO11" i="11" s="1"/>
  <c r="D11" i="5"/>
  <c r="AL11" i="5"/>
  <c r="AH11" i="5"/>
  <c r="AK11" i="5"/>
  <c r="AN11" i="5"/>
  <c r="C118" i="5"/>
  <c r="B118" i="5"/>
  <c r="C102" i="5"/>
  <c r="B10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68" i="5"/>
  <c r="C66" i="5"/>
  <c r="B6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36" i="5"/>
  <c r="C34" i="5"/>
  <c r="B34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AU98" i="4"/>
  <c r="AU99" i="4"/>
  <c r="AU100" i="4"/>
  <c r="AU101" i="4"/>
  <c r="AU102" i="4"/>
  <c r="AU103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04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3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1" i="4"/>
  <c r="AU202" i="4"/>
  <c r="AU203" i="4"/>
  <c r="AU204" i="4"/>
  <c r="AU205" i="4"/>
  <c r="AU200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40" i="4"/>
  <c r="AU41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164" i="4"/>
  <c r="AU165" i="4"/>
  <c r="AU166" i="4"/>
  <c r="AU167" i="4"/>
  <c r="AU246" i="4"/>
  <c r="AU247" i="4"/>
  <c r="AU248" i="4"/>
  <c r="AU249" i="4"/>
  <c r="AU250" i="4"/>
  <c r="AU251" i="4"/>
  <c r="AU252" i="4"/>
  <c r="AU253" i="4"/>
  <c r="AU254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R335" i="4"/>
  <c r="R337" i="4" s="1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19" i="4"/>
  <c r="I41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72" i="4"/>
  <c r="I73" i="4"/>
  <c r="I74" i="4"/>
  <c r="I75" i="4"/>
  <c r="I76" i="4"/>
  <c r="I77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71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4" i="4"/>
  <c r="I165" i="4"/>
  <c r="I166" i="4"/>
  <c r="I167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9" i="4"/>
  <c r="I210" i="4"/>
  <c r="I211" i="4"/>
  <c r="I212" i="4"/>
  <c r="I213" i="4"/>
  <c r="I214" i="4"/>
  <c r="I215" i="4"/>
  <c r="I216" i="4"/>
  <c r="I217" i="4"/>
  <c r="I218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19" i="4"/>
  <c r="I247" i="4"/>
  <c r="I248" i="4"/>
  <c r="I249" i="4"/>
  <c r="I250" i="4"/>
  <c r="I251" i="4"/>
  <c r="I252" i="4"/>
  <c r="I253" i="4"/>
  <c r="I254" i="4"/>
  <c r="I246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59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294" i="4"/>
  <c r="I295" i="4"/>
  <c r="I334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G335" i="4"/>
  <c r="G337" i="4" s="1"/>
  <c r="H335" i="4"/>
  <c r="H337" i="4" s="1"/>
  <c r="J335" i="4"/>
  <c r="J337" i="4" s="1"/>
  <c r="K335" i="4"/>
  <c r="K337" i="4" s="1"/>
  <c r="L335" i="4"/>
  <c r="L337" i="4" s="1"/>
  <c r="M335" i="4"/>
  <c r="M337" i="4" s="1"/>
  <c r="N335" i="4"/>
  <c r="N337" i="4" s="1"/>
  <c r="O335" i="4"/>
  <c r="O337" i="4" s="1"/>
  <c r="P335" i="4"/>
  <c r="P337" i="4" s="1"/>
  <c r="Q335" i="4"/>
  <c r="Q337" i="4" s="1"/>
  <c r="S335" i="4"/>
  <c r="S337" i="4" s="1"/>
  <c r="T335" i="4"/>
  <c r="T337" i="4" s="1"/>
  <c r="U335" i="4"/>
  <c r="U337" i="4" s="1"/>
  <c r="V335" i="4"/>
  <c r="V337" i="4" s="1"/>
  <c r="W335" i="4"/>
  <c r="W337" i="4" s="1"/>
  <c r="X335" i="4"/>
  <c r="X337" i="4" s="1"/>
  <c r="Y335" i="4"/>
  <c r="Y337" i="4" s="1"/>
  <c r="Z335" i="4"/>
  <c r="Z337" i="4" s="1"/>
  <c r="AA335" i="4"/>
  <c r="AA337" i="4" s="1"/>
  <c r="AB335" i="4"/>
  <c r="AB337" i="4" s="1"/>
  <c r="AC335" i="4"/>
  <c r="AC337" i="4" s="1"/>
  <c r="AD335" i="4"/>
  <c r="AD337" i="4" s="1"/>
  <c r="AE335" i="4"/>
  <c r="AE337" i="4" s="1"/>
  <c r="AF335" i="4"/>
  <c r="AF337" i="4" s="1"/>
  <c r="AG335" i="4"/>
  <c r="AG337" i="4" s="1"/>
  <c r="AH335" i="4"/>
  <c r="AH337" i="4" s="1"/>
  <c r="AI335" i="4"/>
  <c r="AI337" i="4" s="1"/>
  <c r="AJ335" i="4"/>
  <c r="AJ337" i="4" s="1"/>
  <c r="AK335" i="4"/>
  <c r="AK337" i="4" s="1"/>
  <c r="AL335" i="4"/>
  <c r="AL337" i="4" s="1"/>
  <c r="AM335" i="4"/>
  <c r="AM337" i="4" s="1"/>
  <c r="AN335" i="4"/>
  <c r="AN337" i="4" s="1"/>
  <c r="AO335" i="4"/>
  <c r="AO337" i="4" s="1"/>
  <c r="G206" i="4"/>
  <c r="G208" i="4" s="1"/>
  <c r="H206" i="4"/>
  <c r="H208" i="4" s="1"/>
  <c r="J206" i="4"/>
  <c r="J208" i="4" s="1"/>
  <c r="K206" i="4"/>
  <c r="K208" i="4" s="1"/>
  <c r="L206" i="4"/>
  <c r="L208" i="4" s="1"/>
  <c r="M206" i="4"/>
  <c r="M208" i="4" s="1"/>
  <c r="N206" i="4"/>
  <c r="N208" i="4" s="1"/>
  <c r="O206" i="4"/>
  <c r="O208" i="4" s="1"/>
  <c r="P206" i="4"/>
  <c r="P208" i="4" s="1"/>
  <c r="Q206" i="4"/>
  <c r="Q208" i="4" s="1"/>
  <c r="R206" i="4"/>
  <c r="R208" i="4" s="1"/>
  <c r="S206" i="4"/>
  <c r="S208" i="4" s="1"/>
  <c r="T206" i="4"/>
  <c r="T208" i="4" s="1"/>
  <c r="U206" i="4"/>
  <c r="U208" i="4" s="1"/>
  <c r="V206" i="4"/>
  <c r="V208" i="4" s="1"/>
  <c r="W206" i="4"/>
  <c r="W208" i="4" s="1"/>
  <c r="X206" i="4"/>
  <c r="X208" i="4" s="1"/>
  <c r="Y206" i="4"/>
  <c r="Y208" i="4" s="1"/>
  <c r="Z206" i="4"/>
  <c r="Z208" i="4" s="1"/>
  <c r="AA206" i="4"/>
  <c r="AA208" i="4" s="1"/>
  <c r="AB206" i="4"/>
  <c r="AB208" i="4" s="1"/>
  <c r="AC206" i="4"/>
  <c r="AC208" i="4" s="1"/>
  <c r="AD206" i="4"/>
  <c r="AD208" i="4" s="1"/>
  <c r="AE206" i="4"/>
  <c r="AE208" i="4" s="1"/>
  <c r="AF206" i="4"/>
  <c r="AF208" i="4" s="1"/>
  <c r="AG206" i="4"/>
  <c r="AG208" i="4" s="1"/>
  <c r="AH206" i="4"/>
  <c r="AH208" i="4" s="1"/>
  <c r="AI206" i="4"/>
  <c r="AI208" i="4" s="1"/>
  <c r="AJ206" i="4"/>
  <c r="AJ208" i="4" s="1"/>
  <c r="AK206" i="4"/>
  <c r="AK208" i="4" s="1"/>
  <c r="AL206" i="4"/>
  <c r="AL208" i="4" s="1"/>
  <c r="AM206" i="4"/>
  <c r="AM208" i="4" s="1"/>
  <c r="AN206" i="4"/>
  <c r="AN208" i="4" s="1"/>
  <c r="AO206" i="4"/>
  <c r="AO208" i="4" s="1"/>
  <c r="J168" i="4"/>
  <c r="J170" i="4" s="1"/>
  <c r="J42" i="4"/>
  <c r="J44" i="4" s="1"/>
  <c r="H42" i="4"/>
  <c r="H44" i="4" s="1"/>
  <c r="F19" i="4"/>
  <c r="AP19" i="4"/>
  <c r="C150" i="9"/>
  <c r="C152" i="9" s="1"/>
  <c r="D150" i="9"/>
  <c r="D152" i="9" s="1"/>
  <c r="E150" i="9"/>
  <c r="E152" i="9" s="1"/>
  <c r="F150" i="9"/>
  <c r="F152" i="9" s="1"/>
  <c r="G150" i="9"/>
  <c r="H150" i="9"/>
  <c r="H152" i="9" s="1"/>
  <c r="I150" i="9"/>
  <c r="I152" i="9" s="1"/>
  <c r="J150" i="9"/>
  <c r="J152" i="9" s="1"/>
  <c r="K150" i="9"/>
  <c r="K152" i="9" s="1"/>
  <c r="L150" i="9"/>
  <c r="L152" i="9" s="1"/>
  <c r="M150" i="9"/>
  <c r="M152" i="9" s="1"/>
  <c r="N150" i="9"/>
  <c r="N152" i="9" s="1"/>
  <c r="O150" i="9"/>
  <c r="O152" i="9" s="1"/>
  <c r="P150" i="9"/>
  <c r="P152" i="9" s="1"/>
  <c r="Q150" i="9"/>
  <c r="Q152" i="9" s="1"/>
  <c r="R150" i="9"/>
  <c r="R152" i="9" s="1"/>
  <c r="S150" i="9"/>
  <c r="S152" i="9" s="1"/>
  <c r="T150" i="9"/>
  <c r="T152" i="9" s="1"/>
  <c r="U150" i="9"/>
  <c r="U152" i="9" s="1"/>
  <c r="V150" i="9"/>
  <c r="V152" i="9" s="1"/>
  <c r="W150" i="9"/>
  <c r="W152" i="9" s="1"/>
  <c r="X150" i="9"/>
  <c r="X152" i="9" s="1"/>
  <c r="Y150" i="9"/>
  <c r="Y152" i="9" s="1"/>
  <c r="Z150" i="9"/>
  <c r="Z152" i="9" s="1"/>
  <c r="AA150" i="9"/>
  <c r="AB150" i="9"/>
  <c r="AB152" i="9" s="1"/>
  <c r="AC150" i="9"/>
  <c r="AC152" i="9" s="1"/>
  <c r="AD150" i="9"/>
  <c r="AD152" i="9" s="1"/>
  <c r="AE150" i="9"/>
  <c r="AE152" i="9" s="1"/>
  <c r="AF150" i="9"/>
  <c r="AF152" i="9" s="1"/>
  <c r="AG150" i="9"/>
  <c r="AG152" i="9" s="1"/>
  <c r="E94" i="4"/>
  <c r="E96" i="4" s="1"/>
  <c r="U14" i="11"/>
  <c r="AO14" i="11" s="1"/>
  <c r="K66" i="5"/>
  <c r="H16" i="12" s="1"/>
  <c r="K66" i="10"/>
  <c r="H29" i="12" s="1"/>
  <c r="L66" i="5"/>
  <c r="I16" i="12" s="1"/>
  <c r="L66" i="10"/>
  <c r="I29" i="12" s="1"/>
  <c r="M66" i="5"/>
  <c r="J16" i="12" s="1"/>
  <c r="M66" i="10"/>
  <c r="J29" i="12" s="1"/>
  <c r="N66" i="5"/>
  <c r="K16" i="12" s="1"/>
  <c r="N66" i="10"/>
  <c r="K29" i="12" s="1"/>
  <c r="O66" i="5"/>
  <c r="L16" i="12" s="1"/>
  <c r="O66" i="10"/>
  <c r="L29" i="12" s="1"/>
  <c r="K102" i="5"/>
  <c r="H17" i="12" s="1"/>
  <c r="K102" i="10"/>
  <c r="H30" i="12" s="1"/>
  <c r="L102" i="5"/>
  <c r="I17" i="12" s="1"/>
  <c r="L102" i="10"/>
  <c r="I30" i="12" s="1"/>
  <c r="M102" i="5"/>
  <c r="J17" i="12" s="1"/>
  <c r="M102" i="10"/>
  <c r="J30" i="12" s="1"/>
  <c r="N102" i="5"/>
  <c r="K17" i="12" s="1"/>
  <c r="N102" i="10"/>
  <c r="K30" i="12" s="1"/>
  <c r="O102" i="5"/>
  <c r="L17" i="12" s="1"/>
  <c r="O102" i="10"/>
  <c r="L30" i="12" s="1"/>
  <c r="K118" i="5"/>
  <c r="H18" i="12" s="1"/>
  <c r="K118" i="10"/>
  <c r="H31" i="12" s="1"/>
  <c r="L118" i="5"/>
  <c r="I18" i="12" s="1"/>
  <c r="L118" i="10"/>
  <c r="I31" i="12" s="1"/>
  <c r="M118" i="5"/>
  <c r="J18" i="12" s="1"/>
  <c r="M118" i="10"/>
  <c r="J31" i="12" s="1"/>
  <c r="N118" i="5"/>
  <c r="K18" i="12" s="1"/>
  <c r="N118" i="10"/>
  <c r="O118" i="5"/>
  <c r="L18" i="12" s="1"/>
  <c r="O118" i="10"/>
  <c r="L31" i="12" s="1"/>
  <c r="K161" i="5"/>
  <c r="H19" i="12" s="1"/>
  <c r="H32" i="12"/>
  <c r="L161" i="5"/>
  <c r="I19" i="12" s="1"/>
  <c r="I32" i="12"/>
  <c r="M161" i="5"/>
  <c r="J19" i="12" s="1"/>
  <c r="J32" i="12"/>
  <c r="N161" i="5"/>
  <c r="K19" i="12" s="1"/>
  <c r="K32" i="12"/>
  <c r="O161" i="5"/>
  <c r="L19" i="12" s="1"/>
  <c r="F172" i="4"/>
  <c r="AD42" i="11"/>
  <c r="AD43" i="11"/>
  <c r="AD45" i="11"/>
  <c r="AD46" i="11"/>
  <c r="AD47" i="11"/>
  <c r="AD48" i="11"/>
  <c r="AD49" i="11"/>
  <c r="V72" i="5"/>
  <c r="AL72" i="5" s="1"/>
  <c r="V68" i="5"/>
  <c r="AL68" i="5" s="1"/>
  <c r="V69" i="5"/>
  <c r="AL69" i="5" s="1"/>
  <c r="V70" i="5"/>
  <c r="AL70" i="5" s="1"/>
  <c r="V71" i="5"/>
  <c r="AL71" i="5" s="1"/>
  <c r="V73" i="5"/>
  <c r="AL73" i="5" s="1"/>
  <c r="V74" i="5"/>
  <c r="AL74" i="5" s="1"/>
  <c r="V75" i="5"/>
  <c r="AL75" i="5" s="1"/>
  <c r="V76" i="5"/>
  <c r="AL76" i="5" s="1"/>
  <c r="V77" i="5"/>
  <c r="AL77" i="5" s="1"/>
  <c r="V78" i="5"/>
  <c r="AL78" i="5" s="1"/>
  <c r="V79" i="5"/>
  <c r="AL79" i="5" s="1"/>
  <c r="V80" i="5"/>
  <c r="AL80" i="5" s="1"/>
  <c r="V81" i="5"/>
  <c r="AL81" i="5" s="1"/>
  <c r="V82" i="5"/>
  <c r="AL82" i="5" s="1"/>
  <c r="V83" i="5"/>
  <c r="AL83" i="5" s="1"/>
  <c r="V84" i="5"/>
  <c r="AL84" i="5" s="1"/>
  <c r="V85" i="5"/>
  <c r="AL85" i="5" s="1"/>
  <c r="V86" i="5"/>
  <c r="AL86" i="5" s="1"/>
  <c r="V87" i="5"/>
  <c r="AL87" i="5" s="1"/>
  <c r="V88" i="5"/>
  <c r="AL88" i="5" s="1"/>
  <c r="V89" i="5"/>
  <c r="AL89" i="5" s="1"/>
  <c r="V90" i="5"/>
  <c r="AL90" i="5" s="1"/>
  <c r="V91" i="5"/>
  <c r="AL91" i="5" s="1"/>
  <c r="V92" i="5"/>
  <c r="AL92" i="5" s="1"/>
  <c r="V93" i="5"/>
  <c r="AL93" i="5" s="1"/>
  <c r="V94" i="5"/>
  <c r="AL94" i="5" s="1"/>
  <c r="V95" i="5"/>
  <c r="AL95" i="5" s="1"/>
  <c r="V96" i="5"/>
  <c r="AL96" i="5" s="1"/>
  <c r="V97" i="5"/>
  <c r="AL97" i="5" s="1"/>
  <c r="V98" i="5"/>
  <c r="AL98" i="5" s="1"/>
  <c r="V99" i="5"/>
  <c r="AL99" i="5" s="1"/>
  <c r="V100" i="5"/>
  <c r="AL100" i="5" s="1"/>
  <c r="V101" i="5"/>
  <c r="AL101" i="5" s="1"/>
  <c r="AP127" i="4"/>
  <c r="AQ98" i="4"/>
  <c r="AP98" i="4"/>
  <c r="C128" i="4"/>
  <c r="C130" i="4" s="1"/>
  <c r="C42" i="4"/>
  <c r="C44" i="4" s="1"/>
  <c r="F20" i="4"/>
  <c r="AQ378" i="4"/>
  <c r="AP378" i="4"/>
  <c r="AQ377" i="4"/>
  <c r="AP377" i="4"/>
  <c r="AQ376" i="4"/>
  <c r="AP376" i="4"/>
  <c r="AQ375" i="4"/>
  <c r="AP375" i="4"/>
  <c r="AQ374" i="4"/>
  <c r="AP374" i="4"/>
  <c r="AQ373" i="4"/>
  <c r="AP373" i="4"/>
  <c r="AQ372" i="4"/>
  <c r="AP372" i="4"/>
  <c r="AQ371" i="4"/>
  <c r="AP371" i="4"/>
  <c r="AQ370" i="4"/>
  <c r="AP370" i="4"/>
  <c r="AQ369" i="4"/>
  <c r="AP369" i="4"/>
  <c r="AQ368" i="4"/>
  <c r="AP368" i="4"/>
  <c r="AQ367" i="4"/>
  <c r="AP367" i="4"/>
  <c r="AQ366" i="4"/>
  <c r="AP366" i="4"/>
  <c r="AQ365" i="4"/>
  <c r="AP365" i="4"/>
  <c r="AQ364" i="4"/>
  <c r="AP364" i="4"/>
  <c r="AQ363" i="4"/>
  <c r="AP363" i="4"/>
  <c r="AQ362" i="4"/>
  <c r="AP362" i="4"/>
  <c r="AQ361" i="4"/>
  <c r="AP361" i="4"/>
  <c r="AQ360" i="4"/>
  <c r="AP360" i="4"/>
  <c r="AQ359" i="4"/>
  <c r="AP359" i="4"/>
  <c r="AQ358" i="4"/>
  <c r="AP358" i="4"/>
  <c r="AQ357" i="4"/>
  <c r="AP357" i="4"/>
  <c r="AQ356" i="4"/>
  <c r="AP356" i="4"/>
  <c r="AQ355" i="4"/>
  <c r="AP355" i="4"/>
  <c r="AQ354" i="4"/>
  <c r="AP354" i="4"/>
  <c r="AQ353" i="4"/>
  <c r="AP353" i="4"/>
  <c r="AQ352" i="4"/>
  <c r="AP352" i="4"/>
  <c r="AQ351" i="4"/>
  <c r="AP351" i="4"/>
  <c r="AQ350" i="4"/>
  <c r="AP350" i="4"/>
  <c r="AQ349" i="4"/>
  <c r="AP349" i="4"/>
  <c r="AQ348" i="4"/>
  <c r="AP348" i="4"/>
  <c r="AQ347" i="4"/>
  <c r="AP347" i="4"/>
  <c r="AQ346" i="4"/>
  <c r="AP346" i="4"/>
  <c r="AQ345" i="4"/>
  <c r="AP345" i="4"/>
  <c r="AQ344" i="4"/>
  <c r="AP344" i="4"/>
  <c r="AQ343" i="4"/>
  <c r="AP343" i="4"/>
  <c r="AQ342" i="4"/>
  <c r="AP342" i="4"/>
  <c r="AQ341" i="4"/>
  <c r="AP341" i="4"/>
  <c r="AQ340" i="4"/>
  <c r="AP340" i="4"/>
  <c r="AQ339" i="4"/>
  <c r="AP339" i="4"/>
  <c r="AQ338" i="4"/>
  <c r="AP338" i="4"/>
  <c r="AQ334" i="4"/>
  <c r="AP334" i="4"/>
  <c r="AQ333" i="4"/>
  <c r="AP333" i="4"/>
  <c r="AQ332" i="4"/>
  <c r="AP332" i="4"/>
  <c r="AQ331" i="4"/>
  <c r="AP331" i="4"/>
  <c r="AQ330" i="4"/>
  <c r="AP330" i="4"/>
  <c r="AQ329" i="4"/>
  <c r="AP329" i="4"/>
  <c r="AQ328" i="4"/>
  <c r="AP328" i="4"/>
  <c r="AQ327" i="4"/>
  <c r="AP327" i="4"/>
  <c r="AQ326" i="4"/>
  <c r="AP326" i="4"/>
  <c r="AQ325" i="4"/>
  <c r="AP325" i="4"/>
  <c r="AQ324" i="4"/>
  <c r="AP324" i="4"/>
  <c r="AQ323" i="4"/>
  <c r="AP323" i="4"/>
  <c r="AQ322" i="4"/>
  <c r="AP322" i="4"/>
  <c r="AQ321" i="4"/>
  <c r="AP321" i="4"/>
  <c r="AQ320" i="4"/>
  <c r="AP320" i="4"/>
  <c r="AQ319" i="4"/>
  <c r="AP319" i="4"/>
  <c r="AQ318" i="4"/>
  <c r="AP318" i="4"/>
  <c r="AQ317" i="4"/>
  <c r="AP317" i="4"/>
  <c r="AQ316" i="4"/>
  <c r="AP316" i="4"/>
  <c r="AQ315" i="4"/>
  <c r="AP315" i="4"/>
  <c r="AQ314" i="4"/>
  <c r="AP314" i="4"/>
  <c r="AQ313" i="4"/>
  <c r="AP313" i="4"/>
  <c r="AQ312" i="4"/>
  <c r="AP312" i="4"/>
  <c r="AQ311" i="4"/>
  <c r="AP311" i="4"/>
  <c r="AQ310" i="4"/>
  <c r="AP310" i="4"/>
  <c r="AQ309" i="4"/>
  <c r="AP309" i="4"/>
  <c r="AQ308" i="4"/>
  <c r="AP308" i="4"/>
  <c r="AQ307" i="4"/>
  <c r="AP307" i="4"/>
  <c r="AQ306" i="4"/>
  <c r="AP306" i="4"/>
  <c r="AQ305" i="4"/>
  <c r="AP305" i="4"/>
  <c r="AQ304" i="4"/>
  <c r="AP304" i="4"/>
  <c r="AQ303" i="4"/>
  <c r="AP303" i="4"/>
  <c r="AQ302" i="4"/>
  <c r="AP302" i="4"/>
  <c r="AQ301" i="4"/>
  <c r="AP301" i="4"/>
  <c r="AQ300" i="4"/>
  <c r="AP300" i="4"/>
  <c r="AQ299" i="4"/>
  <c r="AP299" i="4"/>
  <c r="AQ298" i="4"/>
  <c r="AP298" i="4"/>
  <c r="AQ297" i="4"/>
  <c r="AP297" i="4"/>
  <c r="AQ296" i="4"/>
  <c r="AP296" i="4"/>
  <c r="AQ295" i="4"/>
  <c r="AP295" i="4"/>
  <c r="AQ294" i="4"/>
  <c r="AP294" i="4"/>
  <c r="AQ289" i="4"/>
  <c r="AP289" i="4"/>
  <c r="AQ288" i="4"/>
  <c r="AP288" i="4"/>
  <c r="AQ287" i="4"/>
  <c r="AP287" i="4"/>
  <c r="AQ286" i="4"/>
  <c r="AP286" i="4"/>
  <c r="AQ285" i="4"/>
  <c r="AP285" i="4"/>
  <c r="AQ284" i="4"/>
  <c r="AP284" i="4"/>
  <c r="AQ283" i="4"/>
  <c r="AP283" i="4"/>
  <c r="AQ282" i="4"/>
  <c r="AP282" i="4"/>
  <c r="AQ281" i="4"/>
  <c r="AP281" i="4"/>
  <c r="AQ280" i="4"/>
  <c r="AP280" i="4"/>
  <c r="AQ279" i="4"/>
  <c r="AP279" i="4"/>
  <c r="AQ278" i="4"/>
  <c r="AP278" i="4"/>
  <c r="AP276" i="4"/>
  <c r="AP277" i="4"/>
  <c r="AQ277" i="4"/>
  <c r="AQ276" i="4"/>
  <c r="AQ272" i="4"/>
  <c r="AP272" i="4"/>
  <c r="AQ271" i="4"/>
  <c r="AP271" i="4"/>
  <c r="AQ270" i="4"/>
  <c r="AP270" i="4"/>
  <c r="AQ269" i="4"/>
  <c r="AP269" i="4"/>
  <c r="AQ268" i="4"/>
  <c r="AP268" i="4"/>
  <c r="AQ267" i="4"/>
  <c r="AP267" i="4"/>
  <c r="AQ266" i="4"/>
  <c r="AP266" i="4"/>
  <c r="AQ265" i="4"/>
  <c r="AP265" i="4"/>
  <c r="AQ264" i="4"/>
  <c r="AP264" i="4"/>
  <c r="AQ263" i="4"/>
  <c r="AP263" i="4"/>
  <c r="AQ262" i="4"/>
  <c r="AQ260" i="4"/>
  <c r="AQ261" i="4"/>
  <c r="AP262" i="4"/>
  <c r="AP261" i="4"/>
  <c r="AP260" i="4"/>
  <c r="AP259" i="4"/>
  <c r="AQ254" i="4"/>
  <c r="AP254" i="4"/>
  <c r="AP248" i="4"/>
  <c r="AQ253" i="4"/>
  <c r="AP253" i="4"/>
  <c r="AQ252" i="4"/>
  <c r="AP252" i="4"/>
  <c r="AQ251" i="4"/>
  <c r="AP251" i="4"/>
  <c r="AQ250" i="4"/>
  <c r="AP250" i="4"/>
  <c r="AQ249" i="4"/>
  <c r="AP249" i="4"/>
  <c r="AQ247" i="4"/>
  <c r="AP247" i="4"/>
  <c r="AQ246" i="4"/>
  <c r="AP246" i="4"/>
  <c r="AQ205" i="4"/>
  <c r="AP205" i="4"/>
  <c r="AQ242" i="4"/>
  <c r="AP242" i="4"/>
  <c r="AQ241" i="4"/>
  <c r="AP241" i="4"/>
  <c r="AQ240" i="4"/>
  <c r="AP240" i="4"/>
  <c r="AQ239" i="4"/>
  <c r="AP239" i="4"/>
  <c r="AQ238" i="4"/>
  <c r="AP238" i="4"/>
  <c r="AQ237" i="4"/>
  <c r="AP237" i="4"/>
  <c r="AQ236" i="4"/>
  <c r="AP236" i="4"/>
  <c r="AQ235" i="4"/>
  <c r="AP235" i="4"/>
  <c r="AQ234" i="4"/>
  <c r="AP234" i="4"/>
  <c r="AQ233" i="4"/>
  <c r="AP233" i="4"/>
  <c r="AQ232" i="4"/>
  <c r="AP232" i="4"/>
  <c r="AQ231" i="4"/>
  <c r="AP231" i="4"/>
  <c r="AQ230" i="4"/>
  <c r="AP230" i="4"/>
  <c r="AQ229" i="4"/>
  <c r="AP229" i="4"/>
  <c r="AQ228" i="4"/>
  <c r="AP228" i="4"/>
  <c r="AQ227" i="4"/>
  <c r="AP227" i="4"/>
  <c r="AQ226" i="4"/>
  <c r="AP226" i="4"/>
  <c r="AQ225" i="4"/>
  <c r="AP225" i="4"/>
  <c r="AQ224" i="4"/>
  <c r="AP224" i="4"/>
  <c r="AQ223" i="4"/>
  <c r="AP223" i="4"/>
  <c r="AQ222" i="4"/>
  <c r="AP222" i="4"/>
  <c r="AQ221" i="4"/>
  <c r="AP221" i="4"/>
  <c r="AQ220" i="4"/>
  <c r="AP220" i="4"/>
  <c r="AQ219" i="4"/>
  <c r="AP219" i="4"/>
  <c r="AQ218" i="4"/>
  <c r="AP218" i="4"/>
  <c r="AQ217" i="4"/>
  <c r="AP217" i="4"/>
  <c r="AQ216" i="4"/>
  <c r="AP216" i="4"/>
  <c r="AQ215" i="4"/>
  <c r="AP215" i="4"/>
  <c r="AQ214" i="4"/>
  <c r="AP214" i="4"/>
  <c r="AQ213" i="4"/>
  <c r="AP213" i="4"/>
  <c r="AQ212" i="4"/>
  <c r="AP212" i="4"/>
  <c r="AQ211" i="4"/>
  <c r="AP211" i="4"/>
  <c r="AQ210" i="4"/>
  <c r="AP210" i="4"/>
  <c r="AQ209" i="4"/>
  <c r="AP209" i="4"/>
  <c r="AQ204" i="4"/>
  <c r="AP204" i="4"/>
  <c r="AQ203" i="4"/>
  <c r="AP203" i="4"/>
  <c r="AQ202" i="4"/>
  <c r="AP202" i="4"/>
  <c r="AQ201" i="4"/>
  <c r="AP201" i="4"/>
  <c r="AQ200" i="4"/>
  <c r="AP200" i="4"/>
  <c r="AQ199" i="4"/>
  <c r="AP199" i="4"/>
  <c r="AQ198" i="4"/>
  <c r="AP198" i="4"/>
  <c r="AQ197" i="4"/>
  <c r="AP197" i="4"/>
  <c r="AQ196" i="4"/>
  <c r="AP196" i="4"/>
  <c r="AQ195" i="4"/>
  <c r="AP195" i="4"/>
  <c r="AQ194" i="4"/>
  <c r="AP194" i="4"/>
  <c r="AQ193" i="4"/>
  <c r="AP193" i="4"/>
  <c r="AQ192" i="4"/>
  <c r="AP192" i="4"/>
  <c r="AQ191" i="4"/>
  <c r="AP191" i="4"/>
  <c r="AQ190" i="4"/>
  <c r="AP190" i="4"/>
  <c r="AQ189" i="4"/>
  <c r="AP189" i="4"/>
  <c r="AQ188" i="4"/>
  <c r="AP188" i="4"/>
  <c r="AQ187" i="4"/>
  <c r="AP187" i="4"/>
  <c r="AQ186" i="4"/>
  <c r="AP186" i="4"/>
  <c r="AQ185" i="4"/>
  <c r="AP185" i="4"/>
  <c r="AQ184" i="4"/>
  <c r="AP184" i="4"/>
  <c r="AQ183" i="4"/>
  <c r="AP183" i="4"/>
  <c r="AQ182" i="4"/>
  <c r="AP182" i="4"/>
  <c r="AQ181" i="4"/>
  <c r="AP181" i="4"/>
  <c r="AQ180" i="4"/>
  <c r="AP180" i="4"/>
  <c r="AQ179" i="4"/>
  <c r="AP179" i="4"/>
  <c r="AQ178" i="4"/>
  <c r="AP178" i="4"/>
  <c r="AQ177" i="4"/>
  <c r="AP177" i="4"/>
  <c r="AQ176" i="4"/>
  <c r="AP176" i="4"/>
  <c r="AQ175" i="4"/>
  <c r="AP175" i="4"/>
  <c r="AQ174" i="4"/>
  <c r="AP174" i="4"/>
  <c r="AQ173" i="4"/>
  <c r="AP173" i="4"/>
  <c r="AQ172" i="4"/>
  <c r="AP172" i="4"/>
  <c r="AQ167" i="4"/>
  <c r="AP167" i="4"/>
  <c r="AQ166" i="4"/>
  <c r="AP166" i="4"/>
  <c r="AQ165" i="4"/>
  <c r="AP165" i="4"/>
  <c r="AQ164" i="4"/>
  <c r="AP164" i="4"/>
  <c r="AQ160" i="4"/>
  <c r="AP160" i="4"/>
  <c r="AQ159" i="4"/>
  <c r="AP159" i="4"/>
  <c r="AQ158" i="4"/>
  <c r="AP158" i="4"/>
  <c r="AQ157" i="4"/>
  <c r="AP157" i="4"/>
  <c r="AQ156" i="4"/>
  <c r="AP156" i="4"/>
  <c r="AQ155" i="4"/>
  <c r="AP155" i="4"/>
  <c r="AQ154" i="4"/>
  <c r="AP154" i="4"/>
  <c r="AQ153" i="4"/>
  <c r="AP153" i="4"/>
  <c r="AQ152" i="4"/>
  <c r="AP152" i="4"/>
  <c r="AQ151" i="4"/>
  <c r="AP151" i="4"/>
  <c r="AQ150" i="4"/>
  <c r="AP150" i="4"/>
  <c r="AQ149" i="4"/>
  <c r="AP149" i="4"/>
  <c r="AQ148" i="4"/>
  <c r="AP148" i="4"/>
  <c r="AQ147" i="4"/>
  <c r="AP147" i="4"/>
  <c r="AQ146" i="4"/>
  <c r="AP146" i="4"/>
  <c r="AQ145" i="4"/>
  <c r="AP145" i="4"/>
  <c r="AQ144" i="4"/>
  <c r="AP144" i="4"/>
  <c r="AQ143" i="4"/>
  <c r="AP143" i="4"/>
  <c r="AQ142" i="4"/>
  <c r="AP142" i="4"/>
  <c r="AQ141" i="4"/>
  <c r="AP141" i="4"/>
  <c r="AQ140" i="4"/>
  <c r="AP140" i="4"/>
  <c r="AQ139" i="4"/>
  <c r="AP139" i="4"/>
  <c r="AQ138" i="4"/>
  <c r="AP138" i="4"/>
  <c r="AQ137" i="4"/>
  <c r="AP137" i="4"/>
  <c r="AQ136" i="4"/>
  <c r="AP136" i="4"/>
  <c r="AQ135" i="4"/>
  <c r="AP135" i="4"/>
  <c r="AQ134" i="4"/>
  <c r="AP134" i="4"/>
  <c r="AP131" i="4"/>
  <c r="AP132" i="4"/>
  <c r="AP133" i="4"/>
  <c r="AQ133" i="4"/>
  <c r="AQ131" i="4"/>
  <c r="AQ132" i="4"/>
  <c r="AQ127" i="4"/>
  <c r="AQ126" i="4"/>
  <c r="AP126" i="4"/>
  <c r="AQ125" i="4"/>
  <c r="AP125" i="4"/>
  <c r="AQ124" i="4"/>
  <c r="AP124" i="4"/>
  <c r="AQ123" i="4"/>
  <c r="AP123" i="4"/>
  <c r="AQ122" i="4"/>
  <c r="AP122" i="4"/>
  <c r="AQ121" i="4"/>
  <c r="AP121" i="4"/>
  <c r="AQ120" i="4"/>
  <c r="AP120" i="4"/>
  <c r="AQ119" i="4"/>
  <c r="AP119" i="4"/>
  <c r="AQ118" i="4"/>
  <c r="AP118" i="4"/>
  <c r="AQ117" i="4"/>
  <c r="AP117" i="4"/>
  <c r="AQ116" i="4"/>
  <c r="AP116" i="4"/>
  <c r="AQ115" i="4"/>
  <c r="AP115" i="4"/>
  <c r="AQ114" i="4"/>
  <c r="AP114" i="4"/>
  <c r="AQ113" i="4"/>
  <c r="AP113" i="4"/>
  <c r="AQ112" i="4"/>
  <c r="AP112" i="4"/>
  <c r="AQ111" i="4"/>
  <c r="AP111" i="4"/>
  <c r="AQ110" i="4"/>
  <c r="AP110" i="4"/>
  <c r="AQ109" i="4"/>
  <c r="AP109" i="4"/>
  <c r="AQ108" i="4"/>
  <c r="AP108" i="4"/>
  <c r="AQ107" i="4"/>
  <c r="AP107" i="4"/>
  <c r="AQ106" i="4"/>
  <c r="AP106" i="4"/>
  <c r="AQ105" i="4"/>
  <c r="AP105" i="4"/>
  <c r="AQ104" i="4"/>
  <c r="AP104" i="4"/>
  <c r="AQ103" i="4"/>
  <c r="AP103" i="4"/>
  <c r="AQ102" i="4"/>
  <c r="AP102" i="4"/>
  <c r="AQ101" i="4"/>
  <c r="AP101" i="4"/>
  <c r="AQ100" i="4"/>
  <c r="AP100" i="4"/>
  <c r="AQ99" i="4"/>
  <c r="AP99" i="4"/>
  <c r="AQ71" i="4"/>
  <c r="AP71" i="4"/>
  <c r="AQ93" i="4"/>
  <c r="AP93" i="4"/>
  <c r="AQ92" i="4"/>
  <c r="AP92" i="4"/>
  <c r="AQ91" i="4"/>
  <c r="AP91" i="4"/>
  <c r="AQ90" i="4"/>
  <c r="AP90" i="4"/>
  <c r="AQ89" i="4"/>
  <c r="AP89" i="4"/>
  <c r="AQ88" i="4"/>
  <c r="AP88" i="4"/>
  <c r="AQ87" i="4"/>
  <c r="AP87" i="4"/>
  <c r="AQ86" i="4"/>
  <c r="AP86" i="4"/>
  <c r="AQ85" i="4"/>
  <c r="AP85" i="4"/>
  <c r="AQ84" i="4"/>
  <c r="AP84" i="4"/>
  <c r="AQ83" i="4"/>
  <c r="AP83" i="4"/>
  <c r="AQ82" i="4"/>
  <c r="AP82" i="4"/>
  <c r="AQ81" i="4"/>
  <c r="AP81" i="4"/>
  <c r="AQ80" i="4"/>
  <c r="AP80" i="4"/>
  <c r="AQ79" i="4"/>
  <c r="AP79" i="4"/>
  <c r="AQ78" i="4"/>
  <c r="AP78" i="4"/>
  <c r="AQ77" i="4"/>
  <c r="AP77" i="4"/>
  <c r="AQ76" i="4"/>
  <c r="AP76" i="4"/>
  <c r="AQ75" i="4"/>
  <c r="AP75" i="4"/>
  <c r="AQ74" i="4"/>
  <c r="AP74" i="4"/>
  <c r="AQ73" i="4"/>
  <c r="AP73" i="4"/>
  <c r="AQ72" i="4"/>
  <c r="AP72" i="4"/>
  <c r="AQ67" i="4"/>
  <c r="AP67" i="4"/>
  <c r="AQ66" i="4"/>
  <c r="AP66" i="4"/>
  <c r="AQ65" i="4"/>
  <c r="AP65" i="4"/>
  <c r="AQ64" i="4"/>
  <c r="AP64" i="4"/>
  <c r="AQ63" i="4"/>
  <c r="AP63" i="4"/>
  <c r="AQ62" i="4"/>
  <c r="AP62" i="4"/>
  <c r="AQ61" i="4"/>
  <c r="AP61" i="4"/>
  <c r="AQ60" i="4"/>
  <c r="AP60" i="4"/>
  <c r="AQ59" i="4"/>
  <c r="AP59" i="4"/>
  <c r="AQ58" i="4"/>
  <c r="AP58" i="4"/>
  <c r="AQ57" i="4"/>
  <c r="AP57" i="4"/>
  <c r="AQ56" i="4"/>
  <c r="AP56" i="4"/>
  <c r="AQ55" i="4"/>
  <c r="AP55" i="4"/>
  <c r="AQ54" i="4"/>
  <c r="AP54" i="4"/>
  <c r="AQ53" i="4"/>
  <c r="AP53" i="4"/>
  <c r="AQ52" i="4"/>
  <c r="AP52" i="4"/>
  <c r="AQ51" i="4"/>
  <c r="AP51" i="4"/>
  <c r="AQ50" i="4"/>
  <c r="AP50" i="4"/>
  <c r="AQ49" i="4"/>
  <c r="AP49" i="4"/>
  <c r="AQ48" i="4"/>
  <c r="AP48" i="4"/>
  <c r="AQ47" i="4"/>
  <c r="AP47" i="4"/>
  <c r="AQ46" i="4"/>
  <c r="AQ45" i="4"/>
  <c r="AP46" i="4"/>
  <c r="AP45" i="4"/>
  <c r="AP41" i="4"/>
  <c r="AQ41" i="4"/>
  <c r="AQ40" i="4"/>
  <c r="AP40" i="4"/>
  <c r="AQ39" i="4"/>
  <c r="AP39" i="4"/>
  <c r="AQ38" i="4"/>
  <c r="AP38" i="4"/>
  <c r="AQ37" i="4"/>
  <c r="AP37" i="4"/>
  <c r="AQ36" i="4"/>
  <c r="AP36" i="4"/>
  <c r="AQ35" i="4"/>
  <c r="AP35" i="4"/>
  <c r="AQ34" i="4"/>
  <c r="AP34" i="4"/>
  <c r="AQ33" i="4"/>
  <c r="AP33" i="4"/>
  <c r="AQ32" i="4"/>
  <c r="AP32" i="4"/>
  <c r="AQ31" i="4"/>
  <c r="AP31" i="4"/>
  <c r="AQ30" i="4"/>
  <c r="AP30" i="4"/>
  <c r="AQ29" i="4"/>
  <c r="AP29" i="4"/>
  <c r="AQ28" i="4"/>
  <c r="AP28" i="4"/>
  <c r="AQ27" i="4"/>
  <c r="AP27" i="4"/>
  <c r="AQ26" i="4"/>
  <c r="AP26" i="4"/>
  <c r="AQ25" i="4"/>
  <c r="AP25" i="4"/>
  <c r="AQ24" i="4"/>
  <c r="AP24" i="4"/>
  <c r="AQ23" i="4"/>
  <c r="AP23" i="4"/>
  <c r="AQ22" i="4"/>
  <c r="AP22" i="4"/>
  <c r="AQ21" i="4"/>
  <c r="AP21" i="4"/>
  <c r="AQ20" i="4"/>
  <c r="AP20" i="4"/>
  <c r="AQ19" i="4"/>
  <c r="AD36" i="11"/>
  <c r="AD37" i="11"/>
  <c r="AD38" i="11"/>
  <c r="AD39" i="11"/>
  <c r="AS273" i="4"/>
  <c r="AS275" i="4" s="1"/>
  <c r="AT273" i="4"/>
  <c r="AT275" i="4" s="1"/>
  <c r="AV275" i="4"/>
  <c r="AW275" i="4"/>
  <c r="C161" i="4"/>
  <c r="C163" i="4" s="1"/>
  <c r="C68" i="4"/>
  <c r="C70" i="4" s="1"/>
  <c r="AS42" i="4"/>
  <c r="AS44" i="4" s="1"/>
  <c r="C195" i="9"/>
  <c r="C197" i="9" s="1"/>
  <c r="F222" i="4"/>
  <c r="C243" i="4"/>
  <c r="C245" i="4" s="1"/>
  <c r="D206" i="4"/>
  <c r="D208" i="4" s="1"/>
  <c r="E206" i="4"/>
  <c r="E208" i="4" s="1"/>
  <c r="M42" i="4"/>
  <c r="M68" i="4"/>
  <c r="M70" i="4" s="1"/>
  <c r="M94" i="4"/>
  <c r="M96" i="4" s="1"/>
  <c r="M128" i="4"/>
  <c r="M130" i="4" s="1"/>
  <c r="M161" i="4"/>
  <c r="M163" i="4" s="1"/>
  <c r="M168" i="4"/>
  <c r="M170" i="4" s="1"/>
  <c r="M243" i="4"/>
  <c r="M245" i="4" s="1"/>
  <c r="M255" i="4"/>
  <c r="M257" i="4" s="1"/>
  <c r="M273" i="4"/>
  <c r="M275" i="4" s="1"/>
  <c r="M292" i="4"/>
  <c r="M379" i="4"/>
  <c r="M381" i="4" s="1"/>
  <c r="AK42" i="4"/>
  <c r="AK44" i="4" s="1"/>
  <c r="AK68" i="4"/>
  <c r="AK70" i="4" s="1"/>
  <c r="AK94" i="4"/>
  <c r="AK96" i="4" s="1"/>
  <c r="AK128" i="4"/>
  <c r="AK130" i="4" s="1"/>
  <c r="AK161" i="4"/>
  <c r="AK163" i="4" s="1"/>
  <c r="AK168" i="4"/>
  <c r="AK170" i="4" s="1"/>
  <c r="AK243" i="4"/>
  <c r="AK245" i="4" s="1"/>
  <c r="AK255" i="4"/>
  <c r="AK257" i="4" s="1"/>
  <c r="AK273" i="4"/>
  <c r="AK275" i="4" s="1"/>
  <c r="AK290" i="4"/>
  <c r="AK379" i="4"/>
  <c r="AK381" i="4" s="1"/>
  <c r="AS206" i="4"/>
  <c r="AS208" i="4" s="1"/>
  <c r="AT206" i="4"/>
  <c r="AT208" i="4" s="1"/>
  <c r="AV206" i="4"/>
  <c r="AV208" i="4" s="1"/>
  <c r="AW206" i="4"/>
  <c r="AW208" i="4" s="1"/>
  <c r="AY206" i="4"/>
  <c r="AY208" i="4" s="1"/>
  <c r="AZ206" i="4"/>
  <c r="AZ208" i="4" s="1"/>
  <c r="BB206" i="4"/>
  <c r="BB208" i="4" s="1"/>
  <c r="BC206" i="4"/>
  <c r="BC208" i="4" s="1"/>
  <c r="C206" i="4"/>
  <c r="C208" i="4" s="1"/>
  <c r="C255" i="4"/>
  <c r="C257" i="4" s="1"/>
  <c r="D255" i="4"/>
  <c r="X7" i="12" s="1"/>
  <c r="E255" i="4"/>
  <c r="E257" i="4" s="1"/>
  <c r="G255" i="4"/>
  <c r="G257" i="4" s="1"/>
  <c r="H255" i="4"/>
  <c r="H257" i="4" s="1"/>
  <c r="J255" i="4"/>
  <c r="J257" i="4" s="1"/>
  <c r="K255" i="4"/>
  <c r="K257" i="4" s="1"/>
  <c r="L255" i="4"/>
  <c r="L257" i="4" s="1"/>
  <c r="N255" i="4"/>
  <c r="N257" i="4" s="1"/>
  <c r="O255" i="4"/>
  <c r="O257" i="4" s="1"/>
  <c r="P255" i="4"/>
  <c r="P257" i="4" s="1"/>
  <c r="Q255" i="4"/>
  <c r="Q257" i="4" s="1"/>
  <c r="R255" i="4"/>
  <c r="R257" i="4" s="1"/>
  <c r="S255" i="4"/>
  <c r="S257" i="4" s="1"/>
  <c r="T255" i="4"/>
  <c r="T257" i="4" s="1"/>
  <c r="U255" i="4"/>
  <c r="U257" i="4" s="1"/>
  <c r="V255" i="4"/>
  <c r="V257" i="4" s="1"/>
  <c r="W255" i="4"/>
  <c r="W257" i="4" s="1"/>
  <c r="X255" i="4"/>
  <c r="X257" i="4" s="1"/>
  <c r="Y255" i="4"/>
  <c r="Y257" i="4" s="1"/>
  <c r="Z255" i="4"/>
  <c r="Z257" i="4" s="1"/>
  <c r="AA255" i="4"/>
  <c r="AA257" i="4" s="1"/>
  <c r="AB255" i="4"/>
  <c r="AB257" i="4" s="1"/>
  <c r="AC255" i="4"/>
  <c r="AC257" i="4" s="1"/>
  <c r="AD255" i="4"/>
  <c r="AD257" i="4" s="1"/>
  <c r="AE255" i="4"/>
  <c r="AF255" i="4"/>
  <c r="AF257" i="4" s="1"/>
  <c r="AG255" i="4"/>
  <c r="AG257" i="4" s="1"/>
  <c r="AH255" i="4"/>
  <c r="AH257" i="4" s="1"/>
  <c r="AI255" i="4"/>
  <c r="AI257" i="4" s="1"/>
  <c r="AJ255" i="4"/>
  <c r="AJ257" i="4" s="1"/>
  <c r="AL255" i="4"/>
  <c r="AL257" i="4" s="1"/>
  <c r="AM255" i="4"/>
  <c r="AM257" i="4" s="1"/>
  <c r="AN255" i="4"/>
  <c r="AN257" i="4" s="1"/>
  <c r="AO255" i="4"/>
  <c r="AO257" i="4" s="1"/>
  <c r="AS255" i="4"/>
  <c r="AS257" i="4" s="1"/>
  <c r="AT255" i="4"/>
  <c r="AT257" i="4" s="1"/>
  <c r="AV255" i="4"/>
  <c r="AV257" i="4" s="1"/>
  <c r="AW255" i="4"/>
  <c r="AW257" i="4" s="1"/>
  <c r="AY255" i="4"/>
  <c r="AY257" i="4" s="1"/>
  <c r="AZ255" i="4"/>
  <c r="AZ257" i="4" s="1"/>
  <c r="BB255" i="4"/>
  <c r="BB257" i="4" s="1"/>
  <c r="BC255" i="4"/>
  <c r="BC257" i="4" s="1"/>
  <c r="D243" i="4"/>
  <c r="D245" i="4" s="1"/>
  <c r="E243" i="4"/>
  <c r="E245" i="4" s="1"/>
  <c r="G243" i="4"/>
  <c r="G245" i="4" s="1"/>
  <c r="H243" i="4"/>
  <c r="H245" i="4" s="1"/>
  <c r="J243" i="4"/>
  <c r="J245" i="4" s="1"/>
  <c r="K243" i="4"/>
  <c r="K245" i="4" s="1"/>
  <c r="L243" i="4"/>
  <c r="L245" i="4" s="1"/>
  <c r="N243" i="4"/>
  <c r="N245" i="4" s="1"/>
  <c r="O243" i="4"/>
  <c r="O245" i="4" s="1"/>
  <c r="P243" i="4"/>
  <c r="P245" i="4" s="1"/>
  <c r="Q243" i="4"/>
  <c r="Q245" i="4" s="1"/>
  <c r="R243" i="4"/>
  <c r="R245" i="4" s="1"/>
  <c r="S243" i="4"/>
  <c r="S245" i="4" s="1"/>
  <c r="T243" i="4"/>
  <c r="T245" i="4" s="1"/>
  <c r="U243" i="4"/>
  <c r="U245" i="4" s="1"/>
  <c r="V243" i="4"/>
  <c r="V245" i="4" s="1"/>
  <c r="W243" i="4"/>
  <c r="W245" i="4" s="1"/>
  <c r="X243" i="4"/>
  <c r="X245" i="4" s="1"/>
  <c r="Y243" i="4"/>
  <c r="Y245" i="4" s="1"/>
  <c r="Z243" i="4"/>
  <c r="Z245" i="4" s="1"/>
  <c r="AA243" i="4"/>
  <c r="AA245" i="4" s="1"/>
  <c r="AB243" i="4"/>
  <c r="AB245" i="4" s="1"/>
  <c r="AC243" i="4"/>
  <c r="AC245" i="4" s="1"/>
  <c r="AD243" i="4"/>
  <c r="AD245" i="4" s="1"/>
  <c r="AE243" i="4"/>
  <c r="AE245" i="4" s="1"/>
  <c r="AF243" i="4"/>
  <c r="AF245" i="4" s="1"/>
  <c r="AG243" i="4"/>
  <c r="AG245" i="4" s="1"/>
  <c r="AH243" i="4"/>
  <c r="AH245" i="4" s="1"/>
  <c r="AI243" i="4"/>
  <c r="AI245" i="4" s="1"/>
  <c r="AJ243" i="4"/>
  <c r="AJ245" i="4" s="1"/>
  <c r="AL243" i="4"/>
  <c r="AL245" i="4" s="1"/>
  <c r="AM243" i="4"/>
  <c r="AM245" i="4" s="1"/>
  <c r="AN243" i="4"/>
  <c r="AN245" i="4" s="1"/>
  <c r="AO243" i="4"/>
  <c r="AO245" i="4" s="1"/>
  <c r="AS243" i="4"/>
  <c r="AS245" i="4" s="1"/>
  <c r="AT243" i="4"/>
  <c r="AT245" i="4" s="1"/>
  <c r="AV243" i="4"/>
  <c r="AV245" i="4" s="1"/>
  <c r="AW243" i="4"/>
  <c r="AW245" i="4" s="1"/>
  <c r="AY243" i="4"/>
  <c r="AY245" i="4" s="1"/>
  <c r="AZ243" i="4"/>
  <c r="AZ245" i="4" s="1"/>
  <c r="BB243" i="4"/>
  <c r="BB245" i="4" s="1"/>
  <c r="BC243" i="4"/>
  <c r="BC245" i="4" s="1"/>
  <c r="C324" i="9"/>
  <c r="C326" i="9" s="1"/>
  <c r="D368" i="9"/>
  <c r="D370" i="9" s="1"/>
  <c r="E368" i="9"/>
  <c r="F368" i="9"/>
  <c r="F370" i="9" s="1"/>
  <c r="G368" i="9"/>
  <c r="G370" i="9" s="1"/>
  <c r="H368" i="9"/>
  <c r="H370" i="9" s="1"/>
  <c r="I368" i="9"/>
  <c r="I370" i="9" s="1"/>
  <c r="J368" i="9"/>
  <c r="K368" i="9"/>
  <c r="K370" i="9" s="1"/>
  <c r="L368" i="9"/>
  <c r="M368" i="9"/>
  <c r="M370" i="9" s="1"/>
  <c r="N368" i="9"/>
  <c r="N370" i="9" s="1"/>
  <c r="O368" i="9"/>
  <c r="O370" i="9" s="1"/>
  <c r="P368" i="9"/>
  <c r="P370" i="9" s="1"/>
  <c r="Q368" i="9"/>
  <c r="Q370" i="9" s="1"/>
  <c r="R368" i="9"/>
  <c r="R370" i="9" s="1"/>
  <c r="S368" i="9"/>
  <c r="S370" i="9" s="1"/>
  <c r="T368" i="9"/>
  <c r="T370" i="9" s="1"/>
  <c r="U368" i="9"/>
  <c r="U370" i="9" s="1"/>
  <c r="V368" i="9"/>
  <c r="V370" i="9" s="1"/>
  <c r="W368" i="9"/>
  <c r="W370" i="9" s="1"/>
  <c r="X368" i="9"/>
  <c r="X370" i="9" s="1"/>
  <c r="X57" i="9"/>
  <c r="X232" i="9"/>
  <c r="X234" i="9" s="1"/>
  <c r="X279" i="9"/>
  <c r="X281" i="9" s="1"/>
  <c r="Y368" i="9"/>
  <c r="Y370" i="9" s="1"/>
  <c r="Z368" i="9"/>
  <c r="AA368" i="9"/>
  <c r="AA370" i="9" s="1"/>
  <c r="AB368" i="9"/>
  <c r="AB370" i="9" s="1"/>
  <c r="AC368" i="9"/>
  <c r="AD368" i="9"/>
  <c r="AD370" i="9" s="1"/>
  <c r="AE368" i="9"/>
  <c r="AE370" i="9" s="1"/>
  <c r="AF368" i="9"/>
  <c r="AG368" i="9"/>
  <c r="AG370" i="9" s="1"/>
  <c r="AH368" i="9"/>
  <c r="AH370" i="9" s="1"/>
  <c r="C368" i="9"/>
  <c r="C370" i="9" s="1"/>
  <c r="D262" i="9"/>
  <c r="D264" i="9" s="1"/>
  <c r="E262" i="9"/>
  <c r="E264" i="9" s="1"/>
  <c r="F262" i="9"/>
  <c r="F264" i="9" s="1"/>
  <c r="G262" i="9"/>
  <c r="G264" i="9" s="1"/>
  <c r="H262" i="9"/>
  <c r="I262" i="9"/>
  <c r="I264" i="9" s="1"/>
  <c r="J262" i="9"/>
  <c r="J264" i="9" s="1"/>
  <c r="K262" i="9"/>
  <c r="K264" i="9" s="1"/>
  <c r="L262" i="9"/>
  <c r="L264" i="9" s="1"/>
  <c r="M262" i="9"/>
  <c r="M264" i="9" s="1"/>
  <c r="N262" i="9"/>
  <c r="N264" i="9" s="1"/>
  <c r="O262" i="9"/>
  <c r="O264" i="9" s="1"/>
  <c r="P262" i="9"/>
  <c r="P264" i="9" s="1"/>
  <c r="Q262" i="9"/>
  <c r="Q264" i="9" s="1"/>
  <c r="R262" i="9"/>
  <c r="R264" i="9" s="1"/>
  <c r="S262" i="9"/>
  <c r="S264" i="9" s="1"/>
  <c r="T262" i="9"/>
  <c r="T264" i="9" s="1"/>
  <c r="U262" i="9"/>
  <c r="U264" i="9" s="1"/>
  <c r="V262" i="9"/>
  <c r="W262" i="9"/>
  <c r="W264" i="9" s="1"/>
  <c r="X262" i="9"/>
  <c r="X264" i="9" s="1"/>
  <c r="Y262" i="9"/>
  <c r="Y264" i="9" s="1"/>
  <c r="Z262" i="9"/>
  <c r="Z264" i="9" s="1"/>
  <c r="AA262" i="9"/>
  <c r="AA264" i="9" s="1"/>
  <c r="AB262" i="9"/>
  <c r="AB264" i="9" s="1"/>
  <c r="AC262" i="9"/>
  <c r="AD262" i="9"/>
  <c r="AD264" i="9" s="1"/>
  <c r="AE262" i="9"/>
  <c r="AE264" i="9" s="1"/>
  <c r="AF262" i="9"/>
  <c r="AF264" i="9" s="1"/>
  <c r="AG262" i="9"/>
  <c r="AG264" i="9" s="1"/>
  <c r="AH262" i="9"/>
  <c r="AH264" i="9" s="1"/>
  <c r="C262" i="9"/>
  <c r="C264" i="9" s="1"/>
  <c r="D244" i="9"/>
  <c r="D83" i="9"/>
  <c r="D85" i="9" s="1"/>
  <c r="D157" i="9"/>
  <c r="D159" i="9" s="1"/>
  <c r="E244" i="9"/>
  <c r="E246" i="9" s="1"/>
  <c r="F244" i="9"/>
  <c r="F246" i="9" s="1"/>
  <c r="G244" i="9"/>
  <c r="G246" i="9" s="1"/>
  <c r="H244" i="9"/>
  <c r="H246" i="9" s="1"/>
  <c r="H83" i="9"/>
  <c r="H85" i="9" s="1"/>
  <c r="H157" i="9"/>
  <c r="H159" i="9" s="1"/>
  <c r="I244" i="9"/>
  <c r="I246" i="9" s="1"/>
  <c r="J244" i="9"/>
  <c r="J246" i="9" s="1"/>
  <c r="K244" i="9"/>
  <c r="K246" i="9" s="1"/>
  <c r="L244" i="9"/>
  <c r="L246" i="9" s="1"/>
  <c r="M244" i="9"/>
  <c r="M246" i="9" s="1"/>
  <c r="N244" i="9"/>
  <c r="N246" i="9" s="1"/>
  <c r="O244" i="9"/>
  <c r="O246" i="9" s="1"/>
  <c r="P244" i="9"/>
  <c r="P246" i="9" s="1"/>
  <c r="P83" i="9"/>
  <c r="P85" i="9" s="1"/>
  <c r="P157" i="9"/>
  <c r="P159" i="9" s="1"/>
  <c r="Q244" i="9"/>
  <c r="Q246" i="9" s="1"/>
  <c r="R244" i="9"/>
  <c r="R246" i="9" s="1"/>
  <c r="S244" i="9"/>
  <c r="S246" i="9" s="1"/>
  <c r="T244" i="9"/>
  <c r="T246" i="9" s="1"/>
  <c r="T83" i="9"/>
  <c r="T85" i="9" s="1"/>
  <c r="T157" i="9"/>
  <c r="U244" i="9"/>
  <c r="U246" i="9" s="1"/>
  <c r="V244" i="9"/>
  <c r="V246" i="9" s="1"/>
  <c r="W244" i="9"/>
  <c r="W246" i="9" s="1"/>
  <c r="X244" i="9"/>
  <c r="Y244" i="9"/>
  <c r="Y246" i="9" s="1"/>
  <c r="Z244" i="9"/>
  <c r="Z246" i="9" s="1"/>
  <c r="AA244" i="9"/>
  <c r="AA246" i="9" s="1"/>
  <c r="AA83" i="9"/>
  <c r="AA157" i="9"/>
  <c r="AA159" i="9" s="1"/>
  <c r="AB244" i="9"/>
  <c r="AB246" i="9" s="1"/>
  <c r="AC244" i="9"/>
  <c r="AC246" i="9" s="1"/>
  <c r="AD244" i="9"/>
  <c r="AD246" i="9" s="1"/>
  <c r="AE244" i="9"/>
  <c r="AE246" i="9" s="1"/>
  <c r="AF244" i="9"/>
  <c r="AF246" i="9" s="1"/>
  <c r="AG244" i="9"/>
  <c r="AG246" i="9" s="1"/>
  <c r="AH244" i="9"/>
  <c r="AH246" i="9" s="1"/>
  <c r="C244" i="9"/>
  <c r="C246" i="9" s="1"/>
  <c r="D232" i="9"/>
  <c r="D234" i="9" s="1"/>
  <c r="E232" i="9"/>
  <c r="E234" i="9" s="1"/>
  <c r="F232" i="9"/>
  <c r="F234" i="9" s="1"/>
  <c r="G232" i="9"/>
  <c r="G234" i="9" s="1"/>
  <c r="H232" i="9"/>
  <c r="H234" i="9" s="1"/>
  <c r="I232" i="9"/>
  <c r="J232" i="9"/>
  <c r="J234" i="9" s="1"/>
  <c r="K232" i="9"/>
  <c r="K234" i="9" s="1"/>
  <c r="L232" i="9"/>
  <c r="L234" i="9" s="1"/>
  <c r="M232" i="9"/>
  <c r="M234" i="9" s="1"/>
  <c r="N232" i="9"/>
  <c r="N234" i="9" s="1"/>
  <c r="O232" i="9"/>
  <c r="O234" i="9" s="1"/>
  <c r="O57" i="9"/>
  <c r="O279" i="9"/>
  <c r="O281" i="9" s="1"/>
  <c r="P232" i="9"/>
  <c r="P234" i="9" s="1"/>
  <c r="Q232" i="9"/>
  <c r="Q234" i="9" s="1"/>
  <c r="R232" i="9"/>
  <c r="R234" i="9" s="1"/>
  <c r="S232" i="9"/>
  <c r="S234" i="9" s="1"/>
  <c r="T232" i="9"/>
  <c r="T234" i="9" s="1"/>
  <c r="U232" i="9"/>
  <c r="U234" i="9" s="1"/>
  <c r="V232" i="9"/>
  <c r="V234" i="9" s="1"/>
  <c r="W232" i="9"/>
  <c r="W234" i="9" s="1"/>
  <c r="W57" i="9"/>
  <c r="W59" i="9" s="1"/>
  <c r="W279" i="9"/>
  <c r="Y232" i="9"/>
  <c r="Y234" i="9" s="1"/>
  <c r="Z232" i="9"/>
  <c r="Z234" i="9" s="1"/>
  <c r="AA232" i="9"/>
  <c r="AA234" i="9" s="1"/>
  <c r="AB232" i="9"/>
  <c r="AB234" i="9" s="1"/>
  <c r="AC232" i="9"/>
  <c r="AC234" i="9" s="1"/>
  <c r="AD232" i="9"/>
  <c r="AD234" i="9" s="1"/>
  <c r="AE232" i="9"/>
  <c r="AE234" i="9" s="1"/>
  <c r="AF232" i="9"/>
  <c r="AF234" i="9" s="1"/>
  <c r="AG232" i="9"/>
  <c r="AG234" i="9" s="1"/>
  <c r="AH232" i="9"/>
  <c r="AH234" i="9" s="1"/>
  <c r="C232" i="9"/>
  <c r="C234" i="9" s="1"/>
  <c r="D195" i="9"/>
  <c r="D197" i="9" s="1"/>
  <c r="E195" i="9"/>
  <c r="E197" i="9" s="1"/>
  <c r="F195" i="9"/>
  <c r="F197" i="9" s="1"/>
  <c r="G195" i="9"/>
  <c r="G197" i="9" s="1"/>
  <c r="H195" i="9"/>
  <c r="H197" i="9" s="1"/>
  <c r="H31" i="9"/>
  <c r="H33" i="9" s="1"/>
  <c r="H57" i="9"/>
  <c r="H59" i="9" s="1"/>
  <c r="H117" i="9"/>
  <c r="H119" i="9" s="1"/>
  <c r="H279" i="9"/>
  <c r="H281" i="9" s="1"/>
  <c r="H324" i="9"/>
  <c r="H326" i="9" s="1"/>
  <c r="I195" i="9"/>
  <c r="I197" i="9" s="1"/>
  <c r="J195" i="9"/>
  <c r="J197" i="9" s="1"/>
  <c r="K195" i="9"/>
  <c r="K197" i="9" s="1"/>
  <c r="L195" i="9"/>
  <c r="L197" i="9" s="1"/>
  <c r="M195" i="9"/>
  <c r="M197" i="9" s="1"/>
  <c r="N195" i="9"/>
  <c r="N197" i="9" s="1"/>
  <c r="O195" i="9"/>
  <c r="O197" i="9" s="1"/>
  <c r="P195" i="9"/>
  <c r="P197" i="9" s="1"/>
  <c r="P31" i="9"/>
  <c r="P33" i="9" s="1"/>
  <c r="P117" i="9"/>
  <c r="P119" i="9" s="1"/>
  <c r="P324" i="9"/>
  <c r="P326" i="9" s="1"/>
  <c r="Q195" i="9"/>
  <c r="Q197" i="9" s="1"/>
  <c r="R195" i="9"/>
  <c r="R197" i="9" s="1"/>
  <c r="S195" i="9"/>
  <c r="T195" i="9"/>
  <c r="T197" i="9" s="1"/>
  <c r="U195" i="9"/>
  <c r="U197" i="9" s="1"/>
  <c r="V195" i="9"/>
  <c r="V197" i="9" s="1"/>
  <c r="W195" i="9"/>
  <c r="W197" i="9" s="1"/>
  <c r="X195" i="9"/>
  <c r="X197" i="9" s="1"/>
  <c r="Y195" i="9"/>
  <c r="Y197" i="9" s="1"/>
  <c r="Z195" i="9"/>
  <c r="Z197" i="9" s="1"/>
  <c r="AA195" i="9"/>
  <c r="AA197" i="9" s="1"/>
  <c r="AB195" i="9"/>
  <c r="AB197" i="9" s="1"/>
  <c r="AC195" i="9"/>
  <c r="AC197" i="9" s="1"/>
  <c r="AD195" i="9"/>
  <c r="AD197" i="9" s="1"/>
  <c r="AE195" i="9"/>
  <c r="AE197" i="9" s="1"/>
  <c r="AF195" i="9"/>
  <c r="AF197" i="9" s="1"/>
  <c r="AF31" i="9"/>
  <c r="AF33" i="9" s="1"/>
  <c r="AF117" i="9"/>
  <c r="AF119" i="9" s="1"/>
  <c r="AF324" i="9"/>
  <c r="AF326" i="9" s="1"/>
  <c r="AG195" i="9"/>
  <c r="AG197" i="9" s="1"/>
  <c r="AH195" i="9"/>
  <c r="AH197" i="9" s="1"/>
  <c r="E157" i="9"/>
  <c r="E159" i="9" s="1"/>
  <c r="F157" i="9"/>
  <c r="F159" i="9" s="1"/>
  <c r="G157" i="9"/>
  <c r="G159" i="9" s="1"/>
  <c r="I157" i="9"/>
  <c r="I159" i="9" s="1"/>
  <c r="J157" i="9"/>
  <c r="J159" i="9" s="1"/>
  <c r="K157" i="9"/>
  <c r="K159" i="9" s="1"/>
  <c r="L157" i="9"/>
  <c r="L159" i="9" s="1"/>
  <c r="M157" i="9"/>
  <c r="M159" i="9" s="1"/>
  <c r="N157" i="9"/>
  <c r="N159" i="9" s="1"/>
  <c r="O157" i="9"/>
  <c r="O159" i="9" s="1"/>
  <c r="Q157" i="9"/>
  <c r="Q159" i="9" s="1"/>
  <c r="R157" i="9"/>
  <c r="R159" i="9" s="1"/>
  <c r="S157" i="9"/>
  <c r="S159" i="9" s="1"/>
  <c r="U157" i="9"/>
  <c r="V157" i="9"/>
  <c r="V159" i="9" s="1"/>
  <c r="W157" i="9"/>
  <c r="W159" i="9" s="1"/>
  <c r="X157" i="9"/>
  <c r="X159" i="9" s="1"/>
  <c r="Y157" i="9"/>
  <c r="Y159" i="9" s="1"/>
  <c r="Z157" i="9"/>
  <c r="Z159" i="9" s="1"/>
  <c r="AB157" i="9"/>
  <c r="AB159" i="9" s="1"/>
  <c r="AC157" i="9"/>
  <c r="AC159" i="9" s="1"/>
  <c r="AD157" i="9"/>
  <c r="AD159" i="9" s="1"/>
  <c r="AE157" i="9"/>
  <c r="AE159" i="9" s="1"/>
  <c r="AF157" i="9"/>
  <c r="AF159" i="9" s="1"/>
  <c r="AG157" i="9"/>
  <c r="AG159" i="9" s="1"/>
  <c r="AH157" i="9"/>
  <c r="C157" i="9"/>
  <c r="C159" i="9" s="1"/>
  <c r="AH150" i="9"/>
  <c r="AH152" i="9" s="1"/>
  <c r="D117" i="9"/>
  <c r="D119" i="9" s="1"/>
  <c r="E117" i="9"/>
  <c r="E119" i="9" s="1"/>
  <c r="F117" i="9"/>
  <c r="F119" i="9" s="1"/>
  <c r="G117" i="9"/>
  <c r="G119" i="9" s="1"/>
  <c r="I117" i="9"/>
  <c r="I119" i="9" s="1"/>
  <c r="J117" i="9"/>
  <c r="J119" i="9" s="1"/>
  <c r="K117" i="9"/>
  <c r="L117" i="9"/>
  <c r="L119" i="9" s="1"/>
  <c r="M117" i="9"/>
  <c r="M119" i="9" s="1"/>
  <c r="N117" i="9"/>
  <c r="N119" i="9" s="1"/>
  <c r="N31" i="9"/>
  <c r="N324" i="9"/>
  <c r="N326" i="9" s="1"/>
  <c r="O117" i="9"/>
  <c r="O119" i="9" s="1"/>
  <c r="Q117" i="9"/>
  <c r="Q119" i="9" s="1"/>
  <c r="R117" i="9"/>
  <c r="R119" i="9" s="1"/>
  <c r="S117" i="9"/>
  <c r="S119" i="9" s="1"/>
  <c r="T117" i="9"/>
  <c r="T119" i="9" s="1"/>
  <c r="U117" i="9"/>
  <c r="U119" i="9" s="1"/>
  <c r="V117" i="9"/>
  <c r="V119" i="9" s="1"/>
  <c r="W117" i="9"/>
  <c r="W119" i="9" s="1"/>
  <c r="X117" i="9"/>
  <c r="X119" i="9" s="1"/>
  <c r="Y117" i="9"/>
  <c r="Y119" i="9" s="1"/>
  <c r="Z117" i="9"/>
  <c r="Z119" i="9" s="1"/>
  <c r="AA117" i="9"/>
  <c r="AA119" i="9" s="1"/>
  <c r="AB117" i="9"/>
  <c r="AB119" i="9" s="1"/>
  <c r="AC117" i="9"/>
  <c r="AC119" i="9" s="1"/>
  <c r="AD117" i="9"/>
  <c r="AD119" i="9" s="1"/>
  <c r="AE117" i="9"/>
  <c r="AE119" i="9" s="1"/>
  <c r="AG117" i="9"/>
  <c r="AG119" i="9" s="1"/>
  <c r="AH117" i="9"/>
  <c r="AH119" i="9" s="1"/>
  <c r="C117" i="9"/>
  <c r="C119" i="9" s="1"/>
  <c r="E83" i="9"/>
  <c r="F83" i="9"/>
  <c r="F85" i="9" s="1"/>
  <c r="G83" i="9"/>
  <c r="G85" i="9" s="1"/>
  <c r="I83" i="9"/>
  <c r="I85" i="9" s="1"/>
  <c r="J83" i="9"/>
  <c r="J85" i="9" s="1"/>
  <c r="K83" i="9"/>
  <c r="K85" i="9" s="1"/>
  <c r="L83" i="9"/>
  <c r="M83" i="9"/>
  <c r="N83" i="9"/>
  <c r="O83" i="9"/>
  <c r="O85" i="9" s="1"/>
  <c r="Q83" i="9"/>
  <c r="Q85" i="9" s="1"/>
  <c r="R83" i="9"/>
  <c r="S83" i="9"/>
  <c r="S85" i="9" s="1"/>
  <c r="U83" i="9"/>
  <c r="U85" i="9" s="1"/>
  <c r="V83" i="9"/>
  <c r="W83" i="9"/>
  <c r="X83" i="9"/>
  <c r="X85" i="9" s="1"/>
  <c r="Y83" i="9"/>
  <c r="Y85" i="9" s="1"/>
  <c r="Z83" i="9"/>
  <c r="Z85" i="9" s="1"/>
  <c r="AB83" i="9"/>
  <c r="AB85" i="9" s="1"/>
  <c r="AC83" i="9"/>
  <c r="AD83" i="9"/>
  <c r="AE83" i="9"/>
  <c r="AE85" i="9" s="1"/>
  <c r="AF83" i="9"/>
  <c r="AF85" i="9" s="1"/>
  <c r="AG83" i="9"/>
  <c r="AH83" i="9"/>
  <c r="AH85" i="9" s="1"/>
  <c r="C83" i="9"/>
  <c r="D57" i="9"/>
  <c r="D59" i="9" s="1"/>
  <c r="E57" i="9"/>
  <c r="E59" i="9" s="1"/>
  <c r="F57" i="9"/>
  <c r="F59" i="9" s="1"/>
  <c r="G57" i="9"/>
  <c r="G59" i="9" s="1"/>
  <c r="I57" i="9"/>
  <c r="I59" i="9" s="1"/>
  <c r="J57" i="9"/>
  <c r="K57" i="9"/>
  <c r="K59" i="9" s="1"/>
  <c r="L57" i="9"/>
  <c r="L59" i="9" s="1"/>
  <c r="M57" i="9"/>
  <c r="M59" i="9" s="1"/>
  <c r="N57" i="9"/>
  <c r="N59" i="9" s="1"/>
  <c r="P57" i="9"/>
  <c r="P59" i="9" s="1"/>
  <c r="Q57" i="9"/>
  <c r="Q59" i="9" s="1"/>
  <c r="R57" i="9"/>
  <c r="R59" i="9" s="1"/>
  <c r="S57" i="9"/>
  <c r="S59" i="9" s="1"/>
  <c r="T57" i="9"/>
  <c r="T59" i="9" s="1"/>
  <c r="U57" i="9"/>
  <c r="U59" i="9" s="1"/>
  <c r="V57" i="9"/>
  <c r="V59" i="9" s="1"/>
  <c r="Y57" i="9"/>
  <c r="Y59" i="9" s="1"/>
  <c r="Z57" i="9"/>
  <c r="Z59" i="9" s="1"/>
  <c r="AA57" i="9"/>
  <c r="AA59" i="9" s="1"/>
  <c r="AB57" i="9"/>
  <c r="AB59" i="9" s="1"/>
  <c r="AC57" i="9"/>
  <c r="AC59" i="9" s="1"/>
  <c r="AD57" i="9"/>
  <c r="AD59" i="9" s="1"/>
  <c r="AE57" i="9"/>
  <c r="AE59" i="9" s="1"/>
  <c r="AF57" i="9"/>
  <c r="AG57" i="9"/>
  <c r="AH57" i="9"/>
  <c r="AH59" i="9" s="1"/>
  <c r="C57" i="9"/>
  <c r="C59" i="9" s="1"/>
  <c r="AI8" i="9"/>
  <c r="D31" i="9"/>
  <c r="D33" i="9" s="1"/>
  <c r="E31" i="9"/>
  <c r="E33" i="9" s="1"/>
  <c r="F31" i="9"/>
  <c r="F33" i="9" s="1"/>
  <c r="G31" i="9"/>
  <c r="G33" i="9" s="1"/>
  <c r="I31" i="9"/>
  <c r="I33" i="9" s="1"/>
  <c r="J31" i="9"/>
  <c r="J33" i="9" s="1"/>
  <c r="K31" i="9"/>
  <c r="K33" i="9" s="1"/>
  <c r="L31" i="9"/>
  <c r="L33" i="9" s="1"/>
  <c r="M31" i="9"/>
  <c r="M33" i="9" s="1"/>
  <c r="O31" i="9"/>
  <c r="O33" i="9" s="1"/>
  <c r="Q31" i="9"/>
  <c r="R31" i="9"/>
  <c r="R33" i="9" s="1"/>
  <c r="S31" i="9"/>
  <c r="S33" i="9" s="1"/>
  <c r="T31" i="9"/>
  <c r="T33" i="9" s="1"/>
  <c r="U31" i="9"/>
  <c r="U33" i="9" s="1"/>
  <c r="V31" i="9"/>
  <c r="V33" i="9" s="1"/>
  <c r="W31" i="9"/>
  <c r="W33" i="9" s="1"/>
  <c r="X31" i="9"/>
  <c r="Y31" i="9"/>
  <c r="Y33" i="9" s="1"/>
  <c r="Z31" i="9"/>
  <c r="Z33" i="9" s="1"/>
  <c r="AA31" i="9"/>
  <c r="AA33" i="9" s="1"/>
  <c r="AB31" i="9"/>
  <c r="AB33" i="9" s="1"/>
  <c r="AC31" i="9"/>
  <c r="AC33" i="9" s="1"/>
  <c r="AD31" i="9"/>
  <c r="AD33" i="9" s="1"/>
  <c r="AE31" i="9"/>
  <c r="AE33" i="9" s="1"/>
  <c r="AG31" i="9"/>
  <c r="AG33" i="9" s="1"/>
  <c r="AH31" i="9"/>
  <c r="AH33" i="9" s="1"/>
  <c r="C31" i="9"/>
  <c r="C33" i="9" s="1"/>
  <c r="Z121" i="10"/>
  <c r="Z122" i="10"/>
  <c r="Z123" i="10"/>
  <c r="Z124" i="10"/>
  <c r="Z125" i="10"/>
  <c r="Z126" i="10"/>
  <c r="Z127" i="10"/>
  <c r="Z128" i="10"/>
  <c r="AG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AG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8" i="10"/>
  <c r="Z159" i="10"/>
  <c r="Z160" i="10"/>
  <c r="Z120" i="10"/>
  <c r="U121" i="10"/>
  <c r="U122" i="10"/>
  <c r="AK122" i="10" s="1"/>
  <c r="U123" i="10"/>
  <c r="AK123" i="10" s="1"/>
  <c r="U124" i="10"/>
  <c r="AK124" i="10" s="1"/>
  <c r="U125" i="10"/>
  <c r="AK125" i="10" s="1"/>
  <c r="U126" i="10"/>
  <c r="AK126" i="10" s="1"/>
  <c r="U127" i="10"/>
  <c r="AK127" i="10" s="1"/>
  <c r="U128" i="10"/>
  <c r="AK128" i="10" s="1"/>
  <c r="U129" i="10"/>
  <c r="AK129" i="10" s="1"/>
  <c r="U130" i="10"/>
  <c r="AK130" i="10" s="1"/>
  <c r="U131" i="10"/>
  <c r="AK131" i="10" s="1"/>
  <c r="U132" i="10"/>
  <c r="AK132" i="10" s="1"/>
  <c r="U133" i="10"/>
  <c r="AK133" i="10" s="1"/>
  <c r="U134" i="10"/>
  <c r="AK134" i="10" s="1"/>
  <c r="U135" i="10"/>
  <c r="AK135" i="10" s="1"/>
  <c r="U136" i="10"/>
  <c r="AK136" i="10" s="1"/>
  <c r="U137" i="10"/>
  <c r="AK137" i="10" s="1"/>
  <c r="U138" i="10"/>
  <c r="AK138" i="10" s="1"/>
  <c r="U139" i="10"/>
  <c r="AK139" i="10" s="1"/>
  <c r="U140" i="10"/>
  <c r="AK140" i="10" s="1"/>
  <c r="U141" i="10"/>
  <c r="AK141" i="10" s="1"/>
  <c r="U142" i="10"/>
  <c r="AK142" i="10" s="1"/>
  <c r="U143" i="10"/>
  <c r="AK143" i="10" s="1"/>
  <c r="U144" i="10"/>
  <c r="AK144" i="10" s="1"/>
  <c r="U145" i="10"/>
  <c r="AK145" i="10" s="1"/>
  <c r="U146" i="10"/>
  <c r="AK146" i="10" s="1"/>
  <c r="U147" i="10"/>
  <c r="AK147" i="10" s="1"/>
  <c r="U148" i="10"/>
  <c r="AK148" i="10" s="1"/>
  <c r="U149" i="10"/>
  <c r="AK149" i="10" s="1"/>
  <c r="U150" i="10"/>
  <c r="AK150" i="10" s="1"/>
  <c r="U151" i="10"/>
  <c r="AK151" i="10" s="1"/>
  <c r="U152" i="10"/>
  <c r="AK152" i="10" s="1"/>
  <c r="U153" i="10"/>
  <c r="AK153" i="10" s="1"/>
  <c r="U154" i="10"/>
  <c r="AK154" i="10" s="1"/>
  <c r="U155" i="10"/>
  <c r="AK155" i="10" s="1"/>
  <c r="U156" i="10"/>
  <c r="AK156" i="10" s="1"/>
  <c r="U157" i="10"/>
  <c r="AK157" i="10" s="1"/>
  <c r="U158" i="10"/>
  <c r="AK158" i="10" s="1"/>
  <c r="U159" i="10"/>
  <c r="U160" i="10"/>
  <c r="AK160" i="10" s="1"/>
  <c r="U120" i="10"/>
  <c r="C32" i="12"/>
  <c r="D32" i="12"/>
  <c r="E32" i="12"/>
  <c r="F32" i="12"/>
  <c r="G32" i="12"/>
  <c r="M32" i="12"/>
  <c r="N32" i="12"/>
  <c r="O32" i="12"/>
  <c r="P32" i="12"/>
  <c r="Q32" i="12"/>
  <c r="B32" i="12"/>
  <c r="Z105" i="10"/>
  <c r="AG105" i="10"/>
  <c r="Z106" i="10"/>
  <c r="AG106" i="10"/>
  <c r="Z107" i="10"/>
  <c r="Z108" i="10"/>
  <c r="Z109" i="10"/>
  <c r="Z110" i="10"/>
  <c r="Z111" i="10"/>
  <c r="Z112" i="10"/>
  <c r="Z113" i="10"/>
  <c r="Z114" i="10"/>
  <c r="Z115" i="10"/>
  <c r="Z116" i="10"/>
  <c r="Z117" i="10"/>
  <c r="Z104" i="10"/>
  <c r="U105" i="10"/>
  <c r="AK105" i="10" s="1"/>
  <c r="U106" i="10"/>
  <c r="U107" i="10"/>
  <c r="AK107" i="10" s="1"/>
  <c r="U108" i="10"/>
  <c r="AK108" i="10" s="1"/>
  <c r="U109" i="10"/>
  <c r="AK109" i="10" s="1"/>
  <c r="U110" i="10"/>
  <c r="AK110" i="10" s="1"/>
  <c r="U111" i="10"/>
  <c r="AK111" i="10" s="1"/>
  <c r="U112" i="10"/>
  <c r="AK112" i="10" s="1"/>
  <c r="U113" i="10"/>
  <c r="AK113" i="10" s="1"/>
  <c r="U114" i="10"/>
  <c r="AK114" i="10" s="1"/>
  <c r="U115" i="10"/>
  <c r="AK115" i="10" s="1"/>
  <c r="U116" i="10"/>
  <c r="AK116" i="10" s="1"/>
  <c r="U117" i="10"/>
  <c r="AK117" i="10" s="1"/>
  <c r="U104" i="10"/>
  <c r="AK104" i="10" s="1"/>
  <c r="F118" i="10"/>
  <c r="G118" i="10"/>
  <c r="D31" i="12" s="1"/>
  <c r="H118" i="10"/>
  <c r="E31" i="12" s="1"/>
  <c r="I118" i="10"/>
  <c r="F31" i="12" s="1"/>
  <c r="J118" i="10"/>
  <c r="G31" i="12" s="1"/>
  <c r="P118" i="10"/>
  <c r="M31" i="12" s="1"/>
  <c r="Q118" i="10"/>
  <c r="N31" i="12" s="1"/>
  <c r="R118" i="10"/>
  <c r="O31" i="12" s="1"/>
  <c r="S118" i="10"/>
  <c r="P31" i="12" s="1"/>
  <c r="T118" i="10"/>
  <c r="Q31" i="12" s="1"/>
  <c r="V118" i="10"/>
  <c r="W118" i="10"/>
  <c r="X118" i="10"/>
  <c r="Y118" i="10"/>
  <c r="AA118" i="10"/>
  <c r="AB118" i="10"/>
  <c r="AC118" i="10"/>
  <c r="AD118" i="10"/>
  <c r="AE118" i="10"/>
  <c r="AF118" i="10"/>
  <c r="AH118" i="10"/>
  <c r="AI118" i="10"/>
  <c r="E118" i="10"/>
  <c r="B31" i="12" s="1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68" i="10"/>
  <c r="U69" i="10"/>
  <c r="AK69" i="10" s="1"/>
  <c r="U70" i="10"/>
  <c r="AK70" i="10" s="1"/>
  <c r="U71" i="10"/>
  <c r="AK71" i="10" s="1"/>
  <c r="U72" i="10"/>
  <c r="U73" i="10"/>
  <c r="AK73" i="10" s="1"/>
  <c r="U74" i="10"/>
  <c r="AK74" i="10" s="1"/>
  <c r="U75" i="10"/>
  <c r="AK75" i="10" s="1"/>
  <c r="U76" i="10"/>
  <c r="AK76" i="10" s="1"/>
  <c r="U77" i="10"/>
  <c r="AK77" i="10" s="1"/>
  <c r="U78" i="10"/>
  <c r="AK78" i="10" s="1"/>
  <c r="U79" i="10"/>
  <c r="AK79" i="10" s="1"/>
  <c r="U80" i="10"/>
  <c r="AK80" i="10" s="1"/>
  <c r="U81" i="10"/>
  <c r="AK81" i="10" s="1"/>
  <c r="U82" i="10"/>
  <c r="AK82" i="10" s="1"/>
  <c r="U83" i="10"/>
  <c r="AK83" i="10" s="1"/>
  <c r="U84" i="10"/>
  <c r="AK84" i="10" s="1"/>
  <c r="U85" i="10"/>
  <c r="AK85" i="10" s="1"/>
  <c r="U86" i="10"/>
  <c r="AK86" i="10" s="1"/>
  <c r="U87" i="10"/>
  <c r="AK87" i="10" s="1"/>
  <c r="U88" i="10"/>
  <c r="AK88" i="10" s="1"/>
  <c r="U89" i="10"/>
  <c r="AK89" i="10" s="1"/>
  <c r="U90" i="10"/>
  <c r="AK90" i="10" s="1"/>
  <c r="U91" i="10"/>
  <c r="AK91" i="10" s="1"/>
  <c r="U92" i="10"/>
  <c r="AK92" i="10" s="1"/>
  <c r="U93" i="10"/>
  <c r="AK93" i="10" s="1"/>
  <c r="U94" i="10"/>
  <c r="AK94" i="10" s="1"/>
  <c r="U95" i="10"/>
  <c r="AK95" i="10" s="1"/>
  <c r="U96" i="10"/>
  <c r="AK96" i="10" s="1"/>
  <c r="U97" i="10"/>
  <c r="AK97" i="10" s="1"/>
  <c r="U98" i="10"/>
  <c r="AK98" i="10" s="1"/>
  <c r="U99" i="10"/>
  <c r="AK99" i="10" s="1"/>
  <c r="U100" i="10"/>
  <c r="AK100" i="10" s="1"/>
  <c r="U101" i="10"/>
  <c r="AK101" i="10" s="1"/>
  <c r="U68" i="10"/>
  <c r="AK68" i="10" s="1"/>
  <c r="F102" i="10"/>
  <c r="C30" i="12" s="1"/>
  <c r="G102" i="10"/>
  <c r="D30" i="12" s="1"/>
  <c r="H102" i="10"/>
  <c r="E30" i="12" s="1"/>
  <c r="I102" i="10"/>
  <c r="J102" i="10"/>
  <c r="G30" i="12" s="1"/>
  <c r="P102" i="10"/>
  <c r="Q102" i="10"/>
  <c r="N30" i="12" s="1"/>
  <c r="R102" i="10"/>
  <c r="O30" i="12" s="1"/>
  <c r="S102" i="10"/>
  <c r="P30" i="12" s="1"/>
  <c r="T102" i="10"/>
  <c r="Q30" i="12" s="1"/>
  <c r="V102" i="10"/>
  <c r="W102" i="10"/>
  <c r="X102" i="10"/>
  <c r="Y102" i="10"/>
  <c r="AA102" i="10"/>
  <c r="AB102" i="10"/>
  <c r="AC102" i="10"/>
  <c r="AD102" i="10"/>
  <c r="AE102" i="10"/>
  <c r="AF102" i="10"/>
  <c r="AH102" i="10"/>
  <c r="AI102" i="10"/>
  <c r="E102" i="10"/>
  <c r="B30" i="12" s="1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36" i="10"/>
  <c r="U37" i="10"/>
  <c r="AK37" i="10" s="1"/>
  <c r="U38" i="10"/>
  <c r="AK38" i="10" s="1"/>
  <c r="U39" i="10"/>
  <c r="AK39" i="10" s="1"/>
  <c r="U40" i="10"/>
  <c r="AK40" i="10" s="1"/>
  <c r="U41" i="10"/>
  <c r="AK41" i="10" s="1"/>
  <c r="U42" i="10"/>
  <c r="AK42" i="10" s="1"/>
  <c r="U43" i="10"/>
  <c r="AK43" i="10" s="1"/>
  <c r="U44" i="10"/>
  <c r="AK44" i="10" s="1"/>
  <c r="U45" i="10"/>
  <c r="AK45" i="10" s="1"/>
  <c r="U46" i="10"/>
  <c r="AK46" i="10" s="1"/>
  <c r="U47" i="10"/>
  <c r="AK47" i="10" s="1"/>
  <c r="U48" i="10"/>
  <c r="AK48" i="10" s="1"/>
  <c r="U49" i="10"/>
  <c r="AK49" i="10" s="1"/>
  <c r="U50" i="10"/>
  <c r="AK50" i="10" s="1"/>
  <c r="U51" i="10"/>
  <c r="AK51" i="10" s="1"/>
  <c r="U52" i="10"/>
  <c r="AK52" i="10" s="1"/>
  <c r="U53" i="10"/>
  <c r="AK53" i="10" s="1"/>
  <c r="U54" i="10"/>
  <c r="AK54" i="10" s="1"/>
  <c r="U55" i="10"/>
  <c r="AK55" i="10" s="1"/>
  <c r="U56" i="10"/>
  <c r="AK56" i="10" s="1"/>
  <c r="U57" i="10"/>
  <c r="AK57" i="10" s="1"/>
  <c r="U58" i="10"/>
  <c r="AK58" i="10" s="1"/>
  <c r="U59" i="10"/>
  <c r="AK59" i="10" s="1"/>
  <c r="U60" i="10"/>
  <c r="AK60" i="10" s="1"/>
  <c r="U61" i="10"/>
  <c r="AK61" i="10" s="1"/>
  <c r="U62" i="10"/>
  <c r="AK62" i="10" s="1"/>
  <c r="U63" i="10"/>
  <c r="AK63" i="10" s="1"/>
  <c r="U64" i="10"/>
  <c r="AK64" i="10" s="1"/>
  <c r="U65" i="10"/>
  <c r="AK65" i="10" s="1"/>
  <c r="U36" i="10"/>
  <c r="AK36" i="10" s="1"/>
  <c r="F66" i="10"/>
  <c r="C29" i="12" s="1"/>
  <c r="G66" i="10"/>
  <c r="D29" i="12" s="1"/>
  <c r="H66" i="10"/>
  <c r="E29" i="12" s="1"/>
  <c r="I66" i="10"/>
  <c r="F29" i="12" s="1"/>
  <c r="J66" i="10"/>
  <c r="G29" i="12" s="1"/>
  <c r="P66" i="10"/>
  <c r="M29" i="12" s="1"/>
  <c r="Q66" i="10"/>
  <c r="N29" i="12" s="1"/>
  <c r="R66" i="10"/>
  <c r="O29" i="12" s="1"/>
  <c r="S66" i="10"/>
  <c r="P29" i="12" s="1"/>
  <c r="T66" i="10"/>
  <c r="V66" i="10"/>
  <c r="W66" i="10"/>
  <c r="X66" i="10"/>
  <c r="Y66" i="10"/>
  <c r="AA66" i="10"/>
  <c r="AB66" i="10"/>
  <c r="AC66" i="10"/>
  <c r="AD66" i="10"/>
  <c r="AE66" i="10"/>
  <c r="AF66" i="10"/>
  <c r="E66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11" i="10"/>
  <c r="U12" i="10"/>
  <c r="AK12" i="10" s="1"/>
  <c r="U13" i="10"/>
  <c r="AK13" i="10" s="1"/>
  <c r="U14" i="10"/>
  <c r="AK14" i="10" s="1"/>
  <c r="U15" i="10"/>
  <c r="AK15" i="10" s="1"/>
  <c r="U16" i="10"/>
  <c r="AK16" i="10" s="1"/>
  <c r="U17" i="10"/>
  <c r="AK17" i="10" s="1"/>
  <c r="U18" i="10"/>
  <c r="AK18" i="10" s="1"/>
  <c r="U19" i="10"/>
  <c r="AK19" i="10" s="1"/>
  <c r="U20" i="10"/>
  <c r="AK20" i="10" s="1"/>
  <c r="U21" i="10"/>
  <c r="AK21" i="10" s="1"/>
  <c r="U22" i="10"/>
  <c r="AK22" i="10" s="1"/>
  <c r="U23" i="10"/>
  <c r="AK23" i="10" s="1"/>
  <c r="U24" i="10"/>
  <c r="AK24" i="10" s="1"/>
  <c r="U25" i="10"/>
  <c r="AK25" i="10" s="1"/>
  <c r="U26" i="10"/>
  <c r="AK26" i="10" s="1"/>
  <c r="U27" i="10"/>
  <c r="AK27" i="10" s="1"/>
  <c r="U28" i="10"/>
  <c r="AK28" i="10" s="1"/>
  <c r="U29" i="10"/>
  <c r="AK29" i="10" s="1"/>
  <c r="U30" i="10"/>
  <c r="AK30" i="10" s="1"/>
  <c r="U31" i="10"/>
  <c r="AK31" i="10" s="1"/>
  <c r="U32" i="10"/>
  <c r="AK32" i="10" s="1"/>
  <c r="U33" i="10"/>
  <c r="AK33" i="10" s="1"/>
  <c r="U11" i="10"/>
  <c r="AK11" i="10" s="1"/>
  <c r="C28" i="12"/>
  <c r="H28" i="12"/>
  <c r="J28" i="12"/>
  <c r="K28" i="12"/>
  <c r="N28" i="12"/>
  <c r="O28" i="12"/>
  <c r="P28" i="12"/>
  <c r="B28" i="12"/>
  <c r="F51" i="11"/>
  <c r="W30" i="12" s="1"/>
  <c r="G51" i="11"/>
  <c r="X30" i="12" s="1"/>
  <c r="H51" i="11"/>
  <c r="Y30" i="12" s="1"/>
  <c r="I51" i="11"/>
  <c r="Z30" i="12" s="1"/>
  <c r="J51" i="11"/>
  <c r="AA30" i="12" s="1"/>
  <c r="K51" i="11"/>
  <c r="AB30" i="12" s="1"/>
  <c r="L51" i="11"/>
  <c r="AC30" i="12" s="1"/>
  <c r="L34" i="11"/>
  <c r="AC28" i="12" s="1"/>
  <c r="L40" i="11"/>
  <c r="AC29" i="12" s="1"/>
  <c r="M51" i="11"/>
  <c r="AD30" i="12" s="1"/>
  <c r="N51" i="11"/>
  <c r="AE30" i="12" s="1"/>
  <c r="O51" i="11"/>
  <c r="AF30" i="12" s="1"/>
  <c r="P51" i="11"/>
  <c r="AG30" i="12" s="1"/>
  <c r="Q51" i="11"/>
  <c r="AH30" i="12" s="1"/>
  <c r="AI30" i="12"/>
  <c r="S51" i="11"/>
  <c r="AJ30" i="12" s="1"/>
  <c r="T51" i="11"/>
  <c r="AK30" i="12" s="1"/>
  <c r="T34" i="11"/>
  <c r="T40" i="11"/>
  <c r="AK29" i="12" s="1"/>
  <c r="V51" i="11"/>
  <c r="W51" i="11"/>
  <c r="X51" i="11"/>
  <c r="Y51" i="11"/>
  <c r="Z51" i="11"/>
  <c r="AA51" i="11"/>
  <c r="AB51" i="11"/>
  <c r="AC51" i="11"/>
  <c r="AC34" i="11"/>
  <c r="AC40" i="11"/>
  <c r="AE51" i="11"/>
  <c r="AF51" i="11"/>
  <c r="AG51" i="11"/>
  <c r="AH51" i="11"/>
  <c r="AI51" i="11"/>
  <c r="AJ51" i="11"/>
  <c r="AL51" i="11"/>
  <c r="AM51" i="11"/>
  <c r="E51" i="11"/>
  <c r="V30" i="12" s="1"/>
  <c r="E34" i="11"/>
  <c r="V28" i="12" s="1"/>
  <c r="E40" i="11"/>
  <c r="V29" i="12" s="1"/>
  <c r="U43" i="11"/>
  <c r="AO43" i="11" s="1"/>
  <c r="U44" i="11"/>
  <c r="AO44" i="11" s="1"/>
  <c r="U45" i="11"/>
  <c r="AO45" i="11" s="1"/>
  <c r="U46" i="11"/>
  <c r="AO46" i="11" s="1"/>
  <c r="U47" i="11"/>
  <c r="AO47" i="11" s="1"/>
  <c r="U48" i="11"/>
  <c r="AO48" i="11" s="1"/>
  <c r="U49" i="11"/>
  <c r="AO49" i="11" s="1"/>
  <c r="U50" i="11"/>
  <c r="AO50" i="11" s="1"/>
  <c r="U42" i="11"/>
  <c r="AO42" i="11" s="1"/>
  <c r="F40" i="11"/>
  <c r="W29" i="12" s="1"/>
  <c r="G40" i="11"/>
  <c r="X29" i="12" s="1"/>
  <c r="H40" i="11"/>
  <c r="I40" i="11"/>
  <c r="Z29" i="12" s="1"/>
  <c r="J40" i="11"/>
  <c r="AA29" i="12" s="1"/>
  <c r="K40" i="11"/>
  <c r="AB29" i="12" s="1"/>
  <c r="M40" i="11"/>
  <c r="AD29" i="12" s="1"/>
  <c r="N40" i="11"/>
  <c r="AE29" i="12" s="1"/>
  <c r="O40" i="11"/>
  <c r="AF29" i="12" s="1"/>
  <c r="P40" i="11"/>
  <c r="AG29" i="12" s="1"/>
  <c r="Q40" i="11"/>
  <c r="R40" i="11"/>
  <c r="AI29" i="12" s="1"/>
  <c r="S40" i="11"/>
  <c r="AJ29" i="12" s="1"/>
  <c r="V40" i="11"/>
  <c r="W40" i="11"/>
  <c r="X40" i="11"/>
  <c r="Y40" i="11"/>
  <c r="Z40" i="11"/>
  <c r="AA40" i="11"/>
  <c r="AA34" i="11"/>
  <c r="AB40" i="11"/>
  <c r="AB34" i="11"/>
  <c r="AE40" i="11"/>
  <c r="AF40" i="11"/>
  <c r="AG40" i="11"/>
  <c r="AH40" i="11"/>
  <c r="AI40" i="11"/>
  <c r="AJ40" i="11"/>
  <c r="AL40" i="11"/>
  <c r="AM40" i="11"/>
  <c r="U37" i="11"/>
  <c r="U38" i="11"/>
  <c r="AO38" i="11" s="1"/>
  <c r="U39" i="11"/>
  <c r="AO39" i="11" s="1"/>
  <c r="U36" i="11"/>
  <c r="AO36" i="11" s="1"/>
  <c r="F34" i="11"/>
  <c r="G34" i="11"/>
  <c r="X28" i="12" s="1"/>
  <c r="H34" i="11"/>
  <c r="Y28" i="12" s="1"/>
  <c r="I34" i="11"/>
  <c r="Z28" i="12" s="1"/>
  <c r="J34" i="11"/>
  <c r="K34" i="11"/>
  <c r="M34" i="11"/>
  <c r="N34" i="11"/>
  <c r="O34" i="11"/>
  <c r="P34" i="11"/>
  <c r="AG28" i="12" s="1"/>
  <c r="Q34" i="11"/>
  <c r="AH28" i="12" s="1"/>
  <c r="R34" i="11"/>
  <c r="AI28" i="12" s="1"/>
  <c r="S34" i="11"/>
  <c r="AJ28" i="12" s="1"/>
  <c r="V34" i="11"/>
  <c r="W34" i="11"/>
  <c r="X34" i="11"/>
  <c r="Y34" i="11"/>
  <c r="Z34" i="11"/>
  <c r="AL34" i="11"/>
  <c r="AM34" i="11"/>
  <c r="AD12" i="11"/>
  <c r="AD13" i="11"/>
  <c r="AD14" i="11"/>
  <c r="AD15" i="11"/>
  <c r="AD16" i="11"/>
  <c r="AD17" i="11"/>
  <c r="AD18" i="11"/>
  <c r="AK18" i="11"/>
  <c r="AD19" i="11"/>
  <c r="AD20" i="11"/>
  <c r="AD21" i="11"/>
  <c r="AD22" i="11"/>
  <c r="AD23" i="11"/>
  <c r="AD24" i="11"/>
  <c r="AD25" i="11"/>
  <c r="AK25" i="11"/>
  <c r="AD26" i="11"/>
  <c r="AD27" i="11"/>
  <c r="AD28" i="11"/>
  <c r="AD29" i="11"/>
  <c r="AD30" i="11"/>
  <c r="AD31" i="11"/>
  <c r="AD32" i="11"/>
  <c r="AD33" i="11"/>
  <c r="AD11" i="11"/>
  <c r="U12" i="11"/>
  <c r="AO12" i="11" s="1"/>
  <c r="U13" i="11"/>
  <c r="AO13" i="11" s="1"/>
  <c r="U15" i="11"/>
  <c r="AO15" i="11" s="1"/>
  <c r="U16" i="11"/>
  <c r="AO16" i="11" s="1"/>
  <c r="U17" i="11"/>
  <c r="AO17" i="11" s="1"/>
  <c r="U18" i="11"/>
  <c r="AO18" i="11" s="1"/>
  <c r="U19" i="11"/>
  <c r="AO19" i="11" s="1"/>
  <c r="U20" i="11"/>
  <c r="AO20" i="11" s="1"/>
  <c r="U21" i="11"/>
  <c r="AO21" i="11" s="1"/>
  <c r="U22" i="11"/>
  <c r="AO22" i="11" s="1"/>
  <c r="U23" i="11"/>
  <c r="AO23" i="11" s="1"/>
  <c r="U24" i="11"/>
  <c r="AO24" i="11" s="1"/>
  <c r="U25" i="11"/>
  <c r="AO25" i="11" s="1"/>
  <c r="U26" i="11"/>
  <c r="AO26" i="11" s="1"/>
  <c r="U27" i="11"/>
  <c r="AO27" i="11" s="1"/>
  <c r="U28" i="11"/>
  <c r="AO28" i="11" s="1"/>
  <c r="U29" i="11"/>
  <c r="AO29" i="11" s="1"/>
  <c r="U30" i="11"/>
  <c r="AO30" i="11" s="1"/>
  <c r="U31" i="11"/>
  <c r="AO31" i="11" s="1"/>
  <c r="U32" i="11"/>
  <c r="AO32" i="11" s="1"/>
  <c r="U33" i="11"/>
  <c r="AO33" i="11" s="1"/>
  <c r="AA121" i="5"/>
  <c r="AA122" i="5"/>
  <c r="AA123" i="5"/>
  <c r="AA124" i="5"/>
  <c r="AA125" i="5"/>
  <c r="AA126" i="5"/>
  <c r="AA127" i="5"/>
  <c r="AA128" i="5"/>
  <c r="AH128" i="5"/>
  <c r="AA129" i="5"/>
  <c r="AA130" i="5"/>
  <c r="AA131" i="5"/>
  <c r="AA132" i="5"/>
  <c r="AA133" i="5"/>
  <c r="AA134" i="5"/>
  <c r="AA135" i="5"/>
  <c r="AA136" i="5"/>
  <c r="AH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H152" i="5"/>
  <c r="AA153" i="5"/>
  <c r="AA154" i="5"/>
  <c r="AA155" i="5"/>
  <c r="AA156" i="5"/>
  <c r="AA158" i="5"/>
  <c r="AA159" i="5"/>
  <c r="AA160" i="5"/>
  <c r="AH160" i="5"/>
  <c r="AA120" i="5"/>
  <c r="V121" i="5"/>
  <c r="AL121" i="5" s="1"/>
  <c r="V122" i="5"/>
  <c r="AL122" i="5" s="1"/>
  <c r="V123" i="5"/>
  <c r="AL123" i="5" s="1"/>
  <c r="V124" i="5"/>
  <c r="AL124" i="5" s="1"/>
  <c r="V125" i="5"/>
  <c r="AL125" i="5" s="1"/>
  <c r="V126" i="5"/>
  <c r="AL126" i="5" s="1"/>
  <c r="V127" i="5"/>
  <c r="AL127" i="5" s="1"/>
  <c r="V128" i="5"/>
  <c r="AL128" i="5" s="1"/>
  <c r="V129" i="5"/>
  <c r="V130" i="5"/>
  <c r="AL130" i="5" s="1"/>
  <c r="V131" i="5"/>
  <c r="AL131" i="5" s="1"/>
  <c r="V132" i="5"/>
  <c r="AL132" i="5" s="1"/>
  <c r="V133" i="5"/>
  <c r="AL133" i="5" s="1"/>
  <c r="V134" i="5"/>
  <c r="AL134" i="5" s="1"/>
  <c r="V135" i="5"/>
  <c r="AL135" i="5" s="1"/>
  <c r="V136" i="5"/>
  <c r="AL136" i="5" s="1"/>
  <c r="V137" i="5"/>
  <c r="AL137" i="5" s="1"/>
  <c r="V138" i="5"/>
  <c r="AL138" i="5" s="1"/>
  <c r="V139" i="5"/>
  <c r="AL139" i="5" s="1"/>
  <c r="V140" i="5"/>
  <c r="AL140" i="5" s="1"/>
  <c r="V141" i="5"/>
  <c r="AL141" i="5" s="1"/>
  <c r="V142" i="5"/>
  <c r="AL142" i="5" s="1"/>
  <c r="V143" i="5"/>
  <c r="AL143" i="5" s="1"/>
  <c r="V144" i="5"/>
  <c r="AL144" i="5" s="1"/>
  <c r="V145" i="5"/>
  <c r="AL145" i="5" s="1"/>
  <c r="V146" i="5"/>
  <c r="AL146" i="5" s="1"/>
  <c r="V147" i="5"/>
  <c r="AL147" i="5" s="1"/>
  <c r="V148" i="5"/>
  <c r="AL148" i="5" s="1"/>
  <c r="V149" i="5"/>
  <c r="AL149" i="5" s="1"/>
  <c r="V150" i="5"/>
  <c r="AL150" i="5" s="1"/>
  <c r="V151" i="5"/>
  <c r="V152" i="5"/>
  <c r="AL152" i="5" s="1"/>
  <c r="V153" i="5"/>
  <c r="AL153" i="5" s="1"/>
  <c r="AL154" i="5"/>
  <c r="V155" i="5"/>
  <c r="AL155" i="5" s="1"/>
  <c r="V156" i="5"/>
  <c r="AL156" i="5" s="1"/>
  <c r="V157" i="5"/>
  <c r="AL157" i="5" s="1"/>
  <c r="V158" i="5"/>
  <c r="AL158" i="5" s="1"/>
  <c r="V159" i="5"/>
  <c r="V160" i="5"/>
  <c r="AL160" i="5" s="1"/>
  <c r="V120" i="5"/>
  <c r="AL120" i="5" s="1"/>
  <c r="F161" i="5"/>
  <c r="C19" i="12" s="1"/>
  <c r="G161" i="5"/>
  <c r="D19" i="12" s="1"/>
  <c r="H161" i="5"/>
  <c r="I161" i="5"/>
  <c r="J161" i="5"/>
  <c r="G19" i="12" s="1"/>
  <c r="P161" i="5"/>
  <c r="M19" i="12" s="1"/>
  <c r="Q161" i="5"/>
  <c r="N19" i="12" s="1"/>
  <c r="R161" i="5"/>
  <c r="O19" i="12" s="1"/>
  <c r="S161" i="5"/>
  <c r="P19" i="12" s="1"/>
  <c r="T161" i="5"/>
  <c r="Q19" i="12" s="1"/>
  <c r="U161" i="5"/>
  <c r="R19" i="12" s="1"/>
  <c r="R41" i="12" s="1"/>
  <c r="W161" i="5"/>
  <c r="X161" i="5"/>
  <c r="Y161" i="5"/>
  <c r="Z161" i="5"/>
  <c r="AB161" i="5"/>
  <c r="AC161" i="5"/>
  <c r="AD161" i="5"/>
  <c r="AE161" i="5"/>
  <c r="AF161" i="5"/>
  <c r="AG161" i="5"/>
  <c r="AI161" i="5"/>
  <c r="AJ161" i="5"/>
  <c r="E161" i="5"/>
  <c r="B19" i="12" s="1"/>
  <c r="AA12" i="5"/>
  <c r="AA13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H28" i="5"/>
  <c r="AA29" i="5"/>
  <c r="AA30" i="5"/>
  <c r="AA31" i="5"/>
  <c r="AA32" i="5"/>
  <c r="AA33" i="5"/>
  <c r="AA11" i="5"/>
  <c r="AA65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H53" i="5"/>
  <c r="AA54" i="5"/>
  <c r="AA55" i="5"/>
  <c r="AA56" i="5"/>
  <c r="AA57" i="5"/>
  <c r="AA58" i="5"/>
  <c r="AA59" i="5"/>
  <c r="AA60" i="5"/>
  <c r="AA61" i="5"/>
  <c r="AA62" i="5"/>
  <c r="AA63" i="5"/>
  <c r="AA64" i="5"/>
  <c r="AA36" i="5"/>
  <c r="AA69" i="5"/>
  <c r="AA70" i="5"/>
  <c r="AA71" i="5"/>
  <c r="AA72" i="5"/>
  <c r="AA73" i="5"/>
  <c r="AA74" i="5"/>
  <c r="AA68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5" i="5"/>
  <c r="AA106" i="5"/>
  <c r="AH106" i="5"/>
  <c r="AA107" i="5"/>
  <c r="AA108" i="5"/>
  <c r="AA109" i="5"/>
  <c r="AA110" i="5"/>
  <c r="AA111" i="5"/>
  <c r="AA112" i="5"/>
  <c r="AA113" i="5"/>
  <c r="AA114" i="5"/>
  <c r="AH114" i="5"/>
  <c r="AA115" i="5"/>
  <c r="AA116" i="5"/>
  <c r="AA117" i="5"/>
  <c r="AA104" i="5"/>
  <c r="V105" i="5"/>
  <c r="AL105" i="5" s="1"/>
  <c r="V106" i="5"/>
  <c r="AL106" i="5" s="1"/>
  <c r="V107" i="5"/>
  <c r="AL107" i="5" s="1"/>
  <c r="V108" i="5"/>
  <c r="AL108" i="5" s="1"/>
  <c r="V109" i="5"/>
  <c r="AL109" i="5" s="1"/>
  <c r="V110" i="5"/>
  <c r="AL110" i="5" s="1"/>
  <c r="V111" i="5"/>
  <c r="AL111" i="5" s="1"/>
  <c r="V112" i="5"/>
  <c r="AL112" i="5" s="1"/>
  <c r="V113" i="5"/>
  <c r="AL113" i="5" s="1"/>
  <c r="V114" i="5"/>
  <c r="AL114" i="5" s="1"/>
  <c r="V115" i="5"/>
  <c r="AL115" i="5" s="1"/>
  <c r="V116" i="5"/>
  <c r="AL116" i="5" s="1"/>
  <c r="V117" i="5"/>
  <c r="AL117" i="5" s="1"/>
  <c r="V104" i="5"/>
  <c r="AL104" i="5" s="1"/>
  <c r="F118" i="5"/>
  <c r="C18" i="12" s="1"/>
  <c r="G118" i="5"/>
  <c r="D18" i="12" s="1"/>
  <c r="H118" i="5"/>
  <c r="E18" i="12" s="1"/>
  <c r="I118" i="5"/>
  <c r="F18" i="12" s="1"/>
  <c r="J118" i="5"/>
  <c r="G18" i="12" s="1"/>
  <c r="P118" i="5"/>
  <c r="M18" i="12" s="1"/>
  <c r="Q118" i="5"/>
  <c r="N18" i="12" s="1"/>
  <c r="R118" i="5"/>
  <c r="O18" i="12" s="1"/>
  <c r="S118" i="5"/>
  <c r="P18" i="12" s="1"/>
  <c r="T118" i="5"/>
  <c r="Q18" i="12" s="1"/>
  <c r="U118" i="5"/>
  <c r="R18" i="12" s="1"/>
  <c r="R40" i="12" s="1"/>
  <c r="W118" i="5"/>
  <c r="X118" i="5"/>
  <c r="Y118" i="5"/>
  <c r="Z118" i="5"/>
  <c r="AB118" i="5"/>
  <c r="AC118" i="5"/>
  <c r="AD118" i="5"/>
  <c r="AE118" i="5"/>
  <c r="AF118" i="5"/>
  <c r="AG118" i="5"/>
  <c r="AI118" i="5"/>
  <c r="AJ118" i="5"/>
  <c r="E118" i="5"/>
  <c r="B18" i="12" s="1"/>
  <c r="AH68" i="5"/>
  <c r="F102" i="5"/>
  <c r="C17" i="12" s="1"/>
  <c r="G102" i="5"/>
  <c r="D17" i="12" s="1"/>
  <c r="H102" i="5"/>
  <c r="E17" i="12" s="1"/>
  <c r="I102" i="5"/>
  <c r="F17" i="12" s="1"/>
  <c r="J102" i="5"/>
  <c r="G17" i="12" s="1"/>
  <c r="P102" i="5"/>
  <c r="M17" i="12" s="1"/>
  <c r="Q102" i="5"/>
  <c r="N17" i="12" s="1"/>
  <c r="R102" i="5"/>
  <c r="O17" i="12" s="1"/>
  <c r="S102" i="5"/>
  <c r="T102" i="5"/>
  <c r="Q17" i="12" s="1"/>
  <c r="U102" i="5"/>
  <c r="R17" i="12" s="1"/>
  <c r="R39" i="12" s="1"/>
  <c r="W102" i="5"/>
  <c r="X102" i="5"/>
  <c r="Y102" i="5"/>
  <c r="Z102" i="5"/>
  <c r="AB102" i="5"/>
  <c r="AC102" i="5"/>
  <c r="AD102" i="5"/>
  <c r="AE102" i="5"/>
  <c r="AF102" i="5"/>
  <c r="AG102" i="5"/>
  <c r="AI102" i="5"/>
  <c r="AJ102" i="5"/>
  <c r="E102" i="5"/>
  <c r="B17" i="12" s="1"/>
  <c r="F66" i="5"/>
  <c r="C16" i="12" s="1"/>
  <c r="G66" i="5"/>
  <c r="D16" i="12" s="1"/>
  <c r="H66" i="5"/>
  <c r="E16" i="12" s="1"/>
  <c r="I66" i="5"/>
  <c r="F16" i="12" s="1"/>
  <c r="J66" i="5"/>
  <c r="G16" i="12" s="1"/>
  <c r="P66" i="5"/>
  <c r="M16" i="12" s="1"/>
  <c r="Q66" i="5"/>
  <c r="N16" i="12" s="1"/>
  <c r="R66" i="5"/>
  <c r="O16" i="12" s="1"/>
  <c r="S66" i="5"/>
  <c r="P16" i="12" s="1"/>
  <c r="T66" i="5"/>
  <c r="Q16" i="12" s="1"/>
  <c r="U66" i="5"/>
  <c r="R16" i="12" s="1"/>
  <c r="R38" i="12" s="1"/>
  <c r="W66" i="5"/>
  <c r="X66" i="5"/>
  <c r="Y66" i="5"/>
  <c r="Z66" i="5"/>
  <c r="AB66" i="5"/>
  <c r="AC66" i="5"/>
  <c r="AD66" i="5"/>
  <c r="AE66" i="5"/>
  <c r="AF66" i="5"/>
  <c r="AG66" i="5"/>
  <c r="AG34" i="5"/>
  <c r="AI66" i="5"/>
  <c r="AI34" i="5"/>
  <c r="AJ66" i="5"/>
  <c r="AJ34" i="5"/>
  <c r="E66" i="5"/>
  <c r="B16" i="12" s="1"/>
  <c r="V37" i="5"/>
  <c r="AL37" i="5" s="1"/>
  <c r="V38" i="5"/>
  <c r="AL38" i="5" s="1"/>
  <c r="V39" i="5"/>
  <c r="AL39" i="5" s="1"/>
  <c r="V40" i="5"/>
  <c r="AL40" i="5" s="1"/>
  <c r="V41" i="5"/>
  <c r="AL41" i="5" s="1"/>
  <c r="V42" i="5"/>
  <c r="AL42" i="5" s="1"/>
  <c r="V43" i="5"/>
  <c r="AL43" i="5" s="1"/>
  <c r="V44" i="5"/>
  <c r="AL44" i="5" s="1"/>
  <c r="V45" i="5"/>
  <c r="AL45" i="5" s="1"/>
  <c r="V46" i="5"/>
  <c r="AL46" i="5" s="1"/>
  <c r="V47" i="5"/>
  <c r="AL47" i="5" s="1"/>
  <c r="V48" i="5"/>
  <c r="AL48" i="5" s="1"/>
  <c r="V49" i="5"/>
  <c r="AL49" i="5" s="1"/>
  <c r="V50" i="5"/>
  <c r="AL50" i="5" s="1"/>
  <c r="V51" i="5"/>
  <c r="AL51" i="5" s="1"/>
  <c r="V52" i="5"/>
  <c r="AL52" i="5" s="1"/>
  <c r="V53" i="5"/>
  <c r="AL53" i="5" s="1"/>
  <c r="V54" i="5"/>
  <c r="AL54" i="5" s="1"/>
  <c r="V55" i="5"/>
  <c r="AL55" i="5" s="1"/>
  <c r="V56" i="5"/>
  <c r="AL56" i="5" s="1"/>
  <c r="V57" i="5"/>
  <c r="AL57" i="5" s="1"/>
  <c r="V58" i="5"/>
  <c r="AL58" i="5" s="1"/>
  <c r="V59" i="5"/>
  <c r="AL59" i="5" s="1"/>
  <c r="V60" i="5"/>
  <c r="AL60" i="5" s="1"/>
  <c r="V61" i="5"/>
  <c r="AL61" i="5" s="1"/>
  <c r="V62" i="5"/>
  <c r="AL62" i="5" s="1"/>
  <c r="V63" i="5"/>
  <c r="AL63" i="5" s="1"/>
  <c r="V64" i="5"/>
  <c r="AL64" i="5" s="1"/>
  <c r="V65" i="5"/>
  <c r="AL65" i="5" s="1"/>
  <c r="V36" i="5"/>
  <c r="AL36" i="5" s="1"/>
  <c r="F34" i="5"/>
  <c r="C15" i="12" s="1"/>
  <c r="G34" i="5"/>
  <c r="D15" i="12" s="1"/>
  <c r="H34" i="5"/>
  <c r="E15" i="12" s="1"/>
  <c r="I34" i="5"/>
  <c r="F15" i="12" s="1"/>
  <c r="J34" i="5"/>
  <c r="K34" i="5"/>
  <c r="H15" i="12" s="1"/>
  <c r="L34" i="5"/>
  <c r="I15" i="12" s="1"/>
  <c r="M34" i="5"/>
  <c r="J15" i="12" s="1"/>
  <c r="N34" i="5"/>
  <c r="K15" i="12" s="1"/>
  <c r="O34" i="5"/>
  <c r="P34" i="5"/>
  <c r="M15" i="12" s="1"/>
  <c r="Q34" i="5"/>
  <c r="R34" i="5"/>
  <c r="O15" i="12" s="1"/>
  <c r="S34" i="5"/>
  <c r="P15" i="12" s="1"/>
  <c r="T34" i="5"/>
  <c r="Q15" i="12" s="1"/>
  <c r="U34" i="5"/>
  <c r="R15" i="12" s="1"/>
  <c r="R37" i="12" s="1"/>
  <c r="W34" i="5"/>
  <c r="X34" i="5"/>
  <c r="Y34" i="5"/>
  <c r="Z34" i="5"/>
  <c r="AB34" i="5"/>
  <c r="AC34" i="5"/>
  <c r="AD34" i="5"/>
  <c r="O5" i="12" s="1"/>
  <c r="AE34" i="5"/>
  <c r="AF34" i="5"/>
  <c r="P5" i="12" s="1"/>
  <c r="E34" i="5"/>
  <c r="B15" i="12" s="1"/>
  <c r="V12" i="5"/>
  <c r="AL12" i="5" s="1"/>
  <c r="AL13" i="5"/>
  <c r="V14" i="5"/>
  <c r="AL14" i="5" s="1"/>
  <c r="V15" i="5"/>
  <c r="AL15" i="5" s="1"/>
  <c r="V16" i="5"/>
  <c r="AL16" i="5" s="1"/>
  <c r="V17" i="5"/>
  <c r="AL17" i="5" s="1"/>
  <c r="V18" i="5"/>
  <c r="AL18" i="5" s="1"/>
  <c r="V19" i="5"/>
  <c r="AL19" i="5" s="1"/>
  <c r="V20" i="5"/>
  <c r="AL20" i="5" s="1"/>
  <c r="V21" i="5"/>
  <c r="AL21" i="5" s="1"/>
  <c r="V22" i="5"/>
  <c r="AL22" i="5" s="1"/>
  <c r="V23" i="5"/>
  <c r="AL23" i="5" s="1"/>
  <c r="V24" i="5"/>
  <c r="AL24" i="5" s="1"/>
  <c r="V25" i="5"/>
  <c r="AL25" i="5" s="1"/>
  <c r="V26" i="5"/>
  <c r="AL26" i="5" s="1"/>
  <c r="V27" i="5"/>
  <c r="AL27" i="5" s="1"/>
  <c r="V28" i="5"/>
  <c r="AL28" i="5" s="1"/>
  <c r="V29" i="5"/>
  <c r="AL29" i="5" s="1"/>
  <c r="V30" i="5"/>
  <c r="AL30" i="5" s="1"/>
  <c r="V31" i="5"/>
  <c r="AL31" i="5" s="1"/>
  <c r="V32" i="5"/>
  <c r="AL32" i="5" s="1"/>
  <c r="V33" i="5"/>
  <c r="AL33" i="5" s="1"/>
  <c r="D379" i="4"/>
  <c r="D381" i="4" s="1"/>
  <c r="E379" i="4"/>
  <c r="E381" i="4" s="1"/>
  <c r="G379" i="4"/>
  <c r="G381" i="4" s="1"/>
  <c r="H379" i="4"/>
  <c r="H381" i="4" s="1"/>
  <c r="J379" i="4"/>
  <c r="J381" i="4" s="1"/>
  <c r="K379" i="4"/>
  <c r="K381" i="4" s="1"/>
  <c r="L379" i="4"/>
  <c r="L381" i="4" s="1"/>
  <c r="N379" i="4"/>
  <c r="N381" i="4" s="1"/>
  <c r="O379" i="4"/>
  <c r="O381" i="4" s="1"/>
  <c r="P379" i="4"/>
  <c r="P381" i="4" s="1"/>
  <c r="Q379" i="4"/>
  <c r="Q381" i="4" s="1"/>
  <c r="R379" i="4"/>
  <c r="R381" i="4" s="1"/>
  <c r="S379" i="4"/>
  <c r="S381" i="4" s="1"/>
  <c r="T379" i="4"/>
  <c r="T381" i="4" s="1"/>
  <c r="U379" i="4"/>
  <c r="U381" i="4" s="1"/>
  <c r="V379" i="4"/>
  <c r="V381" i="4" s="1"/>
  <c r="W379" i="4"/>
  <c r="W381" i="4" s="1"/>
  <c r="X379" i="4"/>
  <c r="X381" i="4" s="1"/>
  <c r="Y379" i="4"/>
  <c r="Y381" i="4" s="1"/>
  <c r="Z379" i="4"/>
  <c r="Z381" i="4" s="1"/>
  <c r="AA379" i="4"/>
  <c r="AA381" i="4" s="1"/>
  <c r="AB379" i="4"/>
  <c r="AB381" i="4" s="1"/>
  <c r="AC379" i="4"/>
  <c r="AC381" i="4" s="1"/>
  <c r="AD379" i="4"/>
  <c r="AD381" i="4" s="1"/>
  <c r="AE379" i="4"/>
  <c r="AE381" i="4" s="1"/>
  <c r="AF379" i="4"/>
  <c r="AF381" i="4" s="1"/>
  <c r="AG379" i="4"/>
  <c r="AG381" i="4" s="1"/>
  <c r="AH379" i="4"/>
  <c r="AH381" i="4" s="1"/>
  <c r="AI379" i="4"/>
  <c r="AI381" i="4" s="1"/>
  <c r="AJ379" i="4"/>
  <c r="AJ381" i="4" s="1"/>
  <c r="AL379" i="4"/>
  <c r="AL381" i="4" s="1"/>
  <c r="AM379" i="4"/>
  <c r="AM381" i="4" s="1"/>
  <c r="AN379" i="4"/>
  <c r="AN381" i="4" s="1"/>
  <c r="AO379" i="4"/>
  <c r="AO381" i="4" s="1"/>
  <c r="AS379" i="4"/>
  <c r="AS381" i="4" s="1"/>
  <c r="AT379" i="4"/>
  <c r="AT381" i="4" s="1"/>
  <c r="AV379" i="4"/>
  <c r="AV381" i="4" s="1"/>
  <c r="AW379" i="4"/>
  <c r="AW381" i="4" s="1"/>
  <c r="AY379" i="4"/>
  <c r="AY381" i="4" s="1"/>
  <c r="AZ379" i="4"/>
  <c r="AZ381" i="4" s="1"/>
  <c r="BB379" i="4"/>
  <c r="BB381" i="4" s="1"/>
  <c r="BC379" i="4"/>
  <c r="BC381" i="4" s="1"/>
  <c r="C379" i="4"/>
  <c r="C381" i="4" s="1"/>
  <c r="D335" i="4"/>
  <c r="D337" i="4" s="1"/>
  <c r="E335" i="4"/>
  <c r="E337" i="4" s="1"/>
  <c r="AA42" i="4"/>
  <c r="AA44" i="4" s="1"/>
  <c r="AA68" i="4"/>
  <c r="AA70" i="4" s="1"/>
  <c r="AA94" i="4"/>
  <c r="AA96" i="4" s="1"/>
  <c r="AA128" i="4"/>
  <c r="AA130" i="4" s="1"/>
  <c r="AA161" i="4"/>
  <c r="AA163" i="4" s="1"/>
  <c r="AA168" i="4"/>
  <c r="AA170" i="4" s="1"/>
  <c r="AA273" i="4"/>
  <c r="AA275" i="4" s="1"/>
  <c r="AA290" i="4"/>
  <c r="AA292" i="4" s="1"/>
  <c r="AS335" i="4"/>
  <c r="AS337" i="4" s="1"/>
  <c r="AT335" i="4"/>
  <c r="AT337" i="4" s="1"/>
  <c r="AV335" i="4"/>
  <c r="AV337" i="4" s="1"/>
  <c r="AW335" i="4"/>
  <c r="AW337" i="4" s="1"/>
  <c r="AY335" i="4"/>
  <c r="AY337" i="4" s="1"/>
  <c r="AZ335" i="4"/>
  <c r="AZ337" i="4" s="1"/>
  <c r="BB335" i="4"/>
  <c r="BB337" i="4" s="1"/>
  <c r="BC335" i="4"/>
  <c r="BC337" i="4" s="1"/>
  <c r="C335" i="4"/>
  <c r="C337" i="4" s="1"/>
  <c r="D290" i="4"/>
  <c r="D292" i="4" s="1"/>
  <c r="E290" i="4"/>
  <c r="E292" i="4" s="1"/>
  <c r="G290" i="4"/>
  <c r="G292" i="4" s="1"/>
  <c r="H290" i="4"/>
  <c r="H292" i="4" s="1"/>
  <c r="J292" i="4"/>
  <c r="K290" i="4"/>
  <c r="K292" i="4" s="1"/>
  <c r="L290" i="4"/>
  <c r="L292" i="4" s="1"/>
  <c r="N290" i="4"/>
  <c r="N292" i="4" s="1"/>
  <c r="O290" i="4"/>
  <c r="O292" i="4" s="1"/>
  <c r="P290" i="4"/>
  <c r="P292" i="4" s="1"/>
  <c r="Q290" i="4"/>
  <c r="Q292" i="4" s="1"/>
  <c r="R290" i="4"/>
  <c r="R292" i="4" s="1"/>
  <c r="S290" i="4"/>
  <c r="S292" i="4" s="1"/>
  <c r="T290" i="4"/>
  <c r="T292" i="4" s="1"/>
  <c r="U290" i="4"/>
  <c r="U292" i="4" s="1"/>
  <c r="V290" i="4"/>
  <c r="V292" i="4" s="1"/>
  <c r="W290" i="4"/>
  <c r="W292" i="4" s="1"/>
  <c r="X290" i="4"/>
  <c r="X292" i="4" s="1"/>
  <c r="Y290" i="4"/>
  <c r="Y292" i="4" s="1"/>
  <c r="Z290" i="4"/>
  <c r="Z292" i="4" s="1"/>
  <c r="AB290" i="4"/>
  <c r="AB292" i="4" s="1"/>
  <c r="AC290" i="4"/>
  <c r="AC292" i="4" s="1"/>
  <c r="AD290" i="4"/>
  <c r="AD292" i="4" s="1"/>
  <c r="AE290" i="4"/>
  <c r="AE292" i="4" s="1"/>
  <c r="AF290" i="4"/>
  <c r="AF292" i="4" s="1"/>
  <c r="AG290" i="4"/>
  <c r="AG292" i="4" s="1"/>
  <c r="AH290" i="4"/>
  <c r="AH292" i="4" s="1"/>
  <c r="AI290" i="4"/>
  <c r="AI292" i="4" s="1"/>
  <c r="AJ290" i="4"/>
  <c r="AJ292" i="4" s="1"/>
  <c r="AL290" i="4"/>
  <c r="AL292" i="4" s="1"/>
  <c r="AM290" i="4"/>
  <c r="AM292" i="4" s="1"/>
  <c r="AN290" i="4"/>
  <c r="AN292" i="4" s="1"/>
  <c r="AO290" i="4"/>
  <c r="AO292" i="4" s="1"/>
  <c r="AS290" i="4"/>
  <c r="AS292" i="4" s="1"/>
  <c r="AT290" i="4"/>
  <c r="AT292" i="4" s="1"/>
  <c r="AV290" i="4"/>
  <c r="AV292" i="4" s="1"/>
  <c r="AW290" i="4"/>
  <c r="AW292" i="4" s="1"/>
  <c r="AY290" i="4"/>
  <c r="AY292" i="4" s="1"/>
  <c r="AZ292" i="4"/>
  <c r="BB290" i="4"/>
  <c r="BB292" i="4" s="1"/>
  <c r="BC290" i="4"/>
  <c r="BC292" i="4" s="1"/>
  <c r="D273" i="4"/>
  <c r="E273" i="4"/>
  <c r="E275" i="4" s="1"/>
  <c r="G273" i="4"/>
  <c r="G275" i="4" s="1"/>
  <c r="H273" i="4"/>
  <c r="H275" i="4" s="1"/>
  <c r="J273" i="4"/>
  <c r="J275" i="4" s="1"/>
  <c r="K273" i="4"/>
  <c r="K275" i="4" s="1"/>
  <c r="L273" i="4"/>
  <c r="L275" i="4" s="1"/>
  <c r="N273" i="4"/>
  <c r="N275" i="4" s="1"/>
  <c r="O273" i="4"/>
  <c r="O275" i="4" s="1"/>
  <c r="P273" i="4"/>
  <c r="P275" i="4" s="1"/>
  <c r="Q273" i="4"/>
  <c r="Q275" i="4" s="1"/>
  <c r="R273" i="4"/>
  <c r="R275" i="4" s="1"/>
  <c r="S273" i="4"/>
  <c r="S275" i="4" s="1"/>
  <c r="T273" i="4"/>
  <c r="T275" i="4" s="1"/>
  <c r="U273" i="4"/>
  <c r="U275" i="4" s="1"/>
  <c r="V273" i="4"/>
  <c r="V275" i="4" s="1"/>
  <c r="W273" i="4"/>
  <c r="W275" i="4" s="1"/>
  <c r="X273" i="4"/>
  <c r="X275" i="4" s="1"/>
  <c r="Y273" i="4"/>
  <c r="Y275" i="4" s="1"/>
  <c r="Z273" i="4"/>
  <c r="Z275" i="4" s="1"/>
  <c r="AB273" i="4"/>
  <c r="AB275" i="4" s="1"/>
  <c r="AC273" i="4"/>
  <c r="AC275" i="4" s="1"/>
  <c r="AD273" i="4"/>
  <c r="AD275" i="4" s="1"/>
  <c r="AE273" i="4"/>
  <c r="AE275" i="4" s="1"/>
  <c r="AF273" i="4"/>
  <c r="AF275" i="4" s="1"/>
  <c r="AG273" i="4"/>
  <c r="AG275" i="4" s="1"/>
  <c r="AH273" i="4"/>
  <c r="AH275" i="4" s="1"/>
  <c r="AI273" i="4"/>
  <c r="AI275" i="4" s="1"/>
  <c r="AJ273" i="4"/>
  <c r="AJ275" i="4" s="1"/>
  <c r="AL273" i="4"/>
  <c r="AL275" i="4" s="1"/>
  <c r="AM273" i="4"/>
  <c r="AM275" i="4" s="1"/>
  <c r="AN273" i="4"/>
  <c r="AN275" i="4" s="1"/>
  <c r="AO273" i="4"/>
  <c r="AY273" i="4"/>
  <c r="AY275" i="4" s="1"/>
  <c r="AZ273" i="4"/>
  <c r="AZ275" i="4" s="1"/>
  <c r="BB273" i="4"/>
  <c r="BB275" i="4" s="1"/>
  <c r="BC273" i="4"/>
  <c r="BC275" i="4" s="1"/>
  <c r="C273" i="4"/>
  <c r="C275" i="4" s="1"/>
  <c r="BA164" i="4"/>
  <c r="AX164" i="4"/>
  <c r="D161" i="4"/>
  <c r="D163" i="4" s="1"/>
  <c r="E161" i="4"/>
  <c r="E163" i="4" s="1"/>
  <c r="G161" i="4"/>
  <c r="G163" i="4" s="1"/>
  <c r="H161" i="4"/>
  <c r="H163" i="4" s="1"/>
  <c r="J161" i="4"/>
  <c r="J163" i="4" s="1"/>
  <c r="K161" i="4"/>
  <c r="K163" i="4" s="1"/>
  <c r="L161" i="4"/>
  <c r="L163" i="4" s="1"/>
  <c r="N161" i="4"/>
  <c r="N163" i="4" s="1"/>
  <c r="O161" i="4"/>
  <c r="O163" i="4" s="1"/>
  <c r="P161" i="4"/>
  <c r="P163" i="4" s="1"/>
  <c r="Q161" i="4"/>
  <c r="Q163" i="4" s="1"/>
  <c r="R161" i="4"/>
  <c r="R163" i="4" s="1"/>
  <c r="S161" i="4"/>
  <c r="S163" i="4" s="1"/>
  <c r="T161" i="4"/>
  <c r="T163" i="4" s="1"/>
  <c r="U161" i="4"/>
  <c r="U163" i="4" s="1"/>
  <c r="V161" i="4"/>
  <c r="V163" i="4" s="1"/>
  <c r="W161" i="4"/>
  <c r="W163" i="4" s="1"/>
  <c r="X161" i="4"/>
  <c r="X163" i="4" s="1"/>
  <c r="Y161" i="4"/>
  <c r="Y163" i="4" s="1"/>
  <c r="Z161" i="4"/>
  <c r="Z163" i="4" s="1"/>
  <c r="AB161" i="4"/>
  <c r="AB163" i="4" s="1"/>
  <c r="AC161" i="4"/>
  <c r="AC163" i="4" s="1"/>
  <c r="AD161" i="4"/>
  <c r="AD163" i="4" s="1"/>
  <c r="AE161" i="4"/>
  <c r="AE163" i="4" s="1"/>
  <c r="AF161" i="4"/>
  <c r="AF163" i="4" s="1"/>
  <c r="AG161" i="4"/>
  <c r="AG163" i="4" s="1"/>
  <c r="AH161" i="4"/>
  <c r="AH163" i="4" s="1"/>
  <c r="AI161" i="4"/>
  <c r="AI163" i="4" s="1"/>
  <c r="AJ161" i="4"/>
  <c r="AL161" i="4"/>
  <c r="AL163" i="4" s="1"/>
  <c r="AM161" i="4"/>
  <c r="AM163" i="4" s="1"/>
  <c r="AN161" i="4"/>
  <c r="AN163" i="4" s="1"/>
  <c r="AO161" i="4"/>
  <c r="AO163" i="4" s="1"/>
  <c r="AS161" i="4"/>
  <c r="AS163" i="4" s="1"/>
  <c r="AT161" i="4"/>
  <c r="AT163" i="4" s="1"/>
  <c r="AV161" i="4"/>
  <c r="AV163" i="4" s="1"/>
  <c r="AW161" i="4"/>
  <c r="AW163" i="4" s="1"/>
  <c r="AY161" i="4"/>
  <c r="AZ161" i="4"/>
  <c r="AZ163" i="4" s="1"/>
  <c r="BB161" i="4"/>
  <c r="BB163" i="4" s="1"/>
  <c r="BC161" i="4"/>
  <c r="BC163" i="4" s="1"/>
  <c r="F116" i="4"/>
  <c r="D42" i="4"/>
  <c r="D44" i="4" s="1"/>
  <c r="E42" i="4"/>
  <c r="E44" i="4" s="1"/>
  <c r="G42" i="4"/>
  <c r="K42" i="4"/>
  <c r="K44" i="4" s="1"/>
  <c r="L42" i="4"/>
  <c r="L44" i="4" s="1"/>
  <c r="N42" i="4"/>
  <c r="N44" i="4" s="1"/>
  <c r="O42" i="4"/>
  <c r="P42" i="4"/>
  <c r="P44" i="4" s="1"/>
  <c r="Q42" i="4"/>
  <c r="Q44" i="4" s="1"/>
  <c r="R42" i="4"/>
  <c r="R44" i="4" s="1"/>
  <c r="S42" i="4"/>
  <c r="S44" i="4" s="1"/>
  <c r="T42" i="4"/>
  <c r="T44" i="4" s="1"/>
  <c r="U42" i="4"/>
  <c r="U44" i="4" s="1"/>
  <c r="V42" i="4"/>
  <c r="W42" i="4"/>
  <c r="W44" i="4" s="1"/>
  <c r="X42" i="4"/>
  <c r="X44" i="4" s="1"/>
  <c r="Y42" i="4"/>
  <c r="Y44" i="4" s="1"/>
  <c r="Z42" i="4"/>
  <c r="Z44" i="4" s="1"/>
  <c r="AB42" i="4"/>
  <c r="AB44" i="4" s="1"/>
  <c r="AC42" i="4"/>
  <c r="AC44" i="4" s="1"/>
  <c r="AD42" i="4"/>
  <c r="AD44" i="4" s="1"/>
  <c r="AE42" i="4"/>
  <c r="AE44" i="4" s="1"/>
  <c r="AF42" i="4"/>
  <c r="AF44" i="4" s="1"/>
  <c r="AG42" i="4"/>
  <c r="AG44" i="4" s="1"/>
  <c r="AH42" i="4"/>
  <c r="AH44" i="4" s="1"/>
  <c r="AI42" i="4"/>
  <c r="AI44" i="4" s="1"/>
  <c r="AJ42" i="4"/>
  <c r="AJ44" i="4" s="1"/>
  <c r="AL42" i="4"/>
  <c r="AL44" i="4" s="1"/>
  <c r="AM42" i="4"/>
  <c r="AM44" i="4" s="1"/>
  <c r="AN42" i="4"/>
  <c r="AN44" i="4" s="1"/>
  <c r="AO42" i="4"/>
  <c r="AO44" i="4" s="1"/>
  <c r="AT42" i="4"/>
  <c r="AT44" i="4" s="1"/>
  <c r="AV42" i="4"/>
  <c r="AW42" i="4"/>
  <c r="AW44" i="4" s="1"/>
  <c r="AY42" i="4"/>
  <c r="AY44" i="4" s="1"/>
  <c r="AZ42" i="4"/>
  <c r="AZ44" i="4" s="1"/>
  <c r="BB42" i="4"/>
  <c r="BB44" i="4" s="1"/>
  <c r="BC42" i="4"/>
  <c r="D68" i="4"/>
  <c r="D70" i="4" s="1"/>
  <c r="E68" i="4"/>
  <c r="E70" i="4" s="1"/>
  <c r="G68" i="4"/>
  <c r="G70" i="4" s="1"/>
  <c r="H68" i="4"/>
  <c r="H70" i="4" s="1"/>
  <c r="J68" i="4"/>
  <c r="J70" i="4" s="1"/>
  <c r="K68" i="4"/>
  <c r="K70" i="4" s="1"/>
  <c r="L68" i="4"/>
  <c r="L70" i="4" s="1"/>
  <c r="N68" i="4"/>
  <c r="N70" i="4" s="1"/>
  <c r="O68" i="4"/>
  <c r="O70" i="4" s="1"/>
  <c r="P68" i="4"/>
  <c r="P70" i="4" s="1"/>
  <c r="Q68" i="4"/>
  <c r="Q70" i="4" s="1"/>
  <c r="R68" i="4"/>
  <c r="R70" i="4" s="1"/>
  <c r="S68" i="4"/>
  <c r="S70" i="4" s="1"/>
  <c r="T68" i="4"/>
  <c r="T70" i="4" s="1"/>
  <c r="U68" i="4"/>
  <c r="U70" i="4" s="1"/>
  <c r="V68" i="4"/>
  <c r="V70" i="4" s="1"/>
  <c r="W68" i="4"/>
  <c r="W70" i="4" s="1"/>
  <c r="X68" i="4"/>
  <c r="X70" i="4" s="1"/>
  <c r="Y68" i="4"/>
  <c r="Y70" i="4" s="1"/>
  <c r="Z68" i="4"/>
  <c r="Z70" i="4" s="1"/>
  <c r="AB68" i="4"/>
  <c r="AB70" i="4" s="1"/>
  <c r="AC68" i="4"/>
  <c r="AC70" i="4" s="1"/>
  <c r="AD68" i="4"/>
  <c r="AD70" i="4" s="1"/>
  <c r="AE68" i="4"/>
  <c r="AE70" i="4" s="1"/>
  <c r="AF68" i="4"/>
  <c r="AF70" i="4" s="1"/>
  <c r="AG68" i="4"/>
  <c r="AG70" i="4" s="1"/>
  <c r="AH68" i="4"/>
  <c r="AH70" i="4" s="1"/>
  <c r="AI68" i="4"/>
  <c r="AI70" i="4" s="1"/>
  <c r="AJ68" i="4"/>
  <c r="AJ70" i="4" s="1"/>
  <c r="AL68" i="4"/>
  <c r="AL70" i="4" s="1"/>
  <c r="AM68" i="4"/>
  <c r="AM70" i="4" s="1"/>
  <c r="AN68" i="4"/>
  <c r="AN70" i="4" s="1"/>
  <c r="AO68" i="4"/>
  <c r="AO70" i="4" s="1"/>
  <c r="AS68" i="4"/>
  <c r="AS70" i="4" s="1"/>
  <c r="AT68" i="4"/>
  <c r="AT70" i="4" s="1"/>
  <c r="AV68" i="4"/>
  <c r="AV70" i="4" s="1"/>
  <c r="AW68" i="4"/>
  <c r="AW70" i="4" s="1"/>
  <c r="AY68" i="4"/>
  <c r="AY70" i="4" s="1"/>
  <c r="AZ68" i="4"/>
  <c r="AZ70" i="4" s="1"/>
  <c r="BB68" i="4"/>
  <c r="BB70" i="4" s="1"/>
  <c r="BC68" i="4"/>
  <c r="BC70" i="4" s="1"/>
  <c r="D94" i="4"/>
  <c r="X5" i="12" s="1"/>
  <c r="G94" i="4"/>
  <c r="G96" i="4" s="1"/>
  <c r="H94" i="4"/>
  <c r="H96" i="4" s="1"/>
  <c r="J94" i="4"/>
  <c r="J96" i="4" s="1"/>
  <c r="K94" i="4"/>
  <c r="K96" i="4" s="1"/>
  <c r="L94" i="4"/>
  <c r="L96" i="4" s="1"/>
  <c r="N94" i="4"/>
  <c r="N96" i="4" s="1"/>
  <c r="O94" i="4"/>
  <c r="O96" i="4" s="1"/>
  <c r="P94" i="4"/>
  <c r="P96" i="4" s="1"/>
  <c r="Q94" i="4"/>
  <c r="Q96" i="4" s="1"/>
  <c r="R94" i="4"/>
  <c r="R96" i="4" s="1"/>
  <c r="S94" i="4"/>
  <c r="S96" i="4" s="1"/>
  <c r="T94" i="4"/>
  <c r="T96" i="4" s="1"/>
  <c r="U94" i="4"/>
  <c r="U96" i="4" s="1"/>
  <c r="V94" i="4"/>
  <c r="V96" i="4" s="1"/>
  <c r="W94" i="4"/>
  <c r="W96" i="4" s="1"/>
  <c r="X94" i="4"/>
  <c r="X96" i="4" s="1"/>
  <c r="Y94" i="4"/>
  <c r="Y96" i="4" s="1"/>
  <c r="Z94" i="4"/>
  <c r="Z96" i="4" s="1"/>
  <c r="AB94" i="4"/>
  <c r="AC94" i="4"/>
  <c r="AC96" i="4" s="1"/>
  <c r="AD94" i="4"/>
  <c r="AD96" i="4" s="1"/>
  <c r="AE94" i="4"/>
  <c r="AE96" i="4" s="1"/>
  <c r="AF94" i="4"/>
  <c r="AF96" i="4" s="1"/>
  <c r="AG94" i="4"/>
  <c r="AG96" i="4" s="1"/>
  <c r="AH94" i="4"/>
  <c r="AH96" i="4" s="1"/>
  <c r="AI94" i="4"/>
  <c r="AI96" i="4" s="1"/>
  <c r="AJ94" i="4"/>
  <c r="AJ96" i="4" s="1"/>
  <c r="AL94" i="4"/>
  <c r="AL96" i="4" s="1"/>
  <c r="AM94" i="4"/>
  <c r="AM96" i="4" s="1"/>
  <c r="AN94" i="4"/>
  <c r="AN96" i="4" s="1"/>
  <c r="AO94" i="4"/>
  <c r="AO96" i="4" s="1"/>
  <c r="AS94" i="4"/>
  <c r="AS96" i="4" s="1"/>
  <c r="AT94" i="4"/>
  <c r="AT96" i="4" s="1"/>
  <c r="AV94" i="4"/>
  <c r="AV96" i="4" s="1"/>
  <c r="AW94" i="4"/>
  <c r="AW96" i="4" s="1"/>
  <c r="AY94" i="4"/>
  <c r="AY96" i="4" s="1"/>
  <c r="AZ94" i="4"/>
  <c r="AZ96" i="4" s="1"/>
  <c r="BB94" i="4"/>
  <c r="BB96" i="4" s="1"/>
  <c r="BC94" i="4"/>
  <c r="BC96" i="4" s="1"/>
  <c r="D128" i="4"/>
  <c r="D130" i="4" s="1"/>
  <c r="E128" i="4"/>
  <c r="E130" i="4" s="1"/>
  <c r="G128" i="4"/>
  <c r="G130" i="4" s="1"/>
  <c r="H128" i="4"/>
  <c r="H130" i="4" s="1"/>
  <c r="J128" i="4"/>
  <c r="J130" i="4" s="1"/>
  <c r="K128" i="4"/>
  <c r="K130" i="4" s="1"/>
  <c r="L128" i="4"/>
  <c r="L130" i="4" s="1"/>
  <c r="N128" i="4"/>
  <c r="N130" i="4" s="1"/>
  <c r="O128" i="4"/>
  <c r="O130" i="4" s="1"/>
  <c r="P128" i="4"/>
  <c r="P130" i="4" s="1"/>
  <c r="Q128" i="4"/>
  <c r="Q130" i="4" s="1"/>
  <c r="R128" i="4"/>
  <c r="R130" i="4" s="1"/>
  <c r="S128" i="4"/>
  <c r="S130" i="4" s="1"/>
  <c r="T128" i="4"/>
  <c r="T130" i="4" s="1"/>
  <c r="U128" i="4"/>
  <c r="U130" i="4" s="1"/>
  <c r="V128" i="4"/>
  <c r="V130" i="4" s="1"/>
  <c r="W128" i="4"/>
  <c r="W130" i="4" s="1"/>
  <c r="X128" i="4"/>
  <c r="X130" i="4" s="1"/>
  <c r="Y128" i="4"/>
  <c r="Y130" i="4" s="1"/>
  <c r="Z128" i="4"/>
  <c r="Z130" i="4" s="1"/>
  <c r="AB128" i="4"/>
  <c r="AB130" i="4" s="1"/>
  <c r="AC128" i="4"/>
  <c r="AC130" i="4" s="1"/>
  <c r="AD128" i="4"/>
  <c r="AD130" i="4" s="1"/>
  <c r="AE128" i="4"/>
  <c r="AE130" i="4" s="1"/>
  <c r="AF128" i="4"/>
  <c r="AF130" i="4" s="1"/>
  <c r="AG128" i="4"/>
  <c r="AG130" i="4" s="1"/>
  <c r="AH128" i="4"/>
  <c r="AH130" i="4" s="1"/>
  <c r="AI128" i="4"/>
  <c r="AI130" i="4" s="1"/>
  <c r="AJ128" i="4"/>
  <c r="AJ130" i="4" s="1"/>
  <c r="AL128" i="4"/>
  <c r="AL130" i="4" s="1"/>
  <c r="AM128" i="4"/>
  <c r="AM130" i="4" s="1"/>
  <c r="AN128" i="4"/>
  <c r="AN130" i="4" s="1"/>
  <c r="AO128" i="4"/>
  <c r="AO130" i="4" s="1"/>
  <c r="AS128" i="4"/>
  <c r="AS130" i="4" s="1"/>
  <c r="AT128" i="4"/>
  <c r="AT130" i="4" s="1"/>
  <c r="AV128" i="4"/>
  <c r="AW128" i="4"/>
  <c r="AW130" i="4" s="1"/>
  <c r="AY128" i="4"/>
  <c r="AY130" i="4" s="1"/>
  <c r="AZ128" i="4"/>
  <c r="AZ130" i="4" s="1"/>
  <c r="BB128" i="4"/>
  <c r="BB130" i="4" s="1"/>
  <c r="BC128" i="4"/>
  <c r="BC130" i="4" s="1"/>
  <c r="AN129" i="5"/>
  <c r="AX39" i="4"/>
  <c r="BD25" i="4"/>
  <c r="BA25" i="4"/>
  <c r="AN143" i="5"/>
  <c r="AN140" i="5"/>
  <c r="AX320" i="4"/>
  <c r="AX334" i="4"/>
  <c r="F35" i="4"/>
  <c r="AN42" i="5"/>
  <c r="F21" i="4"/>
  <c r="G168" i="4"/>
  <c r="G170" i="4" s="1"/>
  <c r="C168" i="4"/>
  <c r="C170" i="4" s="1"/>
  <c r="AQ45" i="11"/>
  <c r="BD19" i="4"/>
  <c r="BA19" i="4"/>
  <c r="F28" i="4"/>
  <c r="D324" i="9"/>
  <c r="D326" i="9" s="1"/>
  <c r="E324" i="9"/>
  <c r="E326" i="9" s="1"/>
  <c r="F324" i="9"/>
  <c r="F326" i="9" s="1"/>
  <c r="G324" i="9"/>
  <c r="G326" i="9" s="1"/>
  <c r="I324" i="9"/>
  <c r="J324" i="9"/>
  <c r="J326" i="9" s="1"/>
  <c r="K324" i="9"/>
  <c r="K326" i="9" s="1"/>
  <c r="L324" i="9"/>
  <c r="L326" i="9" s="1"/>
  <c r="M324" i="9"/>
  <c r="M326" i="9" s="1"/>
  <c r="O324" i="9"/>
  <c r="O326" i="9" s="1"/>
  <c r="Q324" i="9"/>
  <c r="Q326" i="9" s="1"/>
  <c r="R324" i="9"/>
  <c r="R326" i="9" s="1"/>
  <c r="S324" i="9"/>
  <c r="S326" i="9" s="1"/>
  <c r="T324" i="9"/>
  <c r="T326" i="9" s="1"/>
  <c r="U324" i="9"/>
  <c r="U326" i="9" s="1"/>
  <c r="V324" i="9"/>
  <c r="V326" i="9" s="1"/>
  <c r="W324" i="9"/>
  <c r="X324" i="9"/>
  <c r="X326" i="9" s="1"/>
  <c r="Y324" i="9"/>
  <c r="Y326" i="9" s="1"/>
  <c r="Z324" i="9"/>
  <c r="Z326" i="9" s="1"/>
  <c r="AA324" i="9"/>
  <c r="AA326" i="9" s="1"/>
  <c r="AB324" i="9"/>
  <c r="AB326" i="9" s="1"/>
  <c r="AC324" i="9"/>
  <c r="AC326" i="9" s="1"/>
  <c r="AD324" i="9"/>
  <c r="AD326" i="9" s="1"/>
  <c r="AE324" i="9"/>
  <c r="AG324" i="9"/>
  <c r="AG326" i="9" s="1"/>
  <c r="AH324" i="9"/>
  <c r="AH326" i="9" s="1"/>
  <c r="D279" i="9"/>
  <c r="D281" i="9" s="1"/>
  <c r="E279" i="9"/>
  <c r="E281" i="9" s="1"/>
  <c r="F279" i="9"/>
  <c r="F281" i="9" s="1"/>
  <c r="G279" i="9"/>
  <c r="G281" i="9" s="1"/>
  <c r="I279" i="9"/>
  <c r="I281" i="9" s="1"/>
  <c r="J279" i="9"/>
  <c r="J281" i="9" s="1"/>
  <c r="K279" i="9"/>
  <c r="K281" i="9" s="1"/>
  <c r="L279" i="9"/>
  <c r="L281" i="9" s="1"/>
  <c r="M279" i="9"/>
  <c r="M281" i="9" s="1"/>
  <c r="N279" i="9"/>
  <c r="N281" i="9" s="1"/>
  <c r="P279" i="9"/>
  <c r="P281" i="9" s="1"/>
  <c r="Q279" i="9"/>
  <c r="Q281" i="9" s="1"/>
  <c r="R279" i="9"/>
  <c r="R281" i="9" s="1"/>
  <c r="S279" i="9"/>
  <c r="S281" i="9" s="1"/>
  <c r="T279" i="9"/>
  <c r="U279" i="9"/>
  <c r="U281" i="9" s="1"/>
  <c r="V279" i="9"/>
  <c r="V281" i="9" s="1"/>
  <c r="Y279" i="9"/>
  <c r="Y281" i="9" s="1"/>
  <c r="Z279" i="9"/>
  <c r="Z281" i="9" s="1"/>
  <c r="AA279" i="9"/>
  <c r="AA281" i="9" s="1"/>
  <c r="AB279" i="9"/>
  <c r="AB281" i="9" s="1"/>
  <c r="AC279" i="9"/>
  <c r="AC281" i="9" s="1"/>
  <c r="AD279" i="9"/>
  <c r="AD281" i="9" s="1"/>
  <c r="AE279" i="9"/>
  <c r="AE281" i="9" s="1"/>
  <c r="AF279" i="9"/>
  <c r="AF281" i="9" s="1"/>
  <c r="AG279" i="9"/>
  <c r="AG281" i="9" s="1"/>
  <c r="AH279" i="9"/>
  <c r="AH281" i="9" s="1"/>
  <c r="C279" i="9"/>
  <c r="C281" i="9" s="1"/>
  <c r="AF59" i="9"/>
  <c r="D28" i="12"/>
  <c r="L28" i="12"/>
  <c r="Q28" i="12"/>
  <c r="AM160" i="10"/>
  <c r="AM158" i="10"/>
  <c r="AM157" i="10"/>
  <c r="AM156" i="10"/>
  <c r="AM155" i="10"/>
  <c r="AM154" i="10"/>
  <c r="AM153" i="10"/>
  <c r="AM152" i="10"/>
  <c r="AM151" i="10"/>
  <c r="AM150" i="10"/>
  <c r="AM149" i="10"/>
  <c r="AM148" i="10"/>
  <c r="AM147" i="10"/>
  <c r="AM146" i="10"/>
  <c r="AM144" i="10"/>
  <c r="AM143" i="10"/>
  <c r="AM142" i="10"/>
  <c r="AM141" i="10"/>
  <c r="AM140" i="10"/>
  <c r="AM139" i="10"/>
  <c r="AM138" i="10"/>
  <c r="AM137" i="10"/>
  <c r="AM136" i="10"/>
  <c r="AM135" i="10"/>
  <c r="AM134" i="10"/>
  <c r="AM133" i="10"/>
  <c r="AM132" i="10"/>
  <c r="AM131" i="10"/>
  <c r="AM130" i="10"/>
  <c r="AM129" i="10"/>
  <c r="AM128" i="10"/>
  <c r="AM127" i="10"/>
  <c r="AM126" i="10"/>
  <c r="AM125" i="10"/>
  <c r="AM124" i="10"/>
  <c r="AM123" i="10"/>
  <c r="AM122" i="10"/>
  <c r="AM121" i="10"/>
  <c r="AM120" i="10"/>
  <c r="AM117" i="10"/>
  <c r="AJ117" i="10"/>
  <c r="AM116" i="10"/>
  <c r="AJ116" i="10"/>
  <c r="AM115" i="10"/>
  <c r="AJ115" i="10"/>
  <c r="AM114" i="10"/>
  <c r="AJ114" i="10"/>
  <c r="AM113" i="10"/>
  <c r="AM112" i="10"/>
  <c r="AJ112" i="10"/>
  <c r="AM111" i="10"/>
  <c r="AJ111" i="10"/>
  <c r="AM110" i="10"/>
  <c r="AJ110" i="10"/>
  <c r="AM109" i="10"/>
  <c r="AJ109" i="10"/>
  <c r="AM108" i="10"/>
  <c r="AJ108" i="10"/>
  <c r="AM107" i="10"/>
  <c r="AM104" i="10"/>
  <c r="AM105" i="10"/>
  <c r="AM106" i="10"/>
  <c r="AJ107" i="10"/>
  <c r="AJ104" i="10"/>
  <c r="AJ105" i="10"/>
  <c r="AJ106" i="10"/>
  <c r="AM101" i="10"/>
  <c r="AJ101" i="10"/>
  <c r="AM100" i="10"/>
  <c r="AJ100" i="10"/>
  <c r="AM99" i="10"/>
  <c r="AJ99" i="10"/>
  <c r="AM98" i="10"/>
  <c r="AJ98" i="10"/>
  <c r="AM97" i="10"/>
  <c r="AJ97" i="10"/>
  <c r="AM96" i="10"/>
  <c r="AJ96" i="10"/>
  <c r="AM95" i="10"/>
  <c r="AJ95" i="10"/>
  <c r="AM94" i="10"/>
  <c r="AJ94" i="10"/>
  <c r="AM93" i="10"/>
  <c r="AJ93" i="10"/>
  <c r="AM92" i="10"/>
  <c r="AJ92" i="10"/>
  <c r="AM91" i="10"/>
  <c r="AJ91" i="10"/>
  <c r="AM90" i="10"/>
  <c r="AJ90" i="10"/>
  <c r="AM89" i="10"/>
  <c r="AJ89" i="10"/>
  <c r="AM88" i="10"/>
  <c r="AJ88" i="10"/>
  <c r="AM87" i="10"/>
  <c r="AJ87" i="10"/>
  <c r="AM86" i="10"/>
  <c r="AJ86" i="10"/>
  <c r="AM85" i="10"/>
  <c r="AJ85" i="10"/>
  <c r="AM84" i="10"/>
  <c r="AJ84" i="10"/>
  <c r="AM83" i="10"/>
  <c r="AJ83" i="10"/>
  <c r="AM82" i="10"/>
  <c r="AJ82" i="10"/>
  <c r="AM81" i="10"/>
  <c r="AJ81" i="10"/>
  <c r="AM80" i="10"/>
  <c r="AJ80" i="10"/>
  <c r="AM79" i="10"/>
  <c r="AJ79" i="10"/>
  <c r="AM78" i="10"/>
  <c r="AJ78" i="10"/>
  <c r="AM77" i="10"/>
  <c r="AJ77" i="10"/>
  <c r="AM76" i="10"/>
  <c r="AJ76" i="10"/>
  <c r="AM75" i="10"/>
  <c r="AJ75" i="10"/>
  <c r="AM74" i="10"/>
  <c r="AJ74" i="10"/>
  <c r="AM73" i="10"/>
  <c r="AJ73" i="10"/>
  <c r="AM72" i="10"/>
  <c r="AJ72" i="10"/>
  <c r="AM71" i="10"/>
  <c r="AJ71" i="10"/>
  <c r="AM70" i="10"/>
  <c r="AJ70" i="10"/>
  <c r="AM69" i="10"/>
  <c r="AM68" i="10"/>
  <c r="AJ69" i="10"/>
  <c r="AJ68" i="10"/>
  <c r="AM65" i="10"/>
  <c r="AJ65" i="10"/>
  <c r="AM64" i="10"/>
  <c r="AJ64" i="10"/>
  <c r="AM63" i="10"/>
  <c r="AJ63" i="10"/>
  <c r="AM62" i="10"/>
  <c r="AJ62" i="10"/>
  <c r="AM61" i="10"/>
  <c r="AJ61" i="10"/>
  <c r="AM60" i="10"/>
  <c r="AJ60" i="10"/>
  <c r="AM59" i="10"/>
  <c r="AJ59" i="10"/>
  <c r="AM58" i="10"/>
  <c r="AJ58" i="10"/>
  <c r="AM57" i="10"/>
  <c r="AJ57" i="10"/>
  <c r="AM56" i="10"/>
  <c r="AJ56" i="10"/>
  <c r="AM55" i="10"/>
  <c r="AJ55" i="10"/>
  <c r="AM54" i="10"/>
  <c r="AJ54" i="10"/>
  <c r="AM53" i="10"/>
  <c r="AJ53" i="10"/>
  <c r="AM52" i="10"/>
  <c r="AJ52" i="10"/>
  <c r="AM51" i="10"/>
  <c r="AJ51" i="10"/>
  <c r="AM50" i="10"/>
  <c r="AJ50" i="10"/>
  <c r="AM49" i="10"/>
  <c r="AJ49" i="10"/>
  <c r="AM48" i="10"/>
  <c r="AJ48" i="10"/>
  <c r="AM47" i="10"/>
  <c r="AJ47" i="10"/>
  <c r="AM46" i="10"/>
  <c r="AJ46" i="10"/>
  <c r="AM45" i="10"/>
  <c r="AJ45" i="10"/>
  <c r="AM44" i="10"/>
  <c r="AJ44" i="10"/>
  <c r="AM43" i="10"/>
  <c r="AJ43" i="10"/>
  <c r="AM42" i="10"/>
  <c r="AJ42" i="10"/>
  <c r="AM41" i="10"/>
  <c r="AJ41" i="10"/>
  <c r="AM40" i="10"/>
  <c r="AJ40" i="10"/>
  <c r="AM39" i="10"/>
  <c r="AJ39" i="10"/>
  <c r="AM38" i="10"/>
  <c r="AJ38" i="10"/>
  <c r="AM37" i="10"/>
  <c r="AJ37" i="10"/>
  <c r="AM36" i="10"/>
  <c r="AJ36" i="10"/>
  <c r="AM33" i="10"/>
  <c r="AJ33" i="10"/>
  <c r="AM32" i="10"/>
  <c r="AJ32" i="10"/>
  <c r="AM31" i="10"/>
  <c r="AJ31" i="10"/>
  <c r="AM30" i="10"/>
  <c r="AJ30" i="10"/>
  <c r="AM29" i="10"/>
  <c r="AJ29" i="10"/>
  <c r="AM28" i="10"/>
  <c r="AJ28" i="10"/>
  <c r="AM27" i="10"/>
  <c r="AJ27" i="10"/>
  <c r="AM26" i="10"/>
  <c r="AJ26" i="10"/>
  <c r="AM25" i="10"/>
  <c r="AJ25" i="10"/>
  <c r="AM24" i="10"/>
  <c r="AJ24" i="10"/>
  <c r="AM23" i="10"/>
  <c r="AJ23" i="10"/>
  <c r="AM22" i="10"/>
  <c r="AJ22" i="10"/>
  <c r="AM21" i="10"/>
  <c r="AJ21" i="10"/>
  <c r="AM20" i="10"/>
  <c r="AJ20" i="10"/>
  <c r="AM19" i="10"/>
  <c r="AJ19" i="10"/>
  <c r="AM18" i="10"/>
  <c r="AJ18" i="10"/>
  <c r="AM17" i="10"/>
  <c r="AJ17" i="10"/>
  <c r="AM16" i="10"/>
  <c r="AJ16" i="10"/>
  <c r="AM15" i="10"/>
  <c r="AJ15" i="10"/>
  <c r="AM14" i="10"/>
  <c r="AM11" i="10"/>
  <c r="AM12" i="10"/>
  <c r="AM13" i="10"/>
  <c r="AJ14" i="10"/>
  <c r="AJ13" i="10"/>
  <c r="AJ12" i="10"/>
  <c r="AG160" i="10"/>
  <c r="AG159" i="10"/>
  <c r="AG158" i="10"/>
  <c r="AG157" i="10"/>
  <c r="AG155" i="10"/>
  <c r="AG154" i="10"/>
  <c r="AG153" i="10"/>
  <c r="AG120" i="10"/>
  <c r="AG121" i="10"/>
  <c r="AG123" i="10"/>
  <c r="AG124" i="10"/>
  <c r="AG125" i="10"/>
  <c r="AG126" i="10"/>
  <c r="AG127" i="10"/>
  <c r="AG129" i="10"/>
  <c r="AG130" i="10"/>
  <c r="AG131" i="10"/>
  <c r="AG132" i="10"/>
  <c r="AG133" i="10"/>
  <c r="AG134" i="10"/>
  <c r="AG135" i="10"/>
  <c r="AG136" i="10"/>
  <c r="AG137" i="10"/>
  <c r="AG138" i="10"/>
  <c r="AG139" i="10"/>
  <c r="AG140" i="10"/>
  <c r="AG141" i="10"/>
  <c r="AG142" i="10"/>
  <c r="AG143" i="10"/>
  <c r="AG145" i="10"/>
  <c r="AG146" i="10"/>
  <c r="AG147" i="10"/>
  <c r="AG148" i="10"/>
  <c r="AG149" i="10"/>
  <c r="AG150" i="10"/>
  <c r="AG151" i="10"/>
  <c r="AG152" i="10"/>
  <c r="AG117" i="10"/>
  <c r="AG116" i="10"/>
  <c r="AG115" i="10"/>
  <c r="AG114" i="10"/>
  <c r="AG113" i="10"/>
  <c r="AG112" i="10"/>
  <c r="AG111" i="10"/>
  <c r="AG110" i="10"/>
  <c r="AG109" i="10"/>
  <c r="AG108" i="10"/>
  <c r="AG107" i="10"/>
  <c r="AG104" i="10"/>
  <c r="AG101" i="10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G88" i="10"/>
  <c r="AG87" i="10"/>
  <c r="AG86" i="10"/>
  <c r="AG85" i="10"/>
  <c r="AG84" i="10"/>
  <c r="AG83" i="10"/>
  <c r="AG82" i="10"/>
  <c r="AG81" i="10"/>
  <c r="AG80" i="10"/>
  <c r="AG79" i="10"/>
  <c r="AG78" i="10"/>
  <c r="AG77" i="10"/>
  <c r="AG76" i="10"/>
  <c r="AG75" i="10"/>
  <c r="AG74" i="10"/>
  <c r="AG73" i="10"/>
  <c r="AG72" i="10"/>
  <c r="AG71" i="10"/>
  <c r="AG70" i="10"/>
  <c r="AG69" i="10"/>
  <c r="AG68" i="10"/>
  <c r="AG65" i="10"/>
  <c r="AG64" i="10"/>
  <c r="AG63" i="10"/>
  <c r="AG62" i="10"/>
  <c r="AG61" i="10"/>
  <c r="AG60" i="10"/>
  <c r="AG59" i="10"/>
  <c r="AG58" i="10"/>
  <c r="AG57" i="10"/>
  <c r="AG56" i="10"/>
  <c r="AG55" i="10"/>
  <c r="AG54" i="10"/>
  <c r="AG53" i="10"/>
  <c r="AG52" i="10"/>
  <c r="AG51" i="10"/>
  <c r="AG50" i="10"/>
  <c r="AG49" i="10"/>
  <c r="AG48" i="10"/>
  <c r="AG47" i="10"/>
  <c r="AG46" i="10"/>
  <c r="AG45" i="10"/>
  <c r="AG44" i="10"/>
  <c r="AG43" i="10"/>
  <c r="AG42" i="10"/>
  <c r="AG41" i="10"/>
  <c r="AG40" i="10"/>
  <c r="AG39" i="10"/>
  <c r="AG38" i="10"/>
  <c r="AG37" i="10"/>
  <c r="AG36" i="10"/>
  <c r="AG33" i="10"/>
  <c r="AG32" i="10"/>
  <c r="AG31" i="10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J11" i="10"/>
  <c r="AQ50" i="11"/>
  <c r="AQ49" i="11"/>
  <c r="AQ48" i="11"/>
  <c r="AQ47" i="11"/>
  <c r="AQ46" i="11"/>
  <c r="AQ44" i="11"/>
  <c r="AQ43" i="11"/>
  <c r="AQ42" i="11"/>
  <c r="AQ39" i="11"/>
  <c r="AN39" i="11"/>
  <c r="AQ38" i="11"/>
  <c r="AN38" i="11"/>
  <c r="AQ37" i="11"/>
  <c r="AQ36" i="11"/>
  <c r="AN37" i="11"/>
  <c r="AN36" i="11"/>
  <c r="AQ33" i="11"/>
  <c r="AN33" i="11"/>
  <c r="AQ32" i="11"/>
  <c r="AN32" i="11"/>
  <c r="AQ31" i="11"/>
  <c r="AN31" i="11"/>
  <c r="AQ30" i="11"/>
  <c r="AN30" i="11"/>
  <c r="AQ29" i="11"/>
  <c r="AN29" i="11"/>
  <c r="AQ28" i="11"/>
  <c r="AN28" i="11"/>
  <c r="AQ27" i="11"/>
  <c r="AN27" i="11"/>
  <c r="AQ26" i="11"/>
  <c r="AN26" i="11"/>
  <c r="AQ25" i="11"/>
  <c r="AN25" i="11"/>
  <c r="AQ24" i="11"/>
  <c r="AN24" i="11"/>
  <c r="AQ23" i="11"/>
  <c r="AN23" i="11"/>
  <c r="AQ22" i="11"/>
  <c r="AN22" i="11"/>
  <c r="AQ21" i="11"/>
  <c r="AN21" i="11"/>
  <c r="AQ20" i="11"/>
  <c r="AN20" i="11"/>
  <c r="AQ19" i="11"/>
  <c r="AN19" i="11"/>
  <c r="AQ18" i="11"/>
  <c r="AN18" i="11"/>
  <c r="AQ17" i="11"/>
  <c r="AN17" i="11"/>
  <c r="AQ16" i="11"/>
  <c r="AN16" i="11"/>
  <c r="AQ15" i="11"/>
  <c r="AN15" i="11"/>
  <c r="AQ14" i="11"/>
  <c r="AN14" i="11"/>
  <c r="AQ13" i="11"/>
  <c r="AN13" i="11"/>
  <c r="AQ12" i="11"/>
  <c r="AN12" i="11"/>
  <c r="AK39" i="11"/>
  <c r="AK38" i="11"/>
  <c r="AK37" i="11"/>
  <c r="AK33" i="11"/>
  <c r="AK32" i="11"/>
  <c r="AK31" i="11"/>
  <c r="AK30" i="11"/>
  <c r="AK29" i="11"/>
  <c r="AK28" i="11"/>
  <c r="AK27" i="11"/>
  <c r="AK26" i="11"/>
  <c r="AK24" i="11"/>
  <c r="AK23" i="11"/>
  <c r="AK22" i="11"/>
  <c r="AK21" i="11"/>
  <c r="AK20" i="11"/>
  <c r="AK19" i="11"/>
  <c r="AK17" i="11"/>
  <c r="AK16" i="11"/>
  <c r="AK15" i="11"/>
  <c r="AK14" i="11"/>
  <c r="AK13" i="11"/>
  <c r="AK12" i="11"/>
  <c r="AK34" i="11" s="1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2" i="5"/>
  <c r="AN141" i="5"/>
  <c r="AN139" i="5"/>
  <c r="AN138" i="5"/>
  <c r="AN137" i="5"/>
  <c r="AN136" i="5"/>
  <c r="AN135" i="5"/>
  <c r="AN134" i="5"/>
  <c r="AN133" i="5"/>
  <c r="AN132" i="5"/>
  <c r="AN131" i="5"/>
  <c r="AN130" i="5"/>
  <c r="AN128" i="5"/>
  <c r="AN127" i="5"/>
  <c r="AN126" i="5"/>
  <c r="AN125" i="5"/>
  <c r="AN124" i="5"/>
  <c r="AN123" i="5"/>
  <c r="AN122" i="5"/>
  <c r="AN121" i="5"/>
  <c r="AN120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1" i="5"/>
  <c r="AN40" i="5"/>
  <c r="AN39" i="5"/>
  <c r="AN38" i="5"/>
  <c r="AN37" i="5"/>
  <c r="AN36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K117" i="5"/>
  <c r="AK116" i="5"/>
  <c r="AK115" i="5"/>
  <c r="AK114" i="5"/>
  <c r="AK113" i="5"/>
  <c r="AK112" i="5"/>
  <c r="AK111" i="5"/>
  <c r="AK110" i="5"/>
  <c r="AK109" i="5"/>
  <c r="AK108" i="5"/>
  <c r="AK107" i="5"/>
  <c r="AK105" i="5"/>
  <c r="AK104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36" i="5"/>
  <c r="AK37" i="5"/>
  <c r="AK38" i="5"/>
  <c r="AK39" i="5"/>
  <c r="AK40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2" i="5"/>
  <c r="AK13" i="5"/>
  <c r="AK14" i="5"/>
  <c r="AH59" i="5"/>
  <c r="AH157" i="5"/>
  <c r="AH156" i="5"/>
  <c r="AH155" i="5"/>
  <c r="AH153" i="5"/>
  <c r="AH151" i="5"/>
  <c r="AH150" i="5"/>
  <c r="AH149" i="5"/>
  <c r="AH148" i="5"/>
  <c r="AH147" i="5"/>
  <c r="AH146" i="5"/>
  <c r="AH145" i="5"/>
  <c r="AH144" i="5"/>
  <c r="AH143" i="5"/>
  <c r="AH142" i="5"/>
  <c r="AH141" i="5"/>
  <c r="AH140" i="5"/>
  <c r="AH139" i="5"/>
  <c r="AH138" i="5"/>
  <c r="AH137" i="5"/>
  <c r="AH135" i="5"/>
  <c r="AH134" i="5"/>
  <c r="AH133" i="5"/>
  <c r="AH132" i="5"/>
  <c r="AH131" i="5"/>
  <c r="AH130" i="5"/>
  <c r="AH129" i="5"/>
  <c r="AH127" i="5"/>
  <c r="AH126" i="5"/>
  <c r="AH125" i="5"/>
  <c r="AH124" i="5"/>
  <c r="AH123" i="5"/>
  <c r="AH122" i="5"/>
  <c r="AH121" i="5"/>
  <c r="AH120" i="5"/>
  <c r="AH117" i="5"/>
  <c r="AH116" i="5"/>
  <c r="AH115" i="5"/>
  <c r="AH113" i="5"/>
  <c r="AH112" i="5"/>
  <c r="AH111" i="5"/>
  <c r="AH110" i="5"/>
  <c r="AH109" i="5"/>
  <c r="AH108" i="5"/>
  <c r="AH107" i="5"/>
  <c r="AH105" i="5"/>
  <c r="AH104" i="5"/>
  <c r="AH65" i="5"/>
  <c r="AH64" i="5"/>
  <c r="AH63" i="5"/>
  <c r="AH62" i="5"/>
  <c r="AH61" i="5"/>
  <c r="AH58" i="5"/>
  <c r="AH57" i="5"/>
  <c r="AH56" i="5"/>
  <c r="AH55" i="5"/>
  <c r="AH54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3" i="5"/>
  <c r="AH32" i="5"/>
  <c r="AH31" i="5"/>
  <c r="AH30" i="5"/>
  <c r="AH29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3" i="5"/>
  <c r="AH12" i="5"/>
  <c r="BD378" i="4"/>
  <c r="BD377" i="4"/>
  <c r="BD376" i="4"/>
  <c r="BD375" i="4"/>
  <c r="BD374" i="4"/>
  <c r="BD373" i="4"/>
  <c r="BD372" i="4"/>
  <c r="BD371" i="4"/>
  <c r="BD370" i="4"/>
  <c r="BD369" i="4"/>
  <c r="BD368" i="4"/>
  <c r="BD367" i="4"/>
  <c r="BD366" i="4"/>
  <c r="BD365" i="4"/>
  <c r="BD364" i="4"/>
  <c r="BD363" i="4"/>
  <c r="BD362" i="4"/>
  <c r="BD361" i="4"/>
  <c r="BD360" i="4"/>
  <c r="BD359" i="4"/>
  <c r="BD358" i="4"/>
  <c r="BD357" i="4"/>
  <c r="BD356" i="4"/>
  <c r="BD355" i="4"/>
  <c r="BD354" i="4"/>
  <c r="BD353" i="4"/>
  <c r="BD352" i="4"/>
  <c r="BD351" i="4"/>
  <c r="BD350" i="4"/>
  <c r="BD349" i="4"/>
  <c r="BD348" i="4"/>
  <c r="BD347" i="4"/>
  <c r="BD346" i="4"/>
  <c r="BD345" i="4"/>
  <c r="BD344" i="4"/>
  <c r="BD343" i="4"/>
  <c r="BD342" i="4"/>
  <c r="BD341" i="4"/>
  <c r="BD340" i="4"/>
  <c r="BD339" i="4"/>
  <c r="BD338" i="4"/>
  <c r="BD334" i="4"/>
  <c r="BD333" i="4"/>
  <c r="BD332" i="4"/>
  <c r="BD331" i="4"/>
  <c r="BD330" i="4"/>
  <c r="BD329" i="4"/>
  <c r="BD328" i="4"/>
  <c r="BD327" i="4"/>
  <c r="BD326" i="4"/>
  <c r="BD325" i="4"/>
  <c r="BD324" i="4"/>
  <c r="BD323" i="4"/>
  <c r="BD322" i="4"/>
  <c r="BD321" i="4"/>
  <c r="BD320" i="4"/>
  <c r="BD319" i="4"/>
  <c r="BD318" i="4"/>
  <c r="BD317" i="4"/>
  <c r="BD316" i="4"/>
  <c r="BD315" i="4"/>
  <c r="BD314" i="4"/>
  <c r="BD313" i="4"/>
  <c r="BD312" i="4"/>
  <c r="BD311" i="4"/>
  <c r="BD310" i="4"/>
  <c r="BD309" i="4"/>
  <c r="BD308" i="4"/>
  <c r="BD307" i="4"/>
  <c r="BD306" i="4"/>
  <c r="BD305" i="4"/>
  <c r="BD304" i="4"/>
  <c r="BD303" i="4"/>
  <c r="BD302" i="4"/>
  <c r="BD301" i="4"/>
  <c r="BD300" i="4"/>
  <c r="BD299" i="4"/>
  <c r="BD298" i="4"/>
  <c r="BD297" i="4"/>
  <c r="BD296" i="4"/>
  <c r="BD295" i="4"/>
  <c r="BD294" i="4"/>
  <c r="BD289" i="4"/>
  <c r="BD288" i="4"/>
  <c r="BD287" i="4"/>
  <c r="BD286" i="4"/>
  <c r="BD285" i="4"/>
  <c r="BD284" i="4"/>
  <c r="BD283" i="4"/>
  <c r="BD282" i="4"/>
  <c r="BD281" i="4"/>
  <c r="BD280" i="4"/>
  <c r="BD279" i="4"/>
  <c r="BD278" i="4"/>
  <c r="BD277" i="4"/>
  <c r="BD276" i="4"/>
  <c r="BD272" i="4"/>
  <c r="BD271" i="4"/>
  <c r="BD270" i="4"/>
  <c r="BD269" i="4"/>
  <c r="BD268" i="4"/>
  <c r="BD267" i="4"/>
  <c r="BD266" i="4"/>
  <c r="BD265" i="4"/>
  <c r="BD264" i="4"/>
  <c r="BD263" i="4"/>
  <c r="BD262" i="4"/>
  <c r="BD261" i="4"/>
  <c r="BD260" i="4"/>
  <c r="BD259" i="4"/>
  <c r="BD254" i="4"/>
  <c r="BD253" i="4"/>
  <c r="BD252" i="4"/>
  <c r="BD251" i="4"/>
  <c r="BD250" i="4"/>
  <c r="BD249" i="4"/>
  <c r="BD248" i="4"/>
  <c r="BD247" i="4"/>
  <c r="BD246" i="4"/>
  <c r="BD242" i="4"/>
  <c r="BD241" i="4"/>
  <c r="BD240" i="4"/>
  <c r="BD239" i="4"/>
  <c r="BD238" i="4"/>
  <c r="BD237" i="4"/>
  <c r="BD236" i="4"/>
  <c r="BD235" i="4"/>
  <c r="BD234" i="4"/>
  <c r="BD233" i="4"/>
  <c r="BD232" i="4"/>
  <c r="BD231" i="4"/>
  <c r="BD230" i="4"/>
  <c r="BD229" i="4"/>
  <c r="BD228" i="4"/>
  <c r="BD227" i="4"/>
  <c r="BD226" i="4"/>
  <c r="BD225" i="4"/>
  <c r="BD224" i="4"/>
  <c r="BD223" i="4"/>
  <c r="BD222" i="4"/>
  <c r="BD221" i="4"/>
  <c r="BD220" i="4"/>
  <c r="BD219" i="4"/>
  <c r="BD218" i="4"/>
  <c r="BD217" i="4"/>
  <c r="BD216" i="4"/>
  <c r="BD215" i="4"/>
  <c r="BD214" i="4"/>
  <c r="BD213" i="4"/>
  <c r="BD212" i="4"/>
  <c r="BD211" i="4"/>
  <c r="BD210" i="4"/>
  <c r="BD209" i="4"/>
  <c r="BD205" i="4"/>
  <c r="BD204" i="4"/>
  <c r="BD203" i="4"/>
  <c r="BD202" i="4"/>
  <c r="BD201" i="4"/>
  <c r="BD200" i="4"/>
  <c r="BD199" i="4"/>
  <c r="BD198" i="4"/>
  <c r="BD197" i="4"/>
  <c r="BD196" i="4"/>
  <c r="BD195" i="4"/>
  <c r="BD194" i="4"/>
  <c r="BD193" i="4"/>
  <c r="BD192" i="4"/>
  <c r="BD191" i="4"/>
  <c r="BD190" i="4"/>
  <c r="BD189" i="4"/>
  <c r="BD188" i="4"/>
  <c r="BD187" i="4"/>
  <c r="BD186" i="4"/>
  <c r="BD185" i="4"/>
  <c r="BD184" i="4"/>
  <c r="BD183" i="4"/>
  <c r="BD182" i="4"/>
  <c r="BD181" i="4"/>
  <c r="BD180" i="4"/>
  <c r="BD179" i="4"/>
  <c r="BD178" i="4"/>
  <c r="BD177" i="4"/>
  <c r="BD176" i="4"/>
  <c r="BD175" i="4"/>
  <c r="BD174" i="4"/>
  <c r="BD173" i="4"/>
  <c r="BD172" i="4"/>
  <c r="BD167" i="4"/>
  <c r="BD166" i="4"/>
  <c r="BD165" i="4"/>
  <c r="BD164" i="4"/>
  <c r="BD160" i="4"/>
  <c r="BD159" i="4"/>
  <c r="BD158" i="4"/>
  <c r="BD157" i="4"/>
  <c r="BD156" i="4"/>
  <c r="BD155" i="4"/>
  <c r="BD154" i="4"/>
  <c r="BD153" i="4"/>
  <c r="BD152" i="4"/>
  <c r="BD151" i="4"/>
  <c r="BD150" i="4"/>
  <c r="BD149" i="4"/>
  <c r="BD148" i="4"/>
  <c r="BD147" i="4"/>
  <c r="BD146" i="4"/>
  <c r="BD145" i="4"/>
  <c r="BD144" i="4"/>
  <c r="BD143" i="4"/>
  <c r="BD142" i="4"/>
  <c r="BD141" i="4"/>
  <c r="BD140" i="4"/>
  <c r="BD139" i="4"/>
  <c r="BD138" i="4"/>
  <c r="BD137" i="4"/>
  <c r="BD136" i="4"/>
  <c r="BD135" i="4"/>
  <c r="BD134" i="4"/>
  <c r="BD133" i="4"/>
  <c r="BD132" i="4"/>
  <c r="BD131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A378" i="4"/>
  <c r="BA377" i="4"/>
  <c r="BA376" i="4"/>
  <c r="BA375" i="4"/>
  <c r="BA374" i="4"/>
  <c r="BA373" i="4"/>
  <c r="BA372" i="4"/>
  <c r="BA371" i="4"/>
  <c r="BA370" i="4"/>
  <c r="BA369" i="4"/>
  <c r="BA368" i="4"/>
  <c r="BA367" i="4"/>
  <c r="BA366" i="4"/>
  <c r="BA365" i="4"/>
  <c r="BA364" i="4"/>
  <c r="BA363" i="4"/>
  <c r="BA362" i="4"/>
  <c r="BA361" i="4"/>
  <c r="BA360" i="4"/>
  <c r="BA359" i="4"/>
  <c r="BA358" i="4"/>
  <c r="BA357" i="4"/>
  <c r="BA356" i="4"/>
  <c r="BA355" i="4"/>
  <c r="BA354" i="4"/>
  <c r="BA353" i="4"/>
  <c r="BA352" i="4"/>
  <c r="BA351" i="4"/>
  <c r="BA350" i="4"/>
  <c r="BA349" i="4"/>
  <c r="BA348" i="4"/>
  <c r="BA347" i="4"/>
  <c r="BA346" i="4"/>
  <c r="BA345" i="4"/>
  <c r="BA344" i="4"/>
  <c r="BA343" i="4"/>
  <c r="BA342" i="4"/>
  <c r="BA341" i="4"/>
  <c r="BA340" i="4"/>
  <c r="BA339" i="4"/>
  <c r="BA338" i="4"/>
  <c r="BA334" i="4"/>
  <c r="BA333" i="4"/>
  <c r="BA332" i="4"/>
  <c r="BA331" i="4"/>
  <c r="BA330" i="4"/>
  <c r="BA329" i="4"/>
  <c r="BA328" i="4"/>
  <c r="BA327" i="4"/>
  <c r="BA326" i="4"/>
  <c r="BA325" i="4"/>
  <c r="BA324" i="4"/>
  <c r="BA323" i="4"/>
  <c r="BA322" i="4"/>
  <c r="BA321" i="4"/>
  <c r="BA320" i="4"/>
  <c r="BA319" i="4"/>
  <c r="BA318" i="4"/>
  <c r="BA317" i="4"/>
  <c r="BA316" i="4"/>
  <c r="BA315" i="4"/>
  <c r="BA314" i="4"/>
  <c r="BA313" i="4"/>
  <c r="BA312" i="4"/>
  <c r="BA311" i="4"/>
  <c r="BA310" i="4"/>
  <c r="BA309" i="4"/>
  <c r="BA308" i="4"/>
  <c r="BA307" i="4"/>
  <c r="BA306" i="4"/>
  <c r="BA305" i="4"/>
  <c r="BA304" i="4"/>
  <c r="BA303" i="4"/>
  <c r="BA302" i="4"/>
  <c r="BA301" i="4"/>
  <c r="BA300" i="4"/>
  <c r="BA299" i="4"/>
  <c r="BA298" i="4"/>
  <c r="BA297" i="4"/>
  <c r="BA296" i="4"/>
  <c r="BA295" i="4"/>
  <c r="BA294" i="4"/>
  <c r="BA289" i="4"/>
  <c r="BA288" i="4"/>
  <c r="BA287" i="4"/>
  <c r="BA286" i="4"/>
  <c r="BA285" i="4"/>
  <c r="BA284" i="4"/>
  <c r="BA283" i="4"/>
  <c r="BA282" i="4"/>
  <c r="BA281" i="4"/>
  <c r="BA280" i="4"/>
  <c r="BA279" i="4"/>
  <c r="BA278" i="4"/>
  <c r="BA277" i="4"/>
  <c r="BA276" i="4"/>
  <c r="BA272" i="4"/>
  <c r="BA271" i="4"/>
  <c r="BA270" i="4"/>
  <c r="BA269" i="4"/>
  <c r="BA268" i="4"/>
  <c r="BA267" i="4"/>
  <c r="BA266" i="4"/>
  <c r="BA265" i="4"/>
  <c r="BA264" i="4"/>
  <c r="BA263" i="4"/>
  <c r="BA262" i="4"/>
  <c r="BA261" i="4"/>
  <c r="BA260" i="4"/>
  <c r="BA259" i="4"/>
  <c r="BA254" i="4"/>
  <c r="BA253" i="4"/>
  <c r="BA252" i="4"/>
  <c r="BA251" i="4"/>
  <c r="BA250" i="4"/>
  <c r="BA249" i="4"/>
  <c r="BA248" i="4"/>
  <c r="BA247" i="4"/>
  <c r="BA246" i="4"/>
  <c r="BA242" i="4"/>
  <c r="BA241" i="4"/>
  <c r="BA240" i="4"/>
  <c r="BA239" i="4"/>
  <c r="BA238" i="4"/>
  <c r="BA237" i="4"/>
  <c r="BA236" i="4"/>
  <c r="BA235" i="4"/>
  <c r="BA234" i="4"/>
  <c r="BA233" i="4"/>
  <c r="BA232" i="4"/>
  <c r="BA231" i="4"/>
  <c r="BA230" i="4"/>
  <c r="BA229" i="4"/>
  <c r="BA228" i="4"/>
  <c r="BA227" i="4"/>
  <c r="BA226" i="4"/>
  <c r="BA225" i="4"/>
  <c r="BA224" i="4"/>
  <c r="BA223" i="4"/>
  <c r="BA222" i="4"/>
  <c r="BA221" i="4"/>
  <c r="BA220" i="4"/>
  <c r="BA219" i="4"/>
  <c r="BA218" i="4"/>
  <c r="BA217" i="4"/>
  <c r="BA216" i="4"/>
  <c r="BA215" i="4"/>
  <c r="BA214" i="4"/>
  <c r="BA213" i="4"/>
  <c r="BA212" i="4"/>
  <c r="BA211" i="4"/>
  <c r="BA210" i="4"/>
  <c r="BA209" i="4"/>
  <c r="BA205" i="4"/>
  <c r="BA204" i="4"/>
  <c r="BA203" i="4"/>
  <c r="BA202" i="4"/>
  <c r="BA201" i="4"/>
  <c r="BA200" i="4"/>
  <c r="BA199" i="4"/>
  <c r="BA198" i="4"/>
  <c r="BA197" i="4"/>
  <c r="BA196" i="4"/>
  <c r="BA195" i="4"/>
  <c r="BA194" i="4"/>
  <c r="BA193" i="4"/>
  <c r="BA192" i="4"/>
  <c r="BA191" i="4"/>
  <c r="BA190" i="4"/>
  <c r="BA189" i="4"/>
  <c r="BA188" i="4"/>
  <c r="BA187" i="4"/>
  <c r="BA186" i="4"/>
  <c r="BA185" i="4"/>
  <c r="BA184" i="4"/>
  <c r="BA183" i="4"/>
  <c r="BA182" i="4"/>
  <c r="BA181" i="4"/>
  <c r="BA180" i="4"/>
  <c r="BA179" i="4"/>
  <c r="BA178" i="4"/>
  <c r="BA177" i="4"/>
  <c r="BA176" i="4"/>
  <c r="BA175" i="4"/>
  <c r="BA174" i="4"/>
  <c r="BA173" i="4"/>
  <c r="BA172" i="4"/>
  <c r="BA167" i="4"/>
  <c r="BA166" i="4"/>
  <c r="BA165" i="4"/>
  <c r="BA160" i="4"/>
  <c r="BA159" i="4"/>
  <c r="BA158" i="4"/>
  <c r="BA157" i="4"/>
  <c r="BA156" i="4"/>
  <c r="BA155" i="4"/>
  <c r="BA154" i="4"/>
  <c r="BA153" i="4"/>
  <c r="BA152" i="4"/>
  <c r="BA151" i="4"/>
  <c r="BA150" i="4"/>
  <c r="BA149" i="4"/>
  <c r="BA148" i="4"/>
  <c r="BA147" i="4"/>
  <c r="BA146" i="4"/>
  <c r="BA145" i="4"/>
  <c r="BA144" i="4"/>
  <c r="BA143" i="4"/>
  <c r="BA142" i="4"/>
  <c r="BA141" i="4"/>
  <c r="BA140" i="4"/>
  <c r="BA139" i="4"/>
  <c r="BA138" i="4"/>
  <c r="BA137" i="4"/>
  <c r="BA136" i="4"/>
  <c r="BA135" i="4"/>
  <c r="BA134" i="4"/>
  <c r="BA133" i="4"/>
  <c r="BA132" i="4"/>
  <c r="BA131" i="4"/>
  <c r="BA127" i="4"/>
  <c r="BA126" i="4"/>
  <c r="BA125" i="4"/>
  <c r="BA124" i="4"/>
  <c r="BA123" i="4"/>
  <c r="BA122" i="4"/>
  <c r="BA121" i="4"/>
  <c r="BA120" i="4"/>
  <c r="BA119" i="4"/>
  <c r="BA118" i="4"/>
  <c r="BA117" i="4"/>
  <c r="BA116" i="4"/>
  <c r="BA115" i="4"/>
  <c r="BA114" i="4"/>
  <c r="BA113" i="4"/>
  <c r="BA112" i="4"/>
  <c r="BA111" i="4"/>
  <c r="BA110" i="4"/>
  <c r="BA109" i="4"/>
  <c r="BA108" i="4"/>
  <c r="BA107" i="4"/>
  <c r="BA106" i="4"/>
  <c r="BA105" i="4"/>
  <c r="BA104" i="4"/>
  <c r="BA103" i="4"/>
  <c r="BA102" i="4"/>
  <c r="BA101" i="4"/>
  <c r="BA100" i="4"/>
  <c r="BA99" i="4"/>
  <c r="BA98" i="4"/>
  <c r="BA93" i="4"/>
  <c r="BA92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1" i="4"/>
  <c r="AX378" i="4"/>
  <c r="AX377" i="4"/>
  <c r="AX376" i="4"/>
  <c r="AX375" i="4"/>
  <c r="AX374" i="4"/>
  <c r="AX373" i="4"/>
  <c r="AX372" i="4"/>
  <c r="AX371" i="4"/>
  <c r="AX370" i="4"/>
  <c r="AX369" i="4"/>
  <c r="AX368" i="4"/>
  <c r="AX367" i="4"/>
  <c r="AX366" i="4"/>
  <c r="AX365" i="4"/>
  <c r="AX364" i="4"/>
  <c r="AX363" i="4"/>
  <c r="AX362" i="4"/>
  <c r="AX361" i="4"/>
  <c r="AX360" i="4"/>
  <c r="AX359" i="4"/>
  <c r="AX358" i="4"/>
  <c r="AX357" i="4"/>
  <c r="AX356" i="4"/>
  <c r="AX355" i="4"/>
  <c r="AX354" i="4"/>
  <c r="AX353" i="4"/>
  <c r="AX352" i="4"/>
  <c r="AX351" i="4"/>
  <c r="AX350" i="4"/>
  <c r="AX349" i="4"/>
  <c r="AX348" i="4"/>
  <c r="AX347" i="4"/>
  <c r="AX346" i="4"/>
  <c r="AX345" i="4"/>
  <c r="AX344" i="4"/>
  <c r="AX343" i="4"/>
  <c r="AX342" i="4"/>
  <c r="AX341" i="4"/>
  <c r="AX340" i="4"/>
  <c r="AX339" i="4"/>
  <c r="AX338" i="4"/>
  <c r="AX333" i="4"/>
  <c r="AX332" i="4"/>
  <c r="AX331" i="4"/>
  <c r="AX330" i="4"/>
  <c r="AX329" i="4"/>
  <c r="AX328" i="4"/>
  <c r="AX327" i="4"/>
  <c r="AX326" i="4"/>
  <c r="AX325" i="4"/>
  <c r="AX324" i="4"/>
  <c r="AX323" i="4"/>
  <c r="AX322" i="4"/>
  <c r="AX321" i="4"/>
  <c r="AX319" i="4"/>
  <c r="AX318" i="4"/>
  <c r="AX317" i="4"/>
  <c r="AX316" i="4"/>
  <c r="AX315" i="4"/>
  <c r="AX314" i="4"/>
  <c r="AX313" i="4"/>
  <c r="AX312" i="4"/>
  <c r="AX311" i="4"/>
  <c r="AX310" i="4"/>
  <c r="AX309" i="4"/>
  <c r="AX308" i="4"/>
  <c r="AX307" i="4"/>
  <c r="AX306" i="4"/>
  <c r="AX305" i="4"/>
  <c r="AX304" i="4"/>
  <c r="AX303" i="4"/>
  <c r="AX302" i="4"/>
  <c r="AX301" i="4"/>
  <c r="AX300" i="4"/>
  <c r="AX299" i="4"/>
  <c r="AX298" i="4"/>
  <c r="AX297" i="4"/>
  <c r="AX296" i="4"/>
  <c r="AX295" i="4"/>
  <c r="AX294" i="4"/>
  <c r="AX289" i="4"/>
  <c r="AX288" i="4"/>
  <c r="AX287" i="4"/>
  <c r="AX286" i="4"/>
  <c r="AX285" i="4"/>
  <c r="AX284" i="4"/>
  <c r="AX283" i="4"/>
  <c r="AX282" i="4"/>
  <c r="AX281" i="4"/>
  <c r="AX280" i="4"/>
  <c r="AX279" i="4"/>
  <c r="AX278" i="4"/>
  <c r="AX277" i="4"/>
  <c r="AX276" i="4"/>
  <c r="AX272" i="4"/>
  <c r="AX271" i="4"/>
  <c r="AX270" i="4"/>
  <c r="AX269" i="4"/>
  <c r="AX268" i="4"/>
  <c r="AX267" i="4"/>
  <c r="AX266" i="4"/>
  <c r="AX265" i="4"/>
  <c r="AX264" i="4"/>
  <c r="AX263" i="4"/>
  <c r="AX262" i="4"/>
  <c r="AX261" i="4"/>
  <c r="AX260" i="4"/>
  <c r="AX259" i="4"/>
  <c r="AX254" i="4"/>
  <c r="AX253" i="4"/>
  <c r="AX252" i="4"/>
  <c r="AX251" i="4"/>
  <c r="AX250" i="4"/>
  <c r="AX249" i="4"/>
  <c r="AX248" i="4"/>
  <c r="AX247" i="4"/>
  <c r="AX246" i="4"/>
  <c r="AX242" i="4"/>
  <c r="AX241" i="4"/>
  <c r="AX240" i="4"/>
  <c r="AX239" i="4"/>
  <c r="AX238" i="4"/>
  <c r="AX237" i="4"/>
  <c r="AX236" i="4"/>
  <c r="AX235" i="4"/>
  <c r="AX234" i="4"/>
  <c r="AX233" i="4"/>
  <c r="AX232" i="4"/>
  <c r="AX231" i="4"/>
  <c r="AX230" i="4"/>
  <c r="AX229" i="4"/>
  <c r="AX228" i="4"/>
  <c r="AX227" i="4"/>
  <c r="AX226" i="4"/>
  <c r="AX225" i="4"/>
  <c r="AX224" i="4"/>
  <c r="AX223" i="4"/>
  <c r="AX222" i="4"/>
  <c r="AX221" i="4"/>
  <c r="AX220" i="4"/>
  <c r="AX219" i="4"/>
  <c r="AX218" i="4"/>
  <c r="AX217" i="4"/>
  <c r="AX216" i="4"/>
  <c r="AX215" i="4"/>
  <c r="AX214" i="4"/>
  <c r="AX213" i="4"/>
  <c r="AX212" i="4"/>
  <c r="AX211" i="4"/>
  <c r="AX210" i="4"/>
  <c r="AX209" i="4"/>
  <c r="AX205" i="4"/>
  <c r="AX204" i="4"/>
  <c r="AX203" i="4"/>
  <c r="AX202" i="4"/>
  <c r="AX201" i="4"/>
  <c r="AX200" i="4"/>
  <c r="AX199" i="4"/>
  <c r="AX198" i="4"/>
  <c r="AX197" i="4"/>
  <c r="AX196" i="4"/>
  <c r="AX195" i="4"/>
  <c r="AX194" i="4"/>
  <c r="AX193" i="4"/>
  <c r="AX192" i="4"/>
  <c r="AX191" i="4"/>
  <c r="AX190" i="4"/>
  <c r="AX189" i="4"/>
  <c r="AX188" i="4"/>
  <c r="AX187" i="4"/>
  <c r="AX186" i="4"/>
  <c r="AX185" i="4"/>
  <c r="AX184" i="4"/>
  <c r="AX183" i="4"/>
  <c r="AX182" i="4"/>
  <c r="AX181" i="4"/>
  <c r="AX180" i="4"/>
  <c r="AX179" i="4"/>
  <c r="AX178" i="4"/>
  <c r="AX177" i="4"/>
  <c r="AX176" i="4"/>
  <c r="AX175" i="4"/>
  <c r="AX174" i="4"/>
  <c r="AX173" i="4"/>
  <c r="AX172" i="4"/>
  <c r="AX167" i="4"/>
  <c r="AX166" i="4"/>
  <c r="AX165" i="4"/>
  <c r="AX160" i="4"/>
  <c r="AX159" i="4"/>
  <c r="AX158" i="4"/>
  <c r="AX157" i="4"/>
  <c r="AX156" i="4"/>
  <c r="AX155" i="4"/>
  <c r="AX154" i="4"/>
  <c r="AX153" i="4"/>
  <c r="AX152" i="4"/>
  <c r="AX151" i="4"/>
  <c r="AX150" i="4"/>
  <c r="AX149" i="4"/>
  <c r="AX148" i="4"/>
  <c r="AX147" i="4"/>
  <c r="AX146" i="4"/>
  <c r="AX145" i="4"/>
  <c r="AX144" i="4"/>
  <c r="AX143" i="4"/>
  <c r="AX142" i="4"/>
  <c r="AX141" i="4"/>
  <c r="AX140" i="4"/>
  <c r="AX139" i="4"/>
  <c r="AX138" i="4"/>
  <c r="AX137" i="4"/>
  <c r="AX136" i="4"/>
  <c r="AX135" i="4"/>
  <c r="AX134" i="4"/>
  <c r="AX133" i="4"/>
  <c r="AX132" i="4"/>
  <c r="AX131" i="4"/>
  <c r="AX127" i="4"/>
  <c r="AX126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13" i="4"/>
  <c r="AX112" i="4"/>
  <c r="AX111" i="4"/>
  <c r="AX110" i="4"/>
  <c r="AX109" i="4"/>
  <c r="AX108" i="4"/>
  <c r="AX107" i="4"/>
  <c r="AX106" i="4"/>
  <c r="AX105" i="4"/>
  <c r="AX104" i="4"/>
  <c r="AX103" i="4"/>
  <c r="AX102" i="4"/>
  <c r="AX101" i="4"/>
  <c r="AX100" i="4"/>
  <c r="AX99" i="4"/>
  <c r="AX98" i="4"/>
  <c r="AX93" i="4"/>
  <c r="AX92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50" i="4"/>
  <c r="AX49" i="4"/>
  <c r="AX48" i="4"/>
  <c r="AX47" i="4"/>
  <c r="AX46" i="4"/>
  <c r="AX45" i="4"/>
  <c r="D168" i="4"/>
  <c r="X6" i="12" s="1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283" i="4"/>
  <c r="F277" i="4"/>
  <c r="F279" i="4"/>
  <c r="F280" i="4"/>
  <c r="F281" i="4"/>
  <c r="F282" i="4"/>
  <c r="F284" i="4"/>
  <c r="F285" i="4"/>
  <c r="F286" i="4"/>
  <c r="F287" i="4"/>
  <c r="F288" i="4"/>
  <c r="F289" i="4"/>
  <c r="F276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59" i="4"/>
  <c r="F247" i="4"/>
  <c r="F248" i="4"/>
  <c r="F249" i="4"/>
  <c r="F250" i="4"/>
  <c r="F251" i="4"/>
  <c r="F252" i="4"/>
  <c r="F253" i="4"/>
  <c r="F254" i="4"/>
  <c r="F246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165" i="4"/>
  <c r="F166" i="4"/>
  <c r="F167" i="4"/>
  <c r="F164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31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7" i="4"/>
  <c r="F118" i="4"/>
  <c r="F119" i="4"/>
  <c r="F120" i="4"/>
  <c r="F121" i="4"/>
  <c r="F122" i="4"/>
  <c r="F123" i="4"/>
  <c r="F124" i="4"/>
  <c r="F125" i="4"/>
  <c r="F126" i="4"/>
  <c r="F127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71" i="4"/>
  <c r="F67" i="4"/>
  <c r="F46" i="4"/>
  <c r="F47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45" i="4"/>
  <c r="BD20" i="4"/>
  <c r="BD21" i="4"/>
  <c r="BD22" i="4"/>
  <c r="BD23" i="4"/>
  <c r="BD24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A20" i="4"/>
  <c r="BA21" i="4"/>
  <c r="BA22" i="4"/>
  <c r="BA23" i="4"/>
  <c r="BA24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F41" i="4"/>
  <c r="F22" i="4"/>
  <c r="F23" i="4"/>
  <c r="F24" i="4"/>
  <c r="F25" i="4"/>
  <c r="F26" i="4"/>
  <c r="F27" i="4"/>
  <c r="F29" i="4"/>
  <c r="F30" i="4"/>
  <c r="F31" i="4"/>
  <c r="F32" i="4"/>
  <c r="F33" i="4"/>
  <c r="F34" i="4"/>
  <c r="F36" i="4"/>
  <c r="F37" i="4"/>
  <c r="F38" i="4"/>
  <c r="F39" i="4"/>
  <c r="F40" i="4"/>
  <c r="W281" i="9"/>
  <c r="T281" i="9"/>
  <c r="AX22" i="4"/>
  <c r="AX38" i="4"/>
  <c r="AX34" i="4"/>
  <c r="AX30" i="4"/>
  <c r="AX26" i="4"/>
  <c r="AX41" i="4"/>
  <c r="AX23" i="4"/>
  <c r="AX35" i="4"/>
  <c r="AX31" i="4"/>
  <c r="AX27" i="4"/>
  <c r="AX21" i="4"/>
  <c r="AX37" i="4"/>
  <c r="AX33" i="4"/>
  <c r="AX29" i="4"/>
  <c r="AX25" i="4"/>
  <c r="AX40" i="4"/>
  <c r="AX36" i="4"/>
  <c r="AX32" i="4"/>
  <c r="AX28" i="4"/>
  <c r="AX24" i="4"/>
  <c r="AX20" i="4"/>
  <c r="AX19" i="4"/>
  <c r="A2" i="5"/>
  <c r="AK292" i="4"/>
  <c r="C290" i="4"/>
  <c r="C292" i="4" s="1"/>
  <c r="AE257" i="4"/>
  <c r="BC168" i="4"/>
  <c r="BC170" i="4" s="1"/>
  <c r="BB168" i="4"/>
  <c r="BB170" i="4" s="1"/>
  <c r="AZ168" i="4"/>
  <c r="AZ170" i="4" s="1"/>
  <c r="AY168" i="4"/>
  <c r="AY170" i="4" s="1"/>
  <c r="AW168" i="4"/>
  <c r="AW170" i="4" s="1"/>
  <c r="AV168" i="4"/>
  <c r="AV170" i="4" s="1"/>
  <c r="AT168" i="4"/>
  <c r="AT170" i="4" s="1"/>
  <c r="AS168" i="4"/>
  <c r="AS170" i="4" s="1"/>
  <c r="AO168" i="4"/>
  <c r="AO170" i="4" s="1"/>
  <c r="AN168" i="4"/>
  <c r="AN170" i="4" s="1"/>
  <c r="AM168" i="4"/>
  <c r="AM170" i="4" s="1"/>
  <c r="AL168" i="4"/>
  <c r="AL170" i="4" s="1"/>
  <c r="AJ168" i="4"/>
  <c r="AJ170" i="4" s="1"/>
  <c r="AI168" i="4"/>
  <c r="AI170" i="4" s="1"/>
  <c r="AH168" i="4"/>
  <c r="AH170" i="4" s="1"/>
  <c r="AG168" i="4"/>
  <c r="AG170" i="4" s="1"/>
  <c r="AF168" i="4"/>
  <c r="AF170" i="4" s="1"/>
  <c r="AE168" i="4"/>
  <c r="AE170" i="4" s="1"/>
  <c r="AD168" i="4"/>
  <c r="AD170" i="4" s="1"/>
  <c r="AC168" i="4"/>
  <c r="AC170" i="4" s="1"/>
  <c r="AB168" i="4"/>
  <c r="AB170" i="4" s="1"/>
  <c r="Z168" i="4"/>
  <c r="Z170" i="4" s="1"/>
  <c r="Y168" i="4"/>
  <c r="Y170" i="4" s="1"/>
  <c r="X168" i="4"/>
  <c r="X170" i="4" s="1"/>
  <c r="W168" i="4"/>
  <c r="W170" i="4" s="1"/>
  <c r="V168" i="4"/>
  <c r="V170" i="4" s="1"/>
  <c r="U168" i="4"/>
  <c r="U170" i="4" s="1"/>
  <c r="T168" i="4"/>
  <c r="T170" i="4" s="1"/>
  <c r="S168" i="4"/>
  <c r="S170" i="4" s="1"/>
  <c r="R168" i="4"/>
  <c r="R170" i="4" s="1"/>
  <c r="Q168" i="4"/>
  <c r="Q170" i="4" s="1"/>
  <c r="P168" i="4"/>
  <c r="P170" i="4" s="1"/>
  <c r="O168" i="4"/>
  <c r="O170" i="4" s="1"/>
  <c r="N168" i="4"/>
  <c r="N170" i="4" s="1"/>
  <c r="L168" i="4"/>
  <c r="L170" i="4" s="1"/>
  <c r="K168" i="4"/>
  <c r="K170" i="4" s="1"/>
  <c r="H168" i="4"/>
  <c r="H170" i="4" s="1"/>
  <c r="E168" i="4"/>
  <c r="E170" i="4" s="1"/>
  <c r="C94" i="4"/>
  <c r="C96" i="4" s="1"/>
  <c r="M44" i="4"/>
  <c r="A2" i="11"/>
  <c r="A2" i="10"/>
  <c r="E28" i="12"/>
  <c r="M28" i="12"/>
  <c r="F28" i="12"/>
  <c r="AR286" i="4" l="1"/>
  <c r="L24" i="12"/>
  <c r="L23" i="12"/>
  <c r="L22" i="12"/>
  <c r="L21" i="12"/>
  <c r="AM18" i="5"/>
  <c r="B37" i="12"/>
  <c r="D161" i="10"/>
  <c r="AL77" i="10"/>
  <c r="AG161" i="10"/>
  <c r="AM161" i="10"/>
  <c r="Z161" i="10"/>
  <c r="AK120" i="10"/>
  <c r="AK161" i="10" s="1"/>
  <c r="U161" i="10"/>
  <c r="D9" i="12" s="1"/>
  <c r="AD34" i="11"/>
  <c r="AO34" i="11"/>
  <c r="AR144" i="4"/>
  <c r="AP11" i="11"/>
  <c r="L9" i="12"/>
  <c r="AR280" i="4"/>
  <c r="AR154" i="4"/>
  <c r="AM79" i="5"/>
  <c r="AM87" i="5"/>
  <c r="AR344" i="4"/>
  <c r="AR352" i="4"/>
  <c r="AR372" i="4"/>
  <c r="AR376" i="4"/>
  <c r="AR282" i="4"/>
  <c r="AP49" i="11"/>
  <c r="L8" i="12"/>
  <c r="AR142" i="4"/>
  <c r="AR179" i="4"/>
  <c r="AR199" i="4"/>
  <c r="AR203" i="4"/>
  <c r="AR215" i="4"/>
  <c r="AR219" i="4"/>
  <c r="AR221" i="4"/>
  <c r="AR227" i="4"/>
  <c r="AR231" i="4"/>
  <c r="AR233" i="4"/>
  <c r="AR277" i="4"/>
  <c r="AR356" i="4"/>
  <c r="AM104" i="5"/>
  <c r="AL42" i="10"/>
  <c r="AL58" i="10"/>
  <c r="AL62" i="10"/>
  <c r="AP39" i="11"/>
  <c r="AR165" i="4"/>
  <c r="AR167" i="4"/>
  <c r="AR138" i="4"/>
  <c r="AR140" i="4"/>
  <c r="AR150" i="4"/>
  <c r="AR160" i="4"/>
  <c r="AM72" i="5"/>
  <c r="AP22" i="11"/>
  <c r="AL41" i="10"/>
  <c r="AL49" i="10"/>
  <c r="AL57" i="10"/>
  <c r="AL61" i="10"/>
  <c r="AL65" i="10"/>
  <c r="AR52" i="4"/>
  <c r="AR60" i="4"/>
  <c r="AR249" i="4"/>
  <c r="AR253" i="4"/>
  <c r="AR265" i="4"/>
  <c r="AR269" i="4"/>
  <c r="AR278" i="4"/>
  <c r="AR284" i="4"/>
  <c r="AR288" i="4"/>
  <c r="AR312" i="4"/>
  <c r="AR345" i="4"/>
  <c r="AR355" i="4"/>
  <c r="AR373" i="4"/>
  <c r="AR375" i="4"/>
  <c r="AR377" i="4"/>
  <c r="AR247" i="4"/>
  <c r="AR127" i="4"/>
  <c r="AV130" i="4"/>
  <c r="AM142" i="5"/>
  <c r="AM150" i="5"/>
  <c r="AR330" i="4"/>
  <c r="AR279" i="4"/>
  <c r="AR338" i="4"/>
  <c r="AR342" i="4"/>
  <c r="AR346" i="4"/>
  <c r="AR350" i="4"/>
  <c r="AR358" i="4"/>
  <c r="AR362" i="4"/>
  <c r="AR366" i="4"/>
  <c r="AR370" i="4"/>
  <c r="AR378" i="4"/>
  <c r="AM109" i="5"/>
  <c r="AQ290" i="4"/>
  <c r="AQ292" i="4" s="1"/>
  <c r="AL17" i="10"/>
  <c r="AM113" i="5"/>
  <c r="AL138" i="10"/>
  <c r="AL130" i="10"/>
  <c r="N374" i="9"/>
  <c r="AL94" i="10"/>
  <c r="AM91" i="5"/>
  <c r="AM49" i="5"/>
  <c r="AM41" i="5"/>
  <c r="AR74" i="4"/>
  <c r="AR90" i="4"/>
  <c r="AR71" i="4"/>
  <c r="AR72" i="4"/>
  <c r="AR76" i="4"/>
  <c r="AR80" i="4"/>
  <c r="AR92" i="4"/>
  <c r="AR59" i="4"/>
  <c r="AL115" i="10"/>
  <c r="AL53" i="10"/>
  <c r="AL51" i="10"/>
  <c r="AM61" i="5"/>
  <c r="AM26" i="5"/>
  <c r="AM55" i="5"/>
  <c r="AM57" i="5"/>
  <c r="AM75" i="5"/>
  <c r="AM95" i="5"/>
  <c r="AM110" i="5"/>
  <c r="AM115" i="5"/>
  <c r="AM123" i="5"/>
  <c r="AM132" i="5"/>
  <c r="AM134" i="5"/>
  <c r="AM141" i="5"/>
  <c r="AM149" i="5"/>
  <c r="AM154" i="5"/>
  <c r="AM156" i="5"/>
  <c r="AM158" i="5"/>
  <c r="AM59" i="5"/>
  <c r="AP36" i="11"/>
  <c r="AL143" i="10"/>
  <c r="AL135" i="10"/>
  <c r="AL131" i="10"/>
  <c r="AL154" i="10"/>
  <c r="O6" i="12"/>
  <c r="P8" i="12"/>
  <c r="N8" i="12"/>
  <c r="AL153" i="10"/>
  <c r="AL145" i="10"/>
  <c r="AL127" i="10"/>
  <c r="AL123" i="10"/>
  <c r="AR67" i="4"/>
  <c r="AR77" i="4"/>
  <c r="AR81" i="4"/>
  <c r="AR85" i="4"/>
  <c r="AR89" i="4"/>
  <c r="AR91" i="4"/>
  <c r="AR93" i="4"/>
  <c r="AR99" i="4"/>
  <c r="AR101" i="4"/>
  <c r="AR103" i="4"/>
  <c r="AR105" i="4"/>
  <c r="AR107" i="4"/>
  <c r="AR109" i="4"/>
  <c r="AR111" i="4"/>
  <c r="AR113" i="4"/>
  <c r="AR115" i="4"/>
  <c r="AR117" i="4"/>
  <c r="AR119" i="4"/>
  <c r="AR121" i="4"/>
  <c r="AR123" i="4"/>
  <c r="AR125" i="4"/>
  <c r="AR133" i="4"/>
  <c r="AR134" i="4"/>
  <c r="AR135" i="4"/>
  <c r="AR136" i="4"/>
  <c r="AR146" i="4"/>
  <c r="AR151" i="4"/>
  <c r="AR155" i="4"/>
  <c r="AR166" i="4"/>
  <c r="AR178" i="4"/>
  <c r="AR182" i="4"/>
  <c r="AR198" i="4"/>
  <c r="AR202" i="4"/>
  <c r="AR217" i="4"/>
  <c r="AR223" i="4"/>
  <c r="AR225" i="4"/>
  <c r="AR229" i="4"/>
  <c r="AR235" i="4"/>
  <c r="AR237" i="4"/>
  <c r="AR239" i="4"/>
  <c r="AR241" i="4"/>
  <c r="AR248" i="4"/>
  <c r="AR250" i="4"/>
  <c r="AR252" i="4"/>
  <c r="AR276" i="4"/>
  <c r="J374" i="9"/>
  <c r="N9" i="12"/>
  <c r="AL120" i="10"/>
  <c r="AL149" i="10"/>
  <c r="AL109" i="10"/>
  <c r="AL113" i="10"/>
  <c r="AL117" i="10"/>
  <c r="AL104" i="10"/>
  <c r="AL110" i="10"/>
  <c r="AL93" i="10"/>
  <c r="AL71" i="10"/>
  <c r="AL83" i="10"/>
  <c r="AL59" i="10"/>
  <c r="AL55" i="10"/>
  <c r="AL47" i="10"/>
  <c r="AL43" i="10"/>
  <c r="AL39" i="10"/>
  <c r="AL52" i="10"/>
  <c r="AL56" i="10"/>
  <c r="AL60" i="10"/>
  <c r="AL16" i="10"/>
  <c r="AL24" i="10"/>
  <c r="AL28" i="10"/>
  <c r="AL32" i="10"/>
  <c r="AL21" i="10"/>
  <c r="AL29" i="10"/>
  <c r="AL52" i="11"/>
  <c r="AL54" i="11" s="1"/>
  <c r="AP12" i="11"/>
  <c r="AM151" i="5"/>
  <c r="AM135" i="5"/>
  <c r="AM157" i="5"/>
  <c r="AM77" i="5"/>
  <c r="AM44" i="5"/>
  <c r="AM60" i="5"/>
  <c r="AM64" i="5"/>
  <c r="AM56" i="5"/>
  <c r="AM13" i="5"/>
  <c r="AM17" i="5"/>
  <c r="AM21" i="5"/>
  <c r="AM25" i="5"/>
  <c r="AR296" i="4"/>
  <c r="AR308" i="4"/>
  <c r="AR316" i="4"/>
  <c r="AR318" i="4"/>
  <c r="AR320" i="4"/>
  <c r="AR324" i="4"/>
  <c r="AR326" i="4"/>
  <c r="AR328" i="4"/>
  <c r="AR300" i="4"/>
  <c r="AR304" i="4"/>
  <c r="AR260" i="4"/>
  <c r="AR210" i="4"/>
  <c r="AR175" i="4"/>
  <c r="AR187" i="4"/>
  <c r="AR191" i="4"/>
  <c r="AR195" i="4"/>
  <c r="AR205" i="4"/>
  <c r="AP168" i="4"/>
  <c r="AP170" i="4" s="1"/>
  <c r="AR158" i="4"/>
  <c r="AR51" i="4"/>
  <c r="AL146" i="10"/>
  <c r="AL124" i="10"/>
  <c r="O9" i="12"/>
  <c r="AM120" i="5"/>
  <c r="AL112" i="10"/>
  <c r="AM116" i="5"/>
  <c r="D275" i="4"/>
  <c r="AG374" i="9"/>
  <c r="AC374" i="9"/>
  <c r="AB374" i="9"/>
  <c r="D257" i="4"/>
  <c r="AL101" i="10"/>
  <c r="AL97" i="10"/>
  <c r="AL89" i="10"/>
  <c r="AL85" i="10"/>
  <c r="AL81" i="10"/>
  <c r="AL73" i="10"/>
  <c r="AL69" i="10"/>
  <c r="AM80" i="5"/>
  <c r="AM74" i="5"/>
  <c r="AI157" i="9"/>
  <c r="AI159" i="9" s="1"/>
  <c r="AC162" i="10"/>
  <c r="AC164" i="10" s="1"/>
  <c r="AL63" i="10"/>
  <c r="AM65" i="5"/>
  <c r="AM40" i="5"/>
  <c r="AM48" i="5"/>
  <c r="AM52" i="5"/>
  <c r="AM63" i="5"/>
  <c r="AR102" i="4"/>
  <c r="AR104" i="4"/>
  <c r="AR108" i="4"/>
  <c r="AR116" i="4"/>
  <c r="AR120" i="4"/>
  <c r="AR124" i="4"/>
  <c r="L6" i="12"/>
  <c r="AL26" i="10"/>
  <c r="AL18" i="10"/>
  <c r="AL33" i="10"/>
  <c r="AP28" i="11"/>
  <c r="AP32" i="11"/>
  <c r="Z52" i="11"/>
  <c r="Z54" i="11" s="1"/>
  <c r="AM11" i="5"/>
  <c r="AR49" i="4"/>
  <c r="AR53" i="4"/>
  <c r="AR55" i="4"/>
  <c r="AR57" i="4"/>
  <c r="AR61" i="4"/>
  <c r="AR63" i="4"/>
  <c r="AR54" i="4"/>
  <c r="AR56" i="4"/>
  <c r="AR58" i="4"/>
  <c r="AR64" i="4"/>
  <c r="AR66" i="4"/>
  <c r="AR47" i="4"/>
  <c r="AR65" i="4"/>
  <c r="AL121" i="10"/>
  <c r="AL136" i="10"/>
  <c r="AL132" i="10"/>
  <c r="G41" i="12"/>
  <c r="O7" i="12"/>
  <c r="AL50" i="10"/>
  <c r="AL38" i="10"/>
  <c r="AL54" i="10"/>
  <c r="AL46" i="10"/>
  <c r="AL36" i="10"/>
  <c r="AL11" i="10"/>
  <c r="AL14" i="10"/>
  <c r="AL22" i="10"/>
  <c r="AL30" i="10"/>
  <c r="AP45" i="11"/>
  <c r="AG52" i="11"/>
  <c r="AG54" i="11" s="1"/>
  <c r="AP33" i="11"/>
  <c r="AM69" i="5"/>
  <c r="AR251" i="4"/>
  <c r="AR48" i="4"/>
  <c r="AR38" i="4"/>
  <c r="Q373" i="9"/>
  <c r="AL99" i="10"/>
  <c r="AP27" i="11"/>
  <c r="AL114" i="10"/>
  <c r="AR45" i="4"/>
  <c r="AR139" i="4"/>
  <c r="AR143" i="4"/>
  <c r="AR147" i="4"/>
  <c r="AR174" i="4"/>
  <c r="AR186" i="4"/>
  <c r="AR194" i="4"/>
  <c r="AR214" i="4"/>
  <c r="AR220" i="4"/>
  <c r="AR222" i="4"/>
  <c r="AR228" i="4"/>
  <c r="AR236" i="4"/>
  <c r="AK118" i="5"/>
  <c r="AJ34" i="10"/>
  <c r="Z162" i="5"/>
  <c r="Z164" i="5" s="1"/>
  <c r="AP15" i="11"/>
  <c r="V52" i="11"/>
  <c r="V54" i="11" s="1"/>
  <c r="AR183" i="4"/>
  <c r="AH52" i="11"/>
  <c r="AH54" i="11" s="1"/>
  <c r="R374" i="9"/>
  <c r="E374" i="9"/>
  <c r="P9" i="12"/>
  <c r="AL140" i="10"/>
  <c r="AJ118" i="10"/>
  <c r="AL111" i="10"/>
  <c r="AL107" i="10"/>
  <c r="O8" i="12"/>
  <c r="AL116" i="10"/>
  <c r="V162" i="10"/>
  <c r="V164" i="10" s="1"/>
  <c r="Z118" i="10"/>
  <c r="AL88" i="10"/>
  <c r="AL72" i="10"/>
  <c r="AL100" i="10"/>
  <c r="AL84" i="10"/>
  <c r="AL96" i="10"/>
  <c r="AL80" i="10"/>
  <c r="AL92" i="10"/>
  <c r="AL76" i="10"/>
  <c r="AL75" i="10"/>
  <c r="AL91" i="10"/>
  <c r="AL45" i="10"/>
  <c r="AL64" i="10"/>
  <c r="AL15" i="10"/>
  <c r="AM34" i="10"/>
  <c r="AL25" i="10"/>
  <c r="AQ40" i="11"/>
  <c r="AI52" i="11"/>
  <c r="AI54" i="11" s="1"/>
  <c r="AE52" i="11"/>
  <c r="AE54" i="11" s="1"/>
  <c r="U40" i="11"/>
  <c r="V6" i="12" s="1"/>
  <c r="AN34" i="11"/>
  <c r="AP30" i="11"/>
  <c r="AP20" i="11"/>
  <c r="AM125" i="5"/>
  <c r="AM143" i="5"/>
  <c r="AM107" i="5"/>
  <c r="AM99" i="5"/>
  <c r="AM83" i="5"/>
  <c r="N6" i="12"/>
  <c r="P6" i="12"/>
  <c r="Q5" i="12"/>
  <c r="AR334" i="4"/>
  <c r="AR322" i="4"/>
  <c r="AR310" i="4"/>
  <c r="AR261" i="4"/>
  <c r="AP255" i="4"/>
  <c r="AP257" i="4" s="1"/>
  <c r="AQ243" i="4"/>
  <c r="AQ245" i="4" s="1"/>
  <c r="AR218" i="4"/>
  <c r="AR226" i="4"/>
  <c r="AR181" i="4"/>
  <c r="BD168" i="4"/>
  <c r="BD170" i="4" s="1"/>
  <c r="BA168" i="4"/>
  <c r="BA170" i="4" s="1"/>
  <c r="AX168" i="4"/>
  <c r="AX170" i="4" s="1"/>
  <c r="AR159" i="4"/>
  <c r="AQ161" i="4"/>
  <c r="AQ163" i="4" s="1"/>
  <c r="AR126" i="4"/>
  <c r="AR122" i="4"/>
  <c r="AR112" i="4"/>
  <c r="AR100" i="4"/>
  <c r="AP42" i="11"/>
  <c r="AK51" i="11"/>
  <c r="BA255" i="4"/>
  <c r="BA257" i="4" s="1"/>
  <c r="AP37" i="11"/>
  <c r="AR164" i="4"/>
  <c r="D373" i="9"/>
  <c r="H373" i="9"/>
  <c r="AL152" i="10"/>
  <c r="AL133" i="10"/>
  <c r="AL151" i="10"/>
  <c r="AL147" i="10"/>
  <c r="AL125" i="10"/>
  <c r="AL158" i="10"/>
  <c r="AL139" i="10"/>
  <c r="AL128" i="10"/>
  <c r="AL148" i="10"/>
  <c r="AL122" i="10"/>
  <c r="AL141" i="10"/>
  <c r="AL137" i="10"/>
  <c r="AL129" i="10"/>
  <c r="AL155" i="10"/>
  <c r="AL159" i="10"/>
  <c r="Q9" i="12"/>
  <c r="AM155" i="5"/>
  <c r="AM144" i="5"/>
  <c r="AM126" i="5"/>
  <c r="AM129" i="5"/>
  <c r="AM121" i="5"/>
  <c r="AM139" i="5"/>
  <c r="AM147" i="5"/>
  <c r="AM133" i="5"/>
  <c r="AM122" i="5"/>
  <c r="AM140" i="5"/>
  <c r="AM148" i="5"/>
  <c r="AQ379" i="4"/>
  <c r="AQ381" i="4" s="1"/>
  <c r="AR339" i="4"/>
  <c r="AR343" i="4"/>
  <c r="AR347" i="4"/>
  <c r="AR351" i="4"/>
  <c r="AR353" i="4"/>
  <c r="AR357" i="4"/>
  <c r="AR359" i="4"/>
  <c r="AR361" i="4"/>
  <c r="AR363" i="4"/>
  <c r="AR365" i="4"/>
  <c r="AR367" i="4"/>
  <c r="AR369" i="4"/>
  <c r="AR371" i="4"/>
  <c r="AR297" i="4"/>
  <c r="AR301" i="4"/>
  <c r="AR307" i="4"/>
  <c r="AR311" i="4"/>
  <c r="AR319" i="4"/>
  <c r="AR331" i="4"/>
  <c r="AL108" i="10"/>
  <c r="AL106" i="10"/>
  <c r="O40" i="12"/>
  <c r="I162" i="10"/>
  <c r="I164" i="10" s="1"/>
  <c r="AM117" i="5"/>
  <c r="AR264" i="4"/>
  <c r="AR268" i="4"/>
  <c r="AR270" i="4"/>
  <c r="AR272" i="4"/>
  <c r="AE373" i="9"/>
  <c r="M373" i="9"/>
  <c r="AF162" i="10"/>
  <c r="AF164" i="10" s="1"/>
  <c r="F30" i="12"/>
  <c r="F39" i="12" s="1"/>
  <c r="E162" i="10"/>
  <c r="E164" i="10" s="1"/>
  <c r="H162" i="10"/>
  <c r="H164" i="10" s="1"/>
  <c r="AM81" i="5"/>
  <c r="AM78" i="5"/>
  <c r="AM101" i="5"/>
  <c r="AU243" i="4"/>
  <c r="AU245" i="4" s="1"/>
  <c r="AR197" i="4"/>
  <c r="Q6" i="12"/>
  <c r="AA162" i="10"/>
  <c r="AA164" i="10" s="1"/>
  <c r="Z66" i="10"/>
  <c r="B29" i="12"/>
  <c r="B38" i="12" s="1"/>
  <c r="U66" i="10"/>
  <c r="D6" i="12" s="1"/>
  <c r="AA66" i="5"/>
  <c r="AF374" i="9"/>
  <c r="AH374" i="9"/>
  <c r="N373" i="9"/>
  <c r="AG34" i="10"/>
  <c r="T5" i="12" s="1"/>
  <c r="Z34" i="10"/>
  <c r="AL23" i="10"/>
  <c r="AL31" i="10"/>
  <c r="AK34" i="10"/>
  <c r="U34" i="10"/>
  <c r="D34" i="10"/>
  <c r="AP19" i="11"/>
  <c r="AQ34" i="11"/>
  <c r="AP25" i="11"/>
  <c r="AP18" i="11"/>
  <c r="AJ52" i="11"/>
  <c r="AJ54" i="11" s="1"/>
  <c r="AP13" i="11"/>
  <c r="AP26" i="11"/>
  <c r="AM32" i="5"/>
  <c r="F38" i="12"/>
  <c r="G39" i="12"/>
  <c r="B39" i="12"/>
  <c r="B41" i="12"/>
  <c r="E40" i="12"/>
  <c r="G40" i="12"/>
  <c r="N41" i="12"/>
  <c r="D38" i="12"/>
  <c r="O39" i="12"/>
  <c r="B40" i="12"/>
  <c r="N40" i="12"/>
  <c r="V373" i="9"/>
  <c r="AA373" i="9"/>
  <c r="R373" i="9"/>
  <c r="T372" i="9"/>
  <c r="T375" i="9" s="1"/>
  <c r="F372" i="9"/>
  <c r="X372" i="9"/>
  <c r="X375" i="9" s="1"/>
  <c r="AB371" i="9"/>
  <c r="S372" i="9"/>
  <c r="I374" i="9"/>
  <c r="S374" i="9"/>
  <c r="U374" i="9"/>
  <c r="G373" i="9"/>
  <c r="E373" i="9"/>
  <c r="AD373" i="9"/>
  <c r="U372" i="9"/>
  <c r="AI195" i="9"/>
  <c r="AI197" i="9" s="1"/>
  <c r="D372" i="9"/>
  <c r="S197" i="9"/>
  <c r="M371" i="9"/>
  <c r="C374" i="9"/>
  <c r="U159" i="9"/>
  <c r="K374" i="9"/>
  <c r="AH159" i="9"/>
  <c r="AE374" i="9"/>
  <c r="V374" i="9"/>
  <c r="Q374" i="9"/>
  <c r="AA371" i="9"/>
  <c r="S371" i="9"/>
  <c r="AA152" i="9"/>
  <c r="G152" i="9"/>
  <c r="W373" i="9"/>
  <c r="AI117" i="9"/>
  <c r="AI119" i="9" s="1"/>
  <c r="AC85" i="9"/>
  <c r="N85" i="9"/>
  <c r="AE371" i="9"/>
  <c r="AG85" i="9"/>
  <c r="T373" i="9"/>
  <c r="U373" i="9"/>
  <c r="AG372" i="9"/>
  <c r="O372" i="9"/>
  <c r="J372" i="9"/>
  <c r="X33" i="9"/>
  <c r="U371" i="9"/>
  <c r="M372" i="9"/>
  <c r="AF371" i="9"/>
  <c r="N371" i="9"/>
  <c r="Y374" i="9"/>
  <c r="E85" i="9"/>
  <c r="L372" i="9"/>
  <c r="AD372" i="9"/>
  <c r="AD375" i="9" s="1"/>
  <c r="N33" i="9"/>
  <c r="G372" i="9"/>
  <c r="AB372" i="9"/>
  <c r="AB375" i="9" s="1"/>
  <c r="E372" i="9"/>
  <c r="AL150" i="10"/>
  <c r="AL126" i="10"/>
  <c r="AL156" i="10"/>
  <c r="M41" i="12"/>
  <c r="D41" i="12"/>
  <c r="C41" i="12"/>
  <c r="O41" i="12"/>
  <c r="I40" i="12"/>
  <c r="M40" i="12"/>
  <c r="D40" i="12"/>
  <c r="L162" i="10"/>
  <c r="L164" i="10" s="1"/>
  <c r="F40" i="12"/>
  <c r="H40" i="12"/>
  <c r="N39" i="12"/>
  <c r="AH162" i="10"/>
  <c r="AH164" i="10" s="1"/>
  <c r="AL95" i="10"/>
  <c r="AL87" i="10"/>
  <c r="AL68" i="10"/>
  <c r="AL90" i="10"/>
  <c r="AL86" i="10"/>
  <c r="AL82" i="10"/>
  <c r="AL78" i="10"/>
  <c r="AL74" i="10"/>
  <c r="AL70" i="10"/>
  <c r="AL79" i="10"/>
  <c r="P7" i="12"/>
  <c r="N7" i="12"/>
  <c r="D39" i="12"/>
  <c r="T162" i="10"/>
  <c r="T164" i="10" s="1"/>
  <c r="W162" i="10"/>
  <c r="W164" i="10" s="1"/>
  <c r="AL40" i="10"/>
  <c r="AL44" i="10"/>
  <c r="AL48" i="10"/>
  <c r="Q29" i="12"/>
  <c r="Q38" i="12" s="1"/>
  <c r="AP44" i="11"/>
  <c r="AP50" i="11"/>
  <c r="AP47" i="11"/>
  <c r="AP46" i="11"/>
  <c r="I39" i="12"/>
  <c r="C39" i="12"/>
  <c r="U51" i="11"/>
  <c r="V7" i="12" s="1"/>
  <c r="L39" i="12"/>
  <c r="AC52" i="11"/>
  <c r="AC54" i="11" s="1"/>
  <c r="AD40" i="11"/>
  <c r="W6" i="12" s="1"/>
  <c r="AO37" i="11"/>
  <c r="AO40" i="11" s="1"/>
  <c r="J38" i="12"/>
  <c r="I52" i="11"/>
  <c r="I54" i="11" s="1"/>
  <c r="O38" i="12"/>
  <c r="P52" i="11"/>
  <c r="P54" i="11" s="1"/>
  <c r="G52" i="11"/>
  <c r="G54" i="11" s="1"/>
  <c r="AA52" i="11"/>
  <c r="AA54" i="11" s="1"/>
  <c r="AP21" i="11"/>
  <c r="AP14" i="11"/>
  <c r="AP31" i="11"/>
  <c r="P37" i="12"/>
  <c r="S52" i="11"/>
  <c r="S54" i="11" s="1"/>
  <c r="AM127" i="5"/>
  <c r="AM106" i="5"/>
  <c r="AM108" i="5"/>
  <c r="AM98" i="5"/>
  <c r="AM94" i="5"/>
  <c r="AM86" i="5"/>
  <c r="AM82" i="5"/>
  <c r="AM71" i="5"/>
  <c r="AM88" i="5"/>
  <c r="AM84" i="5"/>
  <c r="AM90" i="5"/>
  <c r="AM68" i="5"/>
  <c r="AM36" i="5"/>
  <c r="AM51" i="5"/>
  <c r="AM43" i="5"/>
  <c r="AM58" i="5"/>
  <c r="AM42" i="5"/>
  <c r="AM50" i="5"/>
  <c r="V66" i="5"/>
  <c r="C6" i="12" s="1"/>
  <c r="AM33" i="5"/>
  <c r="P162" i="5"/>
  <c r="P164" i="5" s="1"/>
  <c r="E162" i="5"/>
  <c r="E164" i="5" s="1"/>
  <c r="AQ335" i="4"/>
  <c r="AQ337" i="4" s="1"/>
  <c r="AR325" i="4"/>
  <c r="AR327" i="4"/>
  <c r="AR329" i="4"/>
  <c r="AR333" i="4"/>
  <c r="F168" i="4"/>
  <c r="F170" i="4" s="1"/>
  <c r="AR145" i="4"/>
  <c r="AR149" i="4"/>
  <c r="AR157" i="4"/>
  <c r="AP128" i="4"/>
  <c r="AP130" i="4" s="1"/>
  <c r="AR73" i="4"/>
  <c r="AR75" i="4"/>
  <c r="AR79" i="4"/>
  <c r="AR83" i="4"/>
  <c r="AR87" i="4"/>
  <c r="AU255" i="4"/>
  <c r="AU257" i="4" s="1"/>
  <c r="AR246" i="4"/>
  <c r="AR172" i="4"/>
  <c r="AR190" i="4"/>
  <c r="L7" i="12"/>
  <c r="AM382" i="4"/>
  <c r="AR200" i="4"/>
  <c r="AR189" i="4"/>
  <c r="AR193" i="4"/>
  <c r="D170" i="4"/>
  <c r="AL13" i="10"/>
  <c r="Y373" i="9"/>
  <c r="BC382" i="4"/>
  <c r="BC44" i="4"/>
  <c r="L5" i="12"/>
  <c r="G44" i="4"/>
  <c r="G382" i="4"/>
  <c r="Q40" i="12"/>
  <c r="AM96" i="5"/>
  <c r="AM54" i="5"/>
  <c r="U102" i="10"/>
  <c r="D7" i="12" s="1"/>
  <c r="AK72" i="10"/>
  <c r="AK102" i="10" s="1"/>
  <c r="Q372" i="9"/>
  <c r="Q33" i="9"/>
  <c r="AG373" i="9"/>
  <c r="J59" i="9"/>
  <c r="J373" i="9"/>
  <c r="AI57" i="9"/>
  <c r="AI59" i="9" s="1"/>
  <c r="W374" i="9"/>
  <c r="W371" i="9"/>
  <c r="W85" i="9"/>
  <c r="M374" i="9"/>
  <c r="M85" i="9"/>
  <c r="O373" i="9"/>
  <c r="O59" i="9"/>
  <c r="I373" i="9"/>
  <c r="I234" i="9"/>
  <c r="AA374" i="9"/>
  <c r="AA85" i="9"/>
  <c r="X374" i="9"/>
  <c r="X246" i="9"/>
  <c r="T159" i="9"/>
  <c r="T371" i="9"/>
  <c r="D246" i="9"/>
  <c r="D371" i="9"/>
  <c r="AI244" i="9"/>
  <c r="AI246" i="9" s="1"/>
  <c r="V371" i="9"/>
  <c r="V264" i="9"/>
  <c r="AF370" i="9"/>
  <c r="AF373" i="9"/>
  <c r="AC373" i="9"/>
  <c r="Z370" i="9"/>
  <c r="Z373" i="9"/>
  <c r="X373" i="9"/>
  <c r="X59" i="9"/>
  <c r="AQ128" i="4"/>
  <c r="AQ130" i="4" s="1"/>
  <c r="AR98" i="4"/>
  <c r="AP43" i="11"/>
  <c r="AD51" i="11"/>
  <c r="W7" i="12" s="1"/>
  <c r="W382" i="4"/>
  <c r="AO51" i="11"/>
  <c r="AQ51" i="11"/>
  <c r="AG59" i="9"/>
  <c r="AE326" i="9"/>
  <c r="AE372" i="9"/>
  <c r="AE375" i="9" s="1"/>
  <c r="W326" i="9"/>
  <c r="W372" i="9"/>
  <c r="W375" i="9" s="1"/>
  <c r="S373" i="9"/>
  <c r="F206" i="4"/>
  <c r="K7" i="12" s="1"/>
  <c r="F290" i="4"/>
  <c r="F292" i="4" s="1"/>
  <c r="AP38" i="11"/>
  <c r="AK40" i="11"/>
  <c r="AG66" i="10"/>
  <c r="T6" i="12" s="1"/>
  <c r="AL37" i="10"/>
  <c r="M38" i="12"/>
  <c r="E37" i="12"/>
  <c r="BA273" i="4"/>
  <c r="BA275" i="4" s="1"/>
  <c r="BD128" i="4"/>
  <c r="BD130" i="4" s="1"/>
  <c r="BD206" i="4"/>
  <c r="BD208" i="4" s="1"/>
  <c r="BD273" i="4"/>
  <c r="BD275" i="4" s="1"/>
  <c r="AL20" i="10"/>
  <c r="AL12" i="10"/>
  <c r="G162" i="10"/>
  <c r="G164" i="10" s="1"/>
  <c r="M37" i="12"/>
  <c r="AX128" i="4"/>
  <c r="G6" i="12" s="1"/>
  <c r="AX290" i="4"/>
  <c r="AX292" i="4" s="1"/>
  <c r="BD379" i="4"/>
  <c r="BD381" i="4" s="1"/>
  <c r="AM39" i="5"/>
  <c r="AM47" i="5"/>
  <c r="AM111" i="5"/>
  <c r="AK34" i="5"/>
  <c r="AN161" i="5"/>
  <c r="G38" i="12"/>
  <c r="AJ66" i="10"/>
  <c r="D96" i="4"/>
  <c r="X10" i="12"/>
  <c r="AF52" i="11"/>
  <c r="AF54" i="11" s="1"/>
  <c r="N52" i="11"/>
  <c r="N54" i="11" s="1"/>
  <c r="AE28" i="12"/>
  <c r="K37" i="12" s="1"/>
  <c r="J40" i="12"/>
  <c r="K39" i="12"/>
  <c r="L38" i="12"/>
  <c r="O37" i="12"/>
  <c r="AM30" i="5"/>
  <c r="AM62" i="5"/>
  <c r="AM73" i="5"/>
  <c r="AN118" i="5"/>
  <c r="P38" i="12"/>
  <c r="C38" i="12"/>
  <c r="AP29" i="11"/>
  <c r="AP23" i="11"/>
  <c r="K372" i="9"/>
  <c r="AI150" i="9"/>
  <c r="AI152" i="9" s="1"/>
  <c r="F374" i="9"/>
  <c r="AR131" i="4"/>
  <c r="L32" i="12"/>
  <c r="L41" i="12" s="1"/>
  <c r="O162" i="10"/>
  <c r="O164" i="10" s="1"/>
  <c r="K31" i="12"/>
  <c r="K40" i="12" s="1"/>
  <c r="N162" i="10"/>
  <c r="N164" i="10" s="1"/>
  <c r="AA382" i="4"/>
  <c r="N5" i="12"/>
  <c r="O162" i="5"/>
  <c r="O164" i="5" s="1"/>
  <c r="D37" i="12"/>
  <c r="Q39" i="12"/>
  <c r="E39" i="12"/>
  <c r="P40" i="12"/>
  <c r="AM46" i="5"/>
  <c r="AM38" i="5"/>
  <c r="AM29" i="5"/>
  <c r="AM22" i="5"/>
  <c r="AM153" i="5"/>
  <c r="AM124" i="5"/>
  <c r="W52" i="11"/>
  <c r="W54" i="11" s="1"/>
  <c r="M52" i="11"/>
  <c r="M54" i="11" s="1"/>
  <c r="AD28" i="12"/>
  <c r="J37" i="12" s="1"/>
  <c r="AI162" i="10"/>
  <c r="AI164" i="10" s="1"/>
  <c r="J162" i="10"/>
  <c r="J164" i="10" s="1"/>
  <c r="AL27" i="10"/>
  <c r="AL19" i="10"/>
  <c r="AB162" i="10"/>
  <c r="AB164" i="10" s="1"/>
  <c r="F162" i="10"/>
  <c r="F164" i="10" s="1"/>
  <c r="AL144" i="10"/>
  <c r="AA372" i="9"/>
  <c r="AA375" i="9" s="1"/>
  <c r="AI31" i="9"/>
  <c r="AI33" i="9" s="1"/>
  <c r="L374" i="9"/>
  <c r="AI232" i="9"/>
  <c r="AB373" i="9"/>
  <c r="AI368" i="9"/>
  <c r="AI370" i="9" s="1"/>
  <c r="AI324" i="9"/>
  <c r="AI326" i="9" s="1"/>
  <c r="AR46" i="4"/>
  <c r="AR84" i="4"/>
  <c r="AR88" i="4"/>
  <c r="AR106" i="4"/>
  <c r="AR212" i="4"/>
  <c r="AR224" i="4"/>
  <c r="AR230" i="4"/>
  <c r="AR234" i="4"/>
  <c r="AR238" i="4"/>
  <c r="AR242" i="4"/>
  <c r="AR254" i="4"/>
  <c r="AR281" i="4"/>
  <c r="AR283" i="4"/>
  <c r="AR285" i="4"/>
  <c r="AR287" i="4"/>
  <c r="AR289" i="4"/>
  <c r="AR295" i="4"/>
  <c r="AR299" i="4"/>
  <c r="AR303" i="4"/>
  <c r="AR305" i="4"/>
  <c r="AR315" i="4"/>
  <c r="AR317" i="4"/>
  <c r="AR332" i="4"/>
  <c r="AR341" i="4"/>
  <c r="AR349" i="4"/>
  <c r="J41" i="12"/>
  <c r="H41" i="12"/>
  <c r="H38" i="12"/>
  <c r="AU168" i="4"/>
  <c r="AU170" i="4" s="1"/>
  <c r="AU161" i="4"/>
  <c r="AU163" i="4" s="1"/>
  <c r="R162" i="5"/>
  <c r="R164" i="5" s="1"/>
  <c r="N162" i="5"/>
  <c r="N164" i="5" s="1"/>
  <c r="J162" i="5"/>
  <c r="J164" i="5" s="1"/>
  <c r="F162" i="5"/>
  <c r="F164" i="5" s="1"/>
  <c r="AM37" i="5"/>
  <c r="Q41" i="12"/>
  <c r="AM145" i="5"/>
  <c r="AM137" i="5"/>
  <c r="AA161" i="5"/>
  <c r="K52" i="11"/>
  <c r="K54" i="11" s="1"/>
  <c r="AB28" i="12"/>
  <c r="H37" i="12" s="1"/>
  <c r="Q52" i="11"/>
  <c r="Q54" i="11" s="1"/>
  <c r="AH29" i="12"/>
  <c r="H52" i="11"/>
  <c r="H54" i="11" s="1"/>
  <c r="Y29" i="12"/>
  <c r="E38" i="12" s="1"/>
  <c r="AM52" i="11"/>
  <c r="AM54" i="11" s="1"/>
  <c r="T52" i="11"/>
  <c r="T54" i="11" s="1"/>
  <c r="AK28" i="12"/>
  <c r="Q37" i="12" s="1"/>
  <c r="Q7" i="12"/>
  <c r="AE162" i="10"/>
  <c r="AE164" i="10" s="1"/>
  <c r="U118" i="10"/>
  <c r="D8" i="12" s="1"/>
  <c r="AD162" i="10"/>
  <c r="AD164" i="10" s="1"/>
  <c r="V372" i="9"/>
  <c r="V375" i="9" s="1"/>
  <c r="AD371" i="9"/>
  <c r="D374" i="9"/>
  <c r="AI262" i="9"/>
  <c r="AR262" i="4"/>
  <c r="J39" i="12"/>
  <c r="H39" i="12"/>
  <c r="K38" i="12"/>
  <c r="I206" i="4"/>
  <c r="I208" i="4" s="1"/>
  <c r="I168" i="4"/>
  <c r="I170" i="4" s="1"/>
  <c r="B52" i="11"/>
  <c r="B54" i="11" s="1"/>
  <c r="C52" i="11"/>
  <c r="C54" i="11" s="1"/>
  <c r="AI279" i="9"/>
  <c r="AI281" i="9" s="1"/>
  <c r="AY382" i="4"/>
  <c r="Q162" i="5"/>
  <c r="Q164" i="5" s="1"/>
  <c r="F37" i="12"/>
  <c r="AA118" i="5"/>
  <c r="AM93" i="5"/>
  <c r="AM85" i="5"/>
  <c r="AM70" i="5"/>
  <c r="P41" i="12"/>
  <c r="AM136" i="5"/>
  <c r="AP17" i="11"/>
  <c r="Y52" i="11"/>
  <c r="Y54" i="11" s="1"/>
  <c r="O52" i="11"/>
  <c r="O54" i="11" s="1"/>
  <c r="AF28" i="12"/>
  <c r="J52" i="11"/>
  <c r="J54" i="11" s="1"/>
  <c r="AA28" i="12"/>
  <c r="F52" i="11"/>
  <c r="F54" i="11" s="1"/>
  <c r="W28" i="12"/>
  <c r="C37" i="12" s="1"/>
  <c r="AM30" i="12"/>
  <c r="AF372" i="9"/>
  <c r="AF375" i="9" s="1"/>
  <c r="AR28" i="4"/>
  <c r="AR32" i="4"/>
  <c r="AR40" i="4"/>
  <c r="AR132" i="4"/>
  <c r="AR137" i="4"/>
  <c r="AR141" i="4"/>
  <c r="AR148" i="4"/>
  <c r="AR152" i="4"/>
  <c r="AR156" i="4"/>
  <c r="AR173" i="4"/>
  <c r="AR177" i="4"/>
  <c r="AP243" i="4"/>
  <c r="AP245" i="4" s="1"/>
  <c r="AR213" i="4"/>
  <c r="AR267" i="4"/>
  <c r="AR271" i="4"/>
  <c r="AP335" i="4"/>
  <c r="AP337" i="4" s="1"/>
  <c r="AR302" i="4"/>
  <c r="AR306" i="4"/>
  <c r="AR314" i="4"/>
  <c r="AR340" i="4"/>
  <c r="AR348" i="4"/>
  <c r="K41" i="12"/>
  <c r="I41" i="12"/>
  <c r="L40" i="12"/>
  <c r="I38" i="12"/>
  <c r="K371" i="9"/>
  <c r="Y372" i="9"/>
  <c r="Y375" i="9" s="1"/>
  <c r="Y371" i="9"/>
  <c r="K119" i="9"/>
  <c r="AM45" i="5"/>
  <c r="BD255" i="4"/>
  <c r="BD257" i="4" s="1"/>
  <c r="AX255" i="4"/>
  <c r="AX257" i="4" s="1"/>
  <c r="AQ255" i="4"/>
  <c r="AQ257" i="4" s="1"/>
  <c r="I255" i="4"/>
  <c r="I257" i="4" s="1"/>
  <c r="F255" i="4"/>
  <c r="F257" i="4" s="1"/>
  <c r="AN66" i="5"/>
  <c r="AF162" i="5"/>
  <c r="AF164" i="5" s="1"/>
  <c r="AD85" i="9"/>
  <c r="L85" i="9"/>
  <c r="I371" i="9"/>
  <c r="H374" i="9"/>
  <c r="V85" i="9"/>
  <c r="AM16" i="5"/>
  <c r="AM24" i="5"/>
  <c r="AM12" i="5"/>
  <c r="AM20" i="5"/>
  <c r="AM31" i="5"/>
  <c r="AM15" i="5"/>
  <c r="AM23" i="5"/>
  <c r="AE162" i="5"/>
  <c r="AE164" i="5" s="1"/>
  <c r="AN34" i="5"/>
  <c r="AM27" i="5"/>
  <c r="AM19" i="5"/>
  <c r="I162" i="5"/>
  <c r="I164" i="5" s="1"/>
  <c r="N15" i="12"/>
  <c r="N37" i="12" s="1"/>
  <c r="U162" i="5"/>
  <c r="U164" i="5" s="1"/>
  <c r="H162" i="5"/>
  <c r="H164" i="5" s="1"/>
  <c r="AV44" i="4"/>
  <c r="AV382" i="4"/>
  <c r="AR26" i="4"/>
  <c r="AP42" i="4"/>
  <c r="AP44" i="4" s="1"/>
  <c r="AR25" i="4"/>
  <c r="AR29" i="4"/>
  <c r="AR33" i="4"/>
  <c r="AR37" i="4"/>
  <c r="AR41" i="4"/>
  <c r="BD290" i="4"/>
  <c r="BD292" i="4" s="1"/>
  <c r="BA290" i="4"/>
  <c r="BA292" i="4" s="1"/>
  <c r="AU290" i="4"/>
  <c r="AU292" i="4" s="1"/>
  <c r="AI382" i="4"/>
  <c r="AL382" i="4"/>
  <c r="AP290" i="4"/>
  <c r="AP292" i="4" s="1"/>
  <c r="AD382" i="4"/>
  <c r="I290" i="4"/>
  <c r="BD243" i="4"/>
  <c r="BD245" i="4" s="1"/>
  <c r="AZ382" i="4"/>
  <c r="BA243" i="4"/>
  <c r="BA245" i="4" s="1"/>
  <c r="AX243" i="4"/>
  <c r="AX245" i="4" s="1"/>
  <c r="AJ382" i="4"/>
  <c r="AR211" i="4"/>
  <c r="AR209" i="4"/>
  <c r="AR216" i="4"/>
  <c r="AR232" i="4"/>
  <c r="AR240" i="4"/>
  <c r="I243" i="4"/>
  <c r="I245" i="4" s="1"/>
  <c r="F243" i="4"/>
  <c r="F245" i="4" s="1"/>
  <c r="BD161" i="4"/>
  <c r="BD163" i="4" s="1"/>
  <c r="AY163" i="4"/>
  <c r="BA161" i="4"/>
  <c r="BA163" i="4" s="1"/>
  <c r="AX161" i="4"/>
  <c r="AX163" i="4" s="1"/>
  <c r="AJ163" i="4"/>
  <c r="AP161" i="4"/>
  <c r="AP163" i="4" s="1"/>
  <c r="AR153" i="4"/>
  <c r="AB382" i="4"/>
  <c r="J382" i="4"/>
  <c r="I161" i="4"/>
  <c r="I163" i="4" s="1"/>
  <c r="F161" i="4"/>
  <c r="F163" i="4" s="1"/>
  <c r="I94" i="4"/>
  <c r="I96" i="4" s="1"/>
  <c r="BD94" i="4"/>
  <c r="BD96" i="4" s="1"/>
  <c r="BA94" i="4"/>
  <c r="BA96" i="4" s="1"/>
  <c r="AX94" i="4"/>
  <c r="AX96" i="4" s="1"/>
  <c r="AQ94" i="4"/>
  <c r="AQ96" i="4" s="1"/>
  <c r="BD68" i="4"/>
  <c r="BD70" i="4" s="1"/>
  <c r="BA68" i="4"/>
  <c r="BA70" i="4" s="1"/>
  <c r="AX68" i="4"/>
  <c r="AX70" i="4" s="1"/>
  <c r="AU68" i="4"/>
  <c r="AU70" i="4" s="1"/>
  <c r="AR62" i="4"/>
  <c r="AP68" i="4"/>
  <c r="AP70" i="4" s="1"/>
  <c r="P382" i="4"/>
  <c r="AQ68" i="4"/>
  <c r="AQ70" i="4" s="1"/>
  <c r="AR50" i="4"/>
  <c r="I68" i="4"/>
  <c r="I70" i="4" s="1"/>
  <c r="F68" i="4"/>
  <c r="F70" i="4" s="1"/>
  <c r="BA42" i="4"/>
  <c r="BA44" i="4" s="1"/>
  <c r="BD42" i="4"/>
  <c r="BD44" i="4" s="1"/>
  <c r="AR20" i="4"/>
  <c r="AR24" i="4"/>
  <c r="AR22" i="4"/>
  <c r="AR34" i="4"/>
  <c r="AR27" i="4"/>
  <c r="AR31" i="4"/>
  <c r="AR39" i="4"/>
  <c r="I42" i="4"/>
  <c r="I44" i="4" s="1"/>
  <c r="G374" i="9"/>
  <c r="AI83" i="9"/>
  <c r="E371" i="9"/>
  <c r="G371" i="9"/>
  <c r="R85" i="9"/>
  <c r="Z374" i="9"/>
  <c r="X371" i="9"/>
  <c r="C85" i="9"/>
  <c r="AD374" i="9"/>
  <c r="Q371" i="9"/>
  <c r="J371" i="9"/>
  <c r="O374" i="9"/>
  <c r="AG371" i="9"/>
  <c r="L371" i="9"/>
  <c r="C371" i="9"/>
  <c r="X162" i="10"/>
  <c r="X164" i="10" s="1"/>
  <c r="Y162" i="10"/>
  <c r="Y164" i="10" s="1"/>
  <c r="I28" i="12"/>
  <c r="I37" i="12" s="1"/>
  <c r="G28" i="12"/>
  <c r="S162" i="10"/>
  <c r="S164" i="10" s="1"/>
  <c r="AB52" i="11"/>
  <c r="AB54" i="11" s="1"/>
  <c r="X52" i="11"/>
  <c r="X54" i="11" s="1"/>
  <c r="AP16" i="11"/>
  <c r="AP24" i="11"/>
  <c r="R52" i="11"/>
  <c r="R54" i="11" s="1"/>
  <c r="U34" i="11"/>
  <c r="D34" i="11"/>
  <c r="AB162" i="5"/>
  <c r="AB164" i="5" s="1"/>
  <c r="Y162" i="5"/>
  <c r="Y164" i="5" s="1"/>
  <c r="AA34" i="5"/>
  <c r="S162" i="5"/>
  <c r="S164" i="5" s="1"/>
  <c r="G15" i="12"/>
  <c r="L15" i="12"/>
  <c r="L20" i="12" s="1"/>
  <c r="V34" i="5"/>
  <c r="C5" i="12" s="1"/>
  <c r="K162" i="5"/>
  <c r="K164" i="5" s="1"/>
  <c r="AU94" i="4"/>
  <c r="AU96" i="4" s="1"/>
  <c r="V382" i="4"/>
  <c r="O382" i="4"/>
  <c r="AB96" i="4"/>
  <c r="AP94" i="4"/>
  <c r="AP96" i="4" s="1"/>
  <c r="AR78" i="4"/>
  <c r="AR82" i="4"/>
  <c r="AR86" i="4"/>
  <c r="D382" i="4"/>
  <c r="F94" i="4"/>
  <c r="F96" i="4" s="1"/>
  <c r="AX42" i="4"/>
  <c r="G5" i="12" s="1"/>
  <c r="L382" i="4"/>
  <c r="V44" i="4"/>
  <c r="AR21" i="4"/>
  <c r="AH382" i="4"/>
  <c r="O44" i="4"/>
  <c r="Z382" i="4"/>
  <c r="AR23" i="4"/>
  <c r="AR30" i="4"/>
  <c r="K382" i="4"/>
  <c r="AQ42" i="4"/>
  <c r="AQ44" i="4" s="1"/>
  <c r="AR35" i="4"/>
  <c r="AC382" i="4"/>
  <c r="AR36" i="4"/>
  <c r="F42" i="4"/>
  <c r="K5" i="12" s="1"/>
  <c r="K373" i="9"/>
  <c r="C373" i="9"/>
  <c r="J370" i="9"/>
  <c r="AC370" i="9"/>
  <c r="F373" i="9"/>
  <c r="L370" i="9"/>
  <c r="E370" i="9"/>
  <c r="L373" i="9"/>
  <c r="F371" i="9"/>
  <c r="P373" i="9"/>
  <c r="P371" i="9"/>
  <c r="AH373" i="9"/>
  <c r="R372" i="9"/>
  <c r="P372" i="9"/>
  <c r="I372" i="9"/>
  <c r="AH371" i="9"/>
  <c r="Z372" i="9"/>
  <c r="Z375" i="9" s="1"/>
  <c r="AH372" i="9"/>
  <c r="I326" i="9"/>
  <c r="H372" i="9"/>
  <c r="Z371" i="9"/>
  <c r="R371" i="9"/>
  <c r="AC371" i="9"/>
  <c r="AL157" i="10"/>
  <c r="AL142" i="10"/>
  <c r="AL134" i="10"/>
  <c r="R162" i="10"/>
  <c r="R164" i="10" s="1"/>
  <c r="M162" i="10"/>
  <c r="M164" i="10" s="1"/>
  <c r="AM128" i="5"/>
  <c r="AM160" i="5"/>
  <c r="AM138" i="5"/>
  <c r="AM146" i="5"/>
  <c r="AM130" i="5"/>
  <c r="AM131" i="5"/>
  <c r="X162" i="5"/>
  <c r="X164" i="5" s="1"/>
  <c r="F19" i="12"/>
  <c r="F41" i="12" s="1"/>
  <c r="E19" i="12"/>
  <c r="E41" i="12" s="1"/>
  <c r="M162" i="5"/>
  <c r="M164" i="5" s="1"/>
  <c r="V161" i="5"/>
  <c r="C9" i="12" s="1"/>
  <c r="BA379" i="4"/>
  <c r="BA381" i="4" s="1"/>
  <c r="AX379" i="4"/>
  <c r="AX381" i="4" s="1"/>
  <c r="AU379" i="4"/>
  <c r="AU381" i="4" s="1"/>
  <c r="AR354" i="4"/>
  <c r="N382" i="4"/>
  <c r="AP379" i="4"/>
  <c r="AP381" i="4" s="1"/>
  <c r="M382" i="4"/>
  <c r="U382" i="4"/>
  <c r="AF382" i="4"/>
  <c r="AR374" i="4"/>
  <c r="T382" i="4"/>
  <c r="AR360" i="4"/>
  <c r="AR364" i="4"/>
  <c r="AR368" i="4"/>
  <c r="I379" i="4"/>
  <c r="I381" i="4" s="1"/>
  <c r="F379" i="4"/>
  <c r="F381" i="4" s="1"/>
  <c r="BD335" i="4"/>
  <c r="BD337" i="4" s="1"/>
  <c r="BA335" i="4"/>
  <c r="BA337" i="4" s="1"/>
  <c r="AX335" i="4"/>
  <c r="G9" i="12" s="1"/>
  <c r="AU335" i="4"/>
  <c r="AU337" i="4" s="1"/>
  <c r="AS382" i="4"/>
  <c r="AO382" i="4"/>
  <c r="AR298" i="4"/>
  <c r="AR323" i="4"/>
  <c r="AR294" i="4"/>
  <c r="AR321" i="4"/>
  <c r="AN382" i="4"/>
  <c r="AR309" i="4"/>
  <c r="AR313" i="4"/>
  <c r="I335" i="4"/>
  <c r="I337" i="4" s="1"/>
  <c r="F337" i="4"/>
  <c r="AC372" i="9"/>
  <c r="AC375" i="9" s="1"/>
  <c r="H264" i="9"/>
  <c r="AC264" i="9"/>
  <c r="C372" i="9"/>
  <c r="O371" i="9"/>
  <c r="AG118" i="10"/>
  <c r="T8" i="12" s="1"/>
  <c r="AL105" i="10"/>
  <c r="AK106" i="10"/>
  <c r="AK118" i="10" s="1"/>
  <c r="Q162" i="10"/>
  <c r="Q164" i="10" s="1"/>
  <c r="C31" i="12"/>
  <c r="C40" i="12" s="1"/>
  <c r="P162" i="10"/>
  <c r="P164" i="10" s="1"/>
  <c r="D118" i="10"/>
  <c r="AD162" i="5"/>
  <c r="AD164" i="5" s="1"/>
  <c r="AC162" i="5"/>
  <c r="AC164" i="5" s="1"/>
  <c r="AM112" i="5"/>
  <c r="AM105" i="5"/>
  <c r="V118" i="5"/>
  <c r="C8" i="12" s="1"/>
  <c r="L162" i="5"/>
  <c r="L164" i="5" s="1"/>
  <c r="G162" i="5"/>
  <c r="G164" i="5" s="1"/>
  <c r="AX273" i="4"/>
  <c r="AU273" i="4"/>
  <c r="AU275" i="4" s="1"/>
  <c r="AP273" i="4"/>
  <c r="AP275" i="4" s="1"/>
  <c r="AG382" i="4"/>
  <c r="AO275" i="4"/>
  <c r="AK382" i="4"/>
  <c r="AR263" i="4"/>
  <c r="Y382" i="4"/>
  <c r="R382" i="4"/>
  <c r="AR259" i="4"/>
  <c r="AQ273" i="4"/>
  <c r="AQ275" i="4" s="1"/>
  <c r="AR266" i="4"/>
  <c r="I273" i="4"/>
  <c r="I275" i="4" s="1"/>
  <c r="F273" i="4"/>
  <c r="D102" i="10"/>
  <c r="K162" i="10"/>
  <c r="K164" i="10" s="1"/>
  <c r="M30" i="12"/>
  <c r="M39" i="12" s="1"/>
  <c r="AJ102" i="10"/>
  <c r="AM102" i="10"/>
  <c r="AG102" i="10"/>
  <c r="T7" i="12" s="1"/>
  <c r="Z102" i="10"/>
  <c r="AL98" i="10"/>
  <c r="AP48" i="11"/>
  <c r="E52" i="11"/>
  <c r="E54" i="11" s="1"/>
  <c r="D51" i="11"/>
  <c r="AN102" i="5"/>
  <c r="AM100" i="5"/>
  <c r="AM92" i="5"/>
  <c r="AM76" i="5"/>
  <c r="AG162" i="5"/>
  <c r="AG164" i="5" s="1"/>
  <c r="T162" i="5"/>
  <c r="T164" i="5" s="1"/>
  <c r="P17" i="12"/>
  <c r="P39" i="12" s="1"/>
  <c r="V102" i="5"/>
  <c r="C7" i="12" s="1"/>
  <c r="AL102" i="5"/>
  <c r="BA206" i="4"/>
  <c r="BA208" i="4" s="1"/>
  <c r="AX206" i="4"/>
  <c r="AU206" i="4"/>
  <c r="AU208" i="4" s="1"/>
  <c r="H382" i="4"/>
  <c r="AN51" i="11"/>
  <c r="C382" i="4"/>
  <c r="X382" i="4"/>
  <c r="AL161" i="5"/>
  <c r="AM66" i="10"/>
  <c r="AE382" i="4"/>
  <c r="AW382" i="4"/>
  <c r="BA128" i="4"/>
  <c r="BA130" i="4" s="1"/>
  <c r="Q382" i="4"/>
  <c r="AK66" i="5"/>
  <c r="AK102" i="5"/>
  <c r="AN40" i="11"/>
  <c r="AM118" i="10"/>
  <c r="AH66" i="5"/>
  <c r="BB382" i="4"/>
  <c r="AA102" i="5"/>
  <c r="D34" i="5"/>
  <c r="P374" i="9"/>
  <c r="AR185" i="4"/>
  <c r="AR201" i="4"/>
  <c r="AU128" i="4"/>
  <c r="AU130" i="4" s="1"/>
  <c r="Q8" i="12"/>
  <c r="N372" i="9"/>
  <c r="T374" i="9"/>
  <c r="D40" i="11"/>
  <c r="AM97" i="5"/>
  <c r="AM89" i="5"/>
  <c r="AR110" i="4"/>
  <c r="AR114" i="4"/>
  <c r="AR118" i="4"/>
  <c r="D102" i="5"/>
  <c r="B164" i="10"/>
  <c r="H371" i="9"/>
  <c r="AP206" i="4"/>
  <c r="AP208" i="4" s="1"/>
  <c r="C162" i="10"/>
  <c r="C164" i="10" s="1"/>
  <c r="AQ168" i="4"/>
  <c r="AQ170" i="4" s="1"/>
  <c r="AR176" i="4"/>
  <c r="AR180" i="4"/>
  <c r="D66" i="10"/>
  <c r="W162" i="5"/>
  <c r="W164" i="5" s="1"/>
  <c r="AL118" i="5"/>
  <c r="AM114" i="5"/>
  <c r="L52" i="11"/>
  <c r="L54" i="11" s="1"/>
  <c r="AR19" i="4"/>
  <c r="AR184" i="4"/>
  <c r="AR188" i="4"/>
  <c r="AH118" i="5"/>
  <c r="S8" i="12" s="1"/>
  <c r="AK161" i="5"/>
  <c r="AJ162" i="5"/>
  <c r="AJ164" i="5" s="1"/>
  <c r="AM28" i="5"/>
  <c r="AM152" i="5"/>
  <c r="AR192" i="4"/>
  <c r="AR196" i="4"/>
  <c r="AR204" i="4"/>
  <c r="D118" i="5"/>
  <c r="D161" i="5"/>
  <c r="AU42" i="4"/>
  <c r="AQ206" i="4"/>
  <c r="AQ208" i="4" s="1"/>
  <c r="AL34" i="5"/>
  <c r="S18" i="12"/>
  <c r="B162" i="5"/>
  <c r="B164" i="5" s="1"/>
  <c r="C162" i="5"/>
  <c r="C164" i="5" s="1"/>
  <c r="AH34" i="5"/>
  <c r="AH161" i="5"/>
  <c r="AH102" i="5"/>
  <c r="AI162" i="5"/>
  <c r="AI164" i="5" s="1"/>
  <c r="AM53" i="5"/>
  <c r="D66" i="5"/>
  <c r="R42" i="12"/>
  <c r="G72" i="12" s="1"/>
  <c r="AK66" i="10"/>
  <c r="AL66" i="5"/>
  <c r="S16" i="12"/>
  <c r="AT382" i="4"/>
  <c r="S382" i="4"/>
  <c r="I128" i="4"/>
  <c r="I130" i="4" s="1"/>
  <c r="F128" i="4"/>
  <c r="K6" i="12" s="1"/>
  <c r="E382" i="4"/>
  <c r="AX275" i="4" l="1"/>
  <c r="G8" i="12"/>
  <c r="F275" i="4"/>
  <c r="K8" i="12"/>
  <c r="M8" i="12" s="1"/>
  <c r="AX44" i="4"/>
  <c r="F44" i="4"/>
  <c r="AX130" i="4"/>
  <c r="AX337" i="4"/>
  <c r="AX208" i="4"/>
  <c r="G7" i="12"/>
  <c r="G10" i="12" s="1"/>
  <c r="F208" i="4"/>
  <c r="AL161" i="10"/>
  <c r="I9" i="12" s="1"/>
  <c r="AP34" i="11"/>
  <c r="L44" i="12"/>
  <c r="M9" i="12"/>
  <c r="M6" i="12"/>
  <c r="AR168" i="4"/>
  <c r="AR170" i="4" s="1"/>
  <c r="AK52" i="11"/>
  <c r="AK54" i="11" s="1"/>
  <c r="O10" i="12"/>
  <c r="G78" i="12" s="1"/>
  <c r="M7" i="12"/>
  <c r="AL118" i="10"/>
  <c r="I8" i="12" s="1"/>
  <c r="AJ162" i="10"/>
  <c r="AJ164" i="10" s="1"/>
  <c r="E6" i="12"/>
  <c r="S29" i="12"/>
  <c r="AL34" i="10"/>
  <c r="I5" i="12" s="1"/>
  <c r="AQ52" i="11"/>
  <c r="AQ54" i="11" s="1"/>
  <c r="AN52" i="11"/>
  <c r="AN54" i="11" s="1"/>
  <c r="P10" i="12"/>
  <c r="AP40" i="11"/>
  <c r="AR243" i="4"/>
  <c r="AR245" i="4" s="1"/>
  <c r="L10" i="12"/>
  <c r="G76" i="12" s="1"/>
  <c r="R6" i="12"/>
  <c r="K10" i="12"/>
  <c r="G75" i="12" s="1"/>
  <c r="B42" i="12"/>
  <c r="G60" i="12" s="1"/>
  <c r="M5" i="12"/>
  <c r="S32" i="12"/>
  <c r="S28" i="12"/>
  <c r="L37" i="12"/>
  <c r="L43" i="12" s="1"/>
  <c r="G37" i="12"/>
  <c r="G42" i="12" s="1"/>
  <c r="G65" i="12" s="1"/>
  <c r="AM29" i="12"/>
  <c r="N10" i="12"/>
  <c r="G77" i="12" s="1"/>
  <c r="AI373" i="9"/>
  <c r="R8" i="12"/>
  <c r="AI264" i="9"/>
  <c r="U162" i="10"/>
  <c r="U164" i="10" s="1"/>
  <c r="S30" i="12"/>
  <c r="AL102" i="10"/>
  <c r="I7" i="12" s="1"/>
  <c r="D42" i="12"/>
  <c r="G62" i="12" s="1"/>
  <c r="AL66" i="10"/>
  <c r="I6" i="12" s="1"/>
  <c r="J6" i="12" s="1"/>
  <c r="AP51" i="11"/>
  <c r="AO52" i="11"/>
  <c r="AO54" i="11" s="1"/>
  <c r="AM28" i="12"/>
  <c r="S19" i="12"/>
  <c r="S41" i="12"/>
  <c r="Q10" i="12"/>
  <c r="G80" i="12" s="1"/>
  <c r="AN162" i="5"/>
  <c r="AN164" i="5" s="1"/>
  <c r="AR335" i="4"/>
  <c r="B9" i="12" s="1"/>
  <c r="AR290" i="4"/>
  <c r="AR292" i="4" s="1"/>
  <c r="AR255" i="4"/>
  <c r="AR257" i="4" s="1"/>
  <c r="AR161" i="4"/>
  <c r="AR163" i="4" s="1"/>
  <c r="AR68" i="4"/>
  <c r="AR70" i="4" s="1"/>
  <c r="AM102" i="5"/>
  <c r="H7" i="12" s="1"/>
  <c r="D5" i="12"/>
  <c r="D10" i="12" s="1"/>
  <c r="AI372" i="9"/>
  <c r="S31" i="12"/>
  <c r="R9" i="12"/>
  <c r="AD52" i="11"/>
  <c r="AD54" i="11" s="1"/>
  <c r="W5" i="12"/>
  <c r="W10" i="12" s="1"/>
  <c r="N38" i="12"/>
  <c r="S38" i="12" s="1"/>
  <c r="AM66" i="5"/>
  <c r="H6" i="12" s="1"/>
  <c r="V162" i="5"/>
  <c r="S17" i="12"/>
  <c r="AR206" i="4"/>
  <c r="B7" i="12" s="1"/>
  <c r="U52" i="11"/>
  <c r="U54" i="11" s="1"/>
  <c r="V5" i="12"/>
  <c r="V10" i="12" s="1"/>
  <c r="AR128" i="4"/>
  <c r="AR130" i="4" s="1"/>
  <c r="Z162" i="10"/>
  <c r="Z164" i="10" s="1"/>
  <c r="AR379" i="4"/>
  <c r="AR381" i="4" s="1"/>
  <c r="AI234" i="9"/>
  <c r="R7" i="12"/>
  <c r="AA162" i="5"/>
  <c r="AA164" i="5" s="1"/>
  <c r="S6" i="12"/>
  <c r="AM34" i="5"/>
  <c r="H5" i="12" s="1"/>
  <c r="M42" i="12"/>
  <c r="G67" i="12" s="1"/>
  <c r="F42" i="12"/>
  <c r="G64" i="12" s="1"/>
  <c r="O42" i="12"/>
  <c r="G69" i="12" s="1"/>
  <c r="AR94" i="4"/>
  <c r="AR96" i="4" s="1"/>
  <c r="BA382" i="4"/>
  <c r="AI85" i="9"/>
  <c r="R5" i="12"/>
  <c r="AI374" i="9"/>
  <c r="AI371" i="9"/>
  <c r="D52" i="11"/>
  <c r="D54" i="11" s="1"/>
  <c r="S15" i="12"/>
  <c r="C42" i="12"/>
  <c r="G61" i="12" s="1"/>
  <c r="AR42" i="4"/>
  <c r="F382" i="4"/>
  <c r="AM161" i="5"/>
  <c r="H9" i="12" s="1"/>
  <c r="C10" i="12"/>
  <c r="E42" i="12"/>
  <c r="G63" i="12" s="1"/>
  <c r="I382" i="4"/>
  <c r="BD382" i="4"/>
  <c r="AX382" i="4"/>
  <c r="E8" i="12"/>
  <c r="Q42" i="12"/>
  <c r="G71" i="12" s="1"/>
  <c r="D162" i="10"/>
  <c r="D164" i="10" s="1"/>
  <c r="AM118" i="5"/>
  <c r="H8" i="12" s="1"/>
  <c r="S40" i="12"/>
  <c r="AU382" i="4"/>
  <c r="AR273" i="4"/>
  <c r="AP382" i="4"/>
  <c r="AK162" i="10"/>
  <c r="AK164" i="10" s="1"/>
  <c r="AM162" i="10"/>
  <c r="AM164" i="10" s="1"/>
  <c r="P42" i="12"/>
  <c r="G70" i="12" s="1"/>
  <c r="AK162" i="5"/>
  <c r="AK164" i="5" s="1"/>
  <c r="L45" i="12"/>
  <c r="J42" i="12"/>
  <c r="I42" i="12"/>
  <c r="AQ382" i="4"/>
  <c r="K42" i="12"/>
  <c r="L47" i="12"/>
  <c r="T9" i="12"/>
  <c r="T10" i="12" s="1"/>
  <c r="AG162" i="10"/>
  <c r="AG164" i="10" s="1"/>
  <c r="AU44" i="4"/>
  <c r="D162" i="5"/>
  <c r="D164" i="5" s="1"/>
  <c r="S39" i="12"/>
  <c r="L46" i="12"/>
  <c r="S9" i="12"/>
  <c r="E9" i="12"/>
  <c r="AH162" i="5"/>
  <c r="AH164" i="5" s="1"/>
  <c r="S5" i="12"/>
  <c r="E5" i="12"/>
  <c r="AL162" i="5"/>
  <c r="AL164" i="5" s="1"/>
  <c r="S7" i="12"/>
  <c r="E7" i="12"/>
  <c r="H42" i="12"/>
  <c r="F130" i="4"/>
  <c r="S33" i="12" l="1"/>
  <c r="S37" i="12"/>
  <c r="V164" i="5"/>
  <c r="K57" i="12"/>
  <c r="L42" i="12"/>
  <c r="G66" i="12" s="1"/>
  <c r="M10" i="12"/>
  <c r="J8" i="12"/>
  <c r="S42" i="12"/>
  <c r="AR208" i="4"/>
  <c r="AP52" i="11"/>
  <c r="AP54" i="11" s="1"/>
  <c r="AM33" i="12"/>
  <c r="R10" i="12"/>
  <c r="I10" i="12"/>
  <c r="J9" i="12"/>
  <c r="AL162" i="10"/>
  <c r="AL164" i="10" s="1"/>
  <c r="J7" i="12"/>
  <c r="J5" i="12"/>
  <c r="U15" i="12"/>
  <c r="N42" i="12"/>
  <c r="G68" i="12" s="1"/>
  <c r="AR337" i="4"/>
  <c r="B6" i="12"/>
  <c r="F6" i="12" s="1"/>
  <c r="F7" i="12"/>
  <c r="AR382" i="4"/>
  <c r="B5" i="12"/>
  <c r="F5" i="12" s="1"/>
  <c r="S24" i="12"/>
  <c r="AR44" i="4"/>
  <c r="F9" i="12"/>
  <c r="H10" i="12"/>
  <c r="AM162" i="5"/>
  <c r="AR275" i="4"/>
  <c r="B8" i="12"/>
  <c r="E10" i="12"/>
  <c r="S10" i="12"/>
  <c r="AM164" i="5" l="1"/>
  <c r="L57" i="12"/>
  <c r="G74" i="12"/>
  <c r="J10" i="12"/>
  <c r="V15" i="12"/>
  <c r="G73" i="12"/>
  <c r="F8" i="12"/>
  <c r="F10" i="12" s="1"/>
  <c r="B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Title will be changed to: First Inspection Conducted on Building for Occupancy Permit</t>
        </r>
      </text>
    </comment>
  </commentList>
</comments>
</file>

<file path=xl/sharedStrings.xml><?xml version="1.0" encoding="utf-8"?>
<sst xmlns="http://schemas.openxmlformats.org/spreadsheetml/2006/main" count="1964" uniqueCount="627">
  <si>
    <t>TOTAL</t>
  </si>
  <si>
    <t>Assembly</t>
  </si>
  <si>
    <t>Educational</t>
  </si>
  <si>
    <t>Health Care</t>
  </si>
  <si>
    <t>Detention &amp; Correctional</t>
  </si>
  <si>
    <t>Residential</t>
  </si>
  <si>
    <t>Mercantile</t>
  </si>
  <si>
    <t>Business</t>
  </si>
  <si>
    <t>Industrial</t>
  </si>
  <si>
    <t>Storage</t>
  </si>
  <si>
    <t>Hotel</t>
  </si>
  <si>
    <t>Dormitories</t>
  </si>
  <si>
    <t>Apartment Building</t>
  </si>
  <si>
    <t>Lodging and Rooming house</t>
  </si>
  <si>
    <t>Single and Two Family Dwelling Unit</t>
  </si>
  <si>
    <t>NC</t>
  </si>
  <si>
    <t>RN</t>
  </si>
  <si>
    <t>OVERALL</t>
  </si>
  <si>
    <t>Variance</t>
  </si>
  <si>
    <t>Non- Compliant</t>
  </si>
  <si>
    <t>Compliant</t>
  </si>
  <si>
    <t xml:space="preserve">Non-Conpliant </t>
  </si>
  <si>
    <t>Non-Compliant</t>
  </si>
  <si>
    <t xml:space="preserve"> SUMMARY ACCOMPLISHMENT REPORT ON FIRE CODE FEES COLLECTION </t>
  </si>
  <si>
    <t xml:space="preserve">City/Municipality 
</t>
  </si>
  <si>
    <t>Fire Code Construction
 Tax</t>
  </si>
  <si>
    <t>Fire Code Realty 
Tax</t>
  </si>
  <si>
    <t>Fire Code Premuim 
Tax</t>
  </si>
  <si>
    <t>Fire Code Sales
 Tax</t>
  </si>
  <si>
    <t>Fire Code Proceeds Tax</t>
  </si>
  <si>
    <t>Total</t>
  </si>
  <si>
    <t>(Past year same month)</t>
  </si>
  <si>
    <t>(Past year,same month)</t>
  </si>
  <si>
    <r>
      <t xml:space="preserve">NEWLY  CONSTRUCTED BUILDING, </t>
    </r>
    <r>
      <rPr>
        <b/>
        <i/>
        <sz val="11"/>
        <color indexed="8"/>
        <rFont val="Arial Narrow"/>
        <family val="2"/>
      </rPr>
      <t>(RENOVATION, REPAIR, MODIFIED)</t>
    </r>
    <r>
      <rPr>
        <b/>
        <sz val="11"/>
        <color indexed="8"/>
        <rFont val="Arial Narrow"/>
        <family val="2"/>
      </rPr>
      <t xml:space="preserve">  </t>
    </r>
  </si>
  <si>
    <t>Republic of the Philippines</t>
  </si>
  <si>
    <t>Department of the Interior and Local Government</t>
  </si>
  <si>
    <t xml:space="preserve">1st Inspection </t>
  </si>
  <si>
    <t>C = A + B</t>
  </si>
  <si>
    <t>H = E.2 + F.2 + G.2</t>
  </si>
  <si>
    <t>J = C + E.2 + F.1 + F.2 + G.1 + G.2 + I.1 + I.2</t>
  </si>
  <si>
    <t>L = F.1 + G.1 + I.1 + I.2</t>
  </si>
  <si>
    <t>for GOVERNMENT BUILDINGS</t>
  </si>
  <si>
    <t>G = D.2 + E.2 + F.2</t>
  </si>
  <si>
    <t>I = B + D.2 + E.1 + E.2 + F.1 + F.2 + H.1 + H.2</t>
  </si>
  <si>
    <t>B = sum of all items under column (A)</t>
  </si>
  <si>
    <t>K = E.1 + F.1 + H.1 + H.2</t>
  </si>
  <si>
    <t xml:space="preserve">Re- Inspection </t>
  </si>
  <si>
    <t>Sub-Total</t>
  </si>
  <si>
    <t>Grand Total</t>
  </si>
  <si>
    <t>Business Establishments</t>
  </si>
  <si>
    <t>Government Buildings</t>
  </si>
  <si>
    <t>for PEZA Establishments</t>
  </si>
  <si>
    <t>Note:</t>
  </si>
  <si>
    <t xml:space="preserve"> (1) All data under Column (A)  pertains only to first inspection, wherein there was an actual inspection conducted. All data for re-inspections shall be   </t>
  </si>
  <si>
    <t xml:space="preserve">reflected in (2nd) Re-Inspection Column. Likewise, first inspection with violations shall be reflected in (E.1) Those establishment that </t>
  </si>
  <si>
    <t>applied for FSIC for Business Permit during renewal process or B.O.S.S, they shall be reflected in Column (A) if there is actual inspection</t>
  </si>
  <si>
    <t>(2) Data under (D) pertains to those establishment without violations during first inspection.</t>
  </si>
  <si>
    <t xml:space="preserve">Where: </t>
  </si>
  <si>
    <t>Column (J) = 1st Inspection + 2nd Inspection</t>
  </si>
  <si>
    <t>Column (K) = Issued FSIC from 1st Inspectio + Issued FSIC from 2nd Inspection</t>
  </si>
  <si>
    <r>
      <t xml:space="preserve">Legend:   </t>
    </r>
    <r>
      <rPr>
        <b/>
        <sz val="11"/>
        <color indexed="8"/>
        <rFont val="Arial Narrow"/>
        <family val="2"/>
      </rPr>
      <t xml:space="preserve">    </t>
    </r>
  </si>
  <si>
    <t xml:space="preserve"> NC: Newly Constructed Building</t>
  </si>
  <si>
    <r>
      <rPr>
        <b/>
        <sz val="11"/>
        <color indexed="10"/>
        <rFont val="Arial Narrow"/>
        <family val="2"/>
      </rPr>
      <t xml:space="preserve">  </t>
    </r>
    <r>
      <rPr>
        <sz val="11"/>
        <rFont val="Arial Narrow"/>
        <family val="2"/>
      </rPr>
      <t xml:space="preserve"> </t>
    </r>
  </si>
  <si>
    <t xml:space="preserve"> RN: Renovation, Repair, Modified</t>
  </si>
  <si>
    <t>if there is actual inspection conducted, usually prior to expiration of FSIC.</t>
  </si>
  <si>
    <t xml:space="preserve">applied for FSIC for Permit to Operate, PHILHEALTH ACCREDITATION for Hospital and Other Permits,they shall be reflected in Column (A) </t>
  </si>
  <si>
    <t xml:space="preserve">reflected in (2nd) Re-Inspection Column. Likewise, first inspection with violations shall be reflected in (D.1) Those establishment that </t>
  </si>
  <si>
    <t>(2) Data under (C) pertains to those establishment/building  without violations during first inspection.</t>
  </si>
  <si>
    <t xml:space="preserve">(3) Data under (E.2) ,(F.1), (F.2), (G.1), (G.2), (I.1)and (I.2) pertains only to re-inspections.  </t>
  </si>
  <si>
    <t>(4) Data under (I.1) pertains to establishments recommended for stoppage/closure for failure to comply the Abatement Order.</t>
  </si>
  <si>
    <t xml:space="preserve">(5) Data under (I.2) pertains to establishment that is recommended for stoppage of operation/closure for failure to pay fine. </t>
  </si>
  <si>
    <t>for BUSINESS OPERATIONS</t>
  </si>
  <si>
    <t xml:space="preserve">(3) Data under (D.2) ,(E.1), (E.2), (F.1), (F.2), (H.1)and (H.2) pertains only to re-inspections.  </t>
  </si>
  <si>
    <t>(4) Data under (H.1) pertains to establishments recommended for stoppage/closure for failure to comply the Abatement Order.</t>
  </si>
  <si>
    <t xml:space="preserve">(5) Data under (H.2) pertains to establishment that is recommended for stoppage of operation/closure for failure to pay fine. </t>
  </si>
  <si>
    <t>FSIC from 2nd Inspection</t>
  </si>
  <si>
    <t>PEZA Establishments</t>
  </si>
  <si>
    <t>Number of 1st Inspection is equal to number of Inspection Order Issued.</t>
  </si>
  <si>
    <t>City/ Municipality</t>
  </si>
  <si>
    <t>for New Establishments/Buildings</t>
  </si>
  <si>
    <t>Day Care (A.3)</t>
  </si>
  <si>
    <t>**In Case of Mixed Occupancy, the dominant Occupancy will prevail.</t>
  </si>
  <si>
    <t>Day Care</t>
  </si>
  <si>
    <t>Residential Board &amp; Care</t>
  </si>
  <si>
    <t>Special Structures</t>
  </si>
  <si>
    <t>for New Government Buildings</t>
  </si>
  <si>
    <t>for New PEZA Establishments/ Buildings</t>
  </si>
  <si>
    <t>FORM 1/5</t>
  </si>
  <si>
    <t>FORM 2/5</t>
  </si>
  <si>
    <t>FORM 3/5</t>
  </si>
  <si>
    <t>FORM 4/5</t>
  </si>
  <si>
    <t>FORM 5/5</t>
  </si>
  <si>
    <t xml:space="preserve">New </t>
  </si>
  <si>
    <t>Renewal</t>
  </si>
  <si>
    <t>A.1</t>
  </si>
  <si>
    <t>A.2</t>
  </si>
  <si>
    <t>A.3</t>
  </si>
  <si>
    <t xml:space="preserve">Number of Issued FSEC  
</t>
  </si>
  <si>
    <t xml:space="preserve">Number of Issued Notice of Disapproval (NOD) 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</si>
  <si>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</si>
  <si>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</si>
  <si>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</si>
  <si>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</si>
  <si>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</si>
  <si>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</si>
  <si>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</si>
  <si>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</si>
  <si>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</si>
  <si>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</si>
  <si>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</si>
  <si>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</si>
  <si>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</si>
  <si>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</si>
  <si>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</si>
  <si>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</si>
  <si>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</si>
  <si>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</si>
  <si>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</si>
  <si>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</si>
  <si>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</si>
  <si>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</si>
  <si>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</si>
  <si>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</si>
  <si>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</si>
  <si>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</si>
  <si>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</si>
  <si>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</si>
  <si>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</si>
  <si>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</si>
  <si>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</si>
  <si>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</si>
  <si>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C.1</t>
  </si>
  <si>
    <t>C.2</t>
  </si>
  <si>
    <t>C.3</t>
  </si>
  <si>
    <t>D.1</t>
  </si>
  <si>
    <t>D.2</t>
  </si>
  <si>
    <t>E.3</t>
  </si>
  <si>
    <t>E.4</t>
  </si>
  <si>
    <t>E.5</t>
  </si>
  <si>
    <t>E.6</t>
  </si>
  <si>
    <t>E.7</t>
  </si>
  <si>
    <t>E.8</t>
  </si>
  <si>
    <t xml:space="preserve">**From Previous Month
</t>
  </si>
  <si>
    <t xml:space="preserve">Total
</t>
  </si>
  <si>
    <t xml:space="preserve">From Previous Month
</t>
  </si>
  <si>
    <t>(C.1) = SUM of all (NC's)</t>
  </si>
  <si>
    <t>(C.2) = SUM of all (RN's)</t>
  </si>
  <si>
    <t>(B) = SUM (B1  to B.32), ( C)= (B)</t>
  </si>
  <si>
    <t>(C.3) = (C.1 + C.2)</t>
  </si>
  <si>
    <t>E.9</t>
  </si>
  <si>
    <t>(E.9)= (E.7)+(E.8)</t>
  </si>
  <si>
    <t>A</t>
  </si>
  <si>
    <t>B</t>
  </si>
  <si>
    <t>C</t>
  </si>
  <si>
    <t>D</t>
  </si>
  <si>
    <t>E</t>
  </si>
  <si>
    <t xml:space="preserve">FSEC </t>
  </si>
  <si>
    <r>
      <t xml:space="preserve">
</t>
    </r>
    <r>
      <rPr>
        <b/>
        <sz val="14"/>
        <color indexed="8"/>
        <rFont val="Arial Narrow"/>
        <family val="2"/>
      </rPr>
      <t>1st</t>
    </r>
    <r>
      <rPr>
        <sz val="11"/>
        <color indexed="8"/>
        <rFont val="Arial Narrow"/>
        <family val="2"/>
      </rPr>
      <t xml:space="preserve"> INSPECTION FOR FSIC (OCCUPANCY PERMIT)</t>
    </r>
    <r>
      <rPr>
        <sz val="11"/>
        <color indexed="53"/>
        <rFont val="Arial Narrow"/>
        <family val="2"/>
      </rPr>
      <t xml:space="preserve">   </t>
    </r>
  </si>
  <si>
    <t xml:space="preserve">
TOTAL</t>
  </si>
  <si>
    <r>
      <rPr>
        <sz val="11"/>
        <color indexed="62"/>
        <rFont val="Arial Narrow"/>
        <family val="2"/>
      </rPr>
      <t xml:space="preserve">
Inspection</t>
    </r>
    <r>
      <rPr>
        <sz val="11"/>
        <color indexed="8"/>
        <rFont val="Arial Narrow"/>
        <family val="2"/>
      </rPr>
      <t xml:space="preserve"> during 
Under Construction</t>
    </r>
  </si>
  <si>
    <t xml:space="preserve">Issuances </t>
  </si>
  <si>
    <t>E.1</t>
  </si>
  <si>
    <t>E.2</t>
  </si>
  <si>
    <t xml:space="preserve">Issued FSIC for 
Occupancy
</t>
  </si>
  <si>
    <r>
      <t xml:space="preserve">Issued With </t>
    </r>
    <r>
      <rPr>
        <b/>
        <i/>
        <sz val="12"/>
        <rFont val="Arial Narrow"/>
        <family val="2"/>
      </rPr>
      <t xml:space="preserve">NOD for NOT OCCUPIED </t>
    </r>
    <r>
      <rPr>
        <sz val="11"/>
        <rFont val="Arial Narrow"/>
        <family val="2"/>
      </rPr>
      <t xml:space="preserve">buildings/establishments
</t>
    </r>
  </si>
  <si>
    <r>
      <t xml:space="preserve">Issued With </t>
    </r>
    <r>
      <rPr>
        <b/>
        <i/>
        <sz val="12"/>
        <rFont val="Arial Narrow"/>
        <family val="2"/>
      </rPr>
      <t xml:space="preserve">NTC for OCCUPIED </t>
    </r>
    <r>
      <rPr>
        <sz val="11"/>
        <rFont val="Arial Narrow"/>
        <family val="2"/>
      </rPr>
      <t xml:space="preserve">buildings/establishments
</t>
    </r>
  </si>
  <si>
    <t>(E.1)=Compliant for the current month</t>
  </si>
  <si>
    <t>(E.2)=Becomes compliant from previous month(s)</t>
  </si>
  <si>
    <t>(E.3)=(E.1) + (E.2)</t>
  </si>
  <si>
    <t>(E.6)= (E.4)+(E.5)</t>
  </si>
  <si>
    <r>
      <t xml:space="preserve">Note: 1. Data under </t>
    </r>
    <r>
      <rPr>
        <b/>
        <i/>
        <sz val="14"/>
        <rFont val="Arial Narrow"/>
        <family val="2"/>
      </rPr>
      <t xml:space="preserve">column (B) </t>
    </r>
    <r>
      <rPr>
        <sz val="11"/>
        <rFont val="Arial Narrow"/>
        <family val="2"/>
      </rPr>
      <t xml:space="preserve">of form 1/5 pertains only to first inspection conducted on the building/establishment applying for 
             occupancy permit. For subsequent inspections, the data shall no longer be entered in </t>
    </r>
    <r>
      <rPr>
        <b/>
        <i/>
        <sz val="14"/>
        <rFont val="Arial Narrow"/>
        <family val="2"/>
      </rPr>
      <t>(B)</t>
    </r>
    <r>
      <rPr>
        <sz val="11"/>
        <rFont val="Arial Narrow"/>
        <family val="2"/>
      </rPr>
      <t xml:space="preserve"> but it should be reflected instead in </t>
    </r>
    <r>
      <rPr>
        <b/>
        <i/>
        <sz val="14"/>
        <rFont val="Arial Narrow"/>
        <family val="2"/>
      </rPr>
      <t>(E)</t>
    </r>
    <r>
      <rPr>
        <sz val="11"/>
        <rFont val="Arial Narrow"/>
        <family val="2"/>
      </rPr>
      <t xml:space="preserve">
            2. Data under </t>
    </r>
    <r>
      <rPr>
        <b/>
        <sz val="14"/>
        <rFont val="Arial Narrow"/>
        <family val="2"/>
      </rPr>
      <t>(D)</t>
    </r>
    <r>
      <rPr>
        <sz val="11"/>
        <rFont val="Arial Narrow"/>
        <family val="2"/>
      </rPr>
      <t xml:space="preserve"> pertains to all inspections conducted during construction phase, after the issuance of Fire Safety Evaluation
             Clearance.   
             </t>
    </r>
  </si>
  <si>
    <r>
      <t xml:space="preserve">             **Issued FSIC for Occupancy from Previous Months </t>
    </r>
    <r>
      <rPr>
        <b/>
        <i/>
        <sz val="14"/>
        <rFont val="Arial Narrow"/>
        <family val="2"/>
      </rPr>
      <t>(E.2)</t>
    </r>
    <r>
      <rPr>
        <sz val="11"/>
        <rFont val="Arial Narrow"/>
        <family val="2"/>
      </rPr>
      <t xml:space="preserve"> is equal to the number of re-inspections.</t>
    </r>
  </si>
  <si>
    <t>A.4</t>
  </si>
  <si>
    <t>A.5</t>
  </si>
  <si>
    <t>From Previous Month(s)</t>
  </si>
  <si>
    <t>For Current Month (Within the Month)</t>
  </si>
  <si>
    <t>A.6</t>
  </si>
  <si>
    <t>A.7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</si>
  <si>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</si>
  <si>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</si>
  <si>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</si>
  <si>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</si>
  <si>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</si>
  <si>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</si>
  <si>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</si>
  <si>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</si>
  <si>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</si>
  <si>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F</t>
  </si>
  <si>
    <t>G</t>
  </si>
  <si>
    <t>H</t>
  </si>
  <si>
    <t>I</t>
  </si>
  <si>
    <t>J</t>
  </si>
  <si>
    <t>K</t>
  </si>
  <si>
    <t>L</t>
  </si>
  <si>
    <r>
      <t xml:space="preserve">Structural
</t>
    </r>
    <r>
      <rPr>
        <sz val="12"/>
        <color rgb="FF002060"/>
        <rFont val="Arial Narrow"/>
        <family val="2"/>
      </rPr>
      <t>INSPECTED</t>
    </r>
  </si>
  <si>
    <t>D.3</t>
  </si>
  <si>
    <t>D.4</t>
  </si>
  <si>
    <t>D.5</t>
  </si>
  <si>
    <t>F.1</t>
  </si>
  <si>
    <t>F.2</t>
  </si>
  <si>
    <t>G.1</t>
  </si>
  <si>
    <t>G.2</t>
  </si>
  <si>
    <t>I.1</t>
  </si>
  <si>
    <t>I.2</t>
  </si>
  <si>
    <t xml:space="preserve">Assembly </t>
  </si>
  <si>
    <t xml:space="preserve">Educational </t>
  </si>
  <si>
    <t xml:space="preserve">Day Care </t>
  </si>
  <si>
    <r>
      <t>Health Care</t>
    </r>
    <r>
      <rPr>
        <sz val="14"/>
        <rFont val="Arial Narrow"/>
        <family val="2"/>
      </rPr>
      <t xml:space="preserve">  </t>
    </r>
  </si>
  <si>
    <t xml:space="preserve">Residential Board and Care </t>
  </si>
  <si>
    <t xml:space="preserve">Detention &amp; Correctional </t>
  </si>
  <si>
    <t xml:space="preserve">Hote l  </t>
  </si>
  <si>
    <t xml:space="preserve">Dormitories  </t>
  </si>
  <si>
    <t xml:space="preserve">Apartment Buildings  </t>
  </si>
  <si>
    <t xml:space="preserve">Lodging &amp; Rooming House </t>
  </si>
  <si>
    <t xml:space="preserve">Single &amp; Two Family Dwelling Unit </t>
  </si>
  <si>
    <t xml:space="preserve">Business </t>
  </si>
  <si>
    <t xml:space="preserve">Special Structures </t>
  </si>
  <si>
    <t xml:space="preserve">Residential </t>
  </si>
  <si>
    <t xml:space="preserve">Non-Structural (ex. Vehicle used as Rolling Store &amp; etc.) </t>
  </si>
  <si>
    <t xml:space="preserve">Total Number of Inspected from 1st Inspection
 </t>
  </si>
  <si>
    <t xml:space="preserve">TOTAL FSIC Issued </t>
  </si>
  <si>
    <t xml:space="preserve">FSIC Issued </t>
  </si>
  <si>
    <t xml:space="preserve">Issued NTC
</t>
  </si>
  <si>
    <t xml:space="preserve">Issued FSIC for Business Operation
</t>
  </si>
  <si>
    <t xml:space="preserve">Issued NTCV
</t>
  </si>
  <si>
    <t xml:space="preserve">Issued Abatement  Order
</t>
  </si>
  <si>
    <t xml:space="preserve">Total Issued FSIC for Business/ Operation
</t>
  </si>
  <si>
    <t xml:space="preserve">NOTICE TO COMPLY
</t>
  </si>
  <si>
    <t xml:space="preserve">NOTICE TO CORRECT VIOLATION
</t>
  </si>
  <si>
    <t xml:space="preserve">ABATEMENT
</t>
  </si>
  <si>
    <r>
      <t xml:space="preserve">Total Number of Compliant from Re-Inspection
</t>
    </r>
    <r>
      <rPr>
        <sz val="12"/>
        <color indexed="8"/>
        <rFont val="Arial Narrow"/>
        <family val="2"/>
      </rPr>
      <t xml:space="preserve">(Total FSIC Issued)
</t>
    </r>
  </si>
  <si>
    <t xml:space="preserve">Closure Order for Failure to Comply the Abatement order
</t>
  </si>
  <si>
    <t xml:space="preserve"> Closure For Failure To Pay Fine
</t>
  </si>
  <si>
    <t xml:space="preserve">
Closure Order 
</t>
  </si>
  <si>
    <t xml:space="preserve">OVERALL NO. OF BUSINESS ESTABLISHMENTS INSPECTED
</t>
  </si>
  <si>
    <t xml:space="preserve">OVERALL NO.  OF COMPLIANT
 BUSINESS ESTABLISHMENTS
(Total FSIC Issued)
</t>
  </si>
  <si>
    <t xml:space="preserve">TOTAL NO. OF NON-COMPLIANT AFTER RE-INSPECTIONS
 </t>
  </si>
  <si>
    <t xml:space="preserve">a. FSIC Issued within (1) one day after inspection </t>
  </si>
  <si>
    <t xml:space="preserve">b. FSIC Issued within (3) three day3 after inspection </t>
  </si>
  <si>
    <t xml:space="preserve">c. FSIC Issued beyond  (3) three day3 after inspection </t>
  </si>
  <si>
    <r>
      <t xml:space="preserve">***FSIC Issued </t>
    </r>
    <r>
      <rPr>
        <b/>
        <i/>
        <sz val="14"/>
        <color indexed="8"/>
        <rFont val="Arial Narrow"/>
        <family val="2"/>
      </rPr>
      <t>WITHIN</t>
    </r>
    <r>
      <rPr>
        <sz val="12"/>
        <color indexed="8"/>
        <rFont val="Arial Narrow"/>
        <family val="2"/>
      </rPr>
      <t xml:space="preserve"> Prescribed Period</t>
    </r>
  </si>
  <si>
    <t xml:space="preserve">D.5 = D.1 + D.2 + D.3 + D.4 </t>
  </si>
  <si>
    <t>K = D.5 + H</t>
  </si>
  <si>
    <r>
      <t xml:space="preserve">FSIC Issued </t>
    </r>
    <r>
      <rPr>
        <b/>
        <i/>
        <sz val="14"/>
        <color indexed="8"/>
        <rFont val="Arial Narrow"/>
        <family val="2"/>
      </rPr>
      <t>NOT WITHIN</t>
    </r>
    <r>
      <rPr>
        <sz val="12"/>
        <color indexed="8"/>
        <rFont val="Arial Narrow"/>
        <family val="2"/>
      </rPr>
      <t xml:space="preserve"> Prescribed Period</t>
    </r>
  </si>
  <si>
    <t>C.4</t>
  </si>
  <si>
    <t>C.5</t>
  </si>
  <si>
    <t>H.1</t>
  </si>
  <si>
    <t>H.2</t>
  </si>
  <si>
    <t xml:space="preserve">Hote l </t>
  </si>
  <si>
    <t xml:space="preserve">Apartment Buildings </t>
  </si>
  <si>
    <t xml:space="preserve">Lodging &amp; Rooming House  </t>
  </si>
  <si>
    <t xml:space="preserve">Storage </t>
  </si>
  <si>
    <r>
      <t xml:space="preserve">Structural
</t>
    </r>
    <r>
      <rPr>
        <sz val="12"/>
        <rFont val="Arial Narrow"/>
        <family val="2"/>
      </rPr>
      <t xml:space="preserve">INSPECTED </t>
    </r>
  </si>
  <si>
    <r>
      <t xml:space="preserve">Total Number of Compliant from Re- Inspection
</t>
    </r>
    <r>
      <rPr>
        <sz val="12"/>
        <color indexed="8"/>
        <rFont val="Arial Narrow"/>
        <family val="2"/>
      </rPr>
      <t xml:space="preserve">(Total FSIC Issued)
</t>
    </r>
  </si>
  <si>
    <t xml:space="preserve">Closure For Failure To Pay Fine
</t>
  </si>
  <si>
    <t xml:space="preserve">OVERALL NO. OF PEZA ESTABLISHMENTS INSPECTED
</t>
  </si>
  <si>
    <t xml:space="preserve">OVERALL NO.  OF COMPLIANT
PEZA ESTABLISHMENTS
(Total FSIC Issued)
</t>
  </si>
  <si>
    <t xml:space="preserve">TOTAL NO. OF NON-COMPLIANT AFTER RE-INSPECTIONS
</t>
  </si>
  <si>
    <t>Column (I) = 1st Inspection + 2nd Inspection</t>
  </si>
  <si>
    <t xml:space="preserve">Column (J) = Issued FSIC from 1st Inspectio + Issued </t>
  </si>
  <si>
    <t>J = C.5 + G</t>
  </si>
  <si>
    <r>
      <t xml:space="preserve">Structural
</t>
    </r>
    <r>
      <rPr>
        <sz val="12"/>
        <color rgb="FF002060"/>
        <rFont val="Arial Narrow"/>
        <family val="2"/>
      </rPr>
      <t>INSPECTED</t>
    </r>
    <r>
      <rPr>
        <sz val="12"/>
        <color indexed="51"/>
        <rFont val="Arial Narrow"/>
        <family val="2"/>
      </rPr>
      <t xml:space="preserve"> </t>
    </r>
  </si>
  <si>
    <t>Residential Board and Care</t>
  </si>
  <si>
    <t>Single &amp; Two Family Dwelling Unit</t>
  </si>
  <si>
    <r>
      <t>Mercantile</t>
    </r>
    <r>
      <rPr>
        <sz val="14"/>
        <rFont val="Arial Narrow"/>
        <family val="2"/>
      </rPr>
      <t xml:space="preserve"> </t>
    </r>
  </si>
  <si>
    <t xml:space="preserve">Industrial </t>
  </si>
  <si>
    <t xml:space="preserve">Total Number of Inspected from 1st Inspection
</t>
  </si>
  <si>
    <t xml:space="preserve">Total No. Compliant from 1st Inspection (Total FSIC  Issued for Permit to Operate,PHILHEALTH ACCREDITATION for Hospital,DOH License to Operate and Other Permits or licenses being issued by other Government agencies.)
</t>
  </si>
  <si>
    <r>
      <t xml:space="preserve">Total Number of Compliant from Re -Inspection
</t>
    </r>
    <r>
      <rPr>
        <sz val="12"/>
        <color indexed="8"/>
        <rFont val="Arial Narrow"/>
        <family val="2"/>
      </rPr>
      <t xml:space="preserve">(Total FSIC Issued)
</t>
    </r>
  </si>
  <si>
    <t>Closure Order for Failure to Comply the Abatement order</t>
  </si>
  <si>
    <t xml:space="preserve">OVERALL NO. OF GOVERNMENT BUILDINGS INSPECTED
</t>
  </si>
  <si>
    <t xml:space="preserve">OVERALL NO.OF COMPLIANT GOVERNEMENT BUILDINGS
(Total FSIC Issued)
</t>
  </si>
  <si>
    <t>Column (J) = Issued FSIC from 1st Inspectio + Issued FSIC from 2nd Inspection</t>
  </si>
  <si>
    <t>Total Issued FSEC</t>
  </si>
  <si>
    <t>Total Number Application Received within the Month</t>
  </si>
  <si>
    <t>for Certificate of Annual Inspection</t>
  </si>
  <si>
    <t>for BPLO</t>
  </si>
  <si>
    <t>C.6</t>
  </si>
  <si>
    <t>C.7</t>
  </si>
  <si>
    <t>C.8</t>
  </si>
  <si>
    <t>C.9</t>
  </si>
  <si>
    <t>C.9 = C.1 + C.2 + C.3 + C.4 + C.5 + C.6 + C.7 + C.8</t>
  </si>
  <si>
    <t>Fire Code Fees for Occupancy</t>
  </si>
  <si>
    <t>Fire Code Fees for Business</t>
  </si>
  <si>
    <t>Fire Code Administrative 
Fines</t>
  </si>
  <si>
    <t>Installation of Building Service Equipment</t>
  </si>
  <si>
    <t>Installation of AFSS</t>
  </si>
  <si>
    <t>Installation of LPGAS System</t>
  </si>
  <si>
    <t>Electrical Installation</t>
  </si>
  <si>
    <t>Installation of KHSS</t>
  </si>
  <si>
    <t>Installation of Flammable and Combustible Liquids Storage Tanks</t>
  </si>
  <si>
    <t>New</t>
  </si>
  <si>
    <t>B = sum of all items under column (A's)</t>
  </si>
  <si>
    <t xml:space="preserve">Formula(s): </t>
  </si>
  <si>
    <t>FORMULA(s):</t>
  </si>
  <si>
    <t>C.5 = C.1 + C.2  + C.3 + C.4</t>
  </si>
  <si>
    <t>I.3</t>
  </si>
  <si>
    <t>Total Issued Closure Order</t>
  </si>
  <si>
    <t>I.3 = I.1 + I.2</t>
  </si>
  <si>
    <t>H.3</t>
  </si>
  <si>
    <t>H.3 = H.1 + H.2</t>
  </si>
  <si>
    <t>Installation of FDAS</t>
  </si>
  <si>
    <t xml:space="preserve">Fire Incident Clearance </t>
  </si>
  <si>
    <t xml:space="preserve">Fire Prevention and Safety Seminar </t>
  </si>
  <si>
    <t>Fire Drill</t>
  </si>
  <si>
    <t>Fireworks Display</t>
  </si>
  <si>
    <t>Open Flame</t>
  </si>
  <si>
    <t>Fire Safety Inspection Fee</t>
  </si>
  <si>
    <t>Storage Clearance Fee</t>
  </si>
  <si>
    <t>Conveyance Cleance Fee</t>
  </si>
  <si>
    <t>Installation Clearance Fee</t>
  </si>
  <si>
    <t>628-BFP-01</t>
  </si>
  <si>
    <t>628-BFP-02</t>
  </si>
  <si>
    <t>628-BFP-03</t>
  </si>
  <si>
    <t>628-BFP-04</t>
  </si>
  <si>
    <t>628-BFP-05</t>
  </si>
  <si>
    <t>628-BFP-06</t>
  </si>
  <si>
    <t>628-BFP-07</t>
  </si>
  <si>
    <t>628-BFP-08</t>
  </si>
  <si>
    <t>628-BFP-09</t>
  </si>
  <si>
    <t>628-BFP-10</t>
  </si>
  <si>
    <t>Filing Fees for FSEC</t>
  </si>
  <si>
    <t>Other Fees</t>
  </si>
  <si>
    <t>Certified True Copy of FSEC/FSIC/ Other Clearances</t>
  </si>
  <si>
    <t>Fumigation/Fogging</t>
  </si>
  <si>
    <t>Protest Fee</t>
  </si>
  <si>
    <t>Appeal Fee</t>
  </si>
  <si>
    <t>Soundstage and Approved Production Facilities and Locations</t>
  </si>
  <si>
    <t>Welding, Cutting and Other Hotworks</t>
  </si>
  <si>
    <t>628-BFP-11-a</t>
  </si>
  <si>
    <t>628-BFP-11-b</t>
  </si>
  <si>
    <t>Certificate of Competency (COC) Fees</t>
  </si>
  <si>
    <t>Other Installation Clearances</t>
  </si>
  <si>
    <t>Others</t>
  </si>
  <si>
    <t>CAVITE</t>
  </si>
  <si>
    <t>LAGUNA</t>
  </si>
  <si>
    <t>BATANGAS</t>
  </si>
  <si>
    <t>RIZAL</t>
  </si>
  <si>
    <t>QUEZON</t>
  </si>
  <si>
    <t xml:space="preserve">CAVITE
</t>
  </si>
  <si>
    <t>ALFONSO</t>
  </si>
  <si>
    <t>AMADEO</t>
  </si>
  <si>
    <t>BACOOR CITY</t>
  </si>
  <si>
    <t>CARMONA</t>
  </si>
  <si>
    <t>CAVITE CITY</t>
  </si>
  <si>
    <t>DASMARIÑAS CITY</t>
  </si>
  <si>
    <t>GEN AGUINALDO</t>
  </si>
  <si>
    <t>GEN TRIAS CITY</t>
  </si>
  <si>
    <t>GMA</t>
  </si>
  <si>
    <t>IMUS CITY</t>
  </si>
  <si>
    <t>INDANG</t>
  </si>
  <si>
    <t>KAWIT</t>
  </si>
  <si>
    <t>MAGALLANES</t>
  </si>
  <si>
    <t>MARAGONDON</t>
  </si>
  <si>
    <t>MENDEZ</t>
  </si>
  <si>
    <t>NAIC</t>
  </si>
  <si>
    <t>NOVELETA</t>
  </si>
  <si>
    <t>ROSARIO</t>
  </si>
  <si>
    <t>SILANG</t>
  </si>
  <si>
    <t>TAGAYTAY CITY</t>
  </si>
  <si>
    <t>TANZA</t>
  </si>
  <si>
    <t>TERNATE (FPO)</t>
  </si>
  <si>
    <t>TRECE MARTIRES CITY</t>
  </si>
  <si>
    <t>ALAMINOS</t>
  </si>
  <si>
    <t>BAY</t>
  </si>
  <si>
    <t>BIÑAN CITY</t>
  </si>
  <si>
    <t>CABUYAO CITY</t>
  </si>
  <si>
    <t>CALAMBA CITY</t>
  </si>
  <si>
    <t>CALAUAN</t>
  </si>
  <si>
    <t>CAVINTI (FPO)</t>
  </si>
  <si>
    <t>FAMY (FPO)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</si>
  <si>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</si>
  <si>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</si>
  <si>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</si>
  <si>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</si>
  <si>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</si>
  <si>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</si>
  <si>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</si>
  <si>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</si>
  <si>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</si>
  <si>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</si>
  <si>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</si>
  <si>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 (FPO)</t>
  </si>
  <si>
    <t>PANGIL (FPO)</t>
  </si>
  <si>
    <t>PILA</t>
  </si>
  <si>
    <t>SAN PABLO CITY</t>
  </si>
  <si>
    <t>SAN PEDRO CITY</t>
  </si>
  <si>
    <t>SANTA CRUZ</t>
  </si>
  <si>
    <t>SANTA MARIA</t>
  </si>
  <si>
    <t>SANTA ROSA CITY</t>
  </si>
  <si>
    <t>SINILOAN</t>
  </si>
  <si>
    <t>VICTORIA</t>
  </si>
  <si>
    <t>AGONCILIO</t>
  </si>
  <si>
    <t>ALITAGTAG (FPO)</t>
  </si>
  <si>
    <t>BALAYAN</t>
  </si>
  <si>
    <t>BALETE (FPO)</t>
  </si>
  <si>
    <t>BATANGAS CITY</t>
  </si>
  <si>
    <t>BAUAN</t>
  </si>
  <si>
    <t>CALACA</t>
  </si>
  <si>
    <t>CALATAGAN</t>
  </si>
  <si>
    <t>CUENCA</t>
  </si>
  <si>
    <t xml:space="preserve">IBAAN </t>
  </si>
  <si>
    <t>LAUREL</t>
  </si>
  <si>
    <t>LEMERY</t>
  </si>
  <si>
    <t>LIAN</t>
  </si>
  <si>
    <t>LIPA CITY</t>
  </si>
  <si>
    <t>LOBO</t>
  </si>
  <si>
    <t>MABINI (FPO)</t>
  </si>
  <si>
    <t>MALVAR</t>
  </si>
  <si>
    <t>MATAAS NA KAHOY</t>
  </si>
  <si>
    <t>NASUGBU</t>
  </si>
  <si>
    <t>PADRE GARCIA</t>
  </si>
  <si>
    <t>SAN JOSE</t>
  </si>
  <si>
    <t>SAN JUAN</t>
  </si>
  <si>
    <t>SAN LUIS (FPO)</t>
  </si>
  <si>
    <t>SAN NICOLAS</t>
  </si>
  <si>
    <t>SAN PASCUAL</t>
  </si>
  <si>
    <t>SANTA TERESITA (FPO)</t>
  </si>
  <si>
    <t>SANTO TOMAS</t>
  </si>
  <si>
    <t>TAAL</t>
  </si>
  <si>
    <t>TALISAY</t>
  </si>
  <si>
    <t>TANAUAN CITY</t>
  </si>
  <si>
    <t>TAYSAN</t>
  </si>
  <si>
    <t>TINGLOY (FPO)</t>
  </si>
  <si>
    <t>TUY</t>
  </si>
  <si>
    <t>ANGONO</t>
  </si>
  <si>
    <t>ANTIPOLO CITY</t>
  </si>
  <si>
    <t>BARAS</t>
  </si>
  <si>
    <t>BINANGONAN</t>
  </si>
  <si>
    <t>CAINTA</t>
  </si>
  <si>
    <t>CARDONA</t>
  </si>
  <si>
    <t>JALA -JALA</t>
  </si>
  <si>
    <t>MORONG</t>
  </si>
  <si>
    <t>PILILIA</t>
  </si>
  <si>
    <t>RODRIGUEZ</t>
  </si>
  <si>
    <t>SAN MATEO</t>
  </si>
  <si>
    <t>TANAY</t>
  </si>
  <si>
    <t>TAYTAY</t>
  </si>
  <si>
    <t>TERESA</t>
  </si>
  <si>
    <t>AGDANGAN</t>
  </si>
  <si>
    <t>ALABAT</t>
  </si>
  <si>
    <t>ATIMONAN</t>
  </si>
  <si>
    <t>BUENAVISTA</t>
  </si>
  <si>
    <t>BURDEOS</t>
  </si>
  <si>
    <t>CALAUAG</t>
  </si>
  <si>
    <t>CANDELARIA</t>
  </si>
  <si>
    <t>CATANAUAN</t>
  </si>
  <si>
    <t>DOLORES</t>
  </si>
  <si>
    <t>GEN LUNA (FPO)</t>
  </si>
  <si>
    <t>GEN NAKAR</t>
  </si>
  <si>
    <t>GUINAYANGAN</t>
  </si>
  <si>
    <t>GUMACA</t>
  </si>
  <si>
    <t>INFANTA</t>
  </si>
  <si>
    <t>JOMALIG (FPO)</t>
  </si>
  <si>
    <t>LOPEZ</t>
  </si>
  <si>
    <t>LUCBAN</t>
  </si>
  <si>
    <t>LUCENA CITY</t>
  </si>
  <si>
    <t>MACALELON</t>
  </si>
  <si>
    <t>MAUBAN</t>
  </si>
  <si>
    <t>MULANAY</t>
  </si>
  <si>
    <t>PADRE BURGOS</t>
  </si>
  <si>
    <t>PAGBILAO</t>
  </si>
  <si>
    <t>PANUKULAN</t>
  </si>
  <si>
    <t>PATNANUNGAN (FPO)</t>
  </si>
  <si>
    <t>PEREZ</t>
  </si>
  <si>
    <t>PITOGO (FPO)</t>
  </si>
  <si>
    <t>PLARIDEL</t>
  </si>
  <si>
    <t>POLILIO</t>
  </si>
  <si>
    <t>REAL</t>
  </si>
  <si>
    <t>SAMPALOC</t>
  </si>
  <si>
    <t>SAN ANDRES (FPO)</t>
  </si>
  <si>
    <t>SAN ANTONIO</t>
  </si>
  <si>
    <t>SAN FRANCISCO</t>
  </si>
  <si>
    <t>SAN NARCISO</t>
  </si>
  <si>
    <t>SARIAYA</t>
  </si>
  <si>
    <t>TAGKAWAYAN</t>
  </si>
  <si>
    <t>TAYABAS CITY</t>
  </si>
  <si>
    <t>TIAONG</t>
  </si>
  <si>
    <t>UNISAN</t>
  </si>
  <si>
    <t>GRAND TOTAL</t>
  </si>
  <si>
    <t xml:space="preserve">LAGUNA
</t>
  </si>
  <si>
    <t xml:space="preserve">BATANGAS
</t>
  </si>
  <si>
    <t xml:space="preserve">RIZAL
</t>
  </si>
  <si>
    <t xml:space="preserve">QUEZON
</t>
  </si>
  <si>
    <t xml:space="preserve">  REGION 4-A ACCOMPLISHMENT REPORT ON FIRE SAFETY EVALUATION/INSPECTION ACTIVITIES AND SUMMARY ACCOMPLISHMENT ON FIRE CODE FEES COLLECTION
</t>
  </si>
  <si>
    <t>CALAMBA</t>
  </si>
  <si>
    <t>LIPA</t>
  </si>
  <si>
    <t>STO TOMAS</t>
  </si>
  <si>
    <t>TANAUAN</t>
  </si>
  <si>
    <t>BIÑAN</t>
  </si>
  <si>
    <t>STA. ROSA</t>
  </si>
  <si>
    <t>CABUYAO</t>
  </si>
  <si>
    <t xml:space="preserve"> </t>
  </si>
  <si>
    <t>BUSINESS</t>
  </si>
  <si>
    <t>GOV'T</t>
  </si>
  <si>
    <t>INSPECTIONS</t>
  </si>
  <si>
    <t>FSIC</t>
  </si>
  <si>
    <t>FSEC</t>
  </si>
  <si>
    <t>ACTION TAKEN</t>
  </si>
  <si>
    <t>FCFC</t>
  </si>
  <si>
    <t xml:space="preserve">FSIC ISSUED AFTR REINSP </t>
  </si>
  <si>
    <t>FSIC ISSUED AFTR REINSP</t>
  </si>
  <si>
    <t>OCCUPANCY</t>
  </si>
  <si>
    <t>RE-INSPECTION</t>
  </si>
  <si>
    <t>ISSUED</t>
  </si>
  <si>
    <t>ISSUED NOD</t>
  </si>
  <si>
    <t>NTC</t>
  </si>
  <si>
    <t>NTCV</t>
  </si>
  <si>
    <t>ABATEMENT</t>
  </si>
  <si>
    <t>STOPPAGE</t>
  </si>
  <si>
    <t>PER NHQ</t>
  </si>
  <si>
    <t>INSPECTIONS BUS+GOVT</t>
  </si>
  <si>
    <t>ISSUED FSIC BUS+GOVT</t>
  </si>
  <si>
    <t>BUREAU OF FIRE PROTECTION</t>
  </si>
  <si>
    <t>REGIONAL OFFICE 4-A</t>
  </si>
  <si>
    <t>4029 Camp Vicente Lim, Calamba City</t>
  </si>
  <si>
    <t>INSPECTED ESTABLISHMENT ACCORDING TO OCCUPANCY</t>
  </si>
  <si>
    <t>TYPES OF OCCUPANCY</t>
  </si>
  <si>
    <t>TYPE OF OCCUPANCY</t>
  </si>
  <si>
    <t>No. of FSIC Issued</t>
  </si>
  <si>
    <t>No. of FSEC Issued</t>
  </si>
  <si>
    <t>No. of NOD Issued</t>
  </si>
  <si>
    <t>No. of NTC Issued</t>
  </si>
  <si>
    <t>No. of NTCV Issued</t>
  </si>
  <si>
    <t>Abatement Order Issued</t>
  </si>
  <si>
    <t>Recommend for Stoppage of Operation</t>
  </si>
  <si>
    <t xml:space="preserve">Health Care  </t>
  </si>
  <si>
    <t xml:space="preserve">Hotel </t>
  </si>
  <si>
    <t xml:space="preserve">Storage
</t>
  </si>
  <si>
    <t>Grand Total Business</t>
  </si>
  <si>
    <t>Grand Total Government</t>
  </si>
  <si>
    <t>Grand Total PEZA</t>
  </si>
  <si>
    <t>.</t>
  </si>
  <si>
    <t>REGIONAL OFFICE IV-A</t>
  </si>
  <si>
    <t xml:space="preserve"> BUREAU OF FIRE PROTECTION                                                                   </t>
  </si>
  <si>
    <t xml:space="preserve"> Camp Vicente Lim, Mayapa, Calamba City, Laguna</t>
  </si>
  <si>
    <t xml:space="preserve">Tel. No. (049) 834-0604 </t>
  </si>
  <si>
    <t>www.bfpcalabarzon.com</t>
  </si>
  <si>
    <t xml:space="preserve">Period Covered: </t>
  </si>
  <si>
    <t>Total Issued NOD</t>
  </si>
  <si>
    <r>
      <t>Number of Applications Received for</t>
    </r>
    <r>
      <rPr>
        <b/>
        <i/>
        <sz val="16"/>
        <color rgb="FF00B0F0"/>
        <rFont val="Arial Narrow"/>
        <family val="2"/>
      </rPr>
      <t xml:space="preserve"> BUSINESS ESTABLISHMENTS</t>
    </r>
    <r>
      <rPr>
        <b/>
        <sz val="16"/>
        <color indexed="8"/>
        <rFont val="Arial Narrow"/>
        <family val="2"/>
      </rPr>
      <t xml:space="preserve"> (within a month)</t>
    </r>
  </si>
  <si>
    <t>AA</t>
  </si>
  <si>
    <t>AB</t>
  </si>
  <si>
    <t>AC</t>
  </si>
  <si>
    <t>NEW</t>
  </si>
  <si>
    <t>RENEWAL</t>
  </si>
  <si>
    <t>BFP-QSF-FSED-052B Rev. ØØ (07.13.20) Page 2 of 5</t>
  </si>
  <si>
    <r>
      <t>(E.4)= Non-compliant for current month for</t>
    </r>
    <r>
      <rPr>
        <b/>
        <sz val="11"/>
        <rFont val="Arial Narrow"/>
        <family val="2"/>
      </rPr>
      <t xml:space="preserve"> </t>
    </r>
    <r>
      <rPr>
        <b/>
        <i/>
        <sz val="11"/>
        <rFont val="Arial Narrow"/>
        <family val="2"/>
      </rPr>
      <t>NOT OCCUPIED</t>
    </r>
    <r>
      <rPr>
        <sz val="11"/>
        <rFont val="Arial Narrow"/>
        <family val="2"/>
      </rPr>
      <t xml:space="preserve"> buildings/establishments</t>
    </r>
  </si>
  <si>
    <t>(A.4) = (A.2 + A.3)</t>
  </si>
  <si>
    <r>
      <t xml:space="preserve">(E.5)= Non-compliant fom previous month(s) for </t>
    </r>
    <r>
      <rPr>
        <b/>
        <i/>
        <sz val="11"/>
        <rFont val="Arial Narrow"/>
        <family val="2"/>
      </rPr>
      <t>NOT OCCUPIED</t>
    </r>
    <r>
      <rPr>
        <sz val="11"/>
        <rFont val="Arial Narrow"/>
        <family val="2"/>
      </rPr>
      <t xml:space="preserve"> buildings/establishments</t>
    </r>
  </si>
  <si>
    <t>(A.7) = (A.5 + A.6)</t>
  </si>
  <si>
    <r>
      <t xml:space="preserve">(E.7)= Non-compliant for current month for </t>
    </r>
    <r>
      <rPr>
        <b/>
        <i/>
        <sz val="11"/>
        <rFont val="Arial Narrow"/>
        <family val="2"/>
      </rPr>
      <t>OCCUPIED</t>
    </r>
    <r>
      <rPr>
        <sz val="11"/>
        <rFont val="Arial Narrow"/>
        <family val="2"/>
      </rPr>
      <t xml:space="preserve"> buildings/establishments</t>
    </r>
  </si>
  <si>
    <r>
      <t xml:space="preserve">(E.8)= Non-compliant fom previous month(s) for  </t>
    </r>
    <r>
      <rPr>
        <b/>
        <i/>
        <sz val="11"/>
        <rFont val="Arial Narrow"/>
        <family val="2"/>
      </rPr>
      <t xml:space="preserve">OCCUPIED </t>
    </r>
    <r>
      <rPr>
        <sz val="11"/>
        <rFont val="Arial Narrow"/>
        <family val="2"/>
      </rPr>
      <t>buildings/establishments</t>
    </r>
  </si>
  <si>
    <t>(D.3) = (D.1 + D.2)</t>
  </si>
  <si>
    <t>AC = AA + AB</t>
  </si>
  <si>
    <r>
      <t xml:space="preserve">conducted, usually prior to expiration of FSIC.     </t>
    </r>
    <r>
      <rPr>
        <b/>
        <sz val="11"/>
        <color theme="1"/>
        <rFont val="Arial Narrow"/>
        <family val="2"/>
      </rPr>
      <t xml:space="preserve"> Example: E.1 = ( C - D )</t>
    </r>
  </si>
  <si>
    <r>
      <t xml:space="preserve">***FSIC Issued within Prescribed Period: </t>
    </r>
    <r>
      <rPr>
        <b/>
        <sz val="14"/>
        <color theme="1"/>
        <rFont val="Arial Narrow"/>
        <family val="2"/>
      </rPr>
      <t>(CITIZEN CHARTER)</t>
    </r>
  </si>
  <si>
    <r>
      <t xml:space="preserve">conducted, usually prior to expiration of FSIC.     </t>
    </r>
    <r>
      <rPr>
        <b/>
        <sz val="11"/>
        <color theme="1"/>
        <rFont val="Arial Narrow"/>
        <family val="2"/>
      </rPr>
      <t xml:space="preserve"> Example: D.1 = ( B - C )</t>
    </r>
  </si>
  <si>
    <t>BFP-QSF-FSED-052C Rev. ØØ (07.13.20) Page 3 of 5</t>
  </si>
  <si>
    <t>BFP-QSF-FSED-052A Rev. ØØ (07.13.20) Page 1 of 5</t>
  </si>
  <si>
    <r>
      <t>Number of Applications Received for</t>
    </r>
    <r>
      <rPr>
        <b/>
        <i/>
        <sz val="14"/>
        <color rgb="FF00B0F0"/>
        <rFont val="Arial Narrow"/>
        <family val="2"/>
      </rPr>
      <t xml:space="preserve"> PEZA ESTABLISHMENTS</t>
    </r>
    <r>
      <rPr>
        <b/>
        <sz val="14"/>
        <color indexed="8"/>
        <rFont val="Arial Narrow"/>
        <family val="2"/>
      </rPr>
      <t xml:space="preserve"> (within a month)</t>
    </r>
  </si>
  <si>
    <t>BFP-QSF-FSED-052D Rev. ØØ (07.13.20) Page 4 of 5</t>
  </si>
  <si>
    <r>
      <t>Number of Applications Received for</t>
    </r>
    <r>
      <rPr>
        <b/>
        <i/>
        <sz val="16"/>
        <color rgb="FF00B0F0"/>
        <rFont val="Arial Narrow"/>
        <family val="2"/>
      </rPr>
      <t xml:space="preserve"> GOVERNMENT ESTABLISHMENTS</t>
    </r>
    <r>
      <rPr>
        <b/>
        <sz val="16"/>
        <color indexed="8"/>
        <rFont val="Arial Narrow"/>
        <family val="2"/>
      </rPr>
      <t xml:space="preserve"> (within a month)</t>
    </r>
  </si>
  <si>
    <t>BFP-QSF-FSED-052E Rev. ØØ (07.13.20) Page 5 of 5</t>
  </si>
  <si>
    <t>PEZA</t>
  </si>
  <si>
    <t>BUSINESS + GOV'T+PEZA</t>
  </si>
  <si>
    <t xml:space="preserve">  </t>
  </si>
  <si>
    <t>PREPARED BY:</t>
  </si>
  <si>
    <t>NOTED BY:</t>
  </si>
  <si>
    <t>CERTIFIED CORRECT BY:</t>
  </si>
  <si>
    <t xml:space="preserve">Chief, Fire Safety Management Section </t>
  </si>
  <si>
    <t xml:space="preserve">                           FSES STAFF</t>
  </si>
  <si>
    <t xml:space="preserve">          Chief, Fire Safety Management Section </t>
  </si>
  <si>
    <t xml:space="preserve">                Chief, Fire Safety Management Section </t>
  </si>
  <si>
    <t>bldg. and est. inspected covered by Fire Code</t>
  </si>
  <si>
    <t>total number of FSIC rated buildings/ establishments</t>
  </si>
  <si>
    <t xml:space="preserve">ALITAGTAG </t>
  </si>
  <si>
    <t xml:space="preserve">BALETE </t>
  </si>
  <si>
    <t xml:space="preserve">MABINI </t>
  </si>
  <si>
    <t xml:space="preserve">SAN LUIS </t>
  </si>
  <si>
    <t xml:space="preserve">SANTA TERESITA </t>
  </si>
  <si>
    <t xml:space="preserve">CAVINTI </t>
  </si>
  <si>
    <t xml:space="preserve">Sampaloc </t>
  </si>
  <si>
    <t>San Francisco FS</t>
  </si>
  <si>
    <t>San Narciso FS</t>
  </si>
  <si>
    <t>Sariaya Fire Station</t>
  </si>
  <si>
    <t>FO2 Princess Sarah L Mora</t>
  </si>
  <si>
    <t>FSMS/FSED STAFF</t>
  </si>
  <si>
    <t>SINSP PERSEUS T GAPASIN JR</t>
  </si>
  <si>
    <t xml:space="preserve">    Chief, Fire Safety Management Section </t>
  </si>
  <si>
    <t xml:space="preserve">                           FSMS/FSED STAFF</t>
  </si>
  <si>
    <t>,JULY 2022</t>
  </si>
  <si>
    <t>SUPT NONILON L MACASADIA II</t>
  </si>
  <si>
    <t>Chief, Fire Safey Enforcement Division</t>
  </si>
  <si>
    <t xml:space="preserve">        Chief, Fire Safey Enforcement Division</t>
  </si>
  <si>
    <t xml:space="preserve">              Chief, Fire Safey Enforcement Division</t>
  </si>
  <si>
    <t>AGDANGAN FS</t>
  </si>
  <si>
    <t>Buenavista FS</t>
  </si>
  <si>
    <t>CATANAUAN FS</t>
  </si>
  <si>
    <t>Dolores Fire Station</t>
  </si>
  <si>
    <t>Gen Luna FS</t>
  </si>
  <si>
    <t>Gen. Nakar FS</t>
  </si>
  <si>
    <t>GUINAYANGAN FS</t>
  </si>
  <si>
    <t>GUMACA FIRE STATION</t>
  </si>
  <si>
    <t>INFANTA FS</t>
  </si>
  <si>
    <t>LUCBAN FIRE STATION</t>
  </si>
  <si>
    <t>LUCENA CITY FIRE STATION</t>
  </si>
  <si>
    <t>Macalelon Fs</t>
  </si>
  <si>
    <t>MAUBAN FIRE STATION</t>
  </si>
  <si>
    <t>MULANAY FIRE STATION</t>
  </si>
  <si>
    <t>Padre Burgos FS</t>
  </si>
  <si>
    <t>Pagbilao Fire Station</t>
  </si>
  <si>
    <t>Panukulan FS</t>
  </si>
  <si>
    <t>Patnanungan FPO</t>
  </si>
  <si>
    <t>PITOGO FS</t>
  </si>
  <si>
    <t>PLARIDEL FIRE STATION</t>
  </si>
  <si>
    <t>POLILLO FS</t>
  </si>
  <si>
    <t>QUEZON FIRE STATION</t>
  </si>
  <si>
    <t>Real FS</t>
  </si>
  <si>
    <t>SAN ANDRES FS</t>
  </si>
  <si>
    <t>San Antonio</t>
  </si>
  <si>
    <t>TAGKAWAYAN FIRE STATION</t>
  </si>
  <si>
    <t>Tiaong FS</t>
  </si>
  <si>
    <t>UNISAN FIRE STATION</t>
  </si>
  <si>
    <t>BURDEOS FS</t>
  </si>
  <si>
    <t>GUINAYANGANFS</t>
  </si>
  <si>
    <t xml:space="preserve">Hotel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</si>
</sst>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;[Red]0"/>
    <numFmt numFmtId="167" formatCode="#,##0.0000"/>
  </numFmts>
  <fonts count="1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 Narrow"/>
      <family val="2"/>
    </font>
    <font>
      <sz val="12"/>
      <color indexed="8"/>
      <name val="Arial Narrow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indexed="8"/>
      <name val="Arial Narrow"/>
      <family val="2"/>
    </font>
    <font>
      <sz val="14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 Narrow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color indexed="8"/>
      <name val="Arial Narrow"/>
      <family val="2"/>
    </font>
    <font>
      <b/>
      <sz val="11"/>
      <color indexed="10"/>
      <name val="Arial Narrow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rgb="FF0070C0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  <font>
      <sz val="12"/>
      <color indexed="51"/>
      <name val="Arial Narrow"/>
      <family val="2"/>
    </font>
    <font>
      <b/>
      <sz val="14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indexed="53"/>
      <name val="Arial Narrow"/>
      <family val="2"/>
    </font>
    <font>
      <b/>
      <sz val="16"/>
      <name val="Arial Narrow"/>
      <family val="2"/>
    </font>
    <font>
      <sz val="12"/>
      <color rgb="FF000000"/>
      <name val="Calibri"/>
      <family val="2"/>
      <scheme val="minor"/>
    </font>
    <font>
      <sz val="12"/>
      <color rgb="FF002060"/>
      <name val="Arial Narrow"/>
      <family val="2"/>
    </font>
    <font>
      <sz val="11"/>
      <color indexed="62"/>
      <name val="Arial Narrow"/>
      <family val="2"/>
    </font>
    <font>
      <b/>
      <sz val="12"/>
      <color indexed="8"/>
      <name val="Arial Narrow"/>
      <family val="2"/>
    </font>
    <font>
      <b/>
      <sz val="18"/>
      <name val="Arial Narrow"/>
      <family val="2"/>
    </font>
    <font>
      <b/>
      <i/>
      <sz val="12"/>
      <name val="Arial Narrow"/>
      <family val="2"/>
    </font>
    <font>
      <b/>
      <sz val="16"/>
      <color indexed="8"/>
      <name val="Arial Narrow"/>
      <family val="2"/>
    </font>
    <font>
      <b/>
      <i/>
      <sz val="14"/>
      <name val="Arial Narrow"/>
      <family val="2"/>
    </font>
    <font>
      <b/>
      <sz val="18"/>
      <color indexed="8"/>
      <name val="Arial Narrow"/>
      <family val="2"/>
    </font>
    <font>
      <b/>
      <sz val="16"/>
      <color theme="1"/>
      <name val="Calibri"/>
      <family val="2"/>
      <scheme val="minor"/>
    </font>
    <font>
      <b/>
      <i/>
      <sz val="14"/>
      <color indexed="8"/>
      <name val="Arial Narrow"/>
      <family val="2"/>
    </font>
    <font>
      <b/>
      <sz val="16"/>
      <color theme="1"/>
      <name val="Arial Narrow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</font>
    <font>
      <b/>
      <sz val="1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70C0"/>
      <name val="Arial"/>
      <family val="2"/>
    </font>
    <font>
      <b/>
      <sz val="11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Arial"/>
      <family val="2"/>
    </font>
    <font>
      <i/>
      <sz val="14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rgb="FF00B0F0"/>
      <name val="Arial Narrow"/>
      <family val="2"/>
    </font>
    <font>
      <sz val="11"/>
      <color rgb="FF00B0F0"/>
      <name val="Arial Narrow"/>
      <family val="2"/>
    </font>
    <font>
      <b/>
      <i/>
      <sz val="18"/>
      <name val="Arial Narrow"/>
      <family val="2"/>
    </font>
    <font>
      <b/>
      <i/>
      <sz val="11"/>
      <name val="Arial Narrow"/>
      <family val="2"/>
    </font>
    <font>
      <sz val="12"/>
      <color rgb="FF000000"/>
      <name val="Arial"/>
      <family val="2"/>
    </font>
    <font>
      <sz val="12"/>
      <color rgb="FF000000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1"/>
      <color theme="1"/>
      <name val="Arial Narrow"/>
      <family val="2"/>
    </font>
    <font>
      <sz val="14"/>
      <color theme="1"/>
      <name val="Arial Narrow"/>
      <family val="2"/>
    </font>
    <font>
      <b/>
      <i/>
      <sz val="14"/>
      <color rgb="FF00B0F0"/>
      <name val="Arial Narrow"/>
      <family val="2"/>
    </font>
    <font>
      <b/>
      <i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indexed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&quot;Arial Narrow&quot;"/>
    </font>
    <font>
      <sz val="11"/>
      <color theme="1"/>
      <name val="&quot;Arial Narrow&quot;"/>
    </font>
    <font>
      <sz val="12"/>
      <color rgb="FF000000"/>
      <name val="&quot;Arial Narrow&quot;"/>
    </font>
    <font>
      <sz val="12"/>
      <color theme="1"/>
      <name val="&quot;Arial Narrow&quot;"/>
    </font>
    <font>
      <sz val="10"/>
      <color theme="1"/>
      <name val="Arial"/>
      <family val="2"/>
    </font>
    <font>
      <sz val="12"/>
      <color theme="1"/>
      <name val="Arial Narrow"/>
      <family val="2"/>
    </font>
    <font>
      <sz val="9"/>
      <name val="Arial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2"/>
      <color rgb="FF000000"/>
      <name val="Arial Narrow"/>
      <family val="2"/>
    </font>
    <font>
      <sz val="10"/>
      <name val="Calibri"/>
      <family val="2"/>
      <scheme val="minor"/>
    </font>
    <font>
      <sz val="10"/>
      <name val="&quot;Arial Narrow&quot;"/>
    </font>
    <font>
      <sz val="10"/>
      <name val="Arial Narrow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11"/>
      <color rgb="FF000000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7"/>
      <color rgb="FF0000FF"/>
      <name val="Arial Narrow"/>
      <family val="2"/>
    </font>
    <font>
      <sz val="11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Arial Narrow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92CDDC"/>
      </patternFill>
    </fill>
  </fills>
  <borders count="4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2" borderId="1" applyNumberFormat="0" applyFon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26" fillId="0" borderId="0" applyFont="0" applyFill="0" applyBorder="0" applyAlignment="0" applyProtection="0"/>
    <xf numFmtId="0" fontId="7" fillId="0" borderId="0"/>
    <xf numFmtId="43" fontId="11" fillId="0" borderId="0" applyFont="0" applyFill="0" applyBorder="0" applyAlignment="0" applyProtection="0"/>
    <xf numFmtId="0" fontId="7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26" fillId="0" borderId="0"/>
    <xf numFmtId="164" fontId="7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90" fillId="0" borderId="0">
      <protection locked="0"/>
    </xf>
    <xf numFmtId="0" fontId="38" fillId="0" borderId="0"/>
    <xf numFmtId="0" fontId="26" fillId="0" borderId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6" fillId="0" borderId="0"/>
  </cellStyleXfs>
  <cellXfs count="973">
    <xf numFmtId="0" fontId="0" fillId="0" borderId="0" xfId="0"/>
    <xf numFmtId="0" fontId="8" fillId="0" borderId="0" xfId="0" applyFont="1"/>
    <xf numFmtId="49" fontId="10" fillId="0" borderId="16" xfId="2" applyNumberFormat="1" applyFont="1" applyBorder="1" applyAlignment="1">
      <alignment horizontal="left" vertical="center"/>
    </xf>
    <xf numFmtId="0" fontId="19" fillId="0" borderId="0" xfId="0" applyFont="1"/>
    <xf numFmtId="0" fontId="0" fillId="7" borderId="0" xfId="0" applyFill="1"/>
    <xf numFmtId="0" fontId="8" fillId="7" borderId="0" xfId="0" applyFont="1" applyFill="1"/>
    <xf numFmtId="0" fontId="10" fillId="3" borderId="16" xfId="3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" fillId="0" borderId="16" xfId="3" applyNumberFormat="1" applyFont="1" applyBorder="1" applyAlignment="1">
      <alignment horizontal="center" vertical="center"/>
    </xf>
    <xf numFmtId="0" fontId="2" fillId="3" borderId="16" xfId="3" applyNumberFormat="1" applyFont="1" applyFill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6" xfId="2" applyFont="1" applyBorder="1" applyAlignment="1">
      <alignment horizontal="left" vertical="center"/>
    </xf>
    <xf numFmtId="0" fontId="2" fillId="6" borderId="16" xfId="2" applyFont="1" applyFill="1" applyBorder="1" applyAlignment="1">
      <alignment horizontal="left" vertical="center"/>
    </xf>
    <xf numFmtId="0" fontId="2" fillId="6" borderId="16" xfId="2" applyFont="1" applyFill="1" applyBorder="1" applyAlignment="1">
      <alignment horizontal="center" vertical="center"/>
    </xf>
    <xf numFmtId="0" fontId="23" fillId="6" borderId="16" xfId="4" applyNumberFormat="1" applyFont="1" applyFill="1" applyBorder="1" applyAlignment="1">
      <alignment horizontal="center"/>
    </xf>
    <xf numFmtId="0" fontId="23" fillId="6" borderId="16" xfId="4" applyNumberFormat="1" applyFont="1" applyFill="1" applyBorder="1" applyAlignment="1">
      <alignment horizontal="center" vertical="center"/>
    </xf>
    <xf numFmtId="0" fontId="30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0" fillId="3" borderId="0" xfId="0" applyFill="1"/>
    <xf numFmtId="0" fontId="30" fillId="3" borderId="0" xfId="0" applyFont="1" applyFill="1"/>
    <xf numFmtId="0" fontId="10" fillId="3" borderId="16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left"/>
    </xf>
    <xf numFmtId="0" fontId="30" fillId="5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4" fillId="3" borderId="0" xfId="0" applyFont="1" applyFill="1" applyAlignment="1">
      <alignment vertical="center" textRotation="90" wrapText="1"/>
    </xf>
    <xf numFmtId="0" fontId="0" fillId="0" borderId="16" xfId="0" applyBorder="1"/>
    <xf numFmtId="0" fontId="6" fillId="0" borderId="2" xfId="0" applyFont="1" applyBorder="1" applyAlignment="1">
      <alignment vertical="center"/>
    </xf>
    <xf numFmtId="0" fontId="25" fillId="7" borderId="9" xfId="0" applyFont="1" applyFill="1" applyBorder="1" applyAlignment="1">
      <alignment horizontal="left" vertical="center" wrapText="1"/>
    </xf>
    <xf numFmtId="0" fontId="0" fillId="0" borderId="15" xfId="0" applyBorder="1"/>
    <xf numFmtId="0" fontId="20" fillId="5" borderId="3" xfId="0" applyFont="1" applyFill="1" applyBorder="1"/>
    <xf numFmtId="0" fontId="20" fillId="5" borderId="0" xfId="0" applyFont="1" applyFill="1"/>
    <xf numFmtId="0" fontId="36" fillId="5" borderId="13" xfId="0" applyFont="1" applyFill="1" applyBorder="1"/>
    <xf numFmtId="0" fontId="36" fillId="5" borderId="0" xfId="0" applyFont="1" applyFill="1"/>
    <xf numFmtId="0" fontId="36" fillId="5" borderId="4" xfId="0" applyFont="1" applyFill="1" applyBorder="1"/>
    <xf numFmtId="0" fontId="2" fillId="5" borderId="2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4" fillId="0" borderId="16" xfId="0" applyFont="1" applyBorder="1" applyAlignment="1">
      <alignment horizontal="left"/>
    </xf>
    <xf numFmtId="0" fontId="3" fillId="9" borderId="16" xfId="0" applyFont="1" applyFill="1" applyBorder="1" applyAlignment="1">
      <alignment horizontal="left" vertical="center" wrapText="1"/>
    </xf>
    <xf numFmtId="0" fontId="10" fillId="9" borderId="16" xfId="2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10" fillId="3" borderId="16" xfId="3" applyNumberFormat="1" applyFont="1" applyFill="1" applyBorder="1" applyAlignment="1">
      <alignment horizontal="center" vertical="center" wrapText="1"/>
    </xf>
    <xf numFmtId="165" fontId="10" fillId="0" borderId="15" xfId="3" applyNumberFormat="1" applyFont="1" applyBorder="1" applyAlignment="1">
      <alignment horizontal="center" vertical="center" wrapText="1"/>
    </xf>
    <xf numFmtId="165" fontId="10" fillId="3" borderId="15" xfId="3" applyNumberFormat="1" applyFont="1" applyFill="1" applyBorder="1" applyAlignment="1">
      <alignment horizontal="center" vertical="center" wrapText="1"/>
    </xf>
    <xf numFmtId="165" fontId="4" fillId="3" borderId="15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4" fillId="3" borderId="0" xfId="0" applyFont="1" applyFill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18" fillId="0" borderId="16" xfId="0" applyFont="1" applyBorder="1" applyAlignment="1">
      <alignment horizontal="center" vertical="center" textRotation="90" wrapText="1"/>
    </xf>
    <xf numFmtId="0" fontId="25" fillId="7" borderId="9" xfId="0" applyFont="1" applyFill="1" applyBorder="1" applyAlignment="1">
      <alignment horizontal="center" vertical="center" wrapText="1"/>
    </xf>
    <xf numFmtId="49" fontId="10" fillId="0" borderId="16" xfId="2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5" borderId="2" xfId="0" applyFont="1" applyFill="1" applyBorder="1" applyAlignment="1">
      <alignment vertical="center"/>
    </xf>
    <xf numFmtId="0" fontId="0" fillId="5" borderId="4" xfId="0" applyFill="1" applyBorder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/>
    <xf numFmtId="0" fontId="0" fillId="5" borderId="13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14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5" borderId="7" xfId="0" applyFill="1" applyBorder="1"/>
    <xf numFmtId="0" fontId="10" fillId="9" borderId="16" xfId="3" applyNumberFormat="1" applyFont="1" applyFill="1" applyBorder="1" applyAlignment="1">
      <alignment horizontal="center" vertical="center"/>
    </xf>
    <xf numFmtId="0" fontId="10" fillId="9" borderId="16" xfId="3" applyNumberFormat="1" applyFont="1" applyFill="1" applyBorder="1" applyAlignment="1">
      <alignment horizontal="center" vertical="center" wrapText="1"/>
    </xf>
    <xf numFmtId="0" fontId="10" fillId="8" borderId="16" xfId="2" applyFont="1" applyFill="1" applyBorder="1" applyAlignment="1">
      <alignment horizontal="left" vertical="center"/>
    </xf>
    <xf numFmtId="43" fontId="12" fillId="8" borderId="16" xfId="4" applyFont="1" applyFill="1" applyBorder="1" applyAlignment="1">
      <alignment horizontal="center"/>
    </xf>
    <xf numFmtId="0" fontId="0" fillId="9" borderId="0" xfId="0" applyFill="1"/>
    <xf numFmtId="0" fontId="1" fillId="9" borderId="0" xfId="0" applyFont="1" applyFill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8" fillId="3" borderId="0" xfId="0" applyFont="1" applyFill="1"/>
    <xf numFmtId="0" fontId="0" fillId="0" borderId="0" xfId="0" applyAlignment="1">
      <alignment horizontal="center"/>
    </xf>
    <xf numFmtId="0" fontId="2" fillId="5" borderId="14" xfId="0" applyFont="1" applyFill="1" applyBorder="1" applyAlignment="1">
      <alignment horizontal="left" vertical="top" wrapText="1"/>
    </xf>
    <xf numFmtId="0" fontId="18" fillId="0" borderId="16" xfId="0" applyFont="1" applyBorder="1" applyAlignment="1">
      <alignment horizontal="center" textRotation="90" wrapText="1"/>
    </xf>
    <xf numFmtId="0" fontId="24" fillId="0" borderId="0" xfId="0" applyFont="1"/>
    <xf numFmtId="0" fontId="44" fillId="7" borderId="16" xfId="3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textRotation="90" wrapText="1"/>
    </xf>
    <xf numFmtId="3" fontId="33" fillId="0" borderId="0" xfId="0" applyNumberFormat="1" applyFont="1" applyAlignment="1">
      <alignment horizontal="left"/>
    </xf>
    <xf numFmtId="0" fontId="33" fillId="0" borderId="0" xfId="0" applyFont="1"/>
    <xf numFmtId="0" fontId="10" fillId="9" borderId="8" xfId="1" applyFont="1" applyFill="1" applyBorder="1" applyAlignment="1">
      <alignment horizontal="center" textRotation="90" wrapText="1"/>
    </xf>
    <xf numFmtId="0" fontId="18" fillId="0" borderId="16" xfId="0" applyFont="1" applyBorder="1" applyAlignment="1">
      <alignment horizontal="center" vertical="center" textRotation="90"/>
    </xf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7" xfId="0" applyFill="1" applyBorder="1"/>
    <xf numFmtId="0" fontId="18" fillId="0" borderId="16" xfId="0" applyFont="1" applyBorder="1" applyAlignment="1">
      <alignment horizontal="center" textRotation="90"/>
    </xf>
    <xf numFmtId="0" fontId="0" fillId="9" borderId="13" xfId="0" applyFill="1" applyBorder="1"/>
    <xf numFmtId="0" fontId="45" fillId="5" borderId="2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6" fillId="3" borderId="0" xfId="0" applyFont="1" applyFill="1"/>
    <xf numFmtId="0" fontId="0" fillId="6" borderId="16" xfId="0" applyFill="1" applyBorder="1"/>
    <xf numFmtId="0" fontId="4" fillId="6" borderId="16" xfId="0" applyFont="1" applyFill="1" applyBorder="1" applyAlignment="1">
      <alignment horizontal="left"/>
    </xf>
    <xf numFmtId="0" fontId="9" fillId="9" borderId="16" xfId="1" applyFont="1" applyFill="1" applyBorder="1" applyAlignment="1">
      <alignment horizontal="center" vertical="center"/>
    </xf>
    <xf numFmtId="0" fontId="9" fillId="6" borderId="16" xfId="1" applyFont="1" applyFill="1" applyBorder="1" applyAlignment="1">
      <alignment horizontal="center" textRotation="90" wrapText="1"/>
    </xf>
    <xf numFmtId="0" fontId="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textRotation="90"/>
    </xf>
    <xf numFmtId="0" fontId="2" fillId="6" borderId="16" xfId="1" applyFont="1" applyFill="1" applyBorder="1" applyAlignment="1">
      <alignment horizontal="center" textRotation="90" wrapText="1"/>
    </xf>
    <xf numFmtId="0" fontId="45" fillId="5" borderId="0" xfId="0" applyFont="1" applyFill="1"/>
    <xf numFmtId="0" fontId="18" fillId="0" borderId="16" xfId="0" applyFont="1" applyBorder="1" applyAlignment="1">
      <alignment horizontal="center" vertical="center"/>
    </xf>
    <xf numFmtId="0" fontId="10" fillId="0" borderId="16" xfId="1" applyFont="1" applyBorder="1" applyAlignment="1">
      <alignment horizontal="center" textRotation="90"/>
    </xf>
    <xf numFmtId="0" fontId="2" fillId="6" borderId="16" xfId="1" applyFont="1" applyFill="1" applyBorder="1" applyAlignment="1">
      <alignment horizontal="center" textRotation="90"/>
    </xf>
    <xf numFmtId="0" fontId="18" fillId="0" borderId="16" xfId="0" applyFont="1" applyBorder="1" applyAlignment="1">
      <alignment horizontal="center" wrapText="1"/>
    </xf>
    <xf numFmtId="0" fontId="0" fillId="3" borderId="0" xfId="0" applyFill="1" applyAlignment="1">
      <alignment horizontal="left"/>
    </xf>
    <xf numFmtId="0" fontId="9" fillId="6" borderId="11" xfId="1" applyFont="1" applyFill="1" applyBorder="1" applyAlignment="1">
      <alignment horizontal="center" textRotation="90" wrapText="1"/>
    </xf>
    <xf numFmtId="0" fontId="15" fillId="6" borderId="8" xfId="0" applyFont="1" applyFill="1" applyBorder="1" applyAlignment="1">
      <alignment horizontal="center" textRotation="90"/>
    </xf>
    <xf numFmtId="0" fontId="10" fillId="9" borderId="16" xfId="1" applyFont="1" applyFill="1" applyBorder="1" applyAlignment="1">
      <alignment horizontal="center" textRotation="90" wrapText="1"/>
    </xf>
    <xf numFmtId="0" fontId="36" fillId="5" borderId="6" xfId="0" applyFont="1" applyFill="1" applyBorder="1"/>
    <xf numFmtId="0" fontId="36" fillId="5" borderId="2" xfId="0" applyFont="1" applyFill="1" applyBorder="1"/>
    <xf numFmtId="0" fontId="54" fillId="9" borderId="3" xfId="0" applyFont="1" applyFill="1" applyBorder="1"/>
    <xf numFmtId="0" fontId="54" fillId="9" borderId="4" xfId="0" applyFont="1" applyFill="1" applyBorder="1"/>
    <xf numFmtId="0" fontId="18" fillId="3" borderId="16" xfId="0" applyFont="1" applyFill="1" applyBorder="1" applyAlignment="1">
      <alignment horizontal="center" textRotation="90"/>
    </xf>
    <xf numFmtId="0" fontId="18" fillId="3" borderId="15" xfId="0" applyFont="1" applyFill="1" applyBorder="1" applyAlignment="1">
      <alignment horizontal="center" textRotation="90"/>
    </xf>
    <xf numFmtId="0" fontId="56" fillId="0" borderId="0" xfId="0" applyFont="1"/>
    <xf numFmtId="167" fontId="56" fillId="0" borderId="0" xfId="0" applyNumberFormat="1" applyFont="1" applyAlignment="1">
      <alignment horizontal="left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14" fillId="0" borderId="0" xfId="0" applyFont="1"/>
    <xf numFmtId="3" fontId="57" fillId="0" borderId="0" xfId="0" applyNumberFormat="1" applyFont="1" applyAlignment="1">
      <alignment horizontal="left"/>
    </xf>
    <xf numFmtId="0" fontId="53" fillId="0" borderId="0" xfId="0" applyFont="1"/>
    <xf numFmtId="167" fontId="53" fillId="0" borderId="0" xfId="0" applyNumberFormat="1" applyFont="1" applyAlignment="1">
      <alignment horizontal="left"/>
    </xf>
    <xf numFmtId="0" fontId="5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3" fontId="53" fillId="0" borderId="0" xfId="0" applyNumberFormat="1" applyFont="1" applyAlignment="1">
      <alignment horizontal="left"/>
    </xf>
    <xf numFmtId="0" fontId="58" fillId="0" borderId="0" xfId="0" applyFont="1"/>
    <xf numFmtId="0" fontId="59" fillId="0" borderId="0" xfId="0" applyFont="1"/>
    <xf numFmtId="0" fontId="24" fillId="3" borderId="16" xfId="9" applyNumberFormat="1" applyFont="1" applyFill="1" applyBorder="1" applyAlignment="1">
      <alignment horizontal="center" vertical="center" wrapText="1"/>
    </xf>
    <xf numFmtId="0" fontId="21" fillId="10" borderId="9" xfId="1" applyFont="1" applyFill="1" applyBorder="1" applyAlignment="1">
      <alignment horizontal="center" vertical="center"/>
    </xf>
    <xf numFmtId="0" fontId="21" fillId="10" borderId="10" xfId="1" applyFont="1" applyFill="1" applyBorder="1" applyAlignment="1">
      <alignment horizontal="center" vertical="center"/>
    </xf>
    <xf numFmtId="0" fontId="21" fillId="10" borderId="11" xfId="1" applyFont="1" applyFill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center" vertical="center"/>
    </xf>
    <xf numFmtId="0" fontId="21" fillId="4" borderId="11" xfId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21" fillId="10" borderId="4" xfId="1" applyFont="1" applyFill="1" applyBorder="1" applyAlignment="1">
      <alignment horizontal="center" vertical="center"/>
    </xf>
    <xf numFmtId="0" fontId="21" fillId="4" borderId="4" xfId="1" applyFont="1" applyFill="1" applyBorder="1" applyAlignment="1">
      <alignment horizontal="center" vertical="center"/>
    </xf>
    <xf numFmtId="0" fontId="53" fillId="14" borderId="10" xfId="0" applyFont="1" applyFill="1" applyBorder="1" applyAlignment="1">
      <alignment horizontal="center" vertical="center" wrapText="1"/>
    </xf>
    <xf numFmtId="0" fontId="53" fillId="14" borderId="16" xfId="0" applyFont="1" applyFill="1" applyBorder="1" applyAlignment="1">
      <alignment horizontal="center" vertical="center" wrapText="1"/>
    </xf>
    <xf numFmtId="0" fontId="60" fillId="3" borderId="17" xfId="0" applyFont="1" applyFill="1" applyBorder="1" applyAlignment="1">
      <alignment horizontal="left" vertical="center" wrapText="1"/>
    </xf>
    <xf numFmtId="0" fontId="60" fillId="0" borderId="17" xfId="0" applyFont="1" applyBorder="1" applyAlignment="1">
      <alignment horizontal="left" vertical="center" wrapText="1"/>
    </xf>
    <xf numFmtId="0" fontId="25" fillId="5" borderId="9" xfId="0" applyFont="1" applyFill="1" applyBorder="1" applyAlignment="1">
      <alignment horizontal="left" vertical="center" wrapText="1"/>
    </xf>
    <xf numFmtId="0" fontId="27" fillId="14" borderId="9" xfId="0" applyFont="1" applyFill="1" applyBorder="1" applyAlignment="1">
      <alignment horizontal="center" vertical="center"/>
    </xf>
    <xf numFmtId="0" fontId="10" fillId="14" borderId="16" xfId="3" applyNumberFormat="1" applyFont="1" applyFill="1" applyBorder="1" applyAlignment="1">
      <alignment horizontal="center" vertical="center" wrapText="1"/>
    </xf>
    <xf numFmtId="0" fontId="4" fillId="14" borderId="16" xfId="3" applyNumberFormat="1" applyFont="1" applyFill="1" applyBorder="1" applyAlignment="1">
      <alignment horizontal="center" vertical="center" wrapText="1"/>
    </xf>
    <xf numFmtId="0" fontId="8" fillId="14" borderId="16" xfId="0" applyFont="1" applyFill="1" applyBorder="1" applyAlignment="1">
      <alignment horizontal="center" wrapText="1"/>
    </xf>
    <xf numFmtId="0" fontId="8" fillId="14" borderId="11" xfId="0" applyFont="1" applyFill="1" applyBorder="1" applyAlignment="1">
      <alignment horizontal="center" wrapText="1"/>
    </xf>
    <xf numFmtId="0" fontId="25" fillId="5" borderId="9" xfId="0" applyFont="1" applyFill="1" applyBorder="1" applyAlignment="1">
      <alignment horizontal="center" vertical="center" wrapText="1"/>
    </xf>
    <xf numFmtId="0" fontId="44" fillId="5" borderId="16" xfId="3" applyNumberFormat="1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left" vertical="center"/>
    </xf>
    <xf numFmtId="0" fontId="10" fillId="14" borderId="16" xfId="3" applyNumberFormat="1" applyFont="1" applyFill="1" applyBorder="1" applyAlignment="1">
      <alignment horizontal="center" vertical="center"/>
    </xf>
    <xf numFmtId="0" fontId="4" fillId="14" borderId="16" xfId="3" applyNumberFormat="1" applyFont="1" applyFill="1" applyBorder="1" applyAlignment="1">
      <alignment horizontal="center" vertical="center"/>
    </xf>
    <xf numFmtId="0" fontId="8" fillId="14" borderId="16" xfId="0" applyFont="1" applyFill="1" applyBorder="1"/>
    <xf numFmtId="0" fontId="53" fillId="14" borderId="16" xfId="0" applyFont="1" applyFill="1" applyBorder="1" applyAlignment="1">
      <alignment horizontal="center"/>
    </xf>
    <xf numFmtId="0" fontId="9" fillId="6" borderId="8" xfId="1" applyFont="1" applyFill="1" applyBorder="1" applyAlignment="1">
      <alignment horizontal="center" vertical="center" wrapText="1"/>
    </xf>
    <xf numFmtId="0" fontId="9" fillId="9" borderId="8" xfId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1" applyFont="1" applyFill="1" applyBorder="1" applyAlignment="1">
      <alignment horizontal="center" vertical="center" wrapText="1"/>
    </xf>
    <xf numFmtId="0" fontId="60" fillId="3" borderId="16" xfId="2" applyFont="1" applyFill="1" applyBorder="1" applyAlignment="1">
      <alignment horizontal="left" vertical="center" indent="1"/>
    </xf>
    <xf numFmtId="0" fontId="60" fillId="0" borderId="16" xfId="2" applyFont="1" applyBorder="1" applyAlignment="1">
      <alignment horizontal="left" vertical="center" indent="1"/>
    </xf>
    <xf numFmtId="3" fontId="18" fillId="0" borderId="16" xfId="3" applyNumberFormat="1" applyFont="1" applyBorder="1" applyAlignment="1">
      <alignment horizontal="center" vertical="center"/>
    </xf>
    <xf numFmtId="0" fontId="64" fillId="3" borderId="16" xfId="2" applyFont="1" applyFill="1" applyBorder="1" applyAlignment="1">
      <alignment horizontal="left" vertical="center"/>
    </xf>
    <xf numFmtId="0" fontId="10" fillId="0" borderId="16" xfId="3" applyNumberFormat="1" applyFont="1" applyFill="1" applyBorder="1" applyAlignment="1">
      <alignment horizontal="center" vertical="center"/>
    </xf>
    <xf numFmtId="165" fontId="10" fillId="9" borderId="16" xfId="2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65" fillId="0" borderId="1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0" fillId="14" borderId="16" xfId="0" applyFont="1" applyFill="1" applyBorder="1" applyAlignment="1">
      <alignment horizontal="center" vertical="center"/>
    </xf>
    <xf numFmtId="0" fontId="50" fillId="5" borderId="16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165" fontId="40" fillId="7" borderId="16" xfId="0" applyNumberFormat="1" applyFont="1" applyFill="1" applyBorder="1" applyAlignment="1">
      <alignment horizontal="center" vertical="center"/>
    </xf>
    <xf numFmtId="166" fontId="10" fillId="9" borderId="16" xfId="2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43" fontId="12" fillId="0" borderId="0" xfId="4" applyFont="1" applyFill="1" applyBorder="1" applyAlignment="1">
      <alignment horizontal="center"/>
    </xf>
    <xf numFmtId="0" fontId="44" fillId="0" borderId="0" xfId="2" applyFont="1" applyAlignment="1">
      <alignment horizontal="left" vertical="center"/>
    </xf>
    <xf numFmtId="0" fontId="10" fillId="0" borderId="0" xfId="2" applyFont="1" applyAlignment="1">
      <alignment horizontal="center" vertical="center" wrapText="1"/>
    </xf>
    <xf numFmtId="43" fontId="12" fillId="0" borderId="0" xfId="4" applyFont="1" applyFill="1" applyBorder="1" applyAlignment="1">
      <alignment horizontal="center" wrapText="1"/>
    </xf>
    <xf numFmtId="0" fontId="47" fillId="6" borderId="10" xfId="1" applyFont="1" applyFill="1" applyBorder="1" applyAlignment="1">
      <alignment horizontal="center" vertical="center" wrapText="1"/>
    </xf>
    <xf numFmtId="0" fontId="47" fillId="9" borderId="10" xfId="1" applyFont="1" applyFill="1" applyBorder="1" applyAlignment="1">
      <alignment horizontal="center" vertical="center"/>
    </xf>
    <xf numFmtId="0" fontId="10" fillId="3" borderId="16" xfId="2" applyFont="1" applyFill="1" applyBorder="1" applyAlignment="1">
      <alignment horizontal="left" vertical="center"/>
    </xf>
    <xf numFmtId="43" fontId="12" fillId="3" borderId="16" xfId="4" applyFont="1" applyFill="1" applyBorder="1" applyAlignment="1">
      <alignment horizontal="center"/>
    </xf>
    <xf numFmtId="0" fontId="10" fillId="3" borderId="16" xfId="2" applyFont="1" applyFill="1" applyBorder="1" applyAlignment="1">
      <alignment horizontal="center" vertical="center" wrapText="1"/>
    </xf>
    <xf numFmtId="43" fontId="12" fillId="3" borderId="16" xfId="4" applyFont="1" applyFill="1" applyBorder="1" applyAlignment="1">
      <alignment horizontal="center" wrapText="1"/>
    </xf>
    <xf numFmtId="0" fontId="3" fillId="10" borderId="16" xfId="0" applyFont="1" applyFill="1" applyBorder="1" applyAlignment="1">
      <alignment horizontal="center" vertical="center" wrapText="1"/>
    </xf>
    <xf numFmtId="49" fontId="10" fillId="0" borderId="15" xfId="2" applyNumberFormat="1" applyFont="1" applyBorder="1" applyAlignment="1">
      <alignment horizontal="left" vertical="center"/>
    </xf>
    <xf numFmtId="0" fontId="25" fillId="5" borderId="16" xfId="0" applyFont="1" applyFill="1" applyBorder="1" applyAlignment="1">
      <alignment horizontal="left" vertical="center" wrapText="1"/>
    </xf>
    <xf numFmtId="0" fontId="15" fillId="0" borderId="0" xfId="0" applyFont="1"/>
    <xf numFmtId="0" fontId="2" fillId="3" borderId="0" xfId="0" applyFont="1" applyFill="1" applyAlignment="1">
      <alignment vertical="top"/>
    </xf>
    <xf numFmtId="0" fontId="79" fillId="9" borderId="3" xfId="0" applyFont="1" applyFill="1" applyBorder="1" applyAlignment="1">
      <alignment vertical="center"/>
    </xf>
    <xf numFmtId="0" fontId="2" fillId="9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3" xfId="0" applyFont="1" applyFill="1" applyBorder="1"/>
    <xf numFmtId="0" fontId="15" fillId="5" borderId="4" xfId="0" applyFont="1" applyFill="1" applyBorder="1"/>
    <xf numFmtId="0" fontId="2" fillId="3" borderId="0" xfId="0" applyFont="1" applyFill="1"/>
    <xf numFmtId="0" fontId="15" fillId="5" borderId="13" xfId="0" applyFont="1" applyFill="1" applyBorder="1"/>
    <xf numFmtId="0" fontId="15" fillId="5" borderId="0" xfId="0" applyFont="1" applyFill="1"/>
    <xf numFmtId="0" fontId="15" fillId="5" borderId="14" xfId="0" applyFont="1" applyFill="1" applyBorder="1"/>
    <xf numFmtId="0" fontId="2" fillId="5" borderId="13" xfId="0" applyFont="1" applyFill="1" applyBorder="1"/>
    <xf numFmtId="0" fontId="2" fillId="5" borderId="0" xfId="0" applyFont="1" applyFill="1"/>
    <xf numFmtId="0" fontId="2" fillId="5" borderId="14" xfId="0" applyFont="1" applyFill="1" applyBorder="1"/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5" borderId="6" xfId="0" applyFont="1" applyFill="1" applyBorder="1"/>
    <xf numFmtId="0" fontId="3" fillId="5" borderId="2" xfId="0" applyFont="1" applyFill="1" applyBorder="1"/>
    <xf numFmtId="0" fontId="15" fillId="5" borderId="2" xfId="0" applyFont="1" applyFill="1" applyBorder="1"/>
    <xf numFmtId="0" fontId="2" fillId="5" borderId="2" xfId="0" applyFont="1" applyFill="1" applyBorder="1"/>
    <xf numFmtId="0" fontId="2" fillId="5" borderId="7" xfId="0" applyFont="1" applyFill="1" applyBorder="1"/>
    <xf numFmtId="0" fontId="3" fillId="5" borderId="14" xfId="0" applyFont="1" applyFill="1" applyBorder="1"/>
    <xf numFmtId="0" fontId="3" fillId="3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5" borderId="14" xfId="0" applyFont="1" applyFill="1" applyBorder="1" applyAlignment="1">
      <alignment vertical="top" wrapText="1"/>
    </xf>
    <xf numFmtId="0" fontId="15" fillId="0" borderId="0" xfId="0" applyFont="1" applyAlignment="1">
      <alignment horizontal="center"/>
    </xf>
    <xf numFmtId="0" fontId="15" fillId="5" borderId="7" xfId="0" applyFont="1" applyFill="1" applyBorder="1"/>
    <xf numFmtId="0" fontId="15" fillId="3" borderId="0" xfId="0" applyFont="1" applyFill="1"/>
    <xf numFmtId="0" fontId="81" fillId="0" borderId="0" xfId="0" applyFont="1" applyAlignment="1">
      <alignment horizontal="left" vertical="top"/>
    </xf>
    <xf numFmtId="0" fontId="82" fillId="0" borderId="0" xfId="0" applyFont="1" applyAlignment="1">
      <alignment horizontal="left" vertical="top"/>
    </xf>
    <xf numFmtId="0" fontId="18" fillId="3" borderId="0" xfId="0" applyFont="1" applyFill="1"/>
    <xf numFmtId="0" fontId="83" fillId="5" borderId="3" xfId="0" applyFont="1" applyFill="1" applyBorder="1"/>
    <xf numFmtId="0" fontId="15" fillId="5" borderId="4" xfId="0" applyFont="1" applyFill="1" applyBorder="1" applyAlignment="1">
      <alignment horizontal="center" vertical="center"/>
    </xf>
    <xf numFmtId="0" fontId="15" fillId="5" borderId="5" xfId="0" applyFont="1" applyFill="1" applyBorder="1"/>
    <xf numFmtId="0" fontId="84" fillId="9" borderId="3" xfId="0" applyFont="1" applyFill="1" applyBorder="1"/>
    <xf numFmtId="0" fontId="85" fillId="9" borderId="4" xfId="0" applyFont="1" applyFill="1" applyBorder="1"/>
    <xf numFmtId="0" fontId="85" fillId="5" borderId="4" xfId="0" applyFont="1" applyFill="1" applyBorder="1"/>
    <xf numFmtId="0" fontId="15" fillId="5" borderId="0" xfId="0" applyFont="1" applyFill="1" applyAlignment="1">
      <alignment horizontal="center" vertical="center"/>
    </xf>
    <xf numFmtId="0" fontId="83" fillId="5" borderId="0" xfId="0" applyFont="1" applyFill="1"/>
    <xf numFmtId="0" fontId="85" fillId="5" borderId="13" xfId="0" applyFont="1" applyFill="1" applyBorder="1"/>
    <xf numFmtId="0" fontId="85" fillId="5" borderId="0" xfId="0" applyFont="1" applyFill="1"/>
    <xf numFmtId="0" fontId="85" fillId="9" borderId="0" xfId="0" applyFont="1" applyFill="1"/>
    <xf numFmtId="0" fontId="83" fillId="5" borderId="13" xfId="0" applyFont="1" applyFill="1" applyBorder="1"/>
    <xf numFmtId="0" fontId="15" fillId="5" borderId="6" xfId="0" applyFont="1" applyFill="1" applyBorder="1"/>
    <xf numFmtId="0" fontId="15" fillId="5" borderId="2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0" fontId="85" fillId="9" borderId="3" xfId="0" applyFont="1" applyFill="1" applyBorder="1" applyAlignment="1">
      <alignment horizontal="left" vertical="center"/>
    </xf>
    <xf numFmtId="0" fontId="85" fillId="9" borderId="4" xfId="0" applyFont="1" applyFill="1" applyBorder="1" applyAlignment="1">
      <alignment horizontal="left" vertical="center"/>
    </xf>
    <xf numFmtId="0" fontId="15" fillId="9" borderId="5" xfId="0" applyFont="1" applyFill="1" applyBorder="1" applyAlignment="1">
      <alignment horizontal="left" vertical="center"/>
    </xf>
    <xf numFmtId="0" fontId="15" fillId="20" borderId="3" xfId="0" applyFont="1" applyFill="1" applyBorder="1"/>
    <xf numFmtId="0" fontId="15" fillId="20" borderId="4" xfId="0" applyFont="1" applyFill="1" applyBorder="1"/>
    <xf numFmtId="0" fontId="15" fillId="20" borderId="5" xfId="0" applyFont="1" applyFill="1" applyBorder="1"/>
    <xf numFmtId="0" fontId="15" fillId="9" borderId="13" xfId="0" applyFont="1" applyFill="1" applyBorder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5" fillId="9" borderId="14" xfId="0" applyFont="1" applyFill="1" applyBorder="1" applyAlignment="1">
      <alignment horizontal="left" vertical="center"/>
    </xf>
    <xf numFmtId="0" fontId="15" fillId="20" borderId="6" xfId="0" applyFont="1" applyFill="1" applyBorder="1"/>
    <xf numFmtId="0" fontId="15" fillId="20" borderId="2" xfId="0" applyFont="1" applyFill="1" applyBorder="1"/>
    <xf numFmtId="0" fontId="15" fillId="20" borderId="7" xfId="0" applyFont="1" applyFill="1" applyBorder="1"/>
    <xf numFmtId="0" fontId="15" fillId="9" borderId="6" xfId="0" applyFont="1" applyFill="1" applyBorder="1"/>
    <xf numFmtId="0" fontId="15" fillId="9" borderId="2" xfId="0" applyFont="1" applyFill="1" applyBorder="1"/>
    <xf numFmtId="0" fontId="15" fillId="9" borderId="7" xfId="0" applyFont="1" applyFill="1" applyBorder="1"/>
    <xf numFmtId="0" fontId="84" fillId="9" borderId="3" xfId="0" applyFont="1" applyFill="1" applyBorder="1" applyAlignment="1">
      <alignment horizontal="left"/>
    </xf>
    <xf numFmtId="0" fontId="84" fillId="9" borderId="4" xfId="0" applyFont="1" applyFill="1" applyBorder="1" applyAlignment="1">
      <alignment horizontal="left"/>
    </xf>
    <xf numFmtId="0" fontId="83" fillId="5" borderId="4" xfId="0" applyFont="1" applyFill="1" applyBorder="1" applyAlignment="1">
      <alignment horizontal="center" wrapText="1"/>
    </xf>
    <xf numFmtId="0" fontId="86" fillId="5" borderId="4" xfId="0" applyFont="1" applyFill="1" applyBorder="1" applyAlignment="1">
      <alignment horizontal="center" wrapText="1"/>
    </xf>
    <xf numFmtId="0" fontId="83" fillId="5" borderId="0" xfId="0" applyFont="1" applyFill="1" applyAlignment="1">
      <alignment horizontal="left" vertical="center" wrapText="1"/>
    </xf>
    <xf numFmtId="0" fontId="86" fillId="5" borderId="0" xfId="0" applyFont="1" applyFill="1" applyAlignment="1">
      <alignment horizontal="left" vertical="center" wrapText="1"/>
    </xf>
    <xf numFmtId="0" fontId="83" fillId="5" borderId="13" xfId="0" applyFont="1" applyFill="1" applyBorder="1" applyAlignment="1">
      <alignment horizontal="center" wrapText="1"/>
    </xf>
    <xf numFmtId="0" fontId="83" fillId="5" borderId="0" xfId="0" applyFont="1" applyFill="1" applyAlignment="1">
      <alignment horizontal="center" wrapText="1"/>
    </xf>
    <xf numFmtId="0" fontId="83" fillId="5" borderId="0" xfId="0" applyFont="1" applyFill="1" applyAlignment="1">
      <alignment horizontal="left" vertical="center"/>
    </xf>
    <xf numFmtId="0" fontId="15" fillId="9" borderId="0" xfId="0" applyFont="1" applyFill="1"/>
    <xf numFmtId="0" fontId="15" fillId="0" borderId="0" xfId="0" applyFont="1" applyAlignment="1">
      <alignment horizontal="center" wrapText="1"/>
    </xf>
    <xf numFmtId="0" fontId="15" fillId="9" borderId="4" xfId="0" applyFont="1" applyFill="1" applyBorder="1" applyAlignment="1">
      <alignment horizontal="left" vertical="center"/>
    </xf>
    <xf numFmtId="0" fontId="15" fillId="9" borderId="5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3" borderId="0" xfId="0" applyFont="1" applyFill="1" applyAlignment="1">
      <alignment horizontal="center" wrapText="1"/>
    </xf>
    <xf numFmtId="0" fontId="15" fillId="9" borderId="14" xfId="0" applyFont="1" applyFill="1" applyBorder="1" applyAlignment="1">
      <alignment horizontal="center" wrapText="1"/>
    </xf>
    <xf numFmtId="0" fontId="15" fillId="9" borderId="3" xfId="0" applyFont="1" applyFill="1" applyBorder="1"/>
    <xf numFmtId="0" fontId="15" fillId="9" borderId="4" xfId="0" applyFont="1" applyFill="1" applyBorder="1"/>
    <xf numFmtId="0" fontId="15" fillId="9" borderId="5" xfId="0" applyFont="1" applyFill="1" applyBorder="1"/>
    <xf numFmtId="0" fontId="15" fillId="9" borderId="13" xfId="0" applyFont="1" applyFill="1" applyBorder="1"/>
    <xf numFmtId="0" fontId="15" fillId="9" borderId="14" xfId="0" applyFont="1" applyFill="1" applyBorder="1"/>
    <xf numFmtId="0" fontId="15" fillId="9" borderId="7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49" fontId="10" fillId="0" borderId="15" xfId="2" applyNumberFormat="1" applyFont="1" applyBorder="1" applyAlignment="1">
      <alignment horizontal="center" vertical="center" wrapText="1"/>
    </xf>
    <xf numFmtId="0" fontId="64" fillId="3" borderId="9" xfId="2" applyFont="1" applyFill="1" applyBorder="1" applyAlignment="1">
      <alignment horizontal="left" vertical="center"/>
    </xf>
    <xf numFmtId="0" fontId="5" fillId="3" borderId="9" xfId="2" applyFont="1" applyFill="1" applyBorder="1" applyAlignment="1">
      <alignment horizontal="left" vertical="center" indent="1"/>
    </xf>
    <xf numFmtId="0" fontId="5" fillId="0" borderId="9" xfId="2" applyFont="1" applyBorder="1" applyAlignment="1">
      <alignment horizontal="left" vertical="center" indent="1"/>
    </xf>
    <xf numFmtId="0" fontId="27" fillId="14" borderId="16" xfId="0" applyFont="1" applyFill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14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3" fillId="0" borderId="0" xfId="0" applyFont="1" applyAlignment="1">
      <alignment horizontal="center" vertical="center"/>
    </xf>
    <xf numFmtId="0" fontId="3" fillId="10" borderId="15" xfId="0" applyFont="1" applyFill="1" applyBorder="1" applyAlignment="1">
      <alignment horizontal="center" vertical="center" wrapText="1"/>
    </xf>
    <xf numFmtId="166" fontId="3" fillId="10" borderId="15" xfId="3" applyNumberFormat="1" applyFont="1" applyFill="1" applyBorder="1" applyAlignment="1">
      <alignment horizontal="center" vertical="center"/>
    </xf>
    <xf numFmtId="0" fontId="60" fillId="6" borderId="16" xfId="0" applyFont="1" applyFill="1" applyBorder="1" applyAlignment="1">
      <alignment horizontal="center" vertical="center" wrapText="1"/>
    </xf>
    <xf numFmtId="0" fontId="31" fillId="9" borderId="16" xfId="3" applyNumberFormat="1" applyFont="1" applyFill="1" applyBorder="1" applyAlignment="1">
      <alignment horizontal="center" vertical="center"/>
    </xf>
    <xf numFmtId="0" fontId="64" fillId="9" borderId="16" xfId="3" applyNumberFormat="1" applyFont="1" applyFill="1" applyBorder="1" applyAlignment="1">
      <alignment horizontal="center" vertical="center"/>
    </xf>
    <xf numFmtId="0" fontId="66" fillId="18" borderId="11" xfId="0" applyFont="1" applyFill="1" applyBorder="1"/>
    <xf numFmtId="0" fontId="66" fillId="6" borderId="11" xfId="0" applyFont="1" applyFill="1" applyBorder="1"/>
    <xf numFmtId="0" fontId="66" fillId="9" borderId="16" xfId="0" applyFont="1" applyFill="1" applyBorder="1"/>
    <xf numFmtId="0" fontId="66" fillId="8" borderId="16" xfId="0" applyFont="1" applyFill="1" applyBorder="1"/>
    <xf numFmtId="0" fontId="44" fillId="7" borderId="16" xfId="3" applyNumberFormat="1" applyFont="1" applyFill="1" applyBorder="1" applyAlignment="1">
      <alignment horizontal="center" vertical="center"/>
    </xf>
    <xf numFmtId="0" fontId="64" fillId="9" borderId="16" xfId="3" applyNumberFormat="1" applyFont="1" applyFill="1" applyBorder="1" applyAlignment="1">
      <alignment horizontal="center" vertical="center" wrapText="1"/>
    </xf>
    <xf numFmtId="0" fontId="89" fillId="19" borderId="11" xfId="0" applyFont="1" applyFill="1" applyBorder="1" applyAlignment="1">
      <alignment horizontal="center" wrapText="1"/>
    </xf>
    <xf numFmtId="0" fontId="89" fillId="6" borderId="11" xfId="0" applyFont="1" applyFill="1" applyBorder="1" applyAlignment="1">
      <alignment horizontal="center" wrapText="1"/>
    </xf>
    <xf numFmtId="0" fontId="89" fillId="9" borderId="16" xfId="0" applyFont="1" applyFill="1" applyBorder="1" applyAlignment="1">
      <alignment horizontal="center" wrapText="1"/>
    </xf>
    <xf numFmtId="0" fontId="89" fillId="8" borderId="16" xfId="0" applyFont="1" applyFill="1" applyBorder="1" applyAlignment="1">
      <alignment horizontal="center" wrapText="1"/>
    </xf>
    <xf numFmtId="0" fontId="66" fillId="18" borderId="16" xfId="0" applyFont="1" applyFill="1" applyBorder="1" applyAlignment="1">
      <alignment horizontal="center"/>
    </xf>
    <xf numFmtId="0" fontId="66" fillId="6" borderId="16" xfId="0" applyFont="1" applyFill="1" applyBorder="1" applyAlignment="1">
      <alignment horizontal="center"/>
    </xf>
    <xf numFmtId="0" fontId="66" fillId="9" borderId="16" xfId="0" applyFont="1" applyFill="1" applyBorder="1" applyAlignment="1">
      <alignment horizontal="center"/>
    </xf>
    <xf numFmtId="0" fontId="66" fillId="8" borderId="16" xfId="0" applyFont="1" applyFill="1" applyBorder="1" applyAlignment="1">
      <alignment horizontal="center"/>
    </xf>
    <xf numFmtId="0" fontId="66" fillId="18" borderId="11" xfId="0" applyFont="1" applyFill="1" applyBorder="1" applyAlignment="1">
      <alignment horizontal="center"/>
    </xf>
    <xf numFmtId="0" fontId="66" fillId="6" borderId="11" xfId="0" applyFont="1" applyFill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2" fontId="30" fillId="0" borderId="16" xfId="0" applyNumberFormat="1" applyFont="1" applyBorder="1" applyAlignment="1">
      <alignment horizontal="center"/>
    </xf>
    <xf numFmtId="0" fontId="67" fillId="0" borderId="16" xfId="0" applyFont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68" fillId="5" borderId="16" xfId="0" applyFont="1" applyFill="1" applyBorder="1" applyAlignment="1">
      <alignment horizontal="center"/>
    </xf>
    <xf numFmtId="0" fontId="70" fillId="0" borderId="16" xfId="0" applyFont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65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74" fillId="0" borderId="0" xfId="0" applyFont="1" applyAlignment="1">
      <alignment vertical="center"/>
    </xf>
    <xf numFmtId="17" fontId="25" fillId="15" borderId="19" xfId="0" applyNumberFormat="1" applyFont="1" applyFill="1" applyBorder="1" applyAlignment="1">
      <alignment horizontal="center" vertical="center" wrapText="1"/>
    </xf>
    <xf numFmtId="165" fontId="13" fillId="3" borderId="21" xfId="9" applyNumberFormat="1" applyFont="1" applyFill="1" applyBorder="1" applyAlignment="1" applyProtection="1">
      <alignment horizontal="center" vertical="center"/>
    </xf>
    <xf numFmtId="165" fontId="25" fillId="16" borderId="21" xfId="9" applyNumberFormat="1" applyFont="1" applyFill="1" applyBorder="1" applyAlignment="1" applyProtection="1">
      <alignment horizontal="center" vertical="center"/>
    </xf>
    <xf numFmtId="165" fontId="13" fillId="3" borderId="36" xfId="9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0" fillId="0" borderId="16" xfId="3" applyNumberFormat="1" applyFont="1" applyFill="1" applyBorder="1" applyAlignment="1">
      <alignment horizontal="center" vertical="center" wrapText="1"/>
    </xf>
    <xf numFmtId="166" fontId="93" fillId="0" borderId="39" xfId="0" applyNumberFormat="1" applyFont="1" applyBorder="1" applyAlignment="1">
      <alignment horizontal="center"/>
    </xf>
    <xf numFmtId="0" fontId="94" fillId="0" borderId="39" xfId="0" applyFont="1" applyBorder="1" applyAlignment="1">
      <alignment horizontal="center"/>
    </xf>
    <xf numFmtId="0" fontId="96" fillId="0" borderId="40" xfId="0" applyFont="1" applyBorder="1" applyAlignment="1">
      <alignment horizontal="center"/>
    </xf>
    <xf numFmtId="0" fontId="12" fillId="3" borderId="16" xfId="3" applyNumberFormat="1" applyFont="1" applyFill="1" applyBorder="1" applyAlignment="1">
      <alignment horizontal="center" vertical="center"/>
    </xf>
    <xf numFmtId="3" fontId="10" fillId="0" borderId="16" xfId="3" applyNumberFormat="1" applyFont="1" applyFill="1" applyBorder="1" applyAlignment="1">
      <alignment horizontal="center" vertical="center"/>
    </xf>
    <xf numFmtId="3" fontId="10" fillId="0" borderId="16" xfId="3" applyNumberFormat="1" applyFont="1" applyBorder="1" applyAlignment="1">
      <alignment horizontal="center" vertical="center"/>
    </xf>
    <xf numFmtId="0" fontId="91" fillId="3" borderId="15" xfId="3" applyNumberFormat="1" applyFont="1" applyFill="1" applyBorder="1" applyAlignment="1">
      <alignment horizontal="center" vertical="center"/>
    </xf>
    <xf numFmtId="0" fontId="91" fillId="3" borderId="16" xfId="2" applyFont="1" applyFill="1" applyBorder="1" applyAlignment="1">
      <alignment horizontal="center" vertical="center"/>
    </xf>
    <xf numFmtId="0" fontId="91" fillId="0" borderId="16" xfId="3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10" fillId="3" borderId="16" xfId="13" applyNumberFormat="1" applyFont="1" applyFill="1" applyBorder="1" applyAlignment="1">
      <alignment horizontal="center" vertical="center"/>
    </xf>
    <xf numFmtId="0" fontId="10" fillId="3" borderId="15" xfId="3" applyNumberFormat="1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4" fillId="3" borderId="16" xfId="13" applyNumberFormat="1" applyFont="1" applyFill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166" fontId="4" fillId="3" borderId="16" xfId="3" applyNumberFormat="1" applyFont="1" applyFill="1" applyBorder="1" applyAlignment="1">
      <alignment horizontal="center" vertical="center"/>
    </xf>
    <xf numFmtId="166" fontId="4" fillId="3" borderId="15" xfId="3" applyNumberFormat="1" applyFont="1" applyFill="1" applyBorder="1" applyAlignment="1">
      <alignment horizontal="center" vertical="center"/>
    </xf>
    <xf numFmtId="166" fontId="4" fillId="0" borderId="15" xfId="3" applyNumberFormat="1" applyFont="1" applyFill="1" applyBorder="1" applyAlignment="1">
      <alignment horizontal="center" vertical="center"/>
    </xf>
    <xf numFmtId="166" fontId="4" fillId="0" borderId="16" xfId="3" applyNumberFormat="1" applyFont="1" applyFill="1" applyBorder="1" applyAlignment="1">
      <alignment horizontal="center" vertical="center"/>
    </xf>
    <xf numFmtId="166" fontId="10" fillId="3" borderId="16" xfId="3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/>
    </xf>
    <xf numFmtId="0" fontId="60" fillId="3" borderId="16" xfId="0" applyFont="1" applyFill="1" applyBorder="1" applyAlignment="1">
      <alignment horizontal="left" vertical="center" wrapText="1"/>
    </xf>
    <xf numFmtId="0" fontId="60" fillId="0" borderId="16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left" vertical="center" wrapText="1"/>
    </xf>
    <xf numFmtId="0" fontId="100" fillId="0" borderId="39" xfId="0" applyFont="1" applyBorder="1" applyAlignment="1">
      <alignment horizontal="center"/>
    </xf>
    <xf numFmtId="0" fontId="9" fillId="0" borderId="15" xfId="1" applyFont="1" applyBorder="1" applyAlignment="1">
      <alignment horizontal="center" vertical="center" wrapText="1"/>
    </xf>
    <xf numFmtId="0" fontId="95" fillId="0" borderId="39" xfId="0" applyFont="1" applyBorder="1" applyAlignment="1">
      <alignment horizontal="center"/>
    </xf>
    <xf numFmtId="0" fontId="101" fillId="0" borderId="3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0" fillId="0" borderId="38" xfId="0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100" fillId="23" borderId="38" xfId="0" applyFont="1" applyFill="1" applyBorder="1" applyAlignment="1">
      <alignment horizontal="center" vertical="center"/>
    </xf>
    <xf numFmtId="0" fontId="100" fillId="22" borderId="38" xfId="0" applyFont="1" applyFill="1" applyBorder="1" applyAlignment="1">
      <alignment horizontal="center" vertical="center"/>
    </xf>
    <xf numFmtId="166" fontId="101" fillId="21" borderId="37" xfId="0" applyNumberFormat="1" applyFont="1" applyFill="1" applyBorder="1" applyAlignment="1">
      <alignment horizontal="center"/>
    </xf>
    <xf numFmtId="166" fontId="101" fillId="21" borderId="40" xfId="0" applyNumberFormat="1" applyFont="1" applyFill="1" applyBorder="1" applyAlignment="1">
      <alignment horizontal="center"/>
    </xf>
    <xf numFmtId="166" fontId="101" fillId="22" borderId="37" xfId="0" applyNumberFormat="1" applyFont="1" applyFill="1" applyBorder="1" applyAlignment="1">
      <alignment horizontal="center" vertical="center"/>
    </xf>
    <xf numFmtId="166" fontId="2" fillId="3" borderId="16" xfId="3" applyNumberFormat="1" applyFont="1" applyFill="1" applyBorder="1" applyAlignment="1">
      <alignment horizontal="center" vertical="center"/>
    </xf>
    <xf numFmtId="166" fontId="101" fillId="21" borderId="39" xfId="0" applyNumberFormat="1" applyFont="1" applyFill="1" applyBorder="1" applyAlignment="1">
      <alignment horizontal="center"/>
    </xf>
    <xf numFmtId="0" fontId="101" fillId="0" borderId="39" xfId="0" applyFont="1" applyBorder="1" applyAlignment="1">
      <alignment horizontal="center"/>
    </xf>
    <xf numFmtId="0" fontId="2" fillId="0" borderId="15" xfId="1" applyFont="1" applyBorder="1" applyAlignment="1">
      <alignment horizontal="center" vertical="center" wrapText="1"/>
    </xf>
    <xf numFmtId="0" fontId="96" fillId="0" borderId="39" xfId="0" applyFont="1" applyBorder="1" applyAlignment="1">
      <alignment horizontal="center"/>
    </xf>
    <xf numFmtId="0" fontId="101" fillId="23" borderId="38" xfId="0" applyFont="1" applyFill="1" applyBorder="1" applyAlignment="1">
      <alignment horizontal="center" vertical="center" wrapText="1"/>
    </xf>
    <xf numFmtId="0" fontId="101" fillId="22" borderId="38" xfId="0" applyFont="1" applyFill="1" applyBorder="1" applyAlignment="1">
      <alignment horizontal="center" vertical="center" wrapText="1"/>
    </xf>
    <xf numFmtId="0" fontId="101" fillId="21" borderId="40" xfId="0" applyFont="1" applyFill="1" applyBorder="1" applyAlignment="1">
      <alignment horizontal="center"/>
    </xf>
    <xf numFmtId="0" fontId="102" fillId="22" borderId="37" xfId="0" applyFont="1" applyFill="1" applyBorder="1" applyAlignment="1">
      <alignment horizontal="center" vertical="center"/>
    </xf>
    <xf numFmtId="0" fontId="102" fillId="21" borderId="40" xfId="0" applyFont="1" applyFill="1" applyBorder="1" applyAlignment="1">
      <alignment horizontal="center"/>
    </xf>
    <xf numFmtId="0" fontId="98" fillId="0" borderId="37" xfId="0" applyFont="1" applyBorder="1" applyAlignment="1">
      <alignment horizontal="center" vertical="center" wrapText="1"/>
    </xf>
    <xf numFmtId="0" fontId="98" fillId="0" borderId="40" xfId="0" applyFont="1" applyBorder="1" applyAlignment="1">
      <alignment horizontal="center"/>
    </xf>
    <xf numFmtId="0" fontId="4" fillId="0" borderId="16" xfId="14" applyFont="1" applyBorder="1" applyAlignment="1">
      <alignment horizontal="center" vertical="center" wrapText="1"/>
    </xf>
    <xf numFmtId="0" fontId="98" fillId="23" borderId="37" xfId="0" applyFont="1" applyFill="1" applyBorder="1" applyAlignment="1">
      <alignment horizontal="center" vertical="center" wrapText="1"/>
    </xf>
    <xf numFmtId="0" fontId="98" fillId="22" borderId="37" xfId="0" applyFont="1" applyFill="1" applyBorder="1" applyAlignment="1">
      <alignment horizontal="center" vertical="center" wrapText="1"/>
    </xf>
    <xf numFmtId="0" fontId="101" fillId="22" borderId="37" xfId="0" applyFont="1" applyFill="1" applyBorder="1" applyAlignment="1">
      <alignment horizontal="left" vertical="center"/>
    </xf>
    <xf numFmtId="0" fontId="7" fillId="22" borderId="16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03" fillId="3" borderId="16" xfId="0" applyFont="1" applyFill="1" applyBorder="1"/>
    <xf numFmtId="0" fontId="7" fillId="3" borderId="16" xfId="14" applyFont="1" applyFill="1" applyBorder="1" applyAlignment="1">
      <alignment vertical="center" wrapText="1"/>
    </xf>
    <xf numFmtId="0" fontId="7" fillId="21" borderId="16" xfId="0" applyFont="1" applyFill="1" applyBorder="1"/>
    <xf numFmtId="0" fontId="7" fillId="23" borderId="16" xfId="0" applyFont="1" applyFill="1" applyBorder="1" applyAlignment="1">
      <alignment vertical="center" wrapText="1"/>
    </xf>
    <xf numFmtId="0" fontId="7" fillId="24" borderId="16" xfId="0" applyFont="1" applyFill="1" applyBorder="1" applyAlignment="1">
      <alignment vertical="center" wrapText="1"/>
    </xf>
    <xf numFmtId="0" fontId="7" fillId="21" borderId="16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 wrapText="1"/>
    </xf>
    <xf numFmtId="0" fontId="7" fillId="0" borderId="16" xfId="0" applyFont="1" applyBorder="1"/>
    <xf numFmtId="0" fontId="104" fillId="21" borderId="16" xfId="0" applyFont="1" applyFill="1" applyBorder="1"/>
    <xf numFmtId="0" fontId="105" fillId="3" borderId="16" xfId="3" applyNumberFormat="1" applyFont="1" applyFill="1" applyBorder="1" applyAlignment="1">
      <alignment vertical="center"/>
    </xf>
    <xf numFmtId="0" fontId="7" fillId="22" borderId="16" xfId="0" applyFont="1" applyFill="1" applyBorder="1" applyAlignment="1">
      <alignment vertical="center"/>
    </xf>
    <xf numFmtId="0" fontId="7" fillId="23" borderId="16" xfId="0" applyFont="1" applyFill="1" applyBorder="1" applyAlignment="1">
      <alignment vertical="center"/>
    </xf>
    <xf numFmtId="0" fontId="105" fillId="22" borderId="16" xfId="0" applyFont="1" applyFill="1" applyBorder="1" applyAlignment="1">
      <alignment vertical="center"/>
    </xf>
    <xf numFmtId="0" fontId="105" fillId="21" borderId="16" xfId="0" applyFont="1" applyFill="1" applyBorder="1"/>
    <xf numFmtId="0" fontId="7" fillId="0" borderId="16" xfId="0" applyFont="1" applyBorder="1" applyAlignment="1">
      <alignment vertical="center" wrapText="1"/>
    </xf>
    <xf numFmtId="0" fontId="104" fillId="0" borderId="16" xfId="0" applyFont="1" applyBorder="1"/>
    <xf numFmtId="0" fontId="105" fillId="0" borderId="16" xfId="3" applyNumberFormat="1" applyFont="1" applyFill="1" applyBorder="1" applyAlignment="1">
      <alignment vertical="center"/>
    </xf>
    <xf numFmtId="0" fontId="105" fillId="0" borderId="16" xfId="0" applyFont="1" applyBorder="1"/>
    <xf numFmtId="0" fontId="103" fillId="3" borderId="16" xfId="14" applyFont="1" applyFill="1" applyBorder="1"/>
    <xf numFmtId="0" fontId="106" fillId="22" borderId="16" xfId="0" applyFont="1" applyFill="1" applyBorder="1"/>
    <xf numFmtId="0" fontId="106" fillId="21" borderId="16" xfId="0" applyFont="1" applyFill="1" applyBorder="1"/>
    <xf numFmtId="0" fontId="106" fillId="0" borderId="16" xfId="0" applyFont="1" applyBorder="1"/>
    <xf numFmtId="0" fontId="107" fillId="22" borderId="37" xfId="0" applyFont="1" applyFill="1" applyBorder="1" applyAlignment="1">
      <alignment horizontal="right" vertical="center"/>
    </xf>
    <xf numFmtId="0" fontId="108" fillId="0" borderId="37" xfId="0" applyFont="1" applyBorder="1" applyAlignment="1">
      <alignment horizontal="right" vertical="center"/>
    </xf>
    <xf numFmtId="0" fontId="109" fillId="22" borderId="37" xfId="0" applyFont="1" applyFill="1" applyBorder="1" applyAlignment="1">
      <alignment horizontal="left" vertical="center"/>
    </xf>
    <xf numFmtId="0" fontId="102" fillId="21" borderId="37" xfId="0" applyFont="1" applyFill="1" applyBorder="1" applyAlignment="1">
      <alignment horizontal="center"/>
    </xf>
    <xf numFmtId="0" fontId="102" fillId="22" borderId="37" xfId="0" applyFont="1" applyFill="1" applyBorder="1" applyAlignment="1">
      <alignment horizontal="center" vertical="center" wrapText="1"/>
    </xf>
    <xf numFmtId="0" fontId="97" fillId="0" borderId="37" xfId="0" applyFont="1" applyBorder="1" applyAlignment="1">
      <alignment horizontal="right"/>
    </xf>
    <xf numFmtId="0" fontId="108" fillId="0" borderId="40" xfId="0" applyFont="1" applyBorder="1" applyAlignment="1">
      <alignment horizontal="right"/>
    </xf>
    <xf numFmtId="0" fontId="111" fillId="3" borderId="16" xfId="3" applyNumberFormat="1" applyFont="1" applyFill="1" applyBorder="1" applyAlignment="1">
      <alignment horizontal="left" vertical="center"/>
    </xf>
    <xf numFmtId="0" fontId="24" fillId="0" borderId="16" xfId="0" applyFont="1" applyBorder="1" applyAlignment="1">
      <alignment horizontal="center" vertical="center" wrapText="1"/>
    </xf>
    <xf numFmtId="0" fontId="24" fillId="24" borderId="16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2" fillId="3" borderId="15" xfId="1" applyFont="1" applyFill="1" applyBorder="1" applyAlignment="1">
      <alignment horizontal="center" vertical="center" wrapText="1"/>
    </xf>
    <xf numFmtId="0" fontId="13" fillId="3" borderId="16" xfId="3" applyNumberFormat="1" applyFont="1" applyFill="1" applyBorder="1" applyAlignment="1">
      <alignment horizontal="center" vertical="center"/>
    </xf>
    <xf numFmtId="0" fontId="13" fillId="3" borderId="15" xfId="3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60" fillId="3" borderId="16" xfId="0" applyFont="1" applyFill="1" applyBorder="1" applyAlignment="1">
      <alignment horizontal="center" vertical="center" wrapText="1"/>
    </xf>
    <xf numFmtId="0" fontId="4" fillId="3" borderId="16" xfId="2" applyFont="1" applyFill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18" fillId="24" borderId="16" xfId="0" applyFont="1" applyFill="1" applyBorder="1" applyAlignment="1">
      <alignment horizontal="center" vertical="center" wrapText="1"/>
    </xf>
    <xf numFmtId="3" fontId="18" fillId="0" borderId="8" xfId="3" applyNumberFormat="1" applyFont="1" applyFill="1" applyBorder="1" applyAlignment="1">
      <alignment horizontal="center" vertical="center"/>
    </xf>
    <xf numFmtId="3" fontId="18" fillId="0" borderId="9" xfId="3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166" fontId="2" fillId="3" borderId="15" xfId="3" applyNumberFormat="1" applyFont="1" applyFill="1" applyBorder="1" applyAlignment="1">
      <alignment horizontal="center" vertical="center"/>
    </xf>
    <xf numFmtId="0" fontId="60" fillId="3" borderId="15" xfId="0" applyFont="1" applyFill="1" applyBorder="1" applyAlignment="1">
      <alignment horizontal="center" vertical="center" wrapText="1"/>
    </xf>
    <xf numFmtId="0" fontId="91" fillId="3" borderId="15" xfId="2" applyFont="1" applyFill="1" applyBorder="1" applyAlignment="1">
      <alignment horizontal="center" vertical="center"/>
    </xf>
    <xf numFmtId="0" fontId="114" fillId="3" borderId="16" xfId="0" applyFont="1" applyFill="1" applyBorder="1" applyAlignment="1">
      <alignment horizontal="left" vertical="center" wrapText="1"/>
    </xf>
    <xf numFmtId="0" fontId="91" fillId="3" borderId="16" xfId="3" applyNumberFormat="1" applyFont="1" applyFill="1" applyBorder="1" applyAlignment="1">
      <alignment horizontal="center" vertical="center"/>
    </xf>
    <xf numFmtId="0" fontId="115" fillId="0" borderId="16" xfId="0" applyFont="1" applyBorder="1"/>
    <xf numFmtId="0" fontId="4" fillId="3" borderId="16" xfId="3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23" borderId="38" xfId="0" applyFont="1" applyFill="1" applyBorder="1" applyAlignment="1">
      <alignment horizontal="center" vertical="center" wrapText="1"/>
    </xf>
    <xf numFmtId="0" fontId="2" fillId="22" borderId="38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92" fillId="0" borderId="38" xfId="0" applyFont="1" applyBorder="1" applyAlignment="1">
      <alignment horizontal="center" vertical="center" wrapText="1"/>
    </xf>
    <xf numFmtId="0" fontId="92" fillId="0" borderId="39" xfId="0" applyFont="1" applyBorder="1" applyAlignment="1">
      <alignment horizontal="center"/>
    </xf>
    <xf numFmtId="0" fontId="92" fillId="23" borderId="38" xfId="0" applyFont="1" applyFill="1" applyBorder="1" applyAlignment="1">
      <alignment horizontal="center" vertical="center" wrapText="1"/>
    </xf>
    <xf numFmtId="0" fontId="92" fillId="22" borderId="38" xfId="0" applyFont="1" applyFill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/>
    </xf>
    <xf numFmtId="0" fontId="92" fillId="0" borderId="38" xfId="0" applyFont="1" applyBorder="1" applyAlignment="1">
      <alignment horizontal="center" vertical="center"/>
    </xf>
    <xf numFmtId="0" fontId="92" fillId="23" borderId="38" xfId="0" applyFont="1" applyFill="1" applyBorder="1" applyAlignment="1">
      <alignment horizontal="center" vertical="center"/>
    </xf>
    <xf numFmtId="0" fontId="92" fillId="22" borderId="38" xfId="0" applyFont="1" applyFill="1" applyBorder="1" applyAlignment="1">
      <alignment horizontal="center" vertical="center"/>
    </xf>
    <xf numFmtId="0" fontId="92" fillId="0" borderId="40" xfId="0" applyFont="1" applyBorder="1" applyAlignment="1">
      <alignment horizontal="center"/>
    </xf>
    <xf numFmtId="0" fontId="92" fillId="0" borderId="37" xfId="0" applyFont="1" applyBorder="1" applyAlignment="1">
      <alignment horizontal="center" vertical="center"/>
    </xf>
    <xf numFmtId="0" fontId="9" fillId="3" borderId="16" xfId="3" applyNumberFormat="1" applyFont="1" applyFill="1" applyBorder="1" applyAlignment="1">
      <alignment horizontal="center" vertical="center"/>
    </xf>
    <xf numFmtId="1" fontId="9" fillId="3" borderId="16" xfId="3" applyNumberFormat="1" applyFont="1" applyFill="1" applyBorder="1" applyAlignment="1">
      <alignment horizontal="center" vertical="center"/>
    </xf>
    <xf numFmtId="0" fontId="92" fillId="21" borderId="39" xfId="0" applyFont="1" applyFill="1" applyBorder="1" applyAlignment="1">
      <alignment horizontal="center"/>
    </xf>
    <xf numFmtId="0" fontId="97" fillId="0" borderId="37" xfId="0" applyFont="1" applyBorder="1" applyAlignment="1">
      <alignment horizontal="center"/>
    </xf>
    <xf numFmtId="0" fontId="113" fillId="0" borderId="16" xfId="0" applyFont="1" applyBorder="1" applyAlignment="1">
      <alignment horizontal="center"/>
    </xf>
    <xf numFmtId="1" fontId="12" fillId="3" borderId="16" xfId="3" applyNumberFormat="1" applyFont="1" applyFill="1" applyBorder="1" applyAlignment="1">
      <alignment horizontal="center" vertical="center"/>
    </xf>
    <xf numFmtId="0" fontId="116" fillId="0" borderId="0" xfId="0" applyFont="1" applyAlignment="1">
      <alignment horizontal="left" vertical="top"/>
    </xf>
    <xf numFmtId="0" fontId="117" fillId="0" borderId="0" xfId="0" applyFont="1" applyAlignment="1">
      <alignment horizontal="left" vertical="top"/>
    </xf>
    <xf numFmtId="0" fontId="56" fillId="3" borderId="0" xfId="0" applyFont="1" applyFill="1"/>
    <xf numFmtId="0" fontId="86" fillId="3" borderId="0" xfId="0" applyFont="1" applyFill="1"/>
    <xf numFmtId="0" fontId="83" fillId="3" borderId="0" xfId="0" applyFont="1" applyFill="1"/>
    <xf numFmtId="0" fontId="118" fillId="0" borderId="0" xfId="0" applyFont="1" applyAlignment="1">
      <alignment horizontal="left" vertical="top"/>
    </xf>
    <xf numFmtId="0" fontId="116" fillId="0" borderId="0" xfId="0" applyFont="1" applyAlignment="1">
      <alignment horizontal="center" vertical="top"/>
    </xf>
    <xf numFmtId="0" fontId="119" fillId="0" borderId="0" xfId="0" applyFont="1" applyAlignment="1">
      <alignment horizontal="left" vertical="top"/>
    </xf>
    <xf numFmtId="0" fontId="120" fillId="0" borderId="41" xfId="2" applyFont="1" applyBorder="1" applyAlignment="1">
      <alignment horizontal="center" vertical="center" wrapText="1"/>
    </xf>
    <xf numFmtId="0" fontId="120" fillId="0" borderId="42" xfId="2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121" fillId="3" borderId="16" xfId="1" applyFont="1" applyFill="1" applyBorder="1" applyAlignment="1">
      <alignment horizontal="center" vertical="center" wrapText="1"/>
    </xf>
    <xf numFmtId="0" fontId="121" fillId="3" borderId="15" xfId="1" applyFont="1" applyFill="1" applyBorder="1" applyAlignment="1">
      <alignment horizontal="center" vertical="center" wrapText="1"/>
    </xf>
    <xf numFmtId="0" fontId="112" fillId="22" borderId="38" xfId="0" applyFont="1" applyFill="1" applyBorder="1" applyAlignment="1">
      <alignment horizontal="center" vertical="center" wrapText="1"/>
    </xf>
    <xf numFmtId="0" fontId="38" fillId="3" borderId="16" xfId="0" applyFont="1" applyFill="1" applyBorder="1" applyAlignment="1">
      <alignment horizontal="center" vertical="center"/>
    </xf>
    <xf numFmtId="0" fontId="38" fillId="22" borderId="38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121" fillId="3" borderId="12" xfId="1" applyFont="1" applyFill="1" applyBorder="1" applyAlignment="1">
      <alignment horizontal="center" vertical="center" wrapText="1"/>
    </xf>
    <xf numFmtId="0" fontId="38" fillId="24" borderId="16" xfId="0" applyFont="1" applyFill="1" applyBorder="1" applyAlignment="1">
      <alignment horizontal="center" vertical="center" wrapText="1"/>
    </xf>
    <xf numFmtId="0" fontId="112" fillId="22" borderId="16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121" fillId="3" borderId="15" xfId="3" applyNumberFormat="1" applyFont="1" applyFill="1" applyBorder="1" applyAlignment="1">
      <alignment horizontal="center" vertical="center"/>
    </xf>
    <xf numFmtId="0" fontId="121" fillId="3" borderId="16" xfId="3" applyNumberFormat="1" applyFont="1" applyFill="1" applyBorder="1" applyAlignment="1">
      <alignment horizontal="center" vertical="center"/>
    </xf>
    <xf numFmtId="0" fontId="23" fillId="3" borderId="16" xfId="1" applyFont="1" applyFill="1" applyBorder="1" applyAlignment="1">
      <alignment horizontal="center" vertical="center" wrapText="1"/>
    </xf>
    <xf numFmtId="0" fontId="23" fillId="3" borderId="15" xfId="1" applyFont="1" applyFill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3" fillId="3" borderId="12" xfId="1" applyFont="1" applyFill="1" applyBorder="1" applyAlignment="1">
      <alignment horizontal="center" vertical="center" wrapText="1"/>
    </xf>
    <xf numFmtId="0" fontId="38" fillId="22" borderId="16" xfId="0" applyFont="1" applyFill="1" applyBorder="1" applyAlignment="1">
      <alignment horizontal="center" vertical="center" wrapText="1"/>
    </xf>
    <xf numFmtId="0" fontId="112" fillId="25" borderId="16" xfId="3" applyNumberFormat="1" applyFont="1" applyFill="1" applyBorder="1" applyAlignment="1" applyProtection="1">
      <alignment horizontal="center" vertical="center"/>
    </xf>
    <xf numFmtId="0" fontId="97" fillId="24" borderId="1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97" fillId="3" borderId="16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0" fillId="24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95" fillId="0" borderId="37" xfId="0" applyFont="1" applyBorder="1" applyAlignment="1">
      <alignment horizontal="center"/>
    </xf>
    <xf numFmtId="0" fontId="123" fillId="0" borderId="37" xfId="0" applyFont="1" applyBorder="1" applyAlignment="1">
      <alignment horizontal="center" vertical="center" wrapText="1"/>
    </xf>
    <xf numFmtId="0" fontId="122" fillId="22" borderId="37" xfId="0" applyFont="1" applyFill="1" applyBorder="1" applyAlignment="1">
      <alignment horizontal="center" vertical="center" wrapText="1"/>
    </xf>
    <xf numFmtId="0" fontId="122" fillId="0" borderId="37" xfId="0" applyFont="1" applyBorder="1" applyAlignment="1">
      <alignment horizontal="center"/>
    </xf>
    <xf numFmtId="0" fontId="124" fillId="0" borderId="40" xfId="0" applyFont="1" applyBorder="1" applyAlignment="1">
      <alignment horizontal="center"/>
    </xf>
    <xf numFmtId="0" fontId="124" fillId="0" borderId="39" xfId="0" applyFont="1" applyBorder="1" applyAlignment="1">
      <alignment horizontal="center"/>
    </xf>
    <xf numFmtId="0" fontId="112" fillId="21" borderId="38" xfId="0" applyFont="1" applyFill="1" applyBorder="1" applyAlignment="1">
      <alignment horizontal="center" vertical="center"/>
    </xf>
    <xf numFmtId="0" fontId="112" fillId="21" borderId="40" xfId="0" applyFont="1" applyFill="1" applyBorder="1" applyAlignment="1">
      <alignment horizontal="center" vertical="center"/>
    </xf>
    <xf numFmtId="0" fontId="112" fillId="21" borderId="37" xfId="0" applyFont="1" applyFill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112" fillId="0" borderId="40" xfId="0" applyFont="1" applyBorder="1" applyAlignment="1">
      <alignment horizontal="center" vertical="center"/>
    </xf>
    <xf numFmtId="3" fontId="112" fillId="0" borderId="40" xfId="0" applyNumberFormat="1" applyFont="1" applyBorder="1" applyAlignment="1">
      <alignment horizontal="center" vertical="center"/>
    </xf>
    <xf numFmtId="0" fontId="112" fillId="0" borderId="40" xfId="0" applyFont="1" applyBorder="1" applyAlignment="1">
      <alignment horizontal="center"/>
    </xf>
    <xf numFmtId="0" fontId="38" fillId="21" borderId="37" xfId="0" applyFont="1" applyFill="1" applyBorder="1" applyAlignment="1">
      <alignment horizontal="center" vertical="center"/>
    </xf>
    <xf numFmtId="0" fontId="112" fillId="0" borderId="39" xfId="0" applyFont="1" applyBorder="1" applyAlignment="1">
      <alignment horizontal="center" vertical="center"/>
    </xf>
    <xf numFmtId="0" fontId="112" fillId="22" borderId="40" xfId="0" applyFont="1" applyFill="1" applyBorder="1" applyAlignment="1">
      <alignment horizontal="center"/>
    </xf>
    <xf numFmtId="0" fontId="112" fillId="21" borderId="40" xfId="0" applyFont="1" applyFill="1" applyBorder="1" applyAlignment="1">
      <alignment horizontal="center"/>
    </xf>
    <xf numFmtId="0" fontId="38" fillId="22" borderId="37" xfId="0" applyFont="1" applyFill="1" applyBorder="1" applyAlignment="1">
      <alignment horizontal="center" vertical="center"/>
    </xf>
    <xf numFmtId="0" fontId="112" fillId="21" borderId="37" xfId="0" applyFont="1" applyFill="1" applyBorder="1" applyAlignment="1">
      <alignment horizontal="center"/>
    </xf>
    <xf numFmtId="0" fontId="112" fillId="22" borderId="37" xfId="0" applyFont="1" applyFill="1" applyBorder="1" applyAlignment="1">
      <alignment horizontal="center" vertical="center"/>
    </xf>
    <xf numFmtId="0" fontId="112" fillId="22" borderId="40" xfId="0" applyFont="1" applyFill="1" applyBorder="1" applyAlignment="1">
      <alignment horizontal="center" vertical="center"/>
    </xf>
    <xf numFmtId="0" fontId="112" fillId="21" borderId="40" xfId="0" applyFont="1" applyFill="1" applyBorder="1" applyAlignment="1">
      <alignment horizontal="center" vertical="center" wrapText="1"/>
    </xf>
    <xf numFmtId="0" fontId="108" fillId="0" borderId="37" xfId="0" applyFont="1" applyBorder="1" applyAlignment="1">
      <alignment horizontal="center" vertical="center"/>
    </xf>
    <xf numFmtId="0" fontId="107" fillId="22" borderId="37" xfId="0" applyFont="1" applyFill="1" applyBorder="1" applyAlignment="1">
      <alignment horizontal="center" vertical="center"/>
    </xf>
    <xf numFmtId="0" fontId="108" fillId="0" borderId="40" xfId="0" applyFont="1" applyBorder="1" applyAlignment="1">
      <alignment horizontal="center"/>
    </xf>
    <xf numFmtId="0" fontId="111" fillId="3" borderId="16" xfId="3" applyNumberFormat="1" applyFont="1" applyFill="1" applyBorder="1" applyAlignment="1">
      <alignment horizontal="center" vertical="center"/>
    </xf>
    <xf numFmtId="165" fontId="10" fillId="3" borderId="16" xfId="2" applyNumberFormat="1" applyFont="1" applyFill="1" applyBorder="1" applyAlignment="1">
      <alignment horizontal="center" vertical="center"/>
    </xf>
    <xf numFmtId="0" fontId="8" fillId="3" borderId="16" xfId="0" applyFont="1" applyFill="1" applyBorder="1"/>
    <xf numFmtId="0" fontId="0" fillId="14" borderId="30" xfId="0" applyFill="1" applyBorder="1" applyAlignment="1">
      <alignment horizontal="center"/>
    </xf>
    <xf numFmtId="0" fontId="68" fillId="26" borderId="16" xfId="0" applyFont="1" applyFill="1" applyBorder="1" applyAlignment="1">
      <alignment horizontal="center"/>
    </xf>
    <xf numFmtId="0" fontId="0" fillId="26" borderId="30" xfId="0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 textRotation="90" wrapText="1"/>
    </xf>
    <xf numFmtId="0" fontId="0" fillId="4" borderId="16" xfId="0" applyFill="1" applyBorder="1" applyAlignment="1">
      <alignment horizontal="center"/>
    </xf>
    <xf numFmtId="0" fontId="95" fillId="0" borderId="40" xfId="0" applyFont="1" applyBorder="1" applyAlignment="1">
      <alignment horizontal="center"/>
    </xf>
    <xf numFmtId="0" fontId="126" fillId="14" borderId="16" xfId="0" applyFont="1" applyFill="1" applyBorder="1" applyAlignment="1">
      <alignment horizontal="center"/>
    </xf>
    <xf numFmtId="0" fontId="4" fillId="3" borderId="16" xfId="3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textRotation="90" wrapText="1"/>
    </xf>
    <xf numFmtId="17" fontId="1" fillId="0" borderId="0" xfId="0" applyNumberFormat="1" applyFont="1" applyAlignment="1">
      <alignment horizontal="center"/>
    </xf>
    <xf numFmtId="0" fontId="4" fillId="0" borderId="16" xfId="0" applyFont="1" applyBorder="1" applyAlignment="1">
      <alignment horizontal="left" vertical="center" wrapText="1"/>
    </xf>
    <xf numFmtId="3" fontId="64" fillId="9" borderId="16" xfId="3" applyNumberFormat="1" applyFont="1" applyFill="1" applyBorder="1" applyAlignment="1">
      <alignment horizontal="center" vertical="center" wrapText="1"/>
    </xf>
    <xf numFmtId="0" fontId="7" fillId="3" borderId="16" xfId="3" applyNumberFormat="1" applyFont="1" applyFill="1" applyBorder="1" applyAlignment="1">
      <alignment horizontal="center" vertical="center" wrapText="1"/>
    </xf>
    <xf numFmtId="0" fontId="12" fillId="3" borderId="15" xfId="2" applyFont="1" applyFill="1" applyBorder="1" applyAlignment="1">
      <alignment horizontal="center" vertical="center"/>
    </xf>
    <xf numFmtId="0" fontId="12" fillId="3" borderId="15" xfId="3" applyNumberFormat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81" fillId="22" borderId="38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24" fillId="22" borderId="38" xfId="0" applyFont="1" applyFill="1" applyBorder="1" applyAlignment="1">
      <alignment horizontal="center" vertical="center" wrapText="1"/>
    </xf>
    <xf numFmtId="0" fontId="12" fillId="3" borderId="16" xfId="2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81" fillId="22" borderId="16" xfId="0" applyFont="1" applyFill="1" applyBorder="1" applyAlignment="1">
      <alignment horizontal="center" vertical="center"/>
    </xf>
    <xf numFmtId="0" fontId="81" fillId="27" borderId="16" xfId="2" applyFont="1" applyFill="1" applyBorder="1" applyAlignment="1">
      <alignment horizontal="center" vertical="center"/>
    </xf>
    <xf numFmtId="0" fontId="81" fillId="27" borderId="16" xfId="3" applyNumberFormat="1" applyFont="1" applyFill="1" applyBorder="1" applyAlignment="1" applyProtection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28" borderId="37" xfId="0" applyFont="1" applyFill="1" applyBorder="1" applyAlignment="1">
      <alignment horizontal="center" vertical="center"/>
    </xf>
    <xf numFmtId="0" fontId="81" fillId="0" borderId="16" xfId="0" applyFont="1" applyBorder="1" applyAlignment="1">
      <alignment horizontal="center" vertical="center"/>
    </xf>
    <xf numFmtId="0" fontId="107" fillId="21" borderId="40" xfId="0" applyFont="1" applyFill="1" applyBorder="1" applyAlignment="1">
      <alignment horizontal="center"/>
    </xf>
    <xf numFmtId="0" fontId="110" fillId="3" borderId="16" xfId="3" applyNumberFormat="1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 wrapText="1"/>
    </xf>
    <xf numFmtId="0" fontId="68" fillId="9" borderId="16" xfId="0" applyFont="1" applyFill="1" applyBorder="1"/>
    <xf numFmtId="0" fontId="71" fillId="0" borderId="16" xfId="0" applyFont="1" applyBorder="1" applyAlignment="1">
      <alignment horizontal="center"/>
    </xf>
    <xf numFmtId="0" fontId="71" fillId="3" borderId="16" xfId="0" applyFont="1" applyFill="1" applyBorder="1" applyAlignment="1">
      <alignment horizontal="center"/>
    </xf>
    <xf numFmtId="0" fontId="126" fillId="6" borderId="11" xfId="0" applyFont="1" applyFill="1" applyBorder="1"/>
    <xf numFmtId="0" fontId="1" fillId="0" borderId="0" xfId="0" applyFont="1" applyAlignment="1">
      <alignment horizontal="center"/>
    </xf>
    <xf numFmtId="0" fontId="30" fillId="3" borderId="16" xfId="0" applyFont="1" applyFill="1" applyBorder="1" applyAlignment="1">
      <alignment horizontal="center"/>
    </xf>
    <xf numFmtId="0" fontId="4" fillId="3" borderId="15" xfId="3" applyNumberFormat="1" applyFont="1" applyFill="1" applyBorder="1" applyAlignment="1">
      <alignment horizontal="center" vertical="center"/>
    </xf>
    <xf numFmtId="0" fontId="10" fillId="0" borderId="15" xfId="3" applyNumberFormat="1" applyFont="1" applyBorder="1" applyAlignment="1">
      <alignment horizontal="center" vertical="center"/>
    </xf>
    <xf numFmtId="0" fontId="10" fillId="0" borderId="15" xfId="2" applyFont="1" applyBorder="1" applyAlignment="1">
      <alignment horizontal="left" vertical="center"/>
    </xf>
    <xf numFmtId="0" fontId="97" fillId="22" borderId="37" xfId="0" applyFont="1" applyFill="1" applyBorder="1" applyAlignment="1">
      <alignment horizontal="center" vertical="center" wrapText="1"/>
    </xf>
    <xf numFmtId="0" fontId="97" fillId="21" borderId="37" xfId="0" applyFont="1" applyFill="1" applyBorder="1" applyAlignment="1">
      <alignment horizontal="center"/>
    </xf>
    <xf numFmtId="0" fontId="97" fillId="21" borderId="40" xfId="0" applyFont="1" applyFill="1" applyBorder="1" applyAlignment="1">
      <alignment horizontal="center"/>
    </xf>
    <xf numFmtId="0" fontId="10" fillId="3" borderId="16" xfId="2" applyFont="1" applyFill="1" applyBorder="1" applyAlignment="1">
      <alignment vertical="center"/>
    </xf>
    <xf numFmtId="0" fontId="4" fillId="3" borderId="15" xfId="0" applyFont="1" applyFill="1" applyBorder="1" applyAlignment="1">
      <alignment vertical="center" wrapText="1"/>
    </xf>
    <xf numFmtId="0" fontId="2" fillId="6" borderId="16" xfId="1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textRotation="90" wrapText="1"/>
    </xf>
    <xf numFmtId="0" fontId="2" fillId="9" borderId="9" xfId="0" applyFont="1" applyFill="1" applyBorder="1" applyAlignment="1">
      <alignment horizontal="center" vertical="center" textRotation="91"/>
    </xf>
    <xf numFmtId="0" fontId="2" fillId="9" borderId="10" xfId="0" applyFont="1" applyFill="1" applyBorder="1" applyAlignment="1">
      <alignment horizontal="center" vertical="center" textRotation="91"/>
    </xf>
    <xf numFmtId="0" fontId="2" fillId="9" borderId="11" xfId="0" applyFont="1" applyFill="1" applyBorder="1" applyAlignment="1">
      <alignment horizontal="center" vertical="center" textRotation="91"/>
    </xf>
    <xf numFmtId="0" fontId="2" fillId="9" borderId="16" xfId="0" applyFont="1" applyFill="1" applyBorder="1" applyAlignment="1">
      <alignment horizontal="center" textRotation="90"/>
    </xf>
    <xf numFmtId="0" fontId="2" fillId="6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0" fontId="9" fillId="9" borderId="16" xfId="1" applyFont="1" applyFill="1" applyBorder="1" applyAlignment="1">
      <alignment horizontal="center" vertical="center" wrapText="1"/>
    </xf>
    <xf numFmtId="0" fontId="53" fillId="14" borderId="16" xfId="0" applyFont="1" applyFill="1" applyBorder="1" applyAlignment="1">
      <alignment horizontal="center"/>
    </xf>
    <xf numFmtId="0" fontId="0" fillId="11" borderId="12" xfId="0" applyFill="1" applyBorder="1" applyAlignment="1">
      <alignment horizontal="center" vertical="center" textRotation="90" wrapText="1"/>
    </xf>
    <xf numFmtId="0" fontId="0" fillId="11" borderId="15" xfId="0" applyFill="1" applyBorder="1" applyAlignment="1">
      <alignment horizontal="center" vertical="center" textRotation="90" wrapText="1"/>
    </xf>
    <xf numFmtId="0" fontId="9" fillId="6" borderId="4" xfId="1" applyFont="1" applyFill="1" applyBorder="1" applyAlignment="1">
      <alignment horizontal="center" textRotation="90"/>
    </xf>
    <xf numFmtId="0" fontId="9" fillId="6" borderId="5" xfId="1" applyFont="1" applyFill="1" applyBorder="1" applyAlignment="1">
      <alignment horizontal="center" textRotation="90"/>
    </xf>
    <xf numFmtId="0" fontId="9" fillId="6" borderId="2" xfId="1" applyFont="1" applyFill="1" applyBorder="1" applyAlignment="1">
      <alignment horizontal="center" textRotation="90"/>
    </xf>
    <xf numFmtId="0" fontId="9" fillId="6" borderId="7" xfId="1" applyFont="1" applyFill="1" applyBorder="1" applyAlignment="1">
      <alignment horizontal="center" textRotation="90"/>
    </xf>
    <xf numFmtId="0" fontId="78" fillId="6" borderId="16" xfId="1" applyFont="1" applyFill="1" applyBorder="1" applyAlignment="1">
      <alignment horizontal="center" textRotation="90" wrapText="1"/>
    </xf>
    <xf numFmtId="0" fontId="47" fillId="6" borderId="9" xfId="1" applyFont="1" applyFill="1" applyBorder="1" applyAlignment="1">
      <alignment horizontal="center" vertical="center" wrapText="1"/>
    </xf>
    <xf numFmtId="0" fontId="47" fillId="6" borderId="10" xfId="1" applyFont="1" applyFill="1" applyBorder="1" applyAlignment="1">
      <alignment horizontal="center" vertical="center" wrapText="1"/>
    </xf>
    <xf numFmtId="0" fontId="47" fillId="6" borderId="11" xfId="1" applyFont="1" applyFill="1" applyBorder="1" applyAlignment="1">
      <alignment horizontal="center" vertical="center" wrapText="1"/>
    </xf>
    <xf numFmtId="0" fontId="47" fillId="9" borderId="9" xfId="1" applyFont="1" applyFill="1" applyBorder="1" applyAlignment="1">
      <alignment horizontal="center" vertical="center"/>
    </xf>
    <xf numFmtId="0" fontId="47" fillId="9" borderId="10" xfId="1" applyFont="1" applyFill="1" applyBorder="1" applyAlignment="1">
      <alignment horizontal="center" vertical="center"/>
    </xf>
    <xf numFmtId="0" fontId="47" fillId="9" borderId="11" xfId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11" xfId="0" applyFont="1" applyFill="1" applyBorder="1" applyAlignment="1">
      <alignment horizontal="center" vertical="center"/>
    </xf>
    <xf numFmtId="0" fontId="40" fillId="6" borderId="9" xfId="1" applyFont="1" applyFill="1" applyBorder="1" applyAlignment="1">
      <alignment horizontal="center" vertical="center" wrapText="1"/>
    </xf>
    <xf numFmtId="0" fontId="40" fillId="6" borderId="10" xfId="1" applyFont="1" applyFill="1" applyBorder="1" applyAlignment="1">
      <alignment horizontal="center" vertical="center" wrapText="1"/>
    </xf>
    <xf numFmtId="0" fontId="40" fillId="6" borderId="11" xfId="1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40" fillId="7" borderId="16" xfId="2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 textRotation="90" wrapText="1"/>
    </xf>
    <xf numFmtId="0" fontId="0" fillId="4" borderId="8" xfId="0" applyFill="1" applyBorder="1" applyAlignment="1">
      <alignment horizontal="center" vertical="center" textRotation="90" wrapText="1"/>
    </xf>
    <xf numFmtId="0" fontId="0" fillId="4" borderId="12" xfId="0" applyFill="1" applyBorder="1" applyAlignment="1">
      <alignment horizontal="center" vertical="center" textRotation="90" wrapText="1"/>
    </xf>
    <xf numFmtId="0" fontId="0" fillId="4" borderId="15" xfId="0" applyFill="1" applyBorder="1" applyAlignment="1">
      <alignment horizontal="center" vertical="center" textRotation="90" wrapText="1"/>
    </xf>
    <xf numFmtId="0" fontId="16" fillId="3" borderId="16" xfId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75" fillId="3" borderId="0" xfId="12" applyFill="1" applyAlignment="1">
      <alignment horizontal="center" vertical="center"/>
    </xf>
    <xf numFmtId="0" fontId="61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17" fontId="62" fillId="3" borderId="0" xfId="0" quotePrefix="1" applyNumberFormat="1" applyFont="1" applyFill="1" applyAlignment="1">
      <alignment horizontal="center"/>
    </xf>
    <xf numFmtId="0" fontId="62" fillId="3" borderId="0" xfId="0" applyFont="1" applyFill="1" applyAlignment="1">
      <alignment horizontal="center"/>
    </xf>
    <xf numFmtId="0" fontId="0" fillId="12" borderId="12" xfId="0" applyFill="1" applyBorder="1" applyAlignment="1">
      <alignment horizontal="center" vertical="center" textRotation="90" wrapText="1"/>
    </xf>
    <xf numFmtId="0" fontId="0" fillId="12" borderId="15" xfId="0" applyFill="1" applyBorder="1" applyAlignment="1">
      <alignment horizontal="center" vertical="center" textRotation="90" wrapText="1"/>
    </xf>
    <xf numFmtId="0" fontId="49" fillId="3" borderId="16" xfId="1" applyFont="1" applyFill="1" applyBorder="1" applyAlignment="1">
      <alignment horizontal="center" vertical="center" wrapText="1"/>
    </xf>
    <xf numFmtId="0" fontId="49" fillId="3" borderId="8" xfId="1" applyFont="1" applyFill="1" applyBorder="1" applyAlignment="1">
      <alignment horizontal="center" vertical="center" wrapText="1"/>
    </xf>
    <xf numFmtId="0" fontId="56" fillId="3" borderId="0" xfId="0" applyFont="1" applyFill="1"/>
    <xf numFmtId="0" fontId="56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13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14" xfId="0" applyFont="1" applyFill="1" applyBorder="1" applyAlignment="1">
      <alignment horizontal="center" vertical="top" wrapText="1"/>
    </xf>
    <xf numFmtId="0" fontId="9" fillId="6" borderId="3" xfId="1" applyFont="1" applyFill="1" applyBorder="1" applyAlignment="1">
      <alignment horizontal="center" textRotation="90" wrapText="1"/>
    </xf>
    <xf numFmtId="0" fontId="9" fillId="6" borderId="4" xfId="1" applyFont="1" applyFill="1" applyBorder="1" applyAlignment="1">
      <alignment horizontal="center" textRotation="90" wrapText="1"/>
    </xf>
    <xf numFmtId="0" fontId="9" fillId="6" borderId="5" xfId="1" applyFont="1" applyFill="1" applyBorder="1" applyAlignment="1">
      <alignment horizontal="center" textRotation="90" wrapText="1"/>
    </xf>
    <xf numFmtId="0" fontId="9" fillId="6" borderId="6" xfId="1" applyFont="1" applyFill="1" applyBorder="1" applyAlignment="1">
      <alignment horizontal="center" textRotation="90" wrapText="1"/>
    </xf>
    <xf numFmtId="0" fontId="9" fillId="6" borderId="2" xfId="1" applyFont="1" applyFill="1" applyBorder="1" applyAlignment="1">
      <alignment horizontal="center" textRotation="90" wrapText="1"/>
    </xf>
    <xf numFmtId="0" fontId="9" fillId="6" borderId="7" xfId="1" applyFont="1" applyFill="1" applyBorder="1" applyAlignment="1">
      <alignment horizontal="center" textRotation="90" wrapText="1"/>
    </xf>
    <xf numFmtId="0" fontId="9" fillId="6" borderId="9" xfId="1" applyFont="1" applyFill="1" applyBorder="1" applyAlignment="1">
      <alignment horizontal="center" vertical="center" wrapText="1"/>
    </xf>
    <xf numFmtId="0" fontId="9" fillId="6" borderId="10" xfId="1" applyFont="1" applyFill="1" applyBorder="1" applyAlignment="1">
      <alignment horizontal="center" vertical="center" wrapText="1"/>
    </xf>
    <xf numFmtId="0" fontId="9" fillId="6" borderId="11" xfId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textRotation="90" wrapText="1"/>
    </xf>
    <xf numFmtId="0" fontId="4" fillId="0" borderId="16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center" vertical="center"/>
    </xf>
    <xf numFmtId="0" fontId="21" fillId="4" borderId="11" xfId="1" applyFont="1" applyFill="1" applyBorder="1" applyAlignment="1">
      <alignment horizontal="center" vertical="center"/>
    </xf>
    <xf numFmtId="0" fontId="10" fillId="9" borderId="8" xfId="1" applyFont="1" applyFill="1" applyBorder="1" applyAlignment="1">
      <alignment horizontal="center" textRotation="90" wrapText="1"/>
    </xf>
    <xf numFmtId="0" fontId="10" fillId="9" borderId="15" xfId="1" applyFont="1" applyFill="1" applyBorder="1" applyAlignment="1">
      <alignment horizontal="center" textRotation="90" wrapText="1"/>
    </xf>
    <xf numFmtId="0" fontId="18" fillId="9" borderId="8" xfId="0" applyFont="1" applyFill="1" applyBorder="1" applyAlignment="1">
      <alignment horizontal="center" textRotation="90" wrapText="1"/>
    </xf>
    <xf numFmtId="0" fontId="18" fillId="9" borderId="12" xfId="0" applyFont="1" applyFill="1" applyBorder="1" applyAlignment="1">
      <alignment horizontal="center" textRotation="90"/>
    </xf>
    <xf numFmtId="0" fontId="18" fillId="9" borderId="15" xfId="0" applyFont="1" applyFill="1" applyBorder="1" applyAlignment="1">
      <alignment horizontal="center" textRotation="90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0" fillId="9" borderId="9" xfId="1" applyFont="1" applyFill="1" applyBorder="1" applyAlignment="1">
      <alignment horizontal="center" vertical="center" wrapText="1"/>
    </xf>
    <xf numFmtId="0" fontId="10" fillId="9" borderId="10" xfId="1" applyFont="1" applyFill="1" applyBorder="1" applyAlignment="1">
      <alignment horizontal="center" vertical="center" wrapText="1"/>
    </xf>
    <xf numFmtId="0" fontId="10" fillId="9" borderId="11" xfId="1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textRotation="90" wrapText="1"/>
    </xf>
    <xf numFmtId="0" fontId="18" fillId="6" borderId="12" xfId="0" applyFont="1" applyFill="1" applyBorder="1" applyAlignment="1">
      <alignment horizontal="center" textRotation="90"/>
    </xf>
    <xf numFmtId="0" fontId="18" fillId="6" borderId="15" xfId="0" applyFont="1" applyFill="1" applyBorder="1" applyAlignment="1">
      <alignment horizontal="center" textRotation="90"/>
    </xf>
    <xf numFmtId="0" fontId="10" fillId="0" borderId="8" xfId="1" applyFont="1" applyBorder="1" applyAlignment="1">
      <alignment horizontal="center" textRotation="90" wrapText="1"/>
    </xf>
    <xf numFmtId="0" fontId="10" fillId="0" borderId="12" xfId="1" applyFont="1" applyBorder="1" applyAlignment="1">
      <alignment horizontal="center" textRotation="90" wrapText="1"/>
    </xf>
    <xf numFmtId="0" fontId="10" fillId="0" borderId="15" xfId="1" applyFont="1" applyBorder="1" applyAlignment="1">
      <alignment horizontal="center" textRotation="90" wrapText="1"/>
    </xf>
    <xf numFmtId="0" fontId="116" fillId="0" borderId="0" xfId="0" applyFont="1" applyAlignment="1">
      <alignment horizontal="center" vertical="top"/>
    </xf>
    <xf numFmtId="0" fontId="4" fillId="8" borderId="8" xfId="0" applyFont="1" applyFill="1" applyBorder="1" applyAlignment="1">
      <alignment horizontal="center" textRotation="90"/>
    </xf>
    <xf numFmtId="0" fontId="4" fillId="8" borderId="12" xfId="0" applyFont="1" applyFill="1" applyBorder="1" applyAlignment="1">
      <alignment horizontal="center" textRotation="90"/>
    </xf>
    <xf numFmtId="0" fontId="4" fillId="8" borderId="15" xfId="0" applyFont="1" applyFill="1" applyBorder="1" applyAlignment="1">
      <alignment horizontal="center" textRotation="90"/>
    </xf>
    <xf numFmtId="0" fontId="10" fillId="0" borderId="8" xfId="1" applyFont="1" applyBorder="1" applyAlignment="1">
      <alignment horizontal="center" vertical="center" textRotation="90" wrapText="1"/>
    </xf>
    <xf numFmtId="0" fontId="10" fillId="0" borderId="12" xfId="1" applyFont="1" applyBorder="1" applyAlignment="1">
      <alignment horizontal="center" vertical="center" textRotation="90" wrapText="1"/>
    </xf>
    <xf numFmtId="0" fontId="10" fillId="0" borderId="15" xfId="1" applyFont="1" applyBorder="1" applyAlignment="1">
      <alignment horizontal="center" vertical="center" textRotation="90" wrapText="1"/>
    </xf>
    <xf numFmtId="0" fontId="47" fillId="3" borderId="8" xfId="3" applyNumberFormat="1" applyFont="1" applyFill="1" applyBorder="1" applyAlignment="1">
      <alignment horizontal="center" vertical="center"/>
    </xf>
    <xf numFmtId="0" fontId="47" fillId="3" borderId="15" xfId="3" applyNumberFormat="1" applyFont="1" applyFill="1" applyBorder="1" applyAlignment="1">
      <alignment horizontal="center" vertical="center"/>
    </xf>
    <xf numFmtId="0" fontId="40" fillId="6" borderId="8" xfId="3" applyNumberFormat="1" applyFont="1" applyFill="1" applyBorder="1" applyAlignment="1">
      <alignment horizontal="center" vertical="center"/>
    </xf>
    <xf numFmtId="0" fontId="40" fillId="6" borderId="15" xfId="3" applyNumberFormat="1" applyFont="1" applyFill="1" applyBorder="1" applyAlignment="1">
      <alignment horizontal="center" vertical="center"/>
    </xf>
    <xf numFmtId="0" fontId="50" fillId="9" borderId="8" xfId="0" applyFont="1" applyFill="1" applyBorder="1" applyAlignment="1">
      <alignment horizontal="center" vertical="center"/>
    </xf>
    <xf numFmtId="0" fontId="50" fillId="9" borderId="15" xfId="0" applyFont="1" applyFill="1" applyBorder="1" applyAlignment="1">
      <alignment horizontal="center" vertical="center"/>
    </xf>
    <xf numFmtId="0" fontId="50" fillId="6" borderId="8" xfId="0" applyFont="1" applyFill="1" applyBorder="1" applyAlignment="1">
      <alignment horizontal="center" vertical="center"/>
    </xf>
    <xf numFmtId="0" fontId="50" fillId="6" borderId="15" xfId="0" applyFont="1" applyFill="1" applyBorder="1" applyAlignment="1">
      <alignment horizontal="center" vertical="center"/>
    </xf>
    <xf numFmtId="0" fontId="47" fillId="3" borderId="9" xfId="3" applyNumberFormat="1" applyFont="1" applyFill="1" applyBorder="1" applyAlignment="1">
      <alignment horizontal="center" vertical="center"/>
    </xf>
    <xf numFmtId="0" fontId="47" fillId="3" borderId="10" xfId="3" applyNumberFormat="1" applyFont="1" applyFill="1" applyBorder="1" applyAlignment="1">
      <alignment horizontal="center" vertical="center"/>
    </xf>
    <xf numFmtId="0" fontId="47" fillId="3" borderId="11" xfId="3" applyNumberFormat="1" applyFont="1" applyFill="1" applyBorder="1" applyAlignment="1">
      <alignment horizontal="center" vertical="center"/>
    </xf>
    <xf numFmtId="0" fontId="47" fillId="9" borderId="9" xfId="3" applyNumberFormat="1" applyFont="1" applyFill="1" applyBorder="1" applyAlignment="1">
      <alignment horizontal="center" vertical="center"/>
    </xf>
    <xf numFmtId="0" fontId="47" fillId="9" borderId="10" xfId="3" applyNumberFormat="1" applyFont="1" applyFill="1" applyBorder="1" applyAlignment="1">
      <alignment horizontal="center" vertical="center"/>
    </xf>
    <xf numFmtId="0" fontId="47" fillId="9" borderId="11" xfId="3" applyNumberFormat="1" applyFont="1" applyFill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21" fillId="10" borderId="9" xfId="1" applyFont="1" applyFill="1" applyBorder="1" applyAlignment="1">
      <alignment horizontal="center" vertical="center"/>
    </xf>
    <xf numFmtId="0" fontId="21" fillId="10" borderId="10" xfId="1" applyFont="1" applyFill="1" applyBorder="1" applyAlignment="1">
      <alignment horizontal="center" vertical="center"/>
    </xf>
    <xf numFmtId="0" fontId="21" fillId="10" borderId="11" xfId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textRotation="91" wrapText="1"/>
    </xf>
    <xf numFmtId="0" fontId="4" fillId="0" borderId="10" xfId="0" applyFont="1" applyBorder="1" applyAlignment="1">
      <alignment horizontal="center" vertical="center" textRotation="91" wrapText="1"/>
    </xf>
    <xf numFmtId="0" fontId="4" fillId="0" borderId="11" xfId="0" applyFont="1" applyBorder="1" applyAlignment="1">
      <alignment horizontal="center" vertical="center" textRotation="91" wrapText="1"/>
    </xf>
    <xf numFmtId="0" fontId="4" fillId="0" borderId="16" xfId="0" applyFont="1" applyBorder="1" applyAlignment="1">
      <alignment horizontal="center" textRotation="90"/>
    </xf>
    <xf numFmtId="0" fontId="21" fillId="0" borderId="3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/>
    </xf>
    <xf numFmtId="0" fontId="47" fillId="6" borderId="16" xfId="1" applyFont="1" applyFill="1" applyBorder="1" applyAlignment="1">
      <alignment horizontal="center" vertical="center" wrapText="1"/>
    </xf>
    <xf numFmtId="0" fontId="21" fillId="6" borderId="16" xfId="1" applyFont="1" applyFill="1" applyBorder="1" applyAlignment="1">
      <alignment horizontal="center" textRotation="90" wrapText="1"/>
    </xf>
    <xf numFmtId="0" fontId="50" fillId="8" borderId="8" xfId="0" applyFont="1" applyFill="1" applyBorder="1" applyAlignment="1">
      <alignment horizontal="center" vertical="center"/>
    </xf>
    <xf numFmtId="0" fontId="50" fillId="8" borderId="1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textRotation="90" wrapText="1"/>
    </xf>
    <xf numFmtId="0" fontId="4" fillId="0" borderId="15" xfId="0" applyFont="1" applyBorder="1" applyAlignment="1">
      <alignment horizontal="center" textRotation="90" wrapText="1"/>
    </xf>
    <xf numFmtId="0" fontId="4" fillId="6" borderId="8" xfId="0" applyFont="1" applyFill="1" applyBorder="1" applyAlignment="1">
      <alignment horizontal="center" textRotation="90"/>
    </xf>
    <xf numFmtId="0" fontId="4" fillId="6" borderId="12" xfId="0" applyFont="1" applyFill="1" applyBorder="1" applyAlignment="1">
      <alignment horizontal="center" textRotation="90"/>
    </xf>
    <xf numFmtId="0" fontId="4" fillId="6" borderId="15" xfId="0" applyFont="1" applyFill="1" applyBorder="1" applyAlignment="1">
      <alignment horizontal="center" textRotation="90"/>
    </xf>
    <xf numFmtId="0" fontId="4" fillId="9" borderId="8" xfId="0" applyFont="1" applyFill="1" applyBorder="1" applyAlignment="1">
      <alignment horizontal="center" textRotation="90"/>
    </xf>
    <xf numFmtId="0" fontId="4" fillId="9" borderId="12" xfId="0" applyFont="1" applyFill="1" applyBorder="1" applyAlignment="1">
      <alignment horizontal="center" textRotation="90"/>
    </xf>
    <xf numFmtId="0" fontId="4" fillId="9" borderId="15" xfId="0" applyFont="1" applyFill="1" applyBorder="1" applyAlignment="1">
      <alignment horizontal="center" textRotation="90"/>
    </xf>
    <xf numFmtId="0" fontId="40" fillId="5" borderId="2" xfId="0" applyFont="1" applyFill="1" applyBorder="1" applyAlignment="1">
      <alignment horizontal="center" vertical="center" wrapText="1"/>
    </xf>
    <xf numFmtId="0" fontId="47" fillId="3" borderId="9" xfId="3" applyNumberFormat="1" applyFont="1" applyFill="1" applyBorder="1" applyAlignment="1">
      <alignment horizontal="center" vertical="center" wrapText="1"/>
    </xf>
    <xf numFmtId="0" fontId="47" fillId="3" borderId="10" xfId="3" applyNumberFormat="1" applyFont="1" applyFill="1" applyBorder="1" applyAlignment="1">
      <alignment horizontal="center" vertical="center" wrapText="1"/>
    </xf>
    <xf numFmtId="0" fontId="47" fillId="3" borderId="11" xfId="3" applyNumberFormat="1" applyFont="1" applyFill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1" fillId="6" borderId="16" xfId="1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47" fillId="9" borderId="9" xfId="3" applyNumberFormat="1" applyFont="1" applyFill="1" applyBorder="1" applyAlignment="1">
      <alignment horizontal="center" vertical="center" wrapText="1"/>
    </xf>
    <xf numFmtId="0" fontId="47" fillId="9" borderId="10" xfId="3" applyNumberFormat="1" applyFont="1" applyFill="1" applyBorder="1" applyAlignment="1">
      <alignment horizontal="center" vertical="center" wrapText="1"/>
    </xf>
    <xf numFmtId="0" fontId="47" fillId="9" borderId="11" xfId="3" applyNumberFormat="1" applyFont="1" applyFill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textRotation="91" wrapText="1"/>
    </xf>
    <xf numFmtId="0" fontId="18" fillId="6" borderId="16" xfId="0" applyFont="1" applyFill="1" applyBorder="1" applyAlignment="1">
      <alignment horizontal="center" textRotation="90"/>
    </xf>
    <xf numFmtId="0" fontId="10" fillId="9" borderId="16" xfId="1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textRotation="90" wrapText="1"/>
    </xf>
    <xf numFmtId="0" fontId="10" fillId="9" borderId="16" xfId="1" applyFont="1" applyFill="1" applyBorder="1" applyAlignment="1">
      <alignment horizontal="center" textRotation="90" wrapText="1"/>
    </xf>
    <xf numFmtId="0" fontId="21" fillId="4" borderId="9" xfId="1" applyFont="1" applyFill="1" applyBorder="1" applyAlignment="1">
      <alignment horizontal="center" vertical="center" wrapText="1"/>
    </xf>
    <xf numFmtId="0" fontId="21" fillId="4" borderId="10" xfId="1" applyFont="1" applyFill="1" applyBorder="1" applyAlignment="1">
      <alignment horizontal="center" vertical="center" wrapText="1"/>
    </xf>
    <xf numFmtId="0" fontId="21" fillId="4" borderId="11" xfId="1" applyFont="1" applyFill="1" applyBorder="1" applyAlignment="1">
      <alignment horizontal="center" vertical="center" wrapText="1"/>
    </xf>
    <xf numFmtId="0" fontId="21" fillId="10" borderId="16" xfId="1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textRotation="90" wrapText="1"/>
    </xf>
    <xf numFmtId="0" fontId="18" fillId="9" borderId="16" xfId="0" applyFont="1" applyFill="1" applyBorder="1" applyAlignment="1">
      <alignment horizontal="center" textRotation="90"/>
    </xf>
    <xf numFmtId="0" fontId="56" fillId="3" borderId="0" xfId="0" applyFont="1" applyFill="1" applyAlignment="1">
      <alignment horizontal="left"/>
    </xf>
    <xf numFmtId="0" fontId="50" fillId="9" borderId="8" xfId="0" applyFont="1" applyFill="1" applyBorder="1" applyAlignment="1">
      <alignment horizontal="center" vertical="center" wrapText="1"/>
    </xf>
    <xf numFmtId="0" fontId="50" fillId="9" borderId="15" xfId="0" applyFont="1" applyFill="1" applyBorder="1" applyAlignment="1">
      <alignment horizontal="center" vertical="center" wrapText="1"/>
    </xf>
    <xf numFmtId="0" fontId="50" fillId="8" borderId="8" xfId="0" applyFont="1" applyFill="1" applyBorder="1" applyAlignment="1">
      <alignment horizontal="center" vertical="center" wrapText="1"/>
    </xf>
    <xf numFmtId="0" fontId="50" fillId="8" borderId="15" xfId="0" applyFont="1" applyFill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50" fillId="6" borderId="8" xfId="0" applyFont="1" applyFill="1" applyBorder="1" applyAlignment="1">
      <alignment horizontal="center" vertical="center" wrapText="1"/>
    </xf>
    <xf numFmtId="0" fontId="50" fillId="6" borderId="15" xfId="0" applyFont="1" applyFill="1" applyBorder="1" applyAlignment="1">
      <alignment horizontal="center" vertical="center" wrapText="1"/>
    </xf>
    <xf numFmtId="0" fontId="40" fillId="6" borderId="8" xfId="3" applyNumberFormat="1" applyFont="1" applyFill="1" applyBorder="1" applyAlignment="1">
      <alignment horizontal="center" vertical="center" wrapText="1"/>
    </xf>
    <xf numFmtId="0" fontId="40" fillId="6" borderId="15" xfId="3" applyNumberFormat="1" applyFont="1" applyFill="1" applyBorder="1" applyAlignment="1">
      <alignment horizontal="center" vertical="center" wrapText="1"/>
    </xf>
    <xf numFmtId="0" fontId="52" fillId="9" borderId="16" xfId="0" applyFont="1" applyFill="1" applyBorder="1" applyAlignment="1">
      <alignment horizontal="center" vertical="center"/>
    </xf>
    <xf numFmtId="0" fontId="52" fillId="8" borderId="8" xfId="0" applyFont="1" applyFill="1" applyBorder="1" applyAlignment="1">
      <alignment horizontal="center" vertical="center"/>
    </xf>
    <xf numFmtId="0" fontId="52" fillId="8" borderId="15" xfId="0" applyFont="1" applyFill="1" applyBorder="1" applyAlignment="1">
      <alignment horizontal="center" vertical="center"/>
    </xf>
    <xf numFmtId="0" fontId="52" fillId="6" borderId="16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4" fillId="6" borderId="16" xfId="0" applyFont="1" applyFill="1" applyBorder="1" applyAlignment="1">
      <alignment horizontal="center" textRotation="90"/>
    </xf>
    <xf numFmtId="0" fontId="4" fillId="9" borderId="16" xfId="0" applyFont="1" applyFill="1" applyBorder="1" applyAlignment="1">
      <alignment horizontal="center" textRotation="90" wrapText="1"/>
    </xf>
    <xf numFmtId="0" fontId="21" fillId="10" borderId="16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textRotation="90"/>
    </xf>
    <xf numFmtId="0" fontId="18" fillId="3" borderId="15" xfId="0" applyFont="1" applyFill="1" applyBorder="1" applyAlignment="1">
      <alignment horizontal="center" textRotation="90"/>
    </xf>
    <xf numFmtId="0" fontId="52" fillId="0" borderId="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textRotation="90"/>
    </xf>
    <xf numFmtId="0" fontId="40" fillId="6" borderId="16" xfId="3" applyNumberFormat="1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 vertical="center" textRotation="90" wrapText="1"/>
    </xf>
    <xf numFmtId="0" fontId="10" fillId="0" borderId="6" xfId="1" applyFont="1" applyBorder="1" applyAlignment="1">
      <alignment horizontal="center" vertical="center" textRotation="90" wrapText="1"/>
    </xf>
    <xf numFmtId="0" fontId="47" fillId="3" borderId="16" xfId="3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textRotation="90" wrapText="1"/>
    </xf>
    <xf numFmtId="0" fontId="4" fillId="0" borderId="8" xfId="0" applyFont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4" fillId="0" borderId="15" xfId="0" applyFont="1" applyBorder="1" applyAlignment="1">
      <alignment horizontal="center" textRotation="90"/>
    </xf>
    <xf numFmtId="0" fontId="47" fillId="9" borderId="16" xfId="3" applyNumberFormat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18" fillId="6" borderId="8" xfId="0" applyFont="1" applyFill="1" applyBorder="1" applyAlignment="1">
      <alignment horizontal="center" textRotation="90"/>
    </xf>
    <xf numFmtId="0" fontId="18" fillId="3" borderId="16" xfId="0" applyFont="1" applyFill="1" applyBorder="1" applyAlignment="1">
      <alignment horizontal="center" textRotation="90" wrapText="1"/>
    </xf>
    <xf numFmtId="0" fontId="18" fillId="3" borderId="16" xfId="0" applyFont="1" applyFill="1" applyBorder="1" applyAlignment="1">
      <alignment horizontal="center" textRotation="90"/>
    </xf>
    <xf numFmtId="0" fontId="34" fillId="0" borderId="0" xfId="0" applyFont="1" applyAlignment="1">
      <alignment horizontal="left" vertical="top"/>
    </xf>
    <xf numFmtId="0" fontId="0" fillId="0" borderId="0" xfId="0"/>
    <xf numFmtId="0" fontId="24" fillId="3" borderId="9" xfId="9" applyNumberFormat="1" applyFont="1" applyFill="1" applyBorder="1" applyAlignment="1">
      <alignment horizontal="center" vertical="center" wrapText="1"/>
    </xf>
    <xf numFmtId="0" fontId="24" fillId="3" borderId="11" xfId="9" applyNumberFormat="1" applyFont="1" applyFill="1" applyBorder="1" applyAlignment="1">
      <alignment horizontal="center" vertical="center" wrapText="1"/>
    </xf>
    <xf numFmtId="0" fontId="24" fillId="3" borderId="10" xfId="9" applyNumberFormat="1" applyFont="1" applyFill="1" applyBorder="1" applyAlignment="1">
      <alignment horizontal="center" vertical="center" wrapText="1"/>
    </xf>
    <xf numFmtId="0" fontId="66" fillId="0" borderId="9" xfId="0" applyFont="1" applyBorder="1" applyAlignment="1">
      <alignment horizontal="center"/>
    </xf>
    <xf numFmtId="0" fontId="66" fillId="0" borderId="10" xfId="0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66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27" fillId="0" borderId="24" xfId="0" applyFont="1" applyBorder="1" applyAlignment="1">
      <alignment horizontal="center" vertical="center" textRotation="90" wrapText="1"/>
    </xf>
    <xf numFmtId="0" fontId="27" fillId="0" borderId="18" xfId="0" applyFont="1" applyBorder="1" applyAlignment="1">
      <alignment horizontal="center" vertical="center" textRotation="90" wrapText="1"/>
    </xf>
    <xf numFmtId="0" fontId="27" fillId="0" borderId="20" xfId="0" applyFont="1" applyBorder="1" applyAlignment="1">
      <alignment horizontal="center" vertical="center" textRotation="90" wrapText="1"/>
    </xf>
    <xf numFmtId="0" fontId="27" fillId="0" borderId="23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textRotation="91"/>
    </xf>
    <xf numFmtId="0" fontId="4" fillId="0" borderId="16" xfId="0" applyFont="1" applyBorder="1" applyAlignment="1">
      <alignment horizontal="center" vertical="center" textRotation="9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127" fillId="0" borderId="8" xfId="0" applyFont="1" applyBorder="1" applyAlignment="1">
      <alignment horizontal="center" vertical="center" wrapText="1"/>
    </xf>
    <xf numFmtId="0" fontId="127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69" fillId="0" borderId="8" xfId="0" applyFont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13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textRotation="90" wrapText="1"/>
    </xf>
    <xf numFmtId="0" fontId="13" fillId="0" borderId="0" xfId="0" applyFont="1" applyAlignment="1">
      <alignment horizontal="center" vertical="center"/>
    </xf>
    <xf numFmtId="17" fontId="88" fillId="0" borderId="0" xfId="0" applyNumberFormat="1" applyFont="1" applyAlignment="1">
      <alignment horizontal="center" vertical="center"/>
    </xf>
    <xf numFmtId="0" fontId="5" fillId="0" borderId="16" xfId="0" applyFont="1" applyBorder="1" applyAlignment="1">
      <alignment horizontal="center" vertical="center" textRotation="90" wrapText="1"/>
    </xf>
    <xf numFmtId="0" fontId="25" fillId="0" borderId="18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5" fillId="0" borderId="25" xfId="0" applyFont="1" applyBorder="1" applyAlignment="1">
      <alignment horizontal="center" vertical="center" textRotation="90" wrapText="1"/>
    </xf>
    <xf numFmtId="0" fontId="25" fillId="0" borderId="23" xfId="0" applyFont="1" applyBorder="1" applyAlignment="1">
      <alignment horizontal="center" vertical="center" textRotation="90" wrapText="1"/>
    </xf>
    <xf numFmtId="0" fontId="25" fillId="15" borderId="11" xfId="0" applyFont="1" applyFill="1" applyBorder="1" applyAlignment="1">
      <alignment horizontal="center" vertical="center"/>
    </xf>
    <xf numFmtId="0" fontId="25" fillId="15" borderId="16" xfId="0" applyFont="1" applyFill="1" applyBorder="1" applyAlignment="1">
      <alignment horizontal="center" vertical="center"/>
    </xf>
    <xf numFmtId="0" fontId="25" fillId="15" borderId="7" xfId="0" applyFont="1" applyFill="1" applyBorder="1" applyAlignment="1">
      <alignment horizontal="center" vertical="center"/>
    </xf>
    <xf numFmtId="0" fontId="25" fillId="15" borderId="15" xfId="0" applyFont="1" applyFill="1" applyBorder="1" applyAlignment="1">
      <alignment horizontal="center" vertical="center"/>
    </xf>
    <xf numFmtId="0" fontId="74" fillId="0" borderId="32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33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/>
    </xf>
    <xf numFmtId="0" fontId="65" fillId="0" borderId="27" xfId="0" applyFont="1" applyBorder="1" applyAlignment="1">
      <alignment horizontal="center"/>
    </xf>
    <xf numFmtId="0" fontId="65" fillId="0" borderId="28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textRotation="90" wrapText="1"/>
    </xf>
    <xf numFmtId="0" fontId="40" fillId="0" borderId="0" xfId="0" applyNumberFormat="1" applyFont="1" applyAlignment="1">
      <alignment horizontal="center" vertical="center"/>
    </xf>
    <xf numFmtId="0" fontId="63" fillId="0" borderId="0" xfId="0" applyNumberFormat="1" applyFont="1" applyAlignment="1">
      <alignment horizontal="center" vertical="center"/>
    </xf>
    <xf numFmtId="0" fontId="0" fillId="0" borderId="0" xfId="0" applyNumberFormat="1"/>
    <xf numFmtId="0" fontId="55" fillId="5" borderId="0" xfId="0" applyNumberFormat="1" applyFont="1" applyFill="1" applyAlignment="1">
      <alignment horizontal="left" vertical="top"/>
    </xf>
    <xf numFmtId="0" fontId="32" fillId="3" borderId="0" xfId="0" applyNumberFormat="1" applyFont="1" applyFill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14" xfId="0" applyNumberFormat="1" applyBorder="1"/>
    <xf numFmtId="0" fontId="53" fillId="0" borderId="8" xfId="0" applyNumberFormat="1" applyFont="1" applyBorder="1" applyAlignment="1">
      <alignment horizontal="center" vertical="center" wrapText="1"/>
    </xf>
    <xf numFmtId="0" fontId="33" fillId="0" borderId="16" xfId="0" applyNumberFormat="1" applyFont="1" applyBorder="1" applyAlignment="1" applyProtection="1">
      <alignment horizontal="center" textRotation="90" wrapText="1"/>
      <protection locked="0"/>
    </xf>
    <xf numFmtId="0" fontId="33" fillId="0" borderId="8" xfId="0" applyNumberFormat="1" applyFont="1" applyBorder="1" applyAlignment="1" applyProtection="1">
      <alignment horizontal="center" textRotation="90" wrapText="1"/>
      <protection locked="0"/>
    </xf>
    <xf numFmtId="0" fontId="33" fillId="0" borderId="9" xfId="0" applyNumberFormat="1" applyFont="1" applyBorder="1" applyAlignment="1" applyProtection="1">
      <alignment horizontal="center" vertical="center" wrapText="1"/>
      <protection locked="0"/>
    </xf>
    <xf numFmtId="0" fontId="33" fillId="0" borderId="11" xfId="0" applyNumberFormat="1" applyFont="1" applyBorder="1" applyAlignment="1" applyProtection="1">
      <alignment horizontal="center" vertical="center" wrapText="1"/>
      <protection locked="0"/>
    </xf>
    <xf numFmtId="0" fontId="33" fillId="0" borderId="8" xfId="0" applyNumberFormat="1" applyFont="1" applyBorder="1" applyAlignment="1">
      <alignment horizontal="center" textRotation="90" wrapText="1"/>
    </xf>
    <xf numFmtId="0" fontId="33" fillId="0" borderId="10" xfId="0" applyNumberFormat="1" applyFont="1" applyBorder="1" applyAlignment="1" applyProtection="1">
      <alignment horizontal="center" vertical="center" wrapText="1"/>
      <protection locked="0"/>
    </xf>
    <xf numFmtId="0" fontId="53" fillId="6" borderId="16" xfId="0" applyNumberFormat="1" applyFont="1" applyFill="1" applyBorder="1" applyAlignment="1" applyProtection="1">
      <alignment horizontal="center" vertical="center"/>
      <protection locked="0"/>
    </xf>
    <xf numFmtId="0" fontId="53" fillId="0" borderId="12" xfId="0" applyNumberFormat="1" applyFont="1" applyBorder="1" applyAlignment="1">
      <alignment horizontal="center" vertical="center" wrapText="1"/>
    </xf>
    <xf numFmtId="0" fontId="33" fillId="0" borderId="15" xfId="0" applyNumberFormat="1" applyFont="1" applyBorder="1" applyAlignment="1" applyProtection="1">
      <alignment horizontal="center" textRotation="90" wrapText="1"/>
      <protection locked="0"/>
    </xf>
    <xf numFmtId="0" fontId="33" fillId="0" borderId="8" xfId="0" applyNumberFormat="1" applyFont="1" applyBorder="1" applyAlignment="1" applyProtection="1">
      <alignment horizontal="center" textRotation="90" wrapText="1"/>
      <protection locked="0"/>
    </xf>
    <xf numFmtId="0" fontId="33" fillId="0" borderId="15" xfId="0" applyNumberFormat="1" applyFont="1" applyBorder="1" applyAlignment="1">
      <alignment horizontal="center" textRotation="90" wrapText="1"/>
    </xf>
    <xf numFmtId="0" fontId="33" fillId="0" borderId="16" xfId="0" applyNumberFormat="1" applyFont="1" applyBorder="1" applyAlignment="1" applyProtection="1">
      <alignment horizontal="center" textRotation="90" wrapText="1"/>
      <protection locked="0"/>
    </xf>
    <xf numFmtId="0" fontId="33" fillId="0" borderId="15" xfId="0" applyNumberFormat="1" applyFont="1" applyBorder="1" applyAlignment="1" applyProtection="1">
      <alignment horizontal="center" textRotation="90" wrapText="1"/>
      <protection locked="0"/>
    </xf>
    <xf numFmtId="0" fontId="0" fillId="0" borderId="7" xfId="0" applyNumberFormat="1" applyBorder="1"/>
    <xf numFmtId="0" fontId="53" fillId="0" borderId="15" xfId="0" applyNumberFormat="1" applyFont="1" applyBorder="1" applyAlignment="1">
      <alignment horizontal="center" vertical="center" wrapText="1"/>
    </xf>
    <xf numFmtId="0" fontId="0" fillId="6" borderId="16" xfId="0" applyNumberFormat="1" applyFill="1" applyBorder="1"/>
    <xf numFmtId="0" fontId="53" fillId="14" borderId="9" xfId="0" applyNumberFormat="1" applyFont="1" applyFill="1" applyBorder="1" applyAlignment="1">
      <alignment horizontal="center"/>
    </xf>
    <xf numFmtId="0" fontId="53" fillId="14" borderId="11" xfId="0" applyNumberFormat="1" applyFont="1" applyFill="1" applyBorder="1" applyAlignment="1">
      <alignment horizontal="center"/>
    </xf>
    <xf numFmtId="0" fontId="0" fillId="14" borderId="16" xfId="0" applyNumberFormat="1" applyFill="1" applyBorder="1"/>
    <xf numFmtId="0" fontId="0" fillId="13" borderId="8" xfId="0" applyNumberFormat="1" applyFill="1" applyBorder="1" applyAlignment="1">
      <alignment horizontal="center" vertical="center" textRotation="90" wrapText="1"/>
    </xf>
    <xf numFmtId="0" fontId="60" fillId="3" borderId="17" xfId="0" applyNumberFormat="1" applyFont="1" applyFill="1" applyBorder="1" applyAlignment="1">
      <alignment horizontal="left" vertical="center" wrapText="1"/>
    </xf>
    <xf numFmtId="0" fontId="97" fillId="0" borderId="16" xfId="16" applyNumberFormat="1" applyFont="1" applyFill="1" applyBorder="1" applyAlignment="1">
      <alignment horizontal="center" vertical="center"/>
    </xf>
    <xf numFmtId="0" fontId="33" fillId="6" borderId="16" xfId="0" applyNumberFormat="1" applyFont="1" applyFill="1" applyBorder="1" applyAlignment="1">
      <alignment horizontal="center" vertical="center"/>
    </xf>
    <xf numFmtId="0" fontId="0" fillId="13" borderId="12" xfId="0" applyNumberFormat="1" applyFill="1" applyBorder="1" applyAlignment="1">
      <alignment horizontal="center" vertical="center" textRotation="90" wrapText="1"/>
    </xf>
    <xf numFmtId="0" fontId="60" fillId="0" borderId="17" xfId="0" applyNumberFormat="1" applyFont="1" applyBorder="1" applyAlignment="1">
      <alignment horizontal="left" vertical="center" wrapText="1"/>
    </xf>
    <xf numFmtId="0" fontId="25" fillId="7" borderId="16" xfId="0" applyNumberFormat="1" applyFont="1" applyFill="1" applyBorder="1" applyAlignment="1">
      <alignment horizontal="center" vertical="center" wrapText="1"/>
    </xf>
    <xf numFmtId="0" fontId="33" fillId="7" borderId="16" xfId="0" applyNumberFormat="1" applyFont="1" applyFill="1" applyBorder="1" applyAlignment="1">
      <alignment horizontal="center" vertical="center"/>
    </xf>
    <xf numFmtId="0" fontId="37" fillId="0" borderId="16" xfId="0" applyNumberFormat="1" applyFont="1" applyBorder="1" applyAlignment="1">
      <alignment horizontal="center" vertical="center" wrapText="1"/>
    </xf>
    <xf numFmtId="0" fontId="24" fillId="0" borderId="16" xfId="0" applyNumberFormat="1" applyFont="1" applyBorder="1" applyAlignment="1">
      <alignment horizontal="center" vertical="center"/>
    </xf>
    <xf numFmtId="0" fontId="0" fillId="0" borderId="16" xfId="0" applyNumberFormat="1" applyBorder="1"/>
    <xf numFmtId="0" fontId="0" fillId="13" borderId="15" xfId="0" applyNumberFormat="1" applyFill="1" applyBorder="1" applyAlignment="1">
      <alignment horizontal="center" vertical="center" textRotation="90" wrapText="1"/>
    </xf>
    <xf numFmtId="0" fontId="38" fillId="6" borderId="16" xfId="0" applyNumberFormat="1" applyFont="1" applyFill="1" applyBorder="1" applyAlignment="1">
      <alignment horizontal="center" vertical="center"/>
    </xf>
    <xf numFmtId="0" fontId="24" fillId="6" borderId="16" xfId="0" applyNumberFormat="1" applyFont="1" applyFill="1" applyBorder="1" applyAlignment="1">
      <alignment horizontal="center" vertical="center"/>
    </xf>
    <xf numFmtId="0" fontId="0" fillId="12" borderId="8" xfId="0" applyNumberFormat="1" applyFill="1" applyBorder="1" applyAlignment="1">
      <alignment horizontal="center" vertical="center" textRotation="90" wrapText="1"/>
    </xf>
    <xf numFmtId="0" fontId="0" fillId="12" borderId="12" xfId="0" applyNumberFormat="1" applyFill="1" applyBorder="1" applyAlignment="1">
      <alignment horizontal="center" vertical="center" textRotation="90" wrapText="1"/>
    </xf>
    <xf numFmtId="0" fontId="0" fillId="12" borderId="15" xfId="0" applyNumberFormat="1" applyFill="1" applyBorder="1" applyAlignment="1">
      <alignment horizontal="center" vertical="center" textRotation="90" wrapText="1"/>
    </xf>
    <xf numFmtId="0" fontId="0" fillId="4" borderId="8" xfId="0" applyNumberFormat="1" applyFill="1" applyBorder="1" applyAlignment="1">
      <alignment horizontal="center" vertical="center" textRotation="90"/>
    </xf>
    <xf numFmtId="0" fontId="64" fillId="3" borderId="16" xfId="2" applyNumberFormat="1" applyFont="1" applyFill="1" applyBorder="1" applyAlignment="1">
      <alignment horizontal="left" vertical="center"/>
    </xf>
    <xf numFmtId="0" fontId="99" fillId="3" borderId="16" xfId="9" applyNumberFormat="1" applyFon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 textRotation="90"/>
    </xf>
    <xf numFmtId="0" fontId="8" fillId="0" borderId="16" xfId="0" applyNumberFormat="1" applyFont="1" applyBorder="1"/>
    <xf numFmtId="0" fontId="0" fillId="4" borderId="15" xfId="0" applyNumberFormat="1" applyFill="1" applyBorder="1" applyAlignment="1">
      <alignment horizontal="center" vertical="center" textRotation="90"/>
    </xf>
    <xf numFmtId="0" fontId="8" fillId="6" borderId="16" xfId="0" applyNumberFormat="1" applyFont="1" applyFill="1" applyBorder="1"/>
    <xf numFmtId="0" fontId="125" fillId="21" borderId="37" xfId="0" applyNumberFormat="1" applyFont="1" applyFill="1" applyBorder="1" applyAlignment="1">
      <alignment horizontal="left"/>
    </xf>
    <xf numFmtId="0" fontId="112" fillId="0" borderId="37" xfId="0" applyNumberFormat="1" applyFont="1" applyBorder="1" applyAlignment="1">
      <alignment horizontal="center" vertical="center"/>
    </xf>
    <xf numFmtId="0" fontId="38" fillId="21" borderId="37" xfId="0" applyNumberFormat="1" applyFont="1" applyFill="1" applyBorder="1" applyAlignment="1">
      <alignment horizontal="center" vertical="center"/>
    </xf>
    <xf numFmtId="0" fontId="112" fillId="21" borderId="37" xfId="0" applyNumberFormat="1" applyFont="1" applyFill="1" applyBorder="1" applyAlignment="1">
      <alignment horizontal="center" vertical="center"/>
    </xf>
    <xf numFmtId="0" fontId="125" fillId="0" borderId="37" xfId="0" applyNumberFormat="1" applyFont="1" applyBorder="1" applyAlignment="1">
      <alignment horizontal="left"/>
    </xf>
    <xf numFmtId="0" fontId="125" fillId="22" borderId="37" xfId="0" applyNumberFormat="1" applyFont="1" applyFill="1" applyBorder="1" applyAlignment="1">
      <alignment horizontal="left"/>
    </xf>
    <xf numFmtId="0" fontId="24" fillId="0" borderId="16" xfId="0" applyNumberFormat="1" applyFont="1" applyBorder="1" applyAlignment="1">
      <alignment horizontal="center" vertical="center" wrapText="1"/>
    </xf>
    <xf numFmtId="0" fontId="5" fillId="3" borderId="16" xfId="2" applyNumberFormat="1" applyFont="1" applyFill="1" applyBorder="1" applyAlignment="1">
      <alignment horizontal="left" vertical="center" indent="1"/>
    </xf>
    <xf numFmtId="0" fontId="5" fillId="0" borderId="16" xfId="2" applyNumberFormat="1" applyFont="1" applyBorder="1" applyAlignment="1">
      <alignment horizontal="left" vertical="center" indent="1"/>
    </xf>
    <xf numFmtId="0" fontId="25" fillId="5" borderId="9" xfId="0" applyNumberFormat="1" applyFont="1" applyFill="1" applyBorder="1" applyAlignment="1">
      <alignment horizontal="center" vertical="center"/>
    </xf>
    <xf numFmtId="0" fontId="25" fillId="5" borderId="11" xfId="0" applyNumberFormat="1" applyFont="1" applyFill="1" applyBorder="1" applyAlignment="1">
      <alignment horizontal="center" vertical="center"/>
    </xf>
    <xf numFmtId="0" fontId="25" fillId="5" borderId="16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25" fillId="9" borderId="0" xfId="0" applyNumberFormat="1" applyFont="1" applyFill="1" applyAlignment="1">
      <alignment horizontal="center"/>
    </xf>
    <xf numFmtId="0" fontId="25" fillId="0" borderId="0" xfId="0" applyNumberFormat="1" applyFont="1" applyAlignment="1">
      <alignment horizontal="center" vertical="center"/>
    </xf>
    <xf numFmtId="0" fontId="25" fillId="0" borderId="0" xfId="0" applyNumberFormat="1" applyFont="1" applyAlignment="1">
      <alignment horizontal="left"/>
    </xf>
    <xf numFmtId="0" fontId="24" fillId="0" borderId="0" xfId="0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/>
    </xf>
    <xf numFmtId="0" fontId="8" fillId="0" borderId="0" xfId="0" applyNumberFormat="1" applyFont="1"/>
  </cellXfs>
  <cellStyles count="27">
    <cellStyle name="Comma" xfId="9" builtinId="3"/>
    <cellStyle name="Comma 10" xfId="24" xr:uid="{00000000-0005-0000-0000-000001000000}"/>
    <cellStyle name="Comma 2" xfId="3" xr:uid="{00000000-0005-0000-0000-000002000000}"/>
    <cellStyle name="Comma 2 2" xfId="13" xr:uid="{00000000-0005-0000-0000-000003000000}"/>
    <cellStyle name="Comma 2 2 2" xfId="15" xr:uid="{00000000-0005-0000-0000-000004000000}"/>
    <cellStyle name="Comma 25 2" xfId="25" xr:uid="{00000000-0005-0000-0000-000005000000}"/>
    <cellStyle name="Comma 3" xfId="6" xr:uid="{00000000-0005-0000-0000-000006000000}"/>
    <cellStyle name="Comma 3 2" xfId="7" xr:uid="{00000000-0005-0000-0000-000007000000}"/>
    <cellStyle name="Comma 3 2 2" xfId="11" xr:uid="{00000000-0005-0000-0000-000008000000}"/>
    <cellStyle name="Comma 4" xfId="4" xr:uid="{00000000-0005-0000-0000-000009000000}"/>
    <cellStyle name="Comma 4 4" xfId="21" xr:uid="{00000000-0005-0000-0000-00000A000000}"/>
    <cellStyle name="Comma 5" xfId="16" xr:uid="{00000000-0005-0000-0000-00000B000000}"/>
    <cellStyle name="Hyperlink" xfId="12" builtinId="8"/>
    <cellStyle name="Normal" xfId="0" builtinId="0"/>
    <cellStyle name="Normal 10" xfId="22" xr:uid="{00000000-0005-0000-0000-00000E000000}"/>
    <cellStyle name="Normal 13" xfId="14" xr:uid="{00000000-0005-0000-0000-00000F000000}"/>
    <cellStyle name="Normal 14" xfId="23" xr:uid="{00000000-0005-0000-0000-000010000000}"/>
    <cellStyle name="Normal 2" xfId="2" xr:uid="{00000000-0005-0000-0000-000011000000}"/>
    <cellStyle name="Normal 2 10" xfId="10" xr:uid="{00000000-0005-0000-0000-000012000000}"/>
    <cellStyle name="Normal 3" xfId="8" xr:uid="{00000000-0005-0000-0000-000013000000}"/>
    <cellStyle name="Normal 3_FPA'11" xfId="1" xr:uid="{00000000-0005-0000-0000-000014000000}"/>
    <cellStyle name="Normal 4" xfId="17" xr:uid="{00000000-0005-0000-0000-000015000000}"/>
    <cellStyle name="Normal 6" xfId="18" xr:uid="{00000000-0005-0000-0000-000016000000}"/>
    <cellStyle name="Normal 7" xfId="19" xr:uid="{00000000-0005-0000-0000-000017000000}"/>
    <cellStyle name="Normal 8" xfId="20" xr:uid="{00000000-0005-0000-0000-000018000000}"/>
    <cellStyle name="Normal 9" xfId="26" xr:uid="{00000000-0005-0000-0000-000019000000}"/>
    <cellStyle name="Note 2" xfId="5" xr:uid="{00000000-0005-0000-0000-00001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440798</xdr:colOff>
      <xdr:row>0</xdr:row>
      <xdr:rowOff>167337</xdr:rowOff>
    </xdr:from>
    <xdr:to>
      <xdr:col>22</xdr:col>
      <xdr:colOff>213331</xdr:colOff>
      <xdr:row>6</xdr:row>
      <xdr:rowOff>46439</xdr:rowOff>
    </xdr:to>
    <xdr:pic>
      <xdr:nvPicPr>
        <xdr:cNvPr id="4" name="Picture 3" descr="C:\Users\ZendChubbYLita\Desktop\images (1)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9048" y="167337"/>
          <a:ext cx="1550533" cy="13872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164306</xdr:colOff>
      <xdr:row>0</xdr:row>
      <xdr:rowOff>204788</xdr:rowOff>
    </xdr:from>
    <xdr:to>
      <xdr:col>34</xdr:col>
      <xdr:colOff>175419</xdr:colOff>
      <xdr:row>6</xdr:row>
      <xdr:rowOff>52388</xdr:rowOff>
    </xdr:to>
    <xdr:pic>
      <xdr:nvPicPr>
        <xdr:cNvPr id="6" name="Picture 5" descr="r4-a-logo.png">
          <a:extLst>
            <a:ext uri="{FF2B5EF4-FFF2-40B4-BE49-F238E27FC236}">
              <a16:creationId xmlns:a16="http://schemas.microsoft.com/office/drawing/2014/main" id="{5B45BB79-F2E2-4B96-8AC1-1790BF26DDC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515556" y="204788"/>
          <a:ext cx="1550988" cy="135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594985</xdr:colOff>
      <xdr:row>46</xdr:row>
      <xdr:rowOff>62631</xdr:rowOff>
    </xdr:from>
    <xdr:to>
      <xdr:col>6</xdr:col>
      <xdr:colOff>610318</xdr:colOff>
      <xdr:row>50</xdr:row>
      <xdr:rowOff>105153</xdr:rowOff>
    </xdr:to>
    <xdr:pic>
      <xdr:nvPicPr>
        <xdr:cNvPr id="2" name="Picture 1" descr="BFP R4-A LOGO">
          <a:extLst>
            <a:ext uri="{FF2B5EF4-FFF2-40B4-BE49-F238E27FC236}">
              <a16:creationId xmlns:a16="http://schemas.microsoft.com/office/drawing/2014/main" id="{780485A6-DF80-4575-925F-EEFC997723F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3272" y="13718698"/>
          <a:ext cx="839406" cy="888000"/>
        </a:xfrm>
        <a:prstGeom prst="rect">
          <a:avLst/>
        </a:prstGeom>
        <a:noFill/>
        <a:ln w="0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368179</xdr:colOff>
      <xdr:row>46</xdr:row>
      <xdr:rowOff>74300</xdr:rowOff>
    </xdr:from>
    <xdr:to>
      <xdr:col>1</xdr:col>
      <xdr:colOff>377290</xdr:colOff>
      <xdr:row>50</xdr:row>
      <xdr:rowOff>121925</xdr:rowOff>
    </xdr:to>
    <xdr:pic>
      <xdr:nvPicPr>
        <xdr:cNvPr id="3" name="Picture 1" descr="Description: C:\Users\BFPR4A-OPNS\Pictures\New BFP Logo (PNG).png">
          <a:extLst>
            <a:ext uri="{FF2B5EF4-FFF2-40B4-BE49-F238E27FC236}">
              <a16:creationId xmlns:a16="http://schemas.microsoft.com/office/drawing/2014/main" id="{73320FDD-6B1D-4694-BFBC-F85E19E3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179" y="13730367"/>
          <a:ext cx="961611" cy="893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fpcalabarz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M410"/>
  <sheetViews>
    <sheetView showGridLines="0" view="pageBreakPreview" topLeftCell="A265" zoomScale="40" zoomScaleNormal="90" zoomScaleSheetLayoutView="40" workbookViewId="0">
      <selection activeCell="AM287" sqref="AM287"/>
    </sheetView>
  </sheetViews>
  <sheetFormatPr defaultRowHeight="14.4"/>
  <cols>
    <col min="2" max="2" width="28.5546875" style="7" customWidth="1"/>
    <col min="3" max="3" width="9" style="7" customWidth="1"/>
    <col min="4" max="6" width="10.21875" style="7" customWidth="1"/>
    <col min="7" max="7" width="7" style="7" customWidth="1"/>
    <col min="8" max="9" width="7.5546875" style="7" customWidth="1"/>
    <col min="10" max="25" width="6.77734375" customWidth="1"/>
    <col min="26" max="26" width="8.77734375" customWidth="1"/>
    <col min="27" max="29" width="6.77734375" customWidth="1"/>
    <col min="30" max="30" width="8.21875" bestFit="1" customWidth="1"/>
    <col min="31" max="32" width="9.77734375" bestFit="1" customWidth="1"/>
    <col min="33" max="41" width="6.77734375" customWidth="1"/>
    <col min="42" max="42" width="9.21875" style="34" customWidth="1"/>
    <col min="43" max="43" width="6.77734375" style="34" customWidth="1"/>
    <col min="44" max="44" width="8.77734375" style="16" customWidth="1"/>
    <col min="45" max="45" width="9.21875" style="16" customWidth="1"/>
    <col min="46" max="46" width="7.21875" style="16" customWidth="1"/>
    <col min="47" max="47" width="10.44140625" style="16" customWidth="1"/>
    <col min="48" max="48" width="8.44140625" style="16" customWidth="1"/>
    <col min="49" max="49" width="9.44140625" style="16" customWidth="1"/>
    <col min="50" max="50" width="8.44140625" style="34" customWidth="1"/>
    <col min="51" max="51" width="8.77734375" style="16" customWidth="1"/>
    <col min="52" max="52" width="9.21875" style="16" customWidth="1"/>
    <col min="53" max="53" width="8.21875" style="34" customWidth="1"/>
    <col min="54" max="54" width="8.5546875" customWidth="1"/>
    <col min="55" max="55" width="8" customWidth="1"/>
    <col min="56" max="56" width="8.21875" customWidth="1"/>
  </cols>
  <sheetData>
    <row r="1" spans="1:91" s="20" customFormat="1" ht="22.5" customHeight="1">
      <c r="A1" s="663" t="s">
        <v>34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</row>
    <row r="2" spans="1:91" s="20" customFormat="1" ht="15.75" customHeight="1">
      <c r="A2" s="663" t="s">
        <v>35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</row>
    <row r="3" spans="1:91" s="20" customFormat="1" ht="19.5" customHeight="1">
      <c r="A3" s="669" t="s">
        <v>534</v>
      </c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</row>
    <row r="4" spans="1:91" s="156" customFormat="1" ht="19.5" customHeight="1">
      <c r="A4" s="666" t="s">
        <v>533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  <c r="Q4" s="666"/>
      <c r="R4" s="666"/>
      <c r="S4" s="666"/>
      <c r="T4" s="666"/>
      <c r="U4" s="666"/>
      <c r="V4" s="666"/>
      <c r="W4" s="666"/>
      <c r="X4" s="666"/>
      <c r="Y4" s="666"/>
      <c r="Z4" s="666"/>
      <c r="AA4" s="666"/>
      <c r="AB4" s="666"/>
      <c r="AC4" s="666"/>
      <c r="AD4" s="666"/>
      <c r="AE4" s="666"/>
      <c r="AF4" s="666"/>
      <c r="AG4" s="666"/>
      <c r="AH4" s="666"/>
      <c r="AI4" s="666"/>
      <c r="AJ4" s="666"/>
      <c r="AK4" s="666"/>
      <c r="AL4" s="666"/>
      <c r="AM4" s="666"/>
      <c r="AN4" s="666"/>
      <c r="AO4" s="666"/>
      <c r="AP4" s="666"/>
      <c r="AQ4" s="666"/>
      <c r="AR4" s="666"/>
      <c r="AS4" s="666"/>
      <c r="AT4" s="666"/>
      <c r="AU4" s="666"/>
      <c r="AV4" s="666"/>
      <c r="AW4" s="666"/>
      <c r="AX4" s="666"/>
      <c r="AY4" s="666"/>
      <c r="AZ4" s="666"/>
      <c r="BA4" s="666"/>
      <c r="BB4" s="666"/>
      <c r="BC4" s="666"/>
      <c r="BD4" s="666"/>
    </row>
    <row r="5" spans="1:91" s="156" customFormat="1" ht="19.5" customHeight="1">
      <c r="A5" s="666" t="s">
        <v>535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  <c r="L5" s="666"/>
      <c r="M5" s="666"/>
      <c r="N5" s="666"/>
      <c r="O5" s="666"/>
      <c r="P5" s="666"/>
      <c r="Q5" s="666"/>
      <c r="R5" s="666"/>
      <c r="S5" s="666"/>
      <c r="T5" s="666"/>
      <c r="U5" s="666"/>
      <c r="V5" s="666"/>
      <c r="W5" s="666"/>
      <c r="X5" s="666"/>
      <c r="Y5" s="666"/>
      <c r="Z5" s="666"/>
      <c r="AA5" s="666"/>
      <c r="AB5" s="666"/>
      <c r="AC5" s="666"/>
      <c r="AD5" s="666"/>
      <c r="AE5" s="666"/>
      <c r="AF5" s="666"/>
      <c r="AG5" s="666"/>
      <c r="AH5" s="666"/>
      <c r="AI5" s="666"/>
      <c r="AJ5" s="666"/>
      <c r="AK5" s="666"/>
      <c r="AL5" s="666"/>
      <c r="AM5" s="666"/>
      <c r="AN5" s="666"/>
      <c r="AO5" s="666"/>
      <c r="AP5" s="666"/>
      <c r="AQ5" s="666"/>
      <c r="AR5" s="666"/>
      <c r="AS5" s="666"/>
      <c r="AT5" s="666"/>
      <c r="AU5" s="666"/>
      <c r="AV5" s="666"/>
      <c r="AW5" s="666"/>
      <c r="AX5" s="666"/>
      <c r="AY5" s="666"/>
      <c r="AZ5" s="666"/>
      <c r="BA5" s="666"/>
      <c r="BB5" s="666"/>
      <c r="BC5" s="666"/>
      <c r="BD5" s="666"/>
    </row>
    <row r="6" spans="1:91" s="156" customFormat="1" ht="19.5" customHeight="1">
      <c r="A6" s="666" t="s">
        <v>536</v>
      </c>
      <c r="B6" s="666"/>
      <c r="C6" s="666"/>
      <c r="D6" s="666"/>
      <c r="E6" s="666"/>
      <c r="F6" s="666"/>
      <c r="G6" s="666"/>
      <c r="H6" s="666"/>
      <c r="I6" s="666"/>
      <c r="J6" s="666"/>
      <c r="K6" s="666"/>
      <c r="L6" s="666"/>
      <c r="M6" s="666"/>
      <c r="N6" s="666"/>
      <c r="O6" s="666"/>
      <c r="P6" s="666"/>
      <c r="Q6" s="666"/>
      <c r="R6" s="666"/>
      <c r="S6" s="666"/>
      <c r="T6" s="666"/>
      <c r="U6" s="666"/>
      <c r="V6" s="666"/>
      <c r="W6" s="666"/>
      <c r="X6" s="666"/>
      <c r="Y6" s="666"/>
      <c r="Z6" s="666"/>
      <c r="AA6" s="666"/>
      <c r="AB6" s="666"/>
      <c r="AC6" s="666"/>
      <c r="AD6" s="666"/>
      <c r="AE6" s="666"/>
      <c r="AF6" s="666"/>
      <c r="AG6" s="666"/>
      <c r="AH6" s="666"/>
      <c r="AI6" s="666"/>
      <c r="AJ6" s="666"/>
      <c r="AK6" s="666"/>
      <c r="AL6" s="666"/>
      <c r="AM6" s="666"/>
      <c r="AN6" s="666"/>
      <c r="AO6" s="666"/>
      <c r="AP6" s="666"/>
      <c r="AQ6" s="666"/>
      <c r="AR6" s="666"/>
      <c r="AS6" s="666"/>
      <c r="AT6" s="666"/>
      <c r="AU6" s="666"/>
      <c r="AV6" s="666"/>
      <c r="AW6" s="666"/>
      <c r="AX6" s="666"/>
      <c r="AY6" s="666"/>
      <c r="AZ6" s="666"/>
      <c r="BA6" s="666"/>
      <c r="BB6" s="666"/>
      <c r="BC6" s="666"/>
      <c r="BD6" s="666"/>
    </row>
    <row r="7" spans="1:91" s="20" customFormat="1" ht="18.75" customHeight="1">
      <c r="A7" s="667" t="s">
        <v>537</v>
      </c>
      <c r="B7" s="668"/>
      <c r="C7" s="668"/>
      <c r="D7" s="668"/>
      <c r="E7" s="668"/>
      <c r="F7" s="668"/>
      <c r="G7" s="668"/>
      <c r="H7" s="668"/>
      <c r="I7" s="668"/>
      <c r="J7" s="668"/>
      <c r="K7" s="668"/>
      <c r="L7" s="668"/>
      <c r="M7" s="668"/>
      <c r="N7" s="668"/>
      <c r="O7" s="668"/>
      <c r="P7" s="668"/>
      <c r="Q7" s="668"/>
      <c r="R7" s="668"/>
      <c r="S7" s="668"/>
      <c r="T7" s="668"/>
      <c r="U7" s="668"/>
      <c r="V7" s="668"/>
      <c r="W7" s="668"/>
      <c r="X7" s="668"/>
      <c r="Y7" s="668"/>
      <c r="Z7" s="668"/>
      <c r="AA7" s="668"/>
      <c r="AB7" s="668"/>
      <c r="AC7" s="668"/>
      <c r="AD7" s="668"/>
      <c r="AE7" s="668"/>
      <c r="AF7" s="668"/>
      <c r="AG7" s="668"/>
      <c r="AH7" s="668"/>
      <c r="AI7" s="668"/>
      <c r="AJ7" s="668"/>
      <c r="AK7" s="668"/>
      <c r="AL7" s="668"/>
      <c r="AM7" s="668"/>
      <c r="AN7" s="668"/>
      <c r="AO7" s="668"/>
      <c r="AP7" s="668"/>
      <c r="AQ7" s="668"/>
      <c r="AR7" s="668"/>
      <c r="AS7" s="668"/>
      <c r="AT7" s="668"/>
      <c r="AU7" s="668"/>
      <c r="AV7" s="668"/>
      <c r="AW7" s="668"/>
      <c r="AX7" s="668"/>
      <c r="AY7" s="668"/>
      <c r="AZ7" s="668"/>
      <c r="BA7" s="668"/>
      <c r="BB7" s="668"/>
      <c r="BC7" s="668"/>
      <c r="BD7" s="668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</row>
    <row r="8" spans="1:91" ht="43.5" customHeight="1">
      <c r="A8" s="664" t="s">
        <v>484</v>
      </c>
      <c r="B8" s="665"/>
      <c r="C8" s="665"/>
      <c r="D8" s="665"/>
      <c r="E8" s="665"/>
      <c r="F8" s="665"/>
      <c r="G8" s="665"/>
      <c r="H8" s="665"/>
      <c r="I8" s="665"/>
      <c r="J8" s="665"/>
      <c r="K8" s="665"/>
      <c r="L8" s="665"/>
      <c r="M8" s="665"/>
      <c r="N8" s="665"/>
      <c r="O8" s="665"/>
      <c r="P8" s="665"/>
      <c r="Q8" s="665"/>
      <c r="R8" s="665"/>
      <c r="S8" s="665"/>
      <c r="T8" s="665"/>
      <c r="U8" s="665"/>
      <c r="V8" s="665"/>
      <c r="W8" s="665"/>
      <c r="X8" s="665"/>
      <c r="Y8" s="665"/>
      <c r="Z8" s="665"/>
      <c r="AA8" s="665"/>
      <c r="AB8" s="665"/>
      <c r="AC8" s="665"/>
      <c r="AD8" s="665"/>
      <c r="AE8" s="665"/>
      <c r="AF8" s="665"/>
      <c r="AG8" s="665"/>
      <c r="AH8" s="665"/>
      <c r="AI8" s="665"/>
      <c r="AJ8" s="665"/>
      <c r="AK8" s="665"/>
      <c r="AL8" s="665"/>
      <c r="AM8" s="665"/>
      <c r="AN8" s="665"/>
      <c r="AO8" s="665"/>
      <c r="AP8" s="665"/>
      <c r="AQ8" s="665"/>
      <c r="AR8" s="665"/>
      <c r="AS8" s="665"/>
      <c r="AT8" s="665"/>
      <c r="AU8" s="665"/>
      <c r="AV8" s="665"/>
      <c r="AW8" s="665"/>
      <c r="AX8" s="665"/>
      <c r="AY8" s="665"/>
      <c r="AZ8" s="665"/>
      <c r="BA8" s="665"/>
    </row>
    <row r="9" spans="1:91">
      <c r="A9" s="670" t="s">
        <v>591</v>
      </c>
      <c r="B9" s="671"/>
      <c r="C9" s="671"/>
      <c r="D9" s="671"/>
      <c r="E9" s="671"/>
      <c r="F9" s="671"/>
      <c r="G9" s="671"/>
      <c r="H9" s="671"/>
      <c r="I9" s="671"/>
      <c r="J9" s="671"/>
      <c r="K9" s="671"/>
      <c r="L9" s="671"/>
      <c r="M9" s="671"/>
      <c r="N9" s="671"/>
      <c r="O9" s="671"/>
      <c r="P9" s="671"/>
      <c r="Q9" s="671"/>
      <c r="R9" s="671"/>
      <c r="S9" s="671"/>
      <c r="T9" s="671"/>
      <c r="U9" s="671"/>
      <c r="V9" s="671"/>
      <c r="W9" s="671"/>
      <c r="X9" s="671"/>
      <c r="Y9" s="671"/>
      <c r="Z9" s="671"/>
      <c r="AA9" s="671"/>
      <c r="AB9" s="671"/>
      <c r="AC9" s="671"/>
      <c r="AD9" s="671"/>
      <c r="AE9" s="671"/>
      <c r="AF9" s="671"/>
      <c r="AG9" s="671"/>
      <c r="AH9" s="671"/>
      <c r="AI9" s="671"/>
      <c r="AJ9" s="671"/>
      <c r="AK9" s="671"/>
      <c r="AL9" s="671"/>
      <c r="AM9" s="671"/>
      <c r="AN9" s="671"/>
      <c r="AO9" s="671"/>
      <c r="AP9" s="671"/>
      <c r="AQ9" s="671"/>
      <c r="AR9" s="671"/>
      <c r="AS9" s="671"/>
      <c r="AT9" s="671"/>
      <c r="AU9" s="671"/>
      <c r="AV9" s="671"/>
      <c r="AW9" s="671"/>
      <c r="AX9" s="671"/>
      <c r="AY9" s="671"/>
      <c r="AZ9" s="671"/>
      <c r="BA9" s="671"/>
      <c r="BB9" s="671"/>
      <c r="BC9" s="671"/>
      <c r="BD9" s="671"/>
    </row>
    <row r="10" spans="1:91" ht="18.75" customHeight="1">
      <c r="B10" s="121" t="s">
        <v>87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35"/>
      <c r="N10" s="35"/>
      <c r="O10" s="35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</row>
    <row r="11" spans="1:91" ht="20.25" customHeight="1">
      <c r="B11" s="662" t="s">
        <v>33</v>
      </c>
      <c r="C11" s="662"/>
      <c r="D11" s="662"/>
      <c r="E11" s="662"/>
      <c r="F11" s="662"/>
      <c r="G11" s="662"/>
      <c r="H11" s="662"/>
      <c r="I11" s="662"/>
      <c r="J11" s="662"/>
      <c r="K11" s="662"/>
      <c r="L11" s="662"/>
      <c r="M11" s="662"/>
      <c r="N11" s="662"/>
      <c r="O11" s="662"/>
      <c r="P11" s="662"/>
      <c r="Q11" s="662"/>
      <c r="R11" s="662"/>
      <c r="S11" s="662"/>
      <c r="T11" s="662"/>
      <c r="U11" s="662"/>
      <c r="V11" s="662"/>
      <c r="W11" s="662"/>
      <c r="X11" s="662"/>
      <c r="Y11" s="662"/>
      <c r="Z11" s="662"/>
      <c r="AA11" s="662"/>
      <c r="AB11" s="662"/>
      <c r="AC11" s="662"/>
      <c r="AD11" s="662"/>
      <c r="AE11" s="662"/>
      <c r="AF11" s="662"/>
      <c r="AG11" s="662"/>
      <c r="AH11" s="662"/>
      <c r="AI11" s="662"/>
      <c r="AJ11" s="662"/>
      <c r="AK11" s="662"/>
      <c r="AL11" s="662"/>
      <c r="AM11" s="662"/>
      <c r="AN11" s="662"/>
      <c r="AO11" s="662"/>
      <c r="AP11" s="662"/>
      <c r="AQ11" s="662"/>
      <c r="AR11" s="662"/>
      <c r="AS11" s="662"/>
      <c r="AT11" s="662"/>
      <c r="AU11" s="662"/>
      <c r="AV11" s="662"/>
      <c r="AW11" s="662"/>
      <c r="AX11" s="662"/>
      <c r="AY11" s="662"/>
      <c r="AZ11" s="662"/>
      <c r="BA11" s="662"/>
      <c r="BB11" s="662"/>
      <c r="BC11" s="662"/>
      <c r="BD11" s="662"/>
    </row>
    <row r="12" spans="1:91" ht="33" customHeight="1">
      <c r="B12" s="674" t="s">
        <v>78</v>
      </c>
      <c r="C12" s="690" t="s">
        <v>156</v>
      </c>
      <c r="D12" s="691"/>
      <c r="E12" s="691"/>
      <c r="F12" s="691"/>
      <c r="G12" s="691"/>
      <c r="H12" s="691"/>
      <c r="I12" s="692"/>
      <c r="J12" s="627" t="s">
        <v>157</v>
      </c>
      <c r="K12" s="627"/>
      <c r="L12" s="627"/>
      <c r="M12" s="627"/>
      <c r="N12" s="627"/>
      <c r="O12" s="627"/>
      <c r="P12" s="627"/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A12" s="627"/>
      <c r="AB12" s="627"/>
      <c r="AC12" s="627"/>
      <c r="AD12" s="627"/>
      <c r="AE12" s="627"/>
      <c r="AF12" s="627"/>
      <c r="AG12" s="627"/>
      <c r="AH12" s="627"/>
      <c r="AI12" s="627"/>
      <c r="AJ12" s="627"/>
      <c r="AK12" s="627"/>
      <c r="AL12" s="627"/>
      <c r="AM12" s="627"/>
      <c r="AN12" s="627"/>
      <c r="AO12" s="627"/>
      <c r="AP12" s="625" t="s">
        <v>158</v>
      </c>
      <c r="AQ12" s="626"/>
      <c r="AR12" s="626"/>
      <c r="AS12" s="648" t="s">
        <v>159</v>
      </c>
      <c r="AT12" s="649"/>
      <c r="AU12" s="650"/>
      <c r="AV12" s="619" t="s">
        <v>160</v>
      </c>
      <c r="AW12" s="619"/>
      <c r="AX12" s="619"/>
      <c r="AY12" s="619"/>
      <c r="AZ12" s="619"/>
      <c r="BA12" s="619"/>
      <c r="BB12" s="619"/>
      <c r="BC12" s="619"/>
      <c r="BD12" s="619"/>
    </row>
    <row r="13" spans="1:91" ht="30.75" customHeight="1">
      <c r="B13" s="674"/>
      <c r="C13" s="635" t="s">
        <v>274</v>
      </c>
      <c r="D13" s="631" t="s">
        <v>97</v>
      </c>
      <c r="E13" s="631"/>
      <c r="F13" s="632"/>
      <c r="G13" s="684" t="s">
        <v>98</v>
      </c>
      <c r="H13" s="685"/>
      <c r="I13" s="686"/>
      <c r="J13" s="620" t="s">
        <v>1</v>
      </c>
      <c r="K13" s="620"/>
      <c r="L13" s="624" t="s">
        <v>2</v>
      </c>
      <c r="M13" s="624"/>
      <c r="N13" s="624" t="s">
        <v>82</v>
      </c>
      <c r="O13" s="624"/>
      <c r="P13" s="620" t="s">
        <v>3</v>
      </c>
      <c r="Q13" s="620"/>
      <c r="R13" s="620" t="s">
        <v>83</v>
      </c>
      <c r="S13" s="620"/>
      <c r="T13" s="620" t="s">
        <v>4</v>
      </c>
      <c r="U13" s="620"/>
      <c r="V13" s="621" t="s">
        <v>5</v>
      </c>
      <c r="W13" s="622"/>
      <c r="X13" s="622"/>
      <c r="Y13" s="622"/>
      <c r="Z13" s="622"/>
      <c r="AA13" s="622"/>
      <c r="AB13" s="622"/>
      <c r="AC13" s="622"/>
      <c r="AD13" s="622"/>
      <c r="AE13" s="623"/>
      <c r="AF13" s="624" t="s">
        <v>6</v>
      </c>
      <c r="AG13" s="624"/>
      <c r="AH13" s="620" t="s">
        <v>7</v>
      </c>
      <c r="AI13" s="620"/>
      <c r="AJ13" s="620" t="s">
        <v>8</v>
      </c>
      <c r="AK13" s="620"/>
      <c r="AL13" s="620" t="s">
        <v>9</v>
      </c>
      <c r="AM13" s="620"/>
      <c r="AN13" s="620" t="s">
        <v>84</v>
      </c>
      <c r="AO13" s="620"/>
      <c r="AP13" s="626"/>
      <c r="AQ13" s="626"/>
      <c r="AR13" s="626"/>
      <c r="AS13" s="651"/>
      <c r="AT13" s="652"/>
      <c r="AU13" s="653"/>
      <c r="AV13" s="619"/>
      <c r="AW13" s="619"/>
      <c r="AX13" s="619"/>
      <c r="AY13" s="619"/>
      <c r="AZ13" s="619"/>
      <c r="BA13" s="619"/>
      <c r="BB13" s="619"/>
      <c r="BC13" s="619"/>
      <c r="BD13" s="619"/>
    </row>
    <row r="14" spans="1:91" ht="130.5" customHeight="1">
      <c r="B14" s="674"/>
      <c r="C14" s="635"/>
      <c r="D14" s="633"/>
      <c r="E14" s="633"/>
      <c r="F14" s="634"/>
      <c r="G14" s="687"/>
      <c r="H14" s="688"/>
      <c r="I14" s="689"/>
      <c r="J14" s="620"/>
      <c r="K14" s="620"/>
      <c r="L14" s="624"/>
      <c r="M14" s="624"/>
      <c r="N14" s="624"/>
      <c r="O14" s="624"/>
      <c r="P14" s="620"/>
      <c r="Q14" s="620"/>
      <c r="R14" s="620"/>
      <c r="S14" s="620"/>
      <c r="T14" s="620"/>
      <c r="U14" s="620"/>
      <c r="V14" s="620" t="s">
        <v>10</v>
      </c>
      <c r="W14" s="620"/>
      <c r="X14" s="620" t="s">
        <v>11</v>
      </c>
      <c r="Y14" s="620"/>
      <c r="Z14" s="620" t="s">
        <v>12</v>
      </c>
      <c r="AA14" s="620"/>
      <c r="AB14" s="620" t="s">
        <v>13</v>
      </c>
      <c r="AC14" s="620"/>
      <c r="AD14" s="620" t="s">
        <v>14</v>
      </c>
      <c r="AE14" s="620"/>
      <c r="AF14" s="624"/>
      <c r="AG14" s="624"/>
      <c r="AH14" s="620"/>
      <c r="AI14" s="620"/>
      <c r="AJ14" s="620"/>
      <c r="AK14" s="620"/>
      <c r="AL14" s="620"/>
      <c r="AM14" s="620"/>
      <c r="AN14" s="620"/>
      <c r="AO14" s="620"/>
      <c r="AP14" s="626"/>
      <c r="AQ14" s="626"/>
      <c r="AR14" s="626"/>
      <c r="AS14" s="654"/>
      <c r="AT14" s="655"/>
      <c r="AU14" s="656"/>
      <c r="AV14" s="619" t="s">
        <v>163</v>
      </c>
      <c r="AW14" s="619"/>
      <c r="AX14" s="619"/>
      <c r="AY14" s="619" t="s">
        <v>164</v>
      </c>
      <c r="AZ14" s="619"/>
      <c r="BA14" s="619"/>
      <c r="BB14" s="619" t="s">
        <v>165</v>
      </c>
      <c r="BC14" s="619"/>
      <c r="BD14" s="619"/>
    </row>
    <row r="15" spans="1:91" ht="170.25" customHeight="1">
      <c r="B15" s="674"/>
      <c r="C15" s="635"/>
      <c r="D15" s="127" t="s">
        <v>175</v>
      </c>
      <c r="E15" s="117" t="s">
        <v>174</v>
      </c>
      <c r="F15" s="128" t="s">
        <v>273</v>
      </c>
      <c r="G15" s="127" t="s">
        <v>175</v>
      </c>
      <c r="H15" s="117" t="s">
        <v>174</v>
      </c>
      <c r="I15" s="117" t="s">
        <v>539</v>
      </c>
      <c r="J15" s="116" t="s">
        <v>15</v>
      </c>
      <c r="K15" s="116" t="s">
        <v>16</v>
      </c>
      <c r="L15" s="116" t="s">
        <v>15</v>
      </c>
      <c r="M15" s="116" t="s">
        <v>16</v>
      </c>
      <c r="N15" s="116" t="s">
        <v>15</v>
      </c>
      <c r="O15" s="116" t="s">
        <v>16</v>
      </c>
      <c r="P15" s="116" t="s">
        <v>15</v>
      </c>
      <c r="Q15" s="116" t="s">
        <v>16</v>
      </c>
      <c r="R15" s="116" t="s">
        <v>15</v>
      </c>
      <c r="S15" s="116" t="s">
        <v>16</v>
      </c>
      <c r="T15" s="116" t="s">
        <v>15</v>
      </c>
      <c r="U15" s="116" t="s">
        <v>16</v>
      </c>
      <c r="V15" s="116" t="s">
        <v>15</v>
      </c>
      <c r="W15" s="116" t="s">
        <v>16</v>
      </c>
      <c r="X15" s="116" t="s">
        <v>15</v>
      </c>
      <c r="Y15" s="116" t="s">
        <v>16</v>
      </c>
      <c r="Z15" s="116" t="s">
        <v>15</v>
      </c>
      <c r="AA15" s="116" t="s">
        <v>16</v>
      </c>
      <c r="AB15" s="116" t="s">
        <v>15</v>
      </c>
      <c r="AC15" s="116" t="s">
        <v>16</v>
      </c>
      <c r="AD15" s="116" t="s">
        <v>15</v>
      </c>
      <c r="AE15" s="116" t="s">
        <v>16</v>
      </c>
      <c r="AF15" s="116" t="s">
        <v>15</v>
      </c>
      <c r="AG15" s="116" t="s">
        <v>16</v>
      </c>
      <c r="AH15" s="116" t="s">
        <v>15</v>
      </c>
      <c r="AI15" s="116" t="s">
        <v>16</v>
      </c>
      <c r="AJ15" s="116" t="s">
        <v>15</v>
      </c>
      <c r="AK15" s="116" t="s">
        <v>16</v>
      </c>
      <c r="AL15" s="116" t="s">
        <v>15</v>
      </c>
      <c r="AM15" s="116" t="s">
        <v>16</v>
      </c>
      <c r="AN15" s="116" t="s">
        <v>15</v>
      </c>
      <c r="AO15" s="116" t="s">
        <v>16</v>
      </c>
      <c r="AP15" s="118" t="s">
        <v>15</v>
      </c>
      <c r="AQ15" s="118" t="s">
        <v>16</v>
      </c>
      <c r="AR15" s="119" t="s">
        <v>17</v>
      </c>
      <c r="AS15" s="116" t="s">
        <v>15</v>
      </c>
      <c r="AT15" s="116" t="s">
        <v>16</v>
      </c>
      <c r="AU15" s="116" t="s">
        <v>30</v>
      </c>
      <c r="AV15" s="120" t="s">
        <v>175</v>
      </c>
      <c r="AW15" s="124" t="s">
        <v>142</v>
      </c>
      <c r="AX15" s="124" t="s">
        <v>143</v>
      </c>
      <c r="AY15" s="120" t="s">
        <v>175</v>
      </c>
      <c r="AZ15" s="124" t="s">
        <v>144</v>
      </c>
      <c r="BA15" s="124" t="s">
        <v>143</v>
      </c>
      <c r="BB15" s="120" t="s">
        <v>175</v>
      </c>
      <c r="BC15" s="124" t="s">
        <v>144</v>
      </c>
      <c r="BD15" s="124" t="s">
        <v>143</v>
      </c>
    </row>
    <row r="16" spans="1:91" ht="23.25" customHeight="1">
      <c r="B16" s="674"/>
      <c r="C16" s="636" t="s">
        <v>151</v>
      </c>
      <c r="D16" s="637"/>
      <c r="E16" s="637"/>
      <c r="F16" s="637"/>
      <c r="G16" s="637"/>
      <c r="H16" s="638"/>
      <c r="I16" s="201"/>
      <c r="J16" s="639" t="s">
        <v>152</v>
      </c>
      <c r="K16" s="640"/>
      <c r="L16" s="640"/>
      <c r="M16" s="640"/>
      <c r="N16" s="640"/>
      <c r="O16" s="640"/>
      <c r="P16" s="640"/>
      <c r="Q16" s="640"/>
      <c r="R16" s="640"/>
      <c r="S16" s="640"/>
      <c r="T16" s="640"/>
      <c r="U16" s="640"/>
      <c r="V16" s="640"/>
      <c r="W16" s="640"/>
      <c r="X16" s="640"/>
      <c r="Y16" s="640"/>
      <c r="Z16" s="640"/>
      <c r="AA16" s="640"/>
      <c r="AB16" s="640"/>
      <c r="AC16" s="640"/>
      <c r="AD16" s="640"/>
      <c r="AE16" s="640"/>
      <c r="AF16" s="640"/>
      <c r="AG16" s="640"/>
      <c r="AH16" s="640"/>
      <c r="AI16" s="640"/>
      <c r="AJ16" s="640"/>
      <c r="AK16" s="640"/>
      <c r="AL16" s="640"/>
      <c r="AM16" s="640"/>
      <c r="AN16" s="640"/>
      <c r="AO16" s="641"/>
      <c r="AP16" s="642" t="s">
        <v>153</v>
      </c>
      <c r="AQ16" s="643"/>
      <c r="AR16" s="644"/>
      <c r="AS16" s="639" t="s">
        <v>154</v>
      </c>
      <c r="AT16" s="641"/>
      <c r="AU16" s="202"/>
      <c r="AV16" s="645" t="s">
        <v>155</v>
      </c>
      <c r="AW16" s="646"/>
      <c r="AX16" s="646"/>
      <c r="AY16" s="646"/>
      <c r="AZ16" s="646"/>
      <c r="BA16" s="646"/>
      <c r="BB16" s="646"/>
      <c r="BC16" s="646"/>
      <c r="BD16" s="647"/>
    </row>
    <row r="17" spans="1:56" ht="21" customHeight="1">
      <c r="B17" s="675"/>
      <c r="C17" s="177" t="s">
        <v>94</v>
      </c>
      <c r="D17" s="177" t="s">
        <v>95</v>
      </c>
      <c r="E17" s="177" t="s">
        <v>96</v>
      </c>
      <c r="F17" s="177" t="s">
        <v>172</v>
      </c>
      <c r="G17" s="177" t="s">
        <v>173</v>
      </c>
      <c r="H17" s="177" t="s">
        <v>176</v>
      </c>
      <c r="I17" s="177" t="s">
        <v>177</v>
      </c>
      <c r="J17" s="178" t="s">
        <v>99</v>
      </c>
      <c r="K17" s="178" t="s">
        <v>100</v>
      </c>
      <c r="L17" s="178" t="s">
        <v>101</v>
      </c>
      <c r="M17" s="178" t="s">
        <v>102</v>
      </c>
      <c r="N17" s="178" t="s">
        <v>103</v>
      </c>
      <c r="O17" s="178" t="s">
        <v>104</v>
      </c>
      <c r="P17" s="178" t="s">
        <v>105</v>
      </c>
      <c r="Q17" s="178" t="s">
        <v>106</v>
      </c>
      <c r="R17" s="178" t="s">
        <v>107</v>
      </c>
      <c r="S17" s="178" t="s">
        <v>108</v>
      </c>
      <c r="T17" s="178" t="s">
        <v>109</v>
      </c>
      <c r="U17" s="178" t="s">
        <v>110</v>
      </c>
      <c r="V17" s="178" t="s">
        <v>111</v>
      </c>
      <c r="W17" s="178" t="s">
        <v>112</v>
      </c>
      <c r="X17" s="178" t="s">
        <v>113</v>
      </c>
      <c r="Y17" s="178" t="s">
        <v>114</v>
      </c>
      <c r="Z17" s="178" t="s">
        <v>115</v>
      </c>
      <c r="AA17" s="178" t="s">
        <v>116</v>
      </c>
      <c r="AB17" s="178" t="s">
        <v>117</v>
      </c>
      <c r="AC17" s="178" t="s">
        <v>118</v>
      </c>
      <c r="AD17" s="178" t="s">
        <v>119</v>
      </c>
      <c r="AE17" s="178" t="s">
        <v>120</v>
      </c>
      <c r="AF17" s="178" t="s">
        <v>121</v>
      </c>
      <c r="AG17" s="178" t="s">
        <v>122</v>
      </c>
      <c r="AH17" s="178" t="s">
        <v>123</v>
      </c>
      <c r="AI17" s="178" t="s">
        <v>124</v>
      </c>
      <c r="AJ17" s="178" t="s">
        <v>125</v>
      </c>
      <c r="AK17" s="178" t="s">
        <v>126</v>
      </c>
      <c r="AL17" s="178" t="s">
        <v>127</v>
      </c>
      <c r="AM17" s="178" t="s">
        <v>128</v>
      </c>
      <c r="AN17" s="178" t="s">
        <v>129</v>
      </c>
      <c r="AO17" s="178" t="s">
        <v>130</v>
      </c>
      <c r="AP17" s="179" t="s">
        <v>131</v>
      </c>
      <c r="AQ17" s="179" t="s">
        <v>132</v>
      </c>
      <c r="AR17" s="179" t="s">
        <v>133</v>
      </c>
      <c r="AS17" s="178" t="s">
        <v>134</v>
      </c>
      <c r="AT17" s="178" t="s">
        <v>135</v>
      </c>
      <c r="AU17" s="178" t="s">
        <v>195</v>
      </c>
      <c r="AV17" s="180" t="s">
        <v>161</v>
      </c>
      <c r="AW17" s="180" t="s">
        <v>162</v>
      </c>
      <c r="AX17" s="180" t="s">
        <v>136</v>
      </c>
      <c r="AY17" s="180" t="s">
        <v>137</v>
      </c>
      <c r="AZ17" s="180" t="s">
        <v>138</v>
      </c>
      <c r="BA17" s="180" t="s">
        <v>139</v>
      </c>
      <c r="BB17" s="180" t="s">
        <v>140</v>
      </c>
      <c r="BC17" s="180" t="s">
        <v>141</v>
      </c>
      <c r="BD17" s="180" t="s">
        <v>149</v>
      </c>
    </row>
    <row r="18" spans="1:56" s="157" customFormat="1" ht="21" customHeight="1">
      <c r="A18" s="628" t="s">
        <v>334</v>
      </c>
      <c r="B18" s="628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</row>
    <row r="19" spans="1:56" ht="18" customHeight="1">
      <c r="A19" s="629" t="s">
        <v>79</v>
      </c>
      <c r="B19" s="162" t="s">
        <v>340</v>
      </c>
      <c r="C19" s="367"/>
      <c r="D19" s="367"/>
      <c r="E19" s="367"/>
      <c r="F19" s="317">
        <f>SUM(D19:E19)</f>
        <v>0</v>
      </c>
      <c r="G19" s="371"/>
      <c r="H19" s="371"/>
      <c r="I19" s="207">
        <f>SUM(G19:H19)</f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79"/>
      <c r="AA19" s="379"/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379"/>
      <c r="AM19" s="379"/>
      <c r="AN19" s="379"/>
      <c r="AO19" s="379"/>
      <c r="AP19" s="318">
        <f>SUM(J19,L19,N19,P19,R19,T19,V19,X19,Z19,AB19,AD19,AF19,AH19,AJ19,AL19,AN19)</f>
        <v>0</v>
      </c>
      <c r="AQ19" s="318">
        <f>SUM(K19,M19,O19,Q19,S19,U19,W19,Y19,AA19,AC19,AE19,AG19,AI19,AK19,AM19,AO19)</f>
        <v>0</v>
      </c>
      <c r="AR19" s="318">
        <f>SUM(AP19:AQ19)</f>
        <v>0</v>
      </c>
      <c r="AS19" s="384"/>
      <c r="AT19" s="384"/>
      <c r="AU19" s="318">
        <f>SUM(AS19:AT19)</f>
        <v>0</v>
      </c>
      <c r="AV19" s="388"/>
      <c r="AW19" s="6"/>
      <c r="AX19" s="318">
        <f>SUM(AV19:AW19)</f>
        <v>0</v>
      </c>
      <c r="AY19" s="367"/>
      <c r="AZ19" s="367"/>
      <c r="BA19" s="318">
        <f>SUM(AY19:AZ19)</f>
        <v>0</v>
      </c>
      <c r="BB19" s="392"/>
      <c r="BC19" s="392"/>
      <c r="BD19" s="318">
        <f>SUM(BB19:BC19)</f>
        <v>0</v>
      </c>
    </row>
    <row r="20" spans="1:56" ht="18" customHeight="1">
      <c r="A20" s="629"/>
      <c r="B20" s="162" t="s">
        <v>341</v>
      </c>
      <c r="C20" s="367"/>
      <c r="D20" s="367"/>
      <c r="E20" s="367"/>
      <c r="F20" s="317">
        <f>SUM(D20:E20)</f>
        <v>0</v>
      </c>
      <c r="G20" s="543"/>
      <c r="H20" s="543"/>
      <c r="I20" s="207">
        <f t="shared" ref="I20:I40" si="0">SUM(G20:H20)</f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318">
        <f t="shared" ref="AP20:AP40" si="1">SUM(J20,L20,N20,P20,R20,T20,V20,X20,Z20,AB20,AD20,AF20,AH20,AJ20,AL20,AN20)</f>
        <v>0</v>
      </c>
      <c r="AQ20" s="318">
        <f t="shared" ref="AQ20:AQ40" si="2">SUM(K20,M20,O20,Q20,S20,U20,W20,Y20,AA20,AC20,AE20,AG20,AI20,AK20,AM20,AO20)</f>
        <v>0</v>
      </c>
      <c r="AR20" s="318">
        <f t="shared" ref="AR20:AR40" si="3">SUM(AP20:AQ20)</f>
        <v>0</v>
      </c>
      <c r="AS20" s="384"/>
      <c r="AT20" s="384"/>
      <c r="AU20" s="318">
        <f t="shared" ref="AU20:AU41" si="4">SUM(AS20:AT20)</f>
        <v>0</v>
      </c>
      <c r="AV20" s="388"/>
      <c r="AW20" s="6"/>
      <c r="AX20" s="318">
        <f t="shared" ref="AX20:AX40" si="5">SUM(AV20:AW20)</f>
        <v>0</v>
      </c>
      <c r="AY20" s="367"/>
      <c r="AZ20" s="367"/>
      <c r="BA20" s="318">
        <f t="shared" ref="BA20:BA40" si="6">SUM(AY20:AZ20)</f>
        <v>0</v>
      </c>
      <c r="BB20" s="392"/>
      <c r="BC20" s="392"/>
      <c r="BD20" s="318">
        <f t="shared" ref="BD20:BD41" si="7">SUM(BB20:BC20)</f>
        <v>0</v>
      </c>
    </row>
    <row r="21" spans="1:56" ht="18" customHeight="1">
      <c r="A21" s="629"/>
      <c r="B21" s="162" t="s">
        <v>342</v>
      </c>
      <c r="C21" s="367"/>
      <c r="D21" s="367"/>
      <c r="E21" s="367"/>
      <c r="F21" s="317">
        <f>SUM(D21:E21)</f>
        <v>0</v>
      </c>
      <c r="G21" s="543"/>
      <c r="H21" s="543"/>
      <c r="I21" s="207">
        <f t="shared" si="0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379"/>
      <c r="AP21" s="318">
        <f t="shared" si="1"/>
        <v>0</v>
      </c>
      <c r="AQ21" s="318">
        <f t="shared" si="2"/>
        <v>0</v>
      </c>
      <c r="AR21" s="318">
        <f t="shared" si="3"/>
        <v>0</v>
      </c>
      <c r="AS21" s="384"/>
      <c r="AT21" s="384"/>
      <c r="AU21" s="318">
        <f t="shared" si="4"/>
        <v>0</v>
      </c>
      <c r="AV21" s="388"/>
      <c r="AW21" s="6"/>
      <c r="AX21" s="318">
        <f t="shared" si="5"/>
        <v>0</v>
      </c>
      <c r="AY21" s="367"/>
      <c r="AZ21" s="367"/>
      <c r="BA21" s="318">
        <f t="shared" si="6"/>
        <v>0</v>
      </c>
      <c r="BB21" s="392"/>
      <c r="BC21" s="392"/>
      <c r="BD21" s="318">
        <f t="shared" si="7"/>
        <v>0</v>
      </c>
    </row>
    <row r="22" spans="1:56" ht="18" customHeight="1">
      <c r="A22" s="629"/>
      <c r="B22" s="162" t="s">
        <v>343</v>
      </c>
      <c r="C22" s="378"/>
      <c r="D22" s="378"/>
      <c r="E22" s="367"/>
      <c r="F22" s="317">
        <f t="shared" ref="F22:F40" si="8">SUM(D22:E22)</f>
        <v>0</v>
      </c>
      <c r="G22" s="544"/>
      <c r="H22" s="544"/>
      <c r="I22" s="207">
        <f t="shared" si="0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80"/>
      <c r="AE22" s="380"/>
      <c r="AF22" s="380"/>
      <c r="AG22" s="380"/>
      <c r="AH22" s="380"/>
      <c r="AI22" s="380"/>
      <c r="AJ22" s="380"/>
      <c r="AK22" s="380"/>
      <c r="AL22" s="380"/>
      <c r="AM22" s="380"/>
      <c r="AN22" s="380"/>
      <c r="AO22" s="380"/>
      <c r="AP22" s="318">
        <f t="shared" si="1"/>
        <v>0</v>
      </c>
      <c r="AQ22" s="318">
        <f t="shared" si="2"/>
        <v>0</v>
      </c>
      <c r="AR22" s="318">
        <f t="shared" si="3"/>
        <v>0</v>
      </c>
      <c r="AS22" s="385"/>
      <c r="AT22" s="385"/>
      <c r="AU22" s="318">
        <f t="shared" si="4"/>
        <v>0</v>
      </c>
      <c r="AV22" s="388"/>
      <c r="AW22" s="380"/>
      <c r="AX22" s="318">
        <f t="shared" si="5"/>
        <v>0</v>
      </c>
      <c r="AY22" s="367"/>
      <c r="AZ22" s="367"/>
      <c r="BA22" s="318">
        <f t="shared" si="6"/>
        <v>0</v>
      </c>
      <c r="BB22" s="392"/>
      <c r="BC22" s="392"/>
      <c r="BD22" s="318">
        <f t="shared" si="7"/>
        <v>0</v>
      </c>
    </row>
    <row r="23" spans="1:56" ht="18" customHeight="1">
      <c r="A23" s="629"/>
      <c r="B23" s="162" t="s">
        <v>344</v>
      </c>
      <c r="C23" s="378"/>
      <c r="D23" s="378"/>
      <c r="E23" s="367"/>
      <c r="F23" s="317">
        <f t="shared" si="8"/>
        <v>0</v>
      </c>
      <c r="G23" s="545"/>
      <c r="H23" s="545"/>
      <c r="I23" s="207">
        <f t="shared" si="0"/>
        <v>0</v>
      </c>
      <c r="J23" s="24"/>
      <c r="K23" s="381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79"/>
      <c r="AB23" s="379"/>
      <c r="AC23" s="379"/>
      <c r="AD23" s="380"/>
      <c r="AE23" s="380"/>
      <c r="AF23" s="380"/>
      <c r="AG23" s="380"/>
      <c r="AH23" s="380"/>
      <c r="AI23" s="380"/>
      <c r="AJ23" s="379"/>
      <c r="AK23" s="379"/>
      <c r="AL23" s="380"/>
      <c r="AM23" s="380"/>
      <c r="AN23" s="380"/>
      <c r="AO23" s="379"/>
      <c r="AP23" s="318">
        <f t="shared" si="1"/>
        <v>0</v>
      </c>
      <c r="AQ23" s="318">
        <f t="shared" si="2"/>
        <v>0</v>
      </c>
      <c r="AR23" s="318">
        <f t="shared" si="3"/>
        <v>0</v>
      </c>
      <c r="AS23" s="385"/>
      <c r="AT23" s="385"/>
      <c r="AU23" s="318">
        <f t="shared" si="4"/>
        <v>0</v>
      </c>
      <c r="AV23" s="388"/>
      <c r="AW23" s="380"/>
      <c r="AX23" s="318">
        <f t="shared" si="5"/>
        <v>0</v>
      </c>
      <c r="AY23" s="367"/>
      <c r="AZ23" s="367"/>
      <c r="BA23" s="318">
        <f t="shared" si="6"/>
        <v>0</v>
      </c>
      <c r="BB23" s="392"/>
      <c r="BC23" s="392"/>
      <c r="BD23" s="318">
        <f t="shared" si="7"/>
        <v>0</v>
      </c>
    </row>
    <row r="24" spans="1:56" ht="18" customHeight="1">
      <c r="A24" s="629"/>
      <c r="B24" s="162" t="s">
        <v>345</v>
      </c>
      <c r="C24" s="378"/>
      <c r="D24" s="378"/>
      <c r="E24" s="367"/>
      <c r="F24" s="317">
        <f t="shared" si="8"/>
        <v>0</v>
      </c>
      <c r="G24" s="543"/>
      <c r="H24" s="543"/>
      <c r="I24" s="207">
        <f t="shared" si="0"/>
        <v>0</v>
      </c>
      <c r="J24" s="24"/>
      <c r="K24" s="381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79"/>
      <c r="AB24" s="379"/>
      <c r="AC24" s="379"/>
      <c r="AD24" s="380"/>
      <c r="AE24" s="380"/>
      <c r="AF24" s="380"/>
      <c r="AG24" s="380"/>
      <c r="AH24" s="380"/>
      <c r="AI24" s="380"/>
      <c r="AJ24" s="379"/>
      <c r="AK24" s="379"/>
      <c r="AL24" s="380"/>
      <c r="AM24" s="380"/>
      <c r="AN24" s="380"/>
      <c r="AO24" s="379"/>
      <c r="AP24" s="318">
        <f t="shared" si="1"/>
        <v>0</v>
      </c>
      <c r="AQ24" s="318">
        <f t="shared" si="2"/>
        <v>0</v>
      </c>
      <c r="AR24" s="318">
        <f t="shared" si="3"/>
        <v>0</v>
      </c>
      <c r="AS24" s="386"/>
      <c r="AT24" s="386"/>
      <c r="AU24" s="318">
        <f t="shared" si="4"/>
        <v>0</v>
      </c>
      <c r="AV24" s="388"/>
      <c r="AW24" s="380"/>
      <c r="AX24" s="318">
        <f t="shared" si="5"/>
        <v>0</v>
      </c>
      <c r="AY24" s="367"/>
      <c r="AZ24" s="367"/>
      <c r="BA24" s="318">
        <f t="shared" si="6"/>
        <v>0</v>
      </c>
      <c r="BB24" s="392"/>
      <c r="BC24" s="392"/>
      <c r="BD24" s="318">
        <f t="shared" si="7"/>
        <v>0</v>
      </c>
    </row>
    <row r="25" spans="1:56" ht="18" customHeight="1">
      <c r="A25" s="629"/>
      <c r="B25" s="162" t="s">
        <v>346</v>
      </c>
      <c r="C25" s="378"/>
      <c r="D25" s="378"/>
      <c r="E25" s="367"/>
      <c r="F25" s="317">
        <f t="shared" si="8"/>
        <v>0</v>
      </c>
      <c r="G25" s="543"/>
      <c r="H25" s="543"/>
      <c r="I25" s="207">
        <f t="shared" si="0"/>
        <v>0</v>
      </c>
      <c r="J25" s="24"/>
      <c r="K25" s="381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79"/>
      <c r="AB25" s="379"/>
      <c r="AC25" s="379"/>
      <c r="AD25" s="380"/>
      <c r="AE25" s="380"/>
      <c r="AF25" s="380"/>
      <c r="AG25" s="380"/>
      <c r="AH25" s="380"/>
      <c r="AI25" s="380"/>
      <c r="AJ25" s="379"/>
      <c r="AK25" s="379"/>
      <c r="AL25" s="380"/>
      <c r="AM25" s="380"/>
      <c r="AN25" s="380"/>
      <c r="AO25" s="379"/>
      <c r="AP25" s="318">
        <f t="shared" si="1"/>
        <v>0</v>
      </c>
      <c r="AQ25" s="318">
        <f t="shared" si="2"/>
        <v>0</v>
      </c>
      <c r="AR25" s="318">
        <f t="shared" si="3"/>
        <v>0</v>
      </c>
      <c r="AS25" s="386"/>
      <c r="AT25" s="386"/>
      <c r="AU25" s="318">
        <f t="shared" si="4"/>
        <v>0</v>
      </c>
      <c r="AV25" s="388"/>
      <c r="AW25" s="380"/>
      <c r="AX25" s="318">
        <f t="shared" si="5"/>
        <v>0</v>
      </c>
      <c r="AY25" s="367"/>
      <c r="AZ25" s="367"/>
      <c r="BA25" s="318">
        <f>SUM(AY25:AZ25)</f>
        <v>0</v>
      </c>
      <c r="BB25" s="392"/>
      <c r="BC25" s="392"/>
      <c r="BD25" s="318">
        <f>SUM(BB25:BC25)</f>
        <v>0</v>
      </c>
    </row>
    <row r="26" spans="1:56" ht="18" customHeight="1">
      <c r="A26" s="629"/>
      <c r="B26" s="162" t="s">
        <v>347</v>
      </c>
      <c r="C26" s="367"/>
      <c r="D26" s="367"/>
      <c r="E26" s="367"/>
      <c r="F26" s="317">
        <f t="shared" si="8"/>
        <v>0</v>
      </c>
      <c r="G26" s="546"/>
      <c r="H26" s="546"/>
      <c r="I26" s="207">
        <f t="shared" si="0"/>
        <v>0</v>
      </c>
      <c r="J26" s="24"/>
      <c r="K26" s="24"/>
      <c r="L26" s="24"/>
      <c r="M26" s="24"/>
      <c r="N26" s="24"/>
      <c r="O26" s="380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82"/>
      <c r="AE26" s="382"/>
      <c r="AF26" s="382"/>
      <c r="AG26" s="382"/>
      <c r="AH26" s="382"/>
      <c r="AI26" s="382"/>
      <c r="AJ26" s="382"/>
      <c r="AK26" s="382"/>
      <c r="AL26" s="382"/>
      <c r="AM26" s="382"/>
      <c r="AN26" s="382"/>
      <c r="AO26" s="382"/>
      <c r="AP26" s="318">
        <f t="shared" si="1"/>
        <v>0</v>
      </c>
      <c r="AQ26" s="318">
        <f t="shared" si="2"/>
        <v>0</v>
      </c>
      <c r="AR26" s="318">
        <f t="shared" si="3"/>
        <v>0</v>
      </c>
      <c r="AS26" s="386"/>
      <c r="AT26" s="386"/>
      <c r="AU26" s="318">
        <f t="shared" si="4"/>
        <v>0</v>
      </c>
      <c r="AV26" s="388"/>
      <c r="AW26" s="380"/>
      <c r="AX26" s="318">
        <f t="shared" si="5"/>
        <v>0</v>
      </c>
      <c r="AY26" s="367"/>
      <c r="AZ26" s="367"/>
      <c r="BA26" s="318">
        <f t="shared" si="6"/>
        <v>0</v>
      </c>
      <c r="BB26" s="392"/>
      <c r="BC26" s="392"/>
      <c r="BD26" s="318">
        <f t="shared" si="7"/>
        <v>0</v>
      </c>
    </row>
    <row r="27" spans="1:56" ht="18" customHeight="1">
      <c r="A27" s="629"/>
      <c r="B27" s="162" t="s">
        <v>348</v>
      </c>
      <c r="C27" s="367"/>
      <c r="D27" s="367"/>
      <c r="E27" s="367"/>
      <c r="F27" s="317">
        <f t="shared" si="8"/>
        <v>0</v>
      </c>
      <c r="G27" s="543"/>
      <c r="H27" s="543"/>
      <c r="I27" s="207">
        <f t="shared" si="0"/>
        <v>0</v>
      </c>
      <c r="J27" s="24"/>
      <c r="K27" s="24"/>
      <c r="L27" s="24"/>
      <c r="M27" s="24"/>
      <c r="N27" s="24"/>
      <c r="O27" s="380"/>
      <c r="P27" s="24"/>
      <c r="Q27" s="24"/>
      <c r="R27" s="24"/>
      <c r="S27" s="24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0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318">
        <f t="shared" si="1"/>
        <v>0</v>
      </c>
      <c r="AQ27" s="318">
        <f t="shared" si="2"/>
        <v>0</v>
      </c>
      <c r="AR27" s="318">
        <f t="shared" si="3"/>
        <v>0</v>
      </c>
      <c r="AS27" s="387"/>
      <c r="AT27" s="387"/>
      <c r="AU27" s="318">
        <f t="shared" si="4"/>
        <v>0</v>
      </c>
      <c r="AV27" s="388"/>
      <c r="AW27" s="6"/>
      <c r="AX27" s="318">
        <f t="shared" si="5"/>
        <v>0</v>
      </c>
      <c r="AY27" s="367"/>
      <c r="AZ27" s="367"/>
      <c r="BA27" s="318">
        <f t="shared" si="6"/>
        <v>0</v>
      </c>
      <c r="BB27" s="392"/>
      <c r="BC27" s="392"/>
      <c r="BD27" s="318">
        <f t="shared" si="7"/>
        <v>0</v>
      </c>
    </row>
    <row r="28" spans="1:56" ht="18" customHeight="1">
      <c r="A28" s="629"/>
      <c r="B28" s="162" t="s">
        <v>349</v>
      </c>
      <c r="C28" s="367"/>
      <c r="D28" s="367"/>
      <c r="E28" s="367"/>
      <c r="F28" s="317">
        <f>SUM(D28:E28)</f>
        <v>0</v>
      </c>
      <c r="G28" s="543"/>
      <c r="H28" s="543"/>
      <c r="I28" s="207">
        <f t="shared" si="0"/>
        <v>0</v>
      </c>
      <c r="J28" s="381"/>
      <c r="K28" s="381"/>
      <c r="L28" s="381"/>
      <c r="M28" s="381"/>
      <c r="N28" s="381"/>
      <c r="O28" s="380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6"/>
      <c r="AA28" s="379"/>
      <c r="AB28" s="379"/>
      <c r="AC28" s="379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318">
        <f t="shared" si="1"/>
        <v>0</v>
      </c>
      <c r="AQ28" s="318">
        <f t="shared" si="2"/>
        <v>0</v>
      </c>
      <c r="AR28" s="318">
        <f t="shared" si="3"/>
        <v>0</v>
      </c>
      <c r="AS28" s="387"/>
      <c r="AT28" s="387"/>
      <c r="AU28" s="318">
        <f t="shared" si="4"/>
        <v>0</v>
      </c>
      <c r="AV28" s="388"/>
      <c r="AW28" s="6"/>
      <c r="AX28" s="318">
        <f t="shared" si="5"/>
        <v>0</v>
      </c>
      <c r="AY28" s="367"/>
      <c r="AZ28" s="367"/>
      <c r="BA28" s="318">
        <f t="shared" si="6"/>
        <v>0</v>
      </c>
      <c r="BB28" s="392"/>
      <c r="BC28" s="392"/>
      <c r="BD28" s="318">
        <f t="shared" si="7"/>
        <v>0</v>
      </c>
    </row>
    <row r="29" spans="1:56" ht="18" customHeight="1">
      <c r="A29" s="629"/>
      <c r="B29" s="162" t="s">
        <v>350</v>
      </c>
      <c r="C29" s="367"/>
      <c r="D29" s="367"/>
      <c r="E29" s="367"/>
      <c r="F29" s="317">
        <f t="shared" si="8"/>
        <v>0</v>
      </c>
      <c r="G29" s="371"/>
      <c r="H29" s="371"/>
      <c r="I29" s="207">
        <f t="shared" si="0"/>
        <v>0</v>
      </c>
      <c r="J29" s="381"/>
      <c r="K29" s="381"/>
      <c r="L29" s="381"/>
      <c r="M29" s="381"/>
      <c r="N29" s="381"/>
      <c r="O29" s="380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6"/>
      <c r="AA29" s="379"/>
      <c r="AB29" s="379"/>
      <c r="AC29" s="379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318">
        <f t="shared" si="1"/>
        <v>0</v>
      </c>
      <c r="AQ29" s="318">
        <f t="shared" si="2"/>
        <v>0</v>
      </c>
      <c r="AR29" s="318">
        <f t="shared" si="3"/>
        <v>0</v>
      </c>
      <c r="AS29" s="387"/>
      <c r="AT29" s="384"/>
      <c r="AU29" s="318">
        <f t="shared" si="4"/>
        <v>0</v>
      </c>
      <c r="AV29" s="388"/>
      <c r="AW29" s="6"/>
      <c r="AX29" s="318">
        <f t="shared" si="5"/>
        <v>0</v>
      </c>
      <c r="AY29" s="367"/>
      <c r="AZ29" s="367"/>
      <c r="BA29" s="318">
        <f t="shared" si="6"/>
        <v>0</v>
      </c>
      <c r="BB29" s="392"/>
      <c r="BC29" s="392"/>
      <c r="BD29" s="318">
        <f t="shared" si="7"/>
        <v>0</v>
      </c>
    </row>
    <row r="30" spans="1:56" ht="18" customHeight="1">
      <c r="A30" s="629"/>
      <c r="B30" s="162" t="s">
        <v>351</v>
      </c>
      <c r="C30" s="367"/>
      <c r="D30" s="367"/>
      <c r="E30" s="367"/>
      <c r="F30" s="317">
        <f t="shared" si="8"/>
        <v>0</v>
      </c>
      <c r="G30" s="543"/>
      <c r="H30" s="543"/>
      <c r="I30" s="207">
        <f t="shared" si="0"/>
        <v>0</v>
      </c>
      <c r="J30" s="381"/>
      <c r="K30" s="381"/>
      <c r="L30" s="381"/>
      <c r="M30" s="381"/>
      <c r="N30" s="381"/>
      <c r="O30" s="380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1"/>
      <c r="AA30" s="381"/>
      <c r="AB30" s="381"/>
      <c r="AC30" s="381"/>
      <c r="AD30" s="381"/>
      <c r="AE30" s="38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318">
        <f t="shared" si="1"/>
        <v>0</v>
      </c>
      <c r="AQ30" s="318">
        <f t="shared" si="2"/>
        <v>0</v>
      </c>
      <c r="AR30" s="318">
        <f t="shared" si="3"/>
        <v>0</v>
      </c>
      <c r="AS30" s="387"/>
      <c r="AT30" s="384"/>
      <c r="AU30" s="318">
        <f t="shared" si="4"/>
        <v>0</v>
      </c>
      <c r="AV30" s="388"/>
      <c r="AW30" s="6"/>
      <c r="AX30" s="318">
        <f t="shared" si="5"/>
        <v>0</v>
      </c>
      <c r="AY30" s="367"/>
      <c r="AZ30" s="367"/>
      <c r="BA30" s="318">
        <f t="shared" si="6"/>
        <v>0</v>
      </c>
      <c r="BB30" s="392"/>
      <c r="BC30" s="392"/>
      <c r="BD30" s="318">
        <f t="shared" si="7"/>
        <v>0</v>
      </c>
    </row>
    <row r="31" spans="1:56" ht="18" customHeight="1">
      <c r="A31" s="629"/>
      <c r="B31" s="162" t="s">
        <v>352</v>
      </c>
      <c r="C31" s="367"/>
      <c r="D31" s="367"/>
      <c r="E31" s="367"/>
      <c r="F31" s="317">
        <f t="shared" si="8"/>
        <v>0</v>
      </c>
      <c r="G31" s="543"/>
      <c r="H31" s="543"/>
      <c r="I31" s="207">
        <f t="shared" si="0"/>
        <v>0</v>
      </c>
      <c r="J31" s="381"/>
      <c r="K31" s="381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24"/>
      <c r="AA31" s="379"/>
      <c r="AB31" s="379"/>
      <c r="AC31" s="379"/>
      <c r="AD31" s="24"/>
      <c r="AE31" s="6"/>
      <c r="AF31" s="24"/>
      <c r="AG31" s="6"/>
      <c r="AH31" s="24"/>
      <c r="AI31" s="6"/>
      <c r="AJ31" s="6"/>
      <c r="AK31" s="6"/>
      <c r="AL31" s="6"/>
      <c r="AM31" s="6"/>
      <c r="AN31" s="6"/>
      <c r="AO31" s="6"/>
      <c r="AP31" s="318">
        <f t="shared" si="1"/>
        <v>0</v>
      </c>
      <c r="AQ31" s="318">
        <f t="shared" si="2"/>
        <v>0</v>
      </c>
      <c r="AR31" s="318">
        <f t="shared" si="3"/>
        <v>0</v>
      </c>
      <c r="AS31" s="387"/>
      <c r="AT31" s="384"/>
      <c r="AU31" s="318">
        <f t="shared" si="4"/>
        <v>0</v>
      </c>
      <c r="AV31" s="388"/>
      <c r="AW31" s="6"/>
      <c r="AX31" s="318">
        <f t="shared" si="5"/>
        <v>0</v>
      </c>
      <c r="AY31" s="367"/>
      <c r="AZ31" s="367"/>
      <c r="BA31" s="318">
        <f t="shared" si="6"/>
        <v>0</v>
      </c>
      <c r="BB31" s="392"/>
      <c r="BC31" s="392"/>
      <c r="BD31" s="318">
        <f t="shared" si="7"/>
        <v>0</v>
      </c>
    </row>
    <row r="32" spans="1:56" ht="18" customHeight="1">
      <c r="A32" s="629"/>
      <c r="B32" s="162" t="s">
        <v>353</v>
      </c>
      <c r="C32" s="365"/>
      <c r="D32" s="365"/>
      <c r="E32" s="367"/>
      <c r="F32" s="317">
        <f t="shared" si="8"/>
        <v>0</v>
      </c>
      <c r="G32" s="543"/>
      <c r="H32" s="543"/>
      <c r="I32" s="207">
        <f t="shared" si="0"/>
        <v>0</v>
      </c>
      <c r="J32" s="381"/>
      <c r="K32" s="381"/>
      <c r="L32" s="381"/>
      <c r="M32" s="381"/>
      <c r="N32" s="381"/>
      <c r="O32" s="380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  <c r="AI32" s="381"/>
      <c r="AJ32" s="381"/>
      <c r="AK32" s="381"/>
      <c r="AL32" s="381"/>
      <c r="AM32" s="381"/>
      <c r="AN32" s="381"/>
      <c r="AO32" s="381"/>
      <c r="AP32" s="318">
        <f t="shared" si="1"/>
        <v>0</v>
      </c>
      <c r="AQ32" s="318">
        <f t="shared" si="2"/>
        <v>0</v>
      </c>
      <c r="AR32" s="318">
        <f t="shared" si="3"/>
        <v>0</v>
      </c>
      <c r="AS32" s="386"/>
      <c r="AT32" s="385"/>
      <c r="AU32" s="318">
        <f t="shared" si="4"/>
        <v>0</v>
      </c>
      <c r="AV32" s="388"/>
      <c r="AW32" s="380"/>
      <c r="AX32" s="318">
        <f t="shared" si="5"/>
        <v>0</v>
      </c>
      <c r="AY32" s="367"/>
      <c r="AZ32" s="367"/>
      <c r="BA32" s="318">
        <f t="shared" si="6"/>
        <v>0</v>
      </c>
      <c r="BB32" s="392"/>
      <c r="BC32" s="392"/>
      <c r="BD32" s="318">
        <f t="shared" si="7"/>
        <v>0</v>
      </c>
    </row>
    <row r="33" spans="1:56" ht="18" customHeight="1">
      <c r="A33" s="629"/>
      <c r="B33" s="163" t="s">
        <v>354</v>
      </c>
      <c r="C33" s="378"/>
      <c r="D33" s="378"/>
      <c r="E33" s="367"/>
      <c r="F33" s="317">
        <f t="shared" si="8"/>
        <v>0</v>
      </c>
      <c r="G33" s="543"/>
      <c r="H33" s="543"/>
      <c r="I33" s="207">
        <f t="shared" si="0"/>
        <v>0</v>
      </c>
      <c r="J33" s="381"/>
      <c r="K33" s="381"/>
      <c r="L33" s="381"/>
      <c r="M33" s="381"/>
      <c r="N33" s="381"/>
      <c r="O33" s="380"/>
      <c r="P33" s="381"/>
      <c r="Q33" s="381"/>
      <c r="R33" s="381"/>
      <c r="S33" s="381"/>
      <c r="T33" s="381"/>
      <c r="U33" s="381"/>
      <c r="V33" s="381"/>
      <c r="W33" s="381"/>
      <c r="X33" s="381"/>
      <c r="Y33" s="381"/>
      <c r="Z33" s="381"/>
      <c r="AA33" s="381"/>
      <c r="AB33" s="381"/>
      <c r="AC33" s="381"/>
      <c r="AD33" s="380"/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18">
        <f t="shared" si="1"/>
        <v>0</v>
      </c>
      <c r="AQ33" s="318">
        <f t="shared" si="2"/>
        <v>0</v>
      </c>
      <c r="AR33" s="318">
        <f t="shared" si="3"/>
        <v>0</v>
      </c>
      <c r="AS33" s="386"/>
      <c r="AT33" s="385"/>
      <c r="AU33" s="318">
        <f t="shared" si="4"/>
        <v>0</v>
      </c>
      <c r="AV33" s="388"/>
      <c r="AW33" s="380"/>
      <c r="AX33" s="318">
        <f t="shared" si="5"/>
        <v>0</v>
      </c>
      <c r="AY33" s="367"/>
      <c r="AZ33" s="367"/>
      <c r="BA33" s="318">
        <f t="shared" si="6"/>
        <v>0</v>
      </c>
      <c r="BB33" s="392"/>
      <c r="BC33" s="392"/>
      <c r="BD33" s="318">
        <f t="shared" si="7"/>
        <v>0</v>
      </c>
    </row>
    <row r="34" spans="1:56" ht="18" customHeight="1">
      <c r="A34" s="629"/>
      <c r="B34" s="162" t="s">
        <v>355</v>
      </c>
      <c r="C34" s="378"/>
      <c r="D34" s="378"/>
      <c r="E34" s="367"/>
      <c r="F34" s="317">
        <f t="shared" si="8"/>
        <v>0</v>
      </c>
      <c r="G34" s="543"/>
      <c r="H34" s="543"/>
      <c r="I34" s="207">
        <f t="shared" si="0"/>
        <v>0</v>
      </c>
      <c r="J34" s="381"/>
      <c r="K34" s="381"/>
      <c r="L34" s="381"/>
      <c r="M34" s="381"/>
      <c r="N34" s="381"/>
      <c r="O34" s="380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381"/>
      <c r="AB34" s="381"/>
      <c r="AC34" s="381"/>
      <c r="AD34" s="380"/>
      <c r="AE34" s="381"/>
      <c r="AF34" s="381"/>
      <c r="AG34" s="381"/>
      <c r="AH34" s="381"/>
      <c r="AI34" s="381"/>
      <c r="AJ34" s="381"/>
      <c r="AK34" s="381"/>
      <c r="AL34" s="381"/>
      <c r="AM34" s="6"/>
      <c r="AN34" s="6"/>
      <c r="AO34" s="6"/>
      <c r="AP34" s="318">
        <f t="shared" si="1"/>
        <v>0</v>
      </c>
      <c r="AQ34" s="318">
        <f t="shared" si="2"/>
        <v>0</v>
      </c>
      <c r="AR34" s="318">
        <f t="shared" si="3"/>
        <v>0</v>
      </c>
      <c r="AS34" s="386"/>
      <c r="AT34" s="385"/>
      <c r="AU34" s="318">
        <f t="shared" si="4"/>
        <v>0</v>
      </c>
      <c r="AV34" s="388"/>
      <c r="AW34" s="380"/>
      <c r="AX34" s="318">
        <f t="shared" si="5"/>
        <v>0</v>
      </c>
      <c r="AY34" s="367"/>
      <c r="AZ34" s="367"/>
      <c r="BA34" s="318">
        <f t="shared" si="6"/>
        <v>0</v>
      </c>
      <c r="BB34" s="392"/>
      <c r="BC34" s="392"/>
      <c r="BD34" s="318">
        <f t="shared" si="7"/>
        <v>0</v>
      </c>
    </row>
    <row r="35" spans="1:56" ht="18" customHeight="1">
      <c r="A35" s="629"/>
      <c r="B35" s="162" t="s">
        <v>356</v>
      </c>
      <c r="C35" s="378"/>
      <c r="D35" s="378"/>
      <c r="E35" s="367"/>
      <c r="F35" s="317">
        <f>SUM(D35:E35)</f>
        <v>0</v>
      </c>
      <c r="G35" s="545"/>
      <c r="H35" s="545"/>
      <c r="I35" s="207">
        <f t="shared" si="0"/>
        <v>0</v>
      </c>
      <c r="J35" s="381"/>
      <c r="K35" s="381"/>
      <c r="L35" s="381"/>
      <c r="M35" s="381"/>
      <c r="N35" s="381"/>
      <c r="O35" s="380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1"/>
      <c r="AA35" s="381"/>
      <c r="AB35" s="381"/>
      <c r="AC35" s="381"/>
      <c r="AD35" s="383"/>
      <c r="AE35" s="381"/>
      <c r="AF35" s="381"/>
      <c r="AG35" s="381"/>
      <c r="AH35" s="381"/>
      <c r="AI35" s="381"/>
      <c r="AJ35" s="381"/>
      <c r="AK35" s="381"/>
      <c r="AL35" s="381"/>
      <c r="AM35" s="381"/>
      <c r="AN35" s="381"/>
      <c r="AO35" s="381"/>
      <c r="AP35" s="318">
        <f t="shared" si="1"/>
        <v>0</v>
      </c>
      <c r="AQ35" s="318">
        <f t="shared" si="2"/>
        <v>0</v>
      </c>
      <c r="AR35" s="318">
        <f t="shared" si="3"/>
        <v>0</v>
      </c>
      <c r="AS35" s="386"/>
      <c r="AT35" s="385"/>
      <c r="AU35" s="318">
        <f t="shared" si="4"/>
        <v>0</v>
      </c>
      <c r="AV35" s="388"/>
      <c r="AW35" s="380"/>
      <c r="AX35" s="318">
        <f t="shared" si="5"/>
        <v>0</v>
      </c>
      <c r="AY35" s="367"/>
      <c r="AZ35" s="367"/>
      <c r="BA35" s="318">
        <f t="shared" si="6"/>
        <v>0</v>
      </c>
      <c r="BB35" s="392"/>
      <c r="BC35" s="392"/>
      <c r="BD35" s="318">
        <f t="shared" si="7"/>
        <v>0</v>
      </c>
    </row>
    <row r="36" spans="1:56" ht="18" customHeight="1">
      <c r="A36" s="629"/>
      <c r="B36" s="162" t="s">
        <v>357</v>
      </c>
      <c r="C36" s="367"/>
      <c r="D36" s="367"/>
      <c r="E36" s="367"/>
      <c r="F36" s="317">
        <f t="shared" si="8"/>
        <v>0</v>
      </c>
      <c r="G36" s="545"/>
      <c r="H36" s="545"/>
      <c r="I36" s="207">
        <f t="shared" si="0"/>
        <v>0</v>
      </c>
      <c r="J36" s="381"/>
      <c r="K36" s="381"/>
      <c r="L36" s="381"/>
      <c r="M36" s="381"/>
      <c r="N36" s="381"/>
      <c r="O36" s="380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1"/>
      <c r="AA36" s="381"/>
      <c r="AB36" s="381"/>
      <c r="AC36" s="381"/>
      <c r="AD36" s="6"/>
      <c r="AE36" s="381"/>
      <c r="AF36" s="381"/>
      <c r="AG36" s="381"/>
      <c r="AH36" s="381"/>
      <c r="AI36" s="381"/>
      <c r="AJ36" s="381"/>
      <c r="AK36" s="381"/>
      <c r="AL36" s="381"/>
      <c r="AM36" s="381"/>
      <c r="AN36" s="381"/>
      <c r="AO36" s="381"/>
      <c r="AP36" s="318">
        <f t="shared" si="1"/>
        <v>0</v>
      </c>
      <c r="AQ36" s="318">
        <f t="shared" si="2"/>
        <v>0</v>
      </c>
      <c r="AR36" s="318">
        <f t="shared" si="3"/>
        <v>0</v>
      </c>
      <c r="AS36" s="384"/>
      <c r="AT36" s="384"/>
      <c r="AU36" s="318">
        <f t="shared" si="4"/>
        <v>0</v>
      </c>
      <c r="AV36" s="388"/>
      <c r="AW36" s="6"/>
      <c r="AX36" s="318">
        <f t="shared" si="5"/>
        <v>0</v>
      </c>
      <c r="AY36" s="367"/>
      <c r="AZ36" s="367"/>
      <c r="BA36" s="318">
        <f t="shared" si="6"/>
        <v>0</v>
      </c>
      <c r="BB36" s="392"/>
      <c r="BC36" s="392"/>
      <c r="BD36" s="318">
        <f t="shared" si="7"/>
        <v>0</v>
      </c>
    </row>
    <row r="37" spans="1:56" ht="18" customHeight="1">
      <c r="A37" s="629"/>
      <c r="B37" s="162" t="s">
        <v>358</v>
      </c>
      <c r="C37" s="367"/>
      <c r="D37" s="367"/>
      <c r="E37" s="367"/>
      <c r="F37" s="317">
        <f t="shared" si="8"/>
        <v>0</v>
      </c>
      <c r="G37" s="543"/>
      <c r="H37" s="543"/>
      <c r="I37" s="207">
        <f t="shared" si="0"/>
        <v>0</v>
      </c>
      <c r="J37" s="381"/>
      <c r="K37" s="381"/>
      <c r="L37" s="381"/>
      <c r="M37" s="381"/>
      <c r="N37" s="381"/>
      <c r="O37" s="380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6"/>
      <c r="AA37" s="381"/>
      <c r="AB37" s="381"/>
      <c r="AC37" s="381"/>
      <c r="AD37" s="6"/>
      <c r="AE37" s="381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318">
        <f t="shared" si="1"/>
        <v>0</v>
      </c>
      <c r="AQ37" s="318">
        <f t="shared" si="2"/>
        <v>0</v>
      </c>
      <c r="AR37" s="318">
        <f t="shared" si="3"/>
        <v>0</v>
      </c>
      <c r="AS37" s="384"/>
      <c r="AT37" s="384"/>
      <c r="AU37" s="318">
        <f t="shared" si="4"/>
        <v>0</v>
      </c>
      <c r="AV37" s="388"/>
      <c r="AW37" s="6"/>
      <c r="AX37" s="318">
        <f t="shared" si="5"/>
        <v>0</v>
      </c>
      <c r="AY37" s="367"/>
      <c r="AZ37" s="367"/>
      <c r="BA37" s="318">
        <f t="shared" si="6"/>
        <v>0</v>
      </c>
      <c r="BB37" s="392"/>
      <c r="BC37" s="392"/>
      <c r="BD37" s="318">
        <f t="shared" si="7"/>
        <v>0</v>
      </c>
    </row>
    <row r="38" spans="1:56" ht="18" customHeight="1">
      <c r="A38" s="629"/>
      <c r="B38" s="162" t="s">
        <v>359</v>
      </c>
      <c r="C38" s="367"/>
      <c r="D38" s="367"/>
      <c r="E38" s="367"/>
      <c r="F38" s="317">
        <f t="shared" si="8"/>
        <v>0</v>
      </c>
      <c r="G38" s="371"/>
      <c r="H38" s="371"/>
      <c r="I38" s="207">
        <f t="shared" si="0"/>
        <v>0</v>
      </c>
      <c r="J38" s="381"/>
      <c r="K38" s="381"/>
      <c r="L38" s="381"/>
      <c r="M38" s="381"/>
      <c r="N38" s="381"/>
      <c r="O38" s="380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81"/>
      <c r="AB38" s="381"/>
      <c r="AC38" s="381"/>
      <c r="AD38" s="6"/>
      <c r="AE38" s="381"/>
      <c r="AF38" s="381"/>
      <c r="AG38" s="381"/>
      <c r="AH38" s="381"/>
      <c r="AI38" s="381"/>
      <c r="AJ38" s="381"/>
      <c r="AK38" s="381"/>
      <c r="AL38" s="381"/>
      <c r="AM38" s="381"/>
      <c r="AN38" s="6"/>
      <c r="AO38" s="6"/>
      <c r="AP38" s="318">
        <f t="shared" si="1"/>
        <v>0</v>
      </c>
      <c r="AQ38" s="318">
        <f t="shared" si="2"/>
        <v>0</v>
      </c>
      <c r="AR38" s="318">
        <f t="shared" si="3"/>
        <v>0</v>
      </c>
      <c r="AS38" s="384"/>
      <c r="AT38" s="384"/>
      <c r="AU38" s="318">
        <f t="shared" si="4"/>
        <v>0</v>
      </c>
      <c r="AV38" s="388"/>
      <c r="AW38" s="6"/>
      <c r="AX38" s="318">
        <f t="shared" si="5"/>
        <v>0</v>
      </c>
      <c r="AY38" s="367"/>
      <c r="AZ38" s="367"/>
      <c r="BA38" s="318">
        <f t="shared" si="6"/>
        <v>0</v>
      </c>
      <c r="BB38" s="392"/>
      <c r="BC38" s="392"/>
      <c r="BD38" s="318">
        <f t="shared" si="7"/>
        <v>0</v>
      </c>
    </row>
    <row r="39" spans="1:56" ht="18" customHeight="1">
      <c r="A39" s="629"/>
      <c r="B39" s="162" t="s">
        <v>360</v>
      </c>
      <c r="C39" s="367"/>
      <c r="D39" s="367"/>
      <c r="E39" s="367"/>
      <c r="F39" s="317">
        <f t="shared" si="8"/>
        <v>0</v>
      </c>
      <c r="G39" s="547"/>
      <c r="H39" s="547"/>
      <c r="I39" s="207">
        <f t="shared" si="0"/>
        <v>0</v>
      </c>
      <c r="J39" s="381"/>
      <c r="K39" s="381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6"/>
      <c r="AA39" s="379"/>
      <c r="AB39" s="379"/>
      <c r="AC39" s="379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318">
        <f t="shared" si="1"/>
        <v>0</v>
      </c>
      <c r="AQ39" s="318">
        <f t="shared" si="2"/>
        <v>0</v>
      </c>
      <c r="AR39" s="318">
        <f t="shared" si="3"/>
        <v>0</v>
      </c>
      <c r="AS39" s="384"/>
      <c r="AT39" s="384"/>
      <c r="AU39" s="318">
        <f>SUM(AS39:AT39)</f>
        <v>0</v>
      </c>
      <c r="AV39" s="388"/>
      <c r="AW39" s="6"/>
      <c r="AX39" s="318">
        <f>SUM(AV39:AW39)</f>
        <v>0</v>
      </c>
      <c r="AY39" s="367"/>
      <c r="AZ39" s="367"/>
      <c r="BA39" s="318">
        <f t="shared" si="6"/>
        <v>0</v>
      </c>
      <c r="BB39" s="392"/>
      <c r="BC39" s="392"/>
      <c r="BD39" s="318">
        <f t="shared" si="7"/>
        <v>0</v>
      </c>
    </row>
    <row r="40" spans="1:56" ht="18" customHeight="1">
      <c r="A40" s="629"/>
      <c r="B40" s="162" t="s">
        <v>361</v>
      </c>
      <c r="C40" s="366"/>
      <c r="D40" s="366"/>
      <c r="E40" s="367"/>
      <c r="F40" s="317">
        <f t="shared" si="8"/>
        <v>0</v>
      </c>
      <c r="G40" s="543"/>
      <c r="H40" s="543"/>
      <c r="I40" s="207">
        <f t="shared" si="0"/>
        <v>0</v>
      </c>
      <c r="J40" s="381"/>
      <c r="K40" s="381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6"/>
      <c r="AA40" s="379"/>
      <c r="AB40" s="379"/>
      <c r="AC40" s="379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318">
        <f t="shared" si="1"/>
        <v>0</v>
      </c>
      <c r="AQ40" s="318">
        <f t="shared" si="2"/>
        <v>0</v>
      </c>
      <c r="AR40" s="318">
        <f t="shared" si="3"/>
        <v>0</v>
      </c>
      <c r="AS40" s="384"/>
      <c r="AT40" s="384"/>
      <c r="AU40" s="318">
        <f t="shared" si="4"/>
        <v>0</v>
      </c>
      <c r="AV40" s="388"/>
      <c r="AW40" s="6"/>
      <c r="AX40" s="318">
        <f t="shared" si="5"/>
        <v>0</v>
      </c>
      <c r="AY40" s="367"/>
      <c r="AZ40" s="367"/>
      <c r="BA40" s="318">
        <f t="shared" si="6"/>
        <v>0</v>
      </c>
      <c r="BB40" s="392"/>
      <c r="BC40" s="392"/>
      <c r="BD40" s="318">
        <f t="shared" si="7"/>
        <v>0</v>
      </c>
    </row>
    <row r="41" spans="1:56" ht="18" customHeight="1">
      <c r="A41" s="629"/>
      <c r="B41" s="162" t="s">
        <v>362</v>
      </c>
      <c r="C41" s="367"/>
      <c r="D41" s="367"/>
      <c r="E41" s="367"/>
      <c r="F41" s="317">
        <f>SUM(D41:E41)</f>
        <v>0</v>
      </c>
      <c r="G41" s="543"/>
      <c r="H41" s="543"/>
      <c r="I41" s="207">
        <f>SUM(G41:H41)</f>
        <v>0</v>
      </c>
      <c r="J41" s="381"/>
      <c r="K41" s="381"/>
      <c r="L41" s="381"/>
      <c r="M41" s="381"/>
      <c r="N41" s="381"/>
      <c r="O41" s="380"/>
      <c r="P41" s="381"/>
      <c r="Q41" s="381"/>
      <c r="R41" s="381"/>
      <c r="S41" s="381"/>
      <c r="T41" s="381"/>
      <c r="U41" s="381"/>
      <c r="V41" s="381"/>
      <c r="W41" s="381"/>
      <c r="X41" s="381"/>
      <c r="Y41" s="381"/>
      <c r="Z41" s="381"/>
      <c r="AA41" s="381"/>
      <c r="AB41" s="381"/>
      <c r="AC41" s="381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318">
        <f>SUM(J41,L41,N41,P41,R41,T41,V41,X41,Z41,AB41,AD41,AF41,AH41,AJ41,AL41,AN41)</f>
        <v>0</v>
      </c>
      <c r="AQ41" s="318">
        <f>SUM(K41,M41,O41,Q41,S41,U41,W41,Y41,AA41,AC41,AE41,AG41,AI41,AK41,AM41,AO41)</f>
        <v>0</v>
      </c>
      <c r="AR41" s="318">
        <f>SUM(AP41:AQ41)</f>
        <v>0</v>
      </c>
      <c r="AS41" s="384"/>
      <c r="AT41" s="384"/>
      <c r="AU41" s="318">
        <f t="shared" si="4"/>
        <v>0</v>
      </c>
      <c r="AV41" s="388"/>
      <c r="AW41" s="6"/>
      <c r="AX41" s="318">
        <f>SUM(AV41:AW41)</f>
        <v>0</v>
      </c>
      <c r="AY41" s="367"/>
      <c r="AZ41" s="367"/>
      <c r="BA41" s="318">
        <f>SUM(AY41:AZ41)</f>
        <v>0</v>
      </c>
      <c r="BB41" s="392"/>
      <c r="BC41" s="392"/>
      <c r="BD41" s="318">
        <f t="shared" si="7"/>
        <v>0</v>
      </c>
    </row>
    <row r="42" spans="1:56" s="4" customFormat="1" ht="18" customHeight="1">
      <c r="A42" s="629"/>
      <c r="B42" s="52" t="s">
        <v>47</v>
      </c>
      <c r="C42" s="53">
        <f>SUM(C19:C41)</f>
        <v>0</v>
      </c>
      <c r="D42" s="53">
        <f t="shared" ref="D42:BD42" si="9">SUM(D19:D41)</f>
        <v>0</v>
      </c>
      <c r="E42" s="53">
        <f t="shared" si="9"/>
        <v>0</v>
      </c>
      <c r="F42" s="53">
        <f t="shared" si="9"/>
        <v>0</v>
      </c>
      <c r="G42" s="53">
        <f t="shared" si="9"/>
        <v>0</v>
      </c>
      <c r="H42" s="53">
        <f>SUM(H19:H41)</f>
        <v>0</v>
      </c>
      <c r="I42" s="53">
        <f t="shared" ref="I42:J42" si="10">SUM(I19:I41)</f>
        <v>0</v>
      </c>
      <c r="J42" s="53">
        <f t="shared" si="10"/>
        <v>0</v>
      </c>
      <c r="K42" s="53">
        <f t="shared" si="9"/>
        <v>0</v>
      </c>
      <c r="L42" s="53">
        <f t="shared" si="9"/>
        <v>0</v>
      </c>
      <c r="M42" s="53">
        <f t="shared" si="9"/>
        <v>0</v>
      </c>
      <c r="N42" s="53">
        <f t="shared" si="9"/>
        <v>0</v>
      </c>
      <c r="O42" s="53">
        <f t="shared" si="9"/>
        <v>0</v>
      </c>
      <c r="P42" s="53">
        <f t="shared" si="9"/>
        <v>0</v>
      </c>
      <c r="Q42" s="53">
        <f t="shared" si="9"/>
        <v>0</v>
      </c>
      <c r="R42" s="53">
        <f t="shared" si="9"/>
        <v>0</v>
      </c>
      <c r="S42" s="53">
        <f t="shared" si="9"/>
        <v>0</v>
      </c>
      <c r="T42" s="53">
        <f t="shared" si="9"/>
        <v>0</v>
      </c>
      <c r="U42" s="53">
        <f t="shared" si="9"/>
        <v>0</v>
      </c>
      <c r="V42" s="53">
        <f t="shared" si="9"/>
        <v>0</v>
      </c>
      <c r="W42" s="53">
        <f t="shared" si="9"/>
        <v>0</v>
      </c>
      <c r="X42" s="53">
        <f t="shared" si="9"/>
        <v>0</v>
      </c>
      <c r="Y42" s="53">
        <f t="shared" si="9"/>
        <v>0</v>
      </c>
      <c r="Z42" s="53">
        <f t="shared" si="9"/>
        <v>0</v>
      </c>
      <c r="AA42" s="53">
        <f t="shared" si="9"/>
        <v>0</v>
      </c>
      <c r="AB42" s="53">
        <f t="shared" si="9"/>
        <v>0</v>
      </c>
      <c r="AC42" s="53">
        <f t="shared" si="9"/>
        <v>0</v>
      </c>
      <c r="AD42" s="53">
        <f t="shared" si="9"/>
        <v>0</v>
      </c>
      <c r="AE42" s="53">
        <f t="shared" si="9"/>
        <v>0</v>
      </c>
      <c r="AF42" s="53">
        <f t="shared" si="9"/>
        <v>0</v>
      </c>
      <c r="AG42" s="53">
        <f t="shared" si="9"/>
        <v>0</v>
      </c>
      <c r="AH42" s="53">
        <f t="shared" si="9"/>
        <v>0</v>
      </c>
      <c r="AI42" s="53">
        <f t="shared" si="9"/>
        <v>0</v>
      </c>
      <c r="AJ42" s="53">
        <f t="shared" si="9"/>
        <v>0</v>
      </c>
      <c r="AK42" s="53">
        <f t="shared" si="9"/>
        <v>0</v>
      </c>
      <c r="AL42" s="53">
        <f t="shared" si="9"/>
        <v>0</v>
      </c>
      <c r="AM42" s="53">
        <f t="shared" si="9"/>
        <v>0</v>
      </c>
      <c r="AN42" s="53">
        <f t="shared" si="9"/>
        <v>0</v>
      </c>
      <c r="AO42" s="53">
        <f t="shared" si="9"/>
        <v>0</v>
      </c>
      <c r="AP42" s="53">
        <f t="shared" si="9"/>
        <v>0</v>
      </c>
      <c r="AQ42" s="53">
        <f t="shared" si="9"/>
        <v>0</v>
      </c>
      <c r="AR42" s="53">
        <f t="shared" si="9"/>
        <v>0</v>
      </c>
      <c r="AS42" s="195">
        <f>SUM(AS19:AS41)</f>
        <v>0</v>
      </c>
      <c r="AT42" s="53">
        <f t="shared" si="9"/>
        <v>0</v>
      </c>
      <c r="AU42" s="195">
        <f>SUM(AU19:AU41)</f>
        <v>0</v>
      </c>
      <c r="AV42" s="53">
        <f t="shared" si="9"/>
        <v>0</v>
      </c>
      <c r="AW42" s="53">
        <f t="shared" si="9"/>
        <v>0</v>
      </c>
      <c r="AX42" s="53">
        <f t="shared" si="9"/>
        <v>0</v>
      </c>
      <c r="AY42" s="53">
        <f t="shared" si="9"/>
        <v>0</v>
      </c>
      <c r="AZ42" s="53">
        <f t="shared" si="9"/>
        <v>0</v>
      </c>
      <c r="BA42" s="53">
        <f t="shared" si="9"/>
        <v>0</v>
      </c>
      <c r="BB42" s="53">
        <f t="shared" si="9"/>
        <v>0</v>
      </c>
      <c r="BC42" s="53">
        <f t="shared" si="9"/>
        <v>0</v>
      </c>
      <c r="BD42" s="53">
        <f t="shared" si="9"/>
        <v>0</v>
      </c>
    </row>
    <row r="43" spans="1:56" ht="18" customHeight="1">
      <c r="A43" s="629"/>
      <c r="B43" s="11" t="s">
        <v>32</v>
      </c>
      <c r="C43" s="11"/>
      <c r="D43" s="11"/>
      <c r="E43" s="11"/>
      <c r="F43" s="11">
        <f>SUM(D43:E43)</f>
        <v>0</v>
      </c>
      <c r="G43" s="11"/>
      <c r="H43" s="11"/>
      <c r="I43" s="11">
        <f>SUM(G43:H43)</f>
        <v>0</v>
      </c>
      <c r="J43" s="10"/>
      <c r="K43" s="1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>
        <f>SUM(J43,L43,N43,P43,R43,T43,V43,X43,Z43,AB43,AD43,AF43,AH43,AJ43,AL43,AN43)</f>
        <v>0</v>
      </c>
      <c r="AQ43" s="9">
        <f>SUM(K43,M43,O43,Q43,S43,U43,W43,Y43,AA43,AC43,AE43,AG43,AI43,AK43,AM43,AO43)</f>
        <v>0</v>
      </c>
      <c r="AR43" s="9">
        <f>SUM(AP43:AQ43)</f>
        <v>0</v>
      </c>
      <c r="AS43" s="9"/>
      <c r="AT43" s="9"/>
      <c r="AU43" s="9">
        <f>SUM(AS43:AT43)</f>
        <v>0</v>
      </c>
      <c r="AV43" s="9"/>
      <c r="AW43" s="9"/>
      <c r="AX43" s="9">
        <f>SUM(AV43:AW43)</f>
        <v>0</v>
      </c>
      <c r="AY43" s="9"/>
      <c r="AZ43" s="9"/>
      <c r="BA43" s="9">
        <f>SUM(AY43:AZ43)</f>
        <v>0</v>
      </c>
      <c r="BB43" s="40"/>
      <c r="BC43" s="40"/>
      <c r="BD43" s="40">
        <f>SUM(BB43:BC43)</f>
        <v>0</v>
      </c>
    </row>
    <row r="44" spans="1:56" ht="18" customHeight="1">
      <c r="A44" s="630"/>
      <c r="B44" s="12" t="s">
        <v>18</v>
      </c>
      <c r="C44" s="12" t="e">
        <f>(C42-C43)/C43*100</f>
        <v>#DIV/0!</v>
      </c>
      <c r="D44" s="12" t="e">
        <f t="shared" ref="D44:E44" si="11">(D42-D43)/D43*100</f>
        <v>#DIV/0!</v>
      </c>
      <c r="E44" s="12" t="e">
        <f t="shared" si="11"/>
        <v>#DIV/0!</v>
      </c>
      <c r="F44" s="12" t="e">
        <f t="shared" ref="F44" si="12">(F42-F43)/F43*100</f>
        <v>#DIV/0!</v>
      </c>
      <c r="G44" s="12" t="e">
        <f t="shared" ref="G44" si="13">(G42-G43)/G43*100</f>
        <v>#DIV/0!</v>
      </c>
      <c r="H44" s="12" t="e">
        <f t="shared" ref="H44:I44" si="14">(H42-H43)/H43*100</f>
        <v>#DIV/0!</v>
      </c>
      <c r="I44" s="12" t="e">
        <f t="shared" si="14"/>
        <v>#DIV/0!</v>
      </c>
      <c r="J44" s="12" t="e">
        <f t="shared" ref="J44" si="15">(J42-J43)/J43*100</f>
        <v>#DIV/0!</v>
      </c>
      <c r="K44" s="12" t="e">
        <f t="shared" ref="K44" si="16">(K42-K43)/K43*100</f>
        <v>#DIV/0!</v>
      </c>
      <c r="L44" s="12" t="e">
        <f t="shared" ref="L44" si="17">(L42-L43)/L43*100</f>
        <v>#DIV/0!</v>
      </c>
      <c r="M44" s="12" t="e">
        <f t="shared" ref="M44" si="18">(M42-M43)/M43*100</f>
        <v>#DIV/0!</v>
      </c>
      <c r="N44" s="12" t="e">
        <f t="shared" ref="N44" si="19">(N42-N43)/N43*100</f>
        <v>#DIV/0!</v>
      </c>
      <c r="O44" s="12" t="e">
        <f t="shared" ref="O44" si="20">(O42-O43)/O43*100</f>
        <v>#DIV/0!</v>
      </c>
      <c r="P44" s="12" t="e">
        <f t="shared" ref="P44" si="21">(P42-P43)/P43*100</f>
        <v>#DIV/0!</v>
      </c>
      <c r="Q44" s="12" t="e">
        <f t="shared" ref="Q44" si="22">(Q42-Q43)/Q43*100</f>
        <v>#DIV/0!</v>
      </c>
      <c r="R44" s="12" t="e">
        <f t="shared" ref="R44" si="23">(R42-R43)/R43*100</f>
        <v>#DIV/0!</v>
      </c>
      <c r="S44" s="12" t="e">
        <f t="shared" ref="S44" si="24">(S42-S43)/S43*100</f>
        <v>#DIV/0!</v>
      </c>
      <c r="T44" s="12" t="e">
        <f t="shared" ref="T44" si="25">(T42-T43)/T43*100</f>
        <v>#DIV/0!</v>
      </c>
      <c r="U44" s="12" t="e">
        <f t="shared" ref="U44" si="26">(U42-U43)/U43*100</f>
        <v>#DIV/0!</v>
      </c>
      <c r="V44" s="12" t="e">
        <f t="shared" ref="V44" si="27">(V42-V43)/V43*100</f>
        <v>#DIV/0!</v>
      </c>
      <c r="W44" s="12" t="e">
        <f t="shared" ref="W44" si="28">(W42-W43)/W43*100</f>
        <v>#DIV/0!</v>
      </c>
      <c r="X44" s="12" t="e">
        <f t="shared" ref="X44" si="29">(X42-X43)/X43*100</f>
        <v>#DIV/0!</v>
      </c>
      <c r="Y44" s="12" t="e">
        <f t="shared" ref="Y44" si="30">(Y42-Y43)/Y43*100</f>
        <v>#DIV/0!</v>
      </c>
      <c r="Z44" s="12" t="e">
        <f t="shared" ref="Z44" si="31">(Z42-Z43)/Z43*100</f>
        <v>#DIV/0!</v>
      </c>
      <c r="AA44" s="12" t="e">
        <f t="shared" ref="AA44" si="32">(AA42-AA43)/AA43*100</f>
        <v>#DIV/0!</v>
      </c>
      <c r="AB44" s="12" t="e">
        <f t="shared" ref="AB44" si="33">(AB42-AB43)/AB43*100</f>
        <v>#DIV/0!</v>
      </c>
      <c r="AC44" s="12" t="e">
        <f t="shared" ref="AC44" si="34">(AC42-AC43)/AC43*100</f>
        <v>#DIV/0!</v>
      </c>
      <c r="AD44" s="12" t="e">
        <f t="shared" ref="AD44" si="35">(AD42-AD43)/AD43*100</f>
        <v>#DIV/0!</v>
      </c>
      <c r="AE44" s="12" t="e">
        <f t="shared" ref="AE44" si="36">(AE42-AE43)/AE43*100</f>
        <v>#DIV/0!</v>
      </c>
      <c r="AF44" s="12" t="e">
        <f t="shared" ref="AF44" si="37">(AF42-AF43)/AF43*100</f>
        <v>#DIV/0!</v>
      </c>
      <c r="AG44" s="12" t="e">
        <f t="shared" ref="AG44" si="38">(AG42-AG43)/AG43*100</f>
        <v>#DIV/0!</v>
      </c>
      <c r="AH44" s="12" t="e">
        <f t="shared" ref="AH44" si="39">(AH42-AH43)/AH43*100</f>
        <v>#DIV/0!</v>
      </c>
      <c r="AI44" s="12" t="e">
        <f t="shared" ref="AI44" si="40">(AI42-AI43)/AI43*100</f>
        <v>#DIV/0!</v>
      </c>
      <c r="AJ44" s="12" t="e">
        <f t="shared" ref="AJ44" si="41">(AJ42-AJ43)/AJ43*100</f>
        <v>#DIV/0!</v>
      </c>
      <c r="AK44" s="12" t="e">
        <f t="shared" ref="AK44" si="42">(AK42-AK43)/AK43*100</f>
        <v>#DIV/0!</v>
      </c>
      <c r="AL44" s="12" t="e">
        <f t="shared" ref="AL44" si="43">(AL42-AL43)/AL43*100</f>
        <v>#DIV/0!</v>
      </c>
      <c r="AM44" s="12" t="e">
        <f t="shared" ref="AM44" si="44">(AM42-AM43)/AM43*100</f>
        <v>#DIV/0!</v>
      </c>
      <c r="AN44" s="12" t="e">
        <f t="shared" ref="AN44" si="45">(AN42-AN43)/AN43*100</f>
        <v>#DIV/0!</v>
      </c>
      <c r="AO44" s="12" t="e">
        <f t="shared" ref="AO44" si="46">(AO42-AO43)/AO43*100</f>
        <v>#DIV/0!</v>
      </c>
      <c r="AP44" s="12" t="e">
        <f t="shared" ref="AP44" si="47">(AP42-AP43)/AP43*100</f>
        <v>#DIV/0!</v>
      </c>
      <c r="AQ44" s="12" t="e">
        <f t="shared" ref="AQ44" si="48">(AQ42-AQ43)/AQ43*100</f>
        <v>#DIV/0!</v>
      </c>
      <c r="AR44" s="12" t="e">
        <f t="shared" ref="AR44" si="49">(AR42-AR43)/AR43*100</f>
        <v>#DIV/0!</v>
      </c>
      <c r="AS44" s="12" t="e">
        <f t="shared" ref="AS44" si="50">(AS42-AS43)/AS43*100</f>
        <v>#DIV/0!</v>
      </c>
      <c r="AT44" s="12" t="e">
        <f t="shared" ref="AT44:AU44" si="51">(AT42-AT43)/AT43*100</f>
        <v>#DIV/0!</v>
      </c>
      <c r="AU44" s="12" t="e">
        <f t="shared" si="51"/>
        <v>#DIV/0!</v>
      </c>
      <c r="AV44" s="12" t="e">
        <f t="shared" ref="AV44" si="52">(AV42-AV43)/AV43*100</f>
        <v>#DIV/0!</v>
      </c>
      <c r="AW44" s="12" t="e">
        <f t="shared" ref="AW44" si="53">(AW42-AW43)/AW43*100</f>
        <v>#DIV/0!</v>
      </c>
      <c r="AX44" s="12" t="e">
        <f t="shared" ref="AX44" si="54">(AX42-AX43)/AX43*100</f>
        <v>#DIV/0!</v>
      </c>
      <c r="AY44" s="12" t="e">
        <f t="shared" ref="AY44" si="55">(AY42-AY43)/AY43*100</f>
        <v>#DIV/0!</v>
      </c>
      <c r="AZ44" s="12" t="e">
        <f t="shared" ref="AZ44" si="56">(AZ42-AZ43)/AZ43*100</f>
        <v>#DIV/0!</v>
      </c>
      <c r="BA44" s="12" t="e">
        <f t="shared" ref="BA44" si="57">(BA42-BA43)/BA43*100</f>
        <v>#DIV/0!</v>
      </c>
      <c r="BB44" s="12" t="e">
        <f t="shared" ref="BB44" si="58">(BB42-BB43)/BB43*100</f>
        <v>#DIV/0!</v>
      </c>
      <c r="BC44" s="12" t="e">
        <f t="shared" ref="BC44" si="59">(BC42-BC43)/BC43*100</f>
        <v>#DIV/0!</v>
      </c>
      <c r="BD44" s="12" t="e">
        <f t="shared" ref="BD44" si="60">(BD42-BD43)/BD43*100</f>
        <v>#DIV/0!</v>
      </c>
    </row>
    <row r="45" spans="1:56" ht="18" customHeight="1">
      <c r="A45" s="672" t="s">
        <v>85</v>
      </c>
      <c r="B45" s="162" t="s">
        <v>340</v>
      </c>
      <c r="C45" s="367"/>
      <c r="D45" s="367"/>
      <c r="E45" s="367"/>
      <c r="F45" s="317">
        <f>SUM(D45:E45)</f>
        <v>0</v>
      </c>
      <c r="G45" s="367"/>
      <c r="H45" s="367"/>
      <c r="I45" s="207">
        <f>SUM(G45:H45)</f>
        <v>0</v>
      </c>
      <c r="J45" s="367"/>
      <c r="K45" s="367"/>
      <c r="L45" s="367"/>
      <c r="M45" s="367"/>
      <c r="N45" s="367"/>
      <c r="O45" s="367"/>
      <c r="P45" s="367"/>
      <c r="Q45" s="367"/>
      <c r="R45" s="367"/>
      <c r="S45" s="367"/>
      <c r="T45" s="367"/>
      <c r="U45" s="367"/>
      <c r="V45" s="367"/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H45" s="367"/>
      <c r="AI45" s="367"/>
      <c r="AJ45" s="367"/>
      <c r="AK45" s="367"/>
      <c r="AL45" s="367"/>
      <c r="AM45" s="367"/>
      <c r="AN45" s="367"/>
      <c r="AO45" s="367"/>
      <c r="AP45" s="318">
        <f t="shared" ref="AP45:AP67" si="61">SUM(J45,L45,N45,P45,R45,T45,V45,X45,Z45,AB45,AD45,AF45,AH45,AJ45,AL45,AN45)</f>
        <v>0</v>
      </c>
      <c r="AQ45" s="318">
        <f t="shared" ref="AQ45:AQ67" si="62">SUM(K45,M45,O45,Q45,S45,U45,W45,Y45,AA45,AC45,AE45,AG45,AI45,AK45,AM45,AO45)</f>
        <v>0</v>
      </c>
      <c r="AR45" s="318">
        <f>SUM(AP45:AQ45)</f>
        <v>0</v>
      </c>
      <c r="AS45" s="392"/>
      <c r="AT45" s="392"/>
      <c r="AU45" s="318">
        <f t="shared" ref="AU45:AU67" si="63">SUM(AS45:AT45)</f>
        <v>0</v>
      </c>
      <c r="AV45" s="392"/>
      <c r="AW45" s="392"/>
      <c r="AX45" s="318">
        <f t="shared" ref="AX45:AX67" si="64">SUM(AV45:AW45)</f>
        <v>0</v>
      </c>
      <c r="AY45" s="392"/>
      <c r="AZ45" s="392"/>
      <c r="BA45" s="318">
        <f t="shared" ref="BA45:BA67" si="65">SUM(AY45:AZ45)</f>
        <v>0</v>
      </c>
      <c r="BB45" s="367"/>
      <c r="BC45" s="367"/>
      <c r="BD45" s="318">
        <f t="shared" ref="BD45:BD67" si="66">SUM(BB45:BC45)</f>
        <v>0</v>
      </c>
    </row>
    <row r="46" spans="1:56" ht="18" customHeight="1">
      <c r="A46" s="672"/>
      <c r="B46" s="162" t="s">
        <v>341</v>
      </c>
      <c r="C46" s="367"/>
      <c r="D46" s="367"/>
      <c r="E46" s="367"/>
      <c r="F46" s="317">
        <f t="shared" ref="F46:F66" si="67">SUM(D46:E46)</f>
        <v>0</v>
      </c>
      <c r="G46" s="367"/>
      <c r="H46" s="367"/>
      <c r="I46" s="207">
        <f t="shared" ref="I46:I67" si="68">SUM(G46:H46)</f>
        <v>0</v>
      </c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367"/>
      <c r="Z46" s="367"/>
      <c r="AA46" s="367"/>
      <c r="AB46" s="367"/>
      <c r="AC46" s="367"/>
      <c r="AD46" s="367"/>
      <c r="AE46" s="367"/>
      <c r="AF46" s="367"/>
      <c r="AG46" s="367"/>
      <c r="AH46" s="367"/>
      <c r="AI46" s="367"/>
      <c r="AJ46" s="367"/>
      <c r="AK46" s="367"/>
      <c r="AL46" s="367"/>
      <c r="AM46" s="367"/>
      <c r="AN46" s="367"/>
      <c r="AO46" s="367"/>
      <c r="AP46" s="318">
        <f t="shared" si="61"/>
        <v>0</v>
      </c>
      <c r="AQ46" s="318">
        <f t="shared" si="62"/>
        <v>0</v>
      </c>
      <c r="AR46" s="318">
        <f t="shared" ref="AR46:AR66" si="69">SUM(AP46:AQ46)</f>
        <v>0</v>
      </c>
      <c r="AS46" s="392"/>
      <c r="AT46" s="392"/>
      <c r="AU46" s="318">
        <f t="shared" si="63"/>
        <v>0</v>
      </c>
      <c r="AV46" s="392"/>
      <c r="AW46" s="392"/>
      <c r="AX46" s="318">
        <f t="shared" si="64"/>
        <v>0</v>
      </c>
      <c r="AY46" s="392"/>
      <c r="AZ46" s="392"/>
      <c r="BA46" s="318">
        <f t="shared" si="65"/>
        <v>0</v>
      </c>
      <c r="BB46" s="367"/>
      <c r="BC46" s="367"/>
      <c r="BD46" s="318">
        <f t="shared" si="66"/>
        <v>0</v>
      </c>
    </row>
    <row r="47" spans="1:56" ht="18" customHeight="1">
      <c r="A47" s="672"/>
      <c r="B47" s="162" t="s">
        <v>342</v>
      </c>
      <c r="C47" s="367"/>
      <c r="D47" s="367"/>
      <c r="E47" s="367"/>
      <c r="F47" s="317">
        <f t="shared" si="67"/>
        <v>0</v>
      </c>
      <c r="G47" s="367"/>
      <c r="H47" s="367"/>
      <c r="I47" s="207">
        <f t="shared" si="68"/>
        <v>0</v>
      </c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7"/>
      <c r="AK47" s="367"/>
      <c r="AL47" s="367"/>
      <c r="AM47" s="367"/>
      <c r="AN47" s="367"/>
      <c r="AO47" s="367"/>
      <c r="AP47" s="318">
        <f t="shared" si="61"/>
        <v>0</v>
      </c>
      <c r="AQ47" s="318">
        <f t="shared" si="62"/>
        <v>0</v>
      </c>
      <c r="AR47" s="318">
        <f t="shared" si="69"/>
        <v>0</v>
      </c>
      <c r="AS47" s="392"/>
      <c r="AT47" s="392"/>
      <c r="AU47" s="318">
        <f t="shared" si="63"/>
        <v>0</v>
      </c>
      <c r="AV47" s="392"/>
      <c r="AW47" s="392"/>
      <c r="AX47" s="318">
        <f t="shared" si="64"/>
        <v>0</v>
      </c>
      <c r="AY47" s="392"/>
      <c r="AZ47" s="392"/>
      <c r="BA47" s="318">
        <f t="shared" si="65"/>
        <v>0</v>
      </c>
      <c r="BB47" s="367"/>
      <c r="BC47" s="367"/>
      <c r="BD47" s="318">
        <f t="shared" si="66"/>
        <v>0</v>
      </c>
    </row>
    <row r="48" spans="1:56" ht="18" customHeight="1">
      <c r="A48" s="672"/>
      <c r="B48" s="162" t="s">
        <v>343</v>
      </c>
      <c r="C48" s="367"/>
      <c r="D48" s="367"/>
      <c r="E48" s="367"/>
      <c r="F48" s="317">
        <f>SUM(D48:E48)</f>
        <v>0</v>
      </c>
      <c r="G48" s="367"/>
      <c r="H48" s="367"/>
      <c r="I48" s="207">
        <f t="shared" si="68"/>
        <v>0</v>
      </c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7"/>
      <c r="AI48" s="367"/>
      <c r="AJ48" s="367"/>
      <c r="AK48" s="367"/>
      <c r="AL48" s="367"/>
      <c r="AM48" s="367"/>
      <c r="AN48" s="367"/>
      <c r="AO48" s="367"/>
      <c r="AP48" s="318">
        <f t="shared" si="61"/>
        <v>0</v>
      </c>
      <c r="AQ48" s="318">
        <f t="shared" si="62"/>
        <v>0</v>
      </c>
      <c r="AR48" s="318">
        <f t="shared" si="69"/>
        <v>0</v>
      </c>
      <c r="AS48" s="392"/>
      <c r="AT48" s="392"/>
      <c r="AU48" s="318">
        <f t="shared" si="63"/>
        <v>0</v>
      </c>
      <c r="AV48" s="392"/>
      <c r="AW48" s="392"/>
      <c r="AX48" s="318">
        <f t="shared" si="64"/>
        <v>0</v>
      </c>
      <c r="AY48" s="392"/>
      <c r="AZ48" s="392"/>
      <c r="BA48" s="318">
        <f t="shared" si="65"/>
        <v>0</v>
      </c>
      <c r="BB48" s="367"/>
      <c r="BC48" s="367"/>
      <c r="BD48" s="318">
        <f t="shared" si="66"/>
        <v>0</v>
      </c>
    </row>
    <row r="49" spans="1:56" ht="18" customHeight="1">
      <c r="A49" s="672"/>
      <c r="B49" s="162" t="s">
        <v>344</v>
      </c>
      <c r="C49" s="367"/>
      <c r="D49" s="367"/>
      <c r="E49" s="367"/>
      <c r="F49" s="317">
        <f t="shared" si="67"/>
        <v>0</v>
      </c>
      <c r="G49" s="367"/>
      <c r="H49" s="367"/>
      <c r="I49" s="207">
        <f t="shared" si="68"/>
        <v>0</v>
      </c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367"/>
      <c r="AJ49" s="367"/>
      <c r="AK49" s="367"/>
      <c r="AL49" s="367"/>
      <c r="AM49" s="367"/>
      <c r="AN49" s="367"/>
      <c r="AO49" s="367"/>
      <c r="AP49" s="318">
        <f t="shared" si="61"/>
        <v>0</v>
      </c>
      <c r="AQ49" s="318">
        <f t="shared" si="62"/>
        <v>0</v>
      </c>
      <c r="AR49" s="318">
        <f t="shared" si="69"/>
        <v>0</v>
      </c>
      <c r="AS49" s="392"/>
      <c r="AT49" s="392"/>
      <c r="AU49" s="318">
        <f t="shared" si="63"/>
        <v>0</v>
      </c>
      <c r="AV49" s="392"/>
      <c r="AW49" s="392"/>
      <c r="AX49" s="318">
        <f t="shared" si="64"/>
        <v>0</v>
      </c>
      <c r="AY49" s="392"/>
      <c r="AZ49" s="392"/>
      <c r="BA49" s="318">
        <f t="shared" si="65"/>
        <v>0</v>
      </c>
      <c r="BB49" s="367"/>
      <c r="BC49" s="367"/>
      <c r="BD49" s="318">
        <f t="shared" si="66"/>
        <v>0</v>
      </c>
    </row>
    <row r="50" spans="1:56" ht="18" customHeight="1">
      <c r="A50" s="672"/>
      <c r="B50" s="162" t="s">
        <v>345</v>
      </c>
      <c r="C50" s="367"/>
      <c r="D50" s="367"/>
      <c r="E50" s="367"/>
      <c r="F50" s="317">
        <f t="shared" si="67"/>
        <v>0</v>
      </c>
      <c r="G50" s="367"/>
      <c r="H50" s="367"/>
      <c r="I50" s="207">
        <f t="shared" si="68"/>
        <v>0</v>
      </c>
      <c r="J50" s="367"/>
      <c r="K50" s="367"/>
      <c r="L50" s="367"/>
      <c r="M50" s="367"/>
      <c r="N50" s="367"/>
      <c r="O50" s="367"/>
      <c r="P50" s="367"/>
      <c r="Q50" s="367"/>
      <c r="R50" s="367"/>
      <c r="S50" s="367"/>
      <c r="T50" s="367"/>
      <c r="U50" s="367"/>
      <c r="V50" s="367"/>
      <c r="W50" s="367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367"/>
      <c r="AJ50" s="367"/>
      <c r="AK50" s="367"/>
      <c r="AL50" s="367"/>
      <c r="AM50" s="367"/>
      <c r="AN50" s="367"/>
      <c r="AO50" s="367"/>
      <c r="AP50" s="318">
        <f t="shared" si="61"/>
        <v>0</v>
      </c>
      <c r="AQ50" s="318">
        <f t="shared" si="62"/>
        <v>0</v>
      </c>
      <c r="AR50" s="318">
        <f t="shared" si="69"/>
        <v>0</v>
      </c>
      <c r="AS50" s="392"/>
      <c r="AT50" s="392"/>
      <c r="AU50" s="318">
        <f t="shared" si="63"/>
        <v>0</v>
      </c>
      <c r="AV50" s="392"/>
      <c r="AW50" s="392"/>
      <c r="AX50" s="318">
        <f t="shared" si="64"/>
        <v>0</v>
      </c>
      <c r="AY50" s="392"/>
      <c r="AZ50" s="392"/>
      <c r="BA50" s="318">
        <f t="shared" si="65"/>
        <v>0</v>
      </c>
      <c r="BB50" s="367"/>
      <c r="BC50" s="367"/>
      <c r="BD50" s="318">
        <f t="shared" si="66"/>
        <v>0</v>
      </c>
    </row>
    <row r="51" spans="1:56" ht="18" customHeight="1">
      <c r="A51" s="672"/>
      <c r="B51" s="162" t="s">
        <v>346</v>
      </c>
      <c r="C51" s="367"/>
      <c r="D51" s="367"/>
      <c r="E51" s="367"/>
      <c r="F51" s="317">
        <f t="shared" si="67"/>
        <v>0</v>
      </c>
      <c r="G51" s="367"/>
      <c r="H51" s="367"/>
      <c r="I51" s="207">
        <f t="shared" si="68"/>
        <v>0</v>
      </c>
      <c r="J51" s="367"/>
      <c r="K51" s="367"/>
      <c r="L51" s="367"/>
      <c r="M51" s="367"/>
      <c r="N51" s="367"/>
      <c r="O51" s="367"/>
      <c r="P51" s="367"/>
      <c r="Q51" s="367"/>
      <c r="R51" s="367"/>
      <c r="S51" s="367"/>
      <c r="T51" s="367"/>
      <c r="U51" s="367"/>
      <c r="V51" s="367"/>
      <c r="W51" s="367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H51" s="367"/>
      <c r="AI51" s="367"/>
      <c r="AJ51" s="367"/>
      <c r="AK51" s="367"/>
      <c r="AL51" s="367"/>
      <c r="AM51" s="367"/>
      <c r="AN51" s="367"/>
      <c r="AO51" s="367"/>
      <c r="AP51" s="318">
        <f t="shared" si="61"/>
        <v>0</v>
      </c>
      <c r="AQ51" s="318">
        <f t="shared" si="62"/>
        <v>0</v>
      </c>
      <c r="AR51" s="318">
        <f t="shared" si="69"/>
        <v>0</v>
      </c>
      <c r="AS51" s="392"/>
      <c r="AT51" s="392"/>
      <c r="AU51" s="318">
        <f t="shared" si="63"/>
        <v>0</v>
      </c>
      <c r="AV51" s="392"/>
      <c r="AW51" s="392"/>
      <c r="AX51" s="318">
        <f t="shared" si="64"/>
        <v>0</v>
      </c>
      <c r="AY51" s="392"/>
      <c r="AZ51" s="392"/>
      <c r="BA51" s="318">
        <f t="shared" si="65"/>
        <v>0</v>
      </c>
      <c r="BB51" s="367"/>
      <c r="BC51" s="367"/>
      <c r="BD51" s="318">
        <f t="shared" si="66"/>
        <v>0</v>
      </c>
    </row>
    <row r="52" spans="1:56" ht="18" customHeight="1">
      <c r="A52" s="672"/>
      <c r="B52" s="162" t="s">
        <v>347</v>
      </c>
      <c r="C52" s="367"/>
      <c r="D52" s="367"/>
      <c r="E52" s="367"/>
      <c r="F52" s="317">
        <f t="shared" si="67"/>
        <v>0</v>
      </c>
      <c r="G52" s="367"/>
      <c r="H52" s="367"/>
      <c r="I52" s="207">
        <f t="shared" si="68"/>
        <v>0</v>
      </c>
      <c r="J52" s="367"/>
      <c r="K52" s="367"/>
      <c r="L52" s="367"/>
      <c r="M52" s="367"/>
      <c r="N52" s="367"/>
      <c r="O52" s="367"/>
      <c r="P52" s="367"/>
      <c r="Q52" s="367"/>
      <c r="R52" s="367"/>
      <c r="S52" s="367"/>
      <c r="T52" s="367"/>
      <c r="U52" s="367"/>
      <c r="V52" s="367"/>
      <c r="W52" s="367"/>
      <c r="X52" s="367"/>
      <c r="Y52" s="367"/>
      <c r="Z52" s="367"/>
      <c r="AA52" s="367"/>
      <c r="AB52" s="367"/>
      <c r="AC52" s="367"/>
      <c r="AD52" s="367"/>
      <c r="AE52" s="367"/>
      <c r="AF52" s="367"/>
      <c r="AG52" s="367"/>
      <c r="AH52" s="367"/>
      <c r="AI52" s="367"/>
      <c r="AJ52" s="367"/>
      <c r="AK52" s="367"/>
      <c r="AL52" s="367"/>
      <c r="AM52" s="367"/>
      <c r="AN52" s="367"/>
      <c r="AO52" s="367"/>
      <c r="AP52" s="318">
        <f t="shared" si="61"/>
        <v>0</v>
      </c>
      <c r="AQ52" s="318">
        <f t="shared" si="62"/>
        <v>0</v>
      </c>
      <c r="AR52" s="318">
        <f t="shared" si="69"/>
        <v>0</v>
      </c>
      <c r="AS52" s="392"/>
      <c r="AT52" s="392"/>
      <c r="AU52" s="318">
        <f t="shared" si="63"/>
        <v>0</v>
      </c>
      <c r="AV52" s="392"/>
      <c r="AW52" s="392"/>
      <c r="AX52" s="318">
        <f t="shared" si="64"/>
        <v>0</v>
      </c>
      <c r="AY52" s="392"/>
      <c r="AZ52" s="392"/>
      <c r="BA52" s="318">
        <f t="shared" si="65"/>
        <v>0</v>
      </c>
      <c r="BB52" s="367"/>
      <c r="BC52" s="367"/>
      <c r="BD52" s="318">
        <f t="shared" si="66"/>
        <v>0</v>
      </c>
    </row>
    <row r="53" spans="1:56" ht="18" customHeight="1">
      <c r="A53" s="672"/>
      <c r="B53" s="162" t="s">
        <v>348</v>
      </c>
      <c r="C53" s="367"/>
      <c r="D53" s="367"/>
      <c r="E53" s="367"/>
      <c r="F53" s="317">
        <f t="shared" si="67"/>
        <v>0</v>
      </c>
      <c r="G53" s="367"/>
      <c r="H53" s="367"/>
      <c r="I53" s="207">
        <f t="shared" si="68"/>
        <v>0</v>
      </c>
      <c r="J53" s="367"/>
      <c r="K53" s="367"/>
      <c r="L53" s="367"/>
      <c r="M53" s="367"/>
      <c r="N53" s="367"/>
      <c r="O53" s="367"/>
      <c r="P53" s="367"/>
      <c r="Q53" s="367"/>
      <c r="R53" s="367"/>
      <c r="S53" s="367"/>
      <c r="T53" s="367"/>
      <c r="U53" s="367"/>
      <c r="V53" s="367"/>
      <c r="W53" s="367"/>
      <c r="X53" s="367"/>
      <c r="Y53" s="367"/>
      <c r="Z53" s="367"/>
      <c r="AA53" s="367"/>
      <c r="AB53" s="367"/>
      <c r="AC53" s="367"/>
      <c r="AD53" s="367"/>
      <c r="AE53" s="367"/>
      <c r="AF53" s="367"/>
      <c r="AG53" s="367"/>
      <c r="AH53" s="367"/>
      <c r="AI53" s="367"/>
      <c r="AJ53" s="367"/>
      <c r="AK53" s="367"/>
      <c r="AL53" s="367"/>
      <c r="AM53" s="367"/>
      <c r="AN53" s="367"/>
      <c r="AO53" s="367"/>
      <c r="AP53" s="318">
        <f t="shared" si="61"/>
        <v>0</v>
      </c>
      <c r="AQ53" s="318">
        <f t="shared" si="62"/>
        <v>0</v>
      </c>
      <c r="AR53" s="318">
        <f t="shared" si="69"/>
        <v>0</v>
      </c>
      <c r="AS53" s="392"/>
      <c r="AT53" s="392"/>
      <c r="AU53" s="318">
        <f t="shared" si="63"/>
        <v>0</v>
      </c>
      <c r="AV53" s="392"/>
      <c r="AW53" s="392"/>
      <c r="AX53" s="318">
        <f t="shared" si="64"/>
        <v>0</v>
      </c>
      <c r="AY53" s="392"/>
      <c r="AZ53" s="392"/>
      <c r="BA53" s="318">
        <f t="shared" si="65"/>
        <v>0</v>
      </c>
      <c r="BB53" s="367"/>
      <c r="BC53" s="367"/>
      <c r="BD53" s="318">
        <f t="shared" si="66"/>
        <v>0</v>
      </c>
    </row>
    <row r="54" spans="1:56" ht="18" customHeight="1">
      <c r="A54" s="672"/>
      <c r="B54" s="162" t="s">
        <v>349</v>
      </c>
      <c r="C54" s="367"/>
      <c r="D54" s="367"/>
      <c r="E54" s="367"/>
      <c r="F54" s="317">
        <f t="shared" si="67"/>
        <v>0</v>
      </c>
      <c r="G54" s="367"/>
      <c r="H54" s="367"/>
      <c r="I54" s="207">
        <f t="shared" si="68"/>
        <v>0</v>
      </c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  <c r="V54" s="367"/>
      <c r="W54" s="367"/>
      <c r="X54" s="367"/>
      <c r="Y54" s="367"/>
      <c r="Z54" s="367"/>
      <c r="AA54" s="367"/>
      <c r="AB54" s="367"/>
      <c r="AC54" s="367"/>
      <c r="AD54" s="367"/>
      <c r="AE54" s="367"/>
      <c r="AF54" s="367"/>
      <c r="AG54" s="367"/>
      <c r="AH54" s="367"/>
      <c r="AI54" s="367"/>
      <c r="AJ54" s="367"/>
      <c r="AK54" s="367"/>
      <c r="AL54" s="367"/>
      <c r="AM54" s="367"/>
      <c r="AN54" s="367"/>
      <c r="AO54" s="367"/>
      <c r="AP54" s="318">
        <f t="shared" si="61"/>
        <v>0</v>
      </c>
      <c r="AQ54" s="318">
        <f t="shared" si="62"/>
        <v>0</v>
      </c>
      <c r="AR54" s="318">
        <f t="shared" si="69"/>
        <v>0</v>
      </c>
      <c r="AS54" s="392"/>
      <c r="AT54" s="392"/>
      <c r="AU54" s="318">
        <f t="shared" si="63"/>
        <v>0</v>
      </c>
      <c r="AV54" s="392"/>
      <c r="AW54" s="392"/>
      <c r="AX54" s="318">
        <f t="shared" si="64"/>
        <v>0</v>
      </c>
      <c r="AY54" s="392"/>
      <c r="AZ54" s="392"/>
      <c r="BA54" s="318">
        <f t="shared" si="65"/>
        <v>0</v>
      </c>
      <c r="BB54" s="367"/>
      <c r="BC54" s="367"/>
      <c r="BD54" s="318">
        <f t="shared" si="66"/>
        <v>0</v>
      </c>
    </row>
    <row r="55" spans="1:56" ht="18" customHeight="1">
      <c r="A55" s="672"/>
      <c r="B55" s="162" t="s">
        <v>350</v>
      </c>
      <c r="C55" s="367"/>
      <c r="D55" s="367"/>
      <c r="E55" s="367"/>
      <c r="F55" s="317">
        <f t="shared" si="67"/>
        <v>0</v>
      </c>
      <c r="G55" s="367"/>
      <c r="H55" s="367"/>
      <c r="I55" s="207">
        <f t="shared" si="68"/>
        <v>0</v>
      </c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  <c r="AA55" s="367"/>
      <c r="AB55" s="367"/>
      <c r="AC55" s="367"/>
      <c r="AD55" s="367"/>
      <c r="AE55" s="367"/>
      <c r="AF55" s="367"/>
      <c r="AG55" s="367"/>
      <c r="AH55" s="367"/>
      <c r="AI55" s="367"/>
      <c r="AJ55" s="367"/>
      <c r="AK55" s="367"/>
      <c r="AL55" s="367"/>
      <c r="AM55" s="367"/>
      <c r="AN55" s="367"/>
      <c r="AO55" s="367"/>
      <c r="AP55" s="318">
        <f t="shared" si="61"/>
        <v>0</v>
      </c>
      <c r="AQ55" s="318">
        <f t="shared" si="62"/>
        <v>0</v>
      </c>
      <c r="AR55" s="318">
        <f t="shared" si="69"/>
        <v>0</v>
      </c>
      <c r="AS55" s="392"/>
      <c r="AT55" s="392"/>
      <c r="AU55" s="318">
        <f t="shared" si="63"/>
        <v>0</v>
      </c>
      <c r="AV55" s="392"/>
      <c r="AW55" s="392"/>
      <c r="AX55" s="318">
        <f t="shared" si="64"/>
        <v>0</v>
      </c>
      <c r="AY55" s="392"/>
      <c r="AZ55" s="392"/>
      <c r="BA55" s="318">
        <f t="shared" si="65"/>
        <v>0</v>
      </c>
      <c r="BB55" s="367"/>
      <c r="BC55" s="367"/>
      <c r="BD55" s="318">
        <f t="shared" si="66"/>
        <v>0</v>
      </c>
    </row>
    <row r="56" spans="1:56" ht="18" customHeight="1">
      <c r="A56" s="672"/>
      <c r="B56" s="162" t="s">
        <v>351</v>
      </c>
      <c r="C56" s="367"/>
      <c r="D56" s="367"/>
      <c r="E56" s="367"/>
      <c r="F56" s="317">
        <f t="shared" si="67"/>
        <v>0</v>
      </c>
      <c r="G56" s="367"/>
      <c r="H56" s="367"/>
      <c r="I56" s="207">
        <f t="shared" si="68"/>
        <v>0</v>
      </c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  <c r="AA56" s="367"/>
      <c r="AB56" s="367"/>
      <c r="AC56" s="367"/>
      <c r="AD56" s="367"/>
      <c r="AE56" s="367"/>
      <c r="AF56" s="367"/>
      <c r="AG56" s="367"/>
      <c r="AH56" s="367"/>
      <c r="AI56" s="367"/>
      <c r="AJ56" s="367"/>
      <c r="AK56" s="367"/>
      <c r="AL56" s="367"/>
      <c r="AM56" s="367"/>
      <c r="AN56" s="367"/>
      <c r="AO56" s="367"/>
      <c r="AP56" s="318">
        <f t="shared" si="61"/>
        <v>0</v>
      </c>
      <c r="AQ56" s="318">
        <f t="shared" si="62"/>
        <v>0</v>
      </c>
      <c r="AR56" s="318">
        <f t="shared" si="69"/>
        <v>0</v>
      </c>
      <c r="AS56" s="392"/>
      <c r="AT56" s="392"/>
      <c r="AU56" s="318">
        <f t="shared" si="63"/>
        <v>0</v>
      </c>
      <c r="AV56" s="392"/>
      <c r="AW56" s="392"/>
      <c r="AX56" s="318">
        <f t="shared" si="64"/>
        <v>0</v>
      </c>
      <c r="AY56" s="392"/>
      <c r="AZ56" s="392"/>
      <c r="BA56" s="318">
        <f t="shared" si="65"/>
        <v>0</v>
      </c>
      <c r="BB56" s="367"/>
      <c r="BC56" s="367"/>
      <c r="BD56" s="318">
        <f t="shared" si="66"/>
        <v>0</v>
      </c>
    </row>
    <row r="57" spans="1:56" ht="18" customHeight="1">
      <c r="A57" s="672"/>
      <c r="B57" s="162" t="s">
        <v>352</v>
      </c>
      <c r="C57" s="367"/>
      <c r="D57" s="367"/>
      <c r="E57" s="367"/>
      <c r="F57" s="317">
        <f t="shared" si="67"/>
        <v>0</v>
      </c>
      <c r="G57" s="367"/>
      <c r="H57" s="367"/>
      <c r="I57" s="207">
        <f t="shared" si="68"/>
        <v>0</v>
      </c>
      <c r="J57" s="367"/>
      <c r="K57" s="367"/>
      <c r="L57" s="367"/>
      <c r="M57" s="367"/>
      <c r="N57" s="367"/>
      <c r="O57" s="367"/>
      <c r="P57" s="367"/>
      <c r="Q57" s="367"/>
      <c r="R57" s="367"/>
      <c r="S57" s="367"/>
      <c r="T57" s="367"/>
      <c r="U57" s="367"/>
      <c r="V57" s="367"/>
      <c r="W57" s="367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H57" s="367"/>
      <c r="AI57" s="367"/>
      <c r="AJ57" s="367"/>
      <c r="AK57" s="367"/>
      <c r="AL57" s="367"/>
      <c r="AM57" s="367"/>
      <c r="AN57" s="367"/>
      <c r="AO57" s="367"/>
      <c r="AP57" s="318">
        <f t="shared" si="61"/>
        <v>0</v>
      </c>
      <c r="AQ57" s="318">
        <f t="shared" si="62"/>
        <v>0</v>
      </c>
      <c r="AR57" s="318">
        <f t="shared" si="69"/>
        <v>0</v>
      </c>
      <c r="AS57" s="392"/>
      <c r="AT57" s="392"/>
      <c r="AU57" s="318">
        <f t="shared" si="63"/>
        <v>0</v>
      </c>
      <c r="AV57" s="392"/>
      <c r="AW57" s="392"/>
      <c r="AX57" s="318">
        <f t="shared" si="64"/>
        <v>0</v>
      </c>
      <c r="AY57" s="392"/>
      <c r="AZ57" s="392"/>
      <c r="BA57" s="318">
        <f t="shared" si="65"/>
        <v>0</v>
      </c>
      <c r="BB57" s="367"/>
      <c r="BC57" s="367"/>
      <c r="BD57" s="318">
        <f t="shared" si="66"/>
        <v>0</v>
      </c>
    </row>
    <row r="58" spans="1:56" ht="18" customHeight="1">
      <c r="A58" s="672"/>
      <c r="B58" s="162" t="s">
        <v>353</v>
      </c>
      <c r="C58" s="367"/>
      <c r="D58" s="367"/>
      <c r="E58" s="367"/>
      <c r="F58" s="317">
        <f t="shared" si="67"/>
        <v>0</v>
      </c>
      <c r="G58" s="367"/>
      <c r="H58" s="367"/>
      <c r="I58" s="207">
        <f t="shared" si="68"/>
        <v>0</v>
      </c>
      <c r="J58" s="367"/>
      <c r="K58" s="367"/>
      <c r="L58" s="367"/>
      <c r="M58" s="367"/>
      <c r="N58" s="367"/>
      <c r="O58" s="367"/>
      <c r="P58" s="367"/>
      <c r="Q58" s="367"/>
      <c r="R58" s="367"/>
      <c r="S58" s="367"/>
      <c r="T58" s="367"/>
      <c r="U58" s="367"/>
      <c r="V58" s="367"/>
      <c r="W58" s="367"/>
      <c r="X58" s="367"/>
      <c r="Y58" s="367"/>
      <c r="Z58" s="367"/>
      <c r="AA58" s="367"/>
      <c r="AB58" s="367"/>
      <c r="AC58" s="367"/>
      <c r="AD58" s="367"/>
      <c r="AE58" s="367"/>
      <c r="AF58" s="367"/>
      <c r="AG58" s="367"/>
      <c r="AH58" s="367"/>
      <c r="AI58" s="367"/>
      <c r="AJ58" s="367"/>
      <c r="AK58" s="367"/>
      <c r="AL58" s="367"/>
      <c r="AM58" s="367"/>
      <c r="AN58" s="367"/>
      <c r="AO58" s="367"/>
      <c r="AP58" s="318">
        <f t="shared" si="61"/>
        <v>0</v>
      </c>
      <c r="AQ58" s="318">
        <f t="shared" si="62"/>
        <v>0</v>
      </c>
      <c r="AR58" s="318">
        <f t="shared" si="69"/>
        <v>0</v>
      </c>
      <c r="AS58" s="392"/>
      <c r="AT58" s="392"/>
      <c r="AU58" s="318">
        <f t="shared" si="63"/>
        <v>0</v>
      </c>
      <c r="AV58" s="392"/>
      <c r="AW58" s="392"/>
      <c r="AX58" s="318">
        <f t="shared" si="64"/>
        <v>0</v>
      </c>
      <c r="AY58" s="392"/>
      <c r="AZ58" s="392"/>
      <c r="BA58" s="318">
        <f t="shared" si="65"/>
        <v>0</v>
      </c>
      <c r="BB58" s="367"/>
      <c r="BC58" s="367"/>
      <c r="BD58" s="318">
        <f t="shared" si="66"/>
        <v>0</v>
      </c>
    </row>
    <row r="59" spans="1:56" ht="18" customHeight="1">
      <c r="A59" s="672"/>
      <c r="B59" s="163" t="s">
        <v>354</v>
      </c>
      <c r="C59" s="367"/>
      <c r="D59" s="367"/>
      <c r="E59" s="367"/>
      <c r="F59" s="317">
        <f t="shared" si="67"/>
        <v>0</v>
      </c>
      <c r="G59" s="367"/>
      <c r="H59" s="367"/>
      <c r="I59" s="207">
        <f t="shared" si="68"/>
        <v>0</v>
      </c>
      <c r="J59" s="367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367"/>
      <c r="V59" s="367"/>
      <c r="W59" s="367"/>
      <c r="X59" s="367"/>
      <c r="Y59" s="367"/>
      <c r="Z59" s="367"/>
      <c r="AA59" s="367"/>
      <c r="AB59" s="367"/>
      <c r="AC59" s="367"/>
      <c r="AD59" s="367"/>
      <c r="AE59" s="367"/>
      <c r="AF59" s="367"/>
      <c r="AG59" s="367"/>
      <c r="AH59" s="367"/>
      <c r="AI59" s="367"/>
      <c r="AJ59" s="367"/>
      <c r="AK59" s="367"/>
      <c r="AL59" s="367"/>
      <c r="AM59" s="367"/>
      <c r="AN59" s="367"/>
      <c r="AO59" s="367"/>
      <c r="AP59" s="318">
        <f t="shared" si="61"/>
        <v>0</v>
      </c>
      <c r="AQ59" s="318">
        <f t="shared" si="62"/>
        <v>0</v>
      </c>
      <c r="AR59" s="318">
        <f t="shared" si="69"/>
        <v>0</v>
      </c>
      <c r="AS59" s="392"/>
      <c r="AT59" s="392"/>
      <c r="AU59" s="318">
        <f t="shared" si="63"/>
        <v>0</v>
      </c>
      <c r="AV59" s="392"/>
      <c r="AW59" s="392"/>
      <c r="AX59" s="318">
        <f t="shared" si="64"/>
        <v>0</v>
      </c>
      <c r="AY59" s="392"/>
      <c r="AZ59" s="392"/>
      <c r="BA59" s="318">
        <f t="shared" si="65"/>
        <v>0</v>
      </c>
      <c r="BB59" s="367"/>
      <c r="BC59" s="367"/>
      <c r="BD59" s="318">
        <f t="shared" si="66"/>
        <v>0</v>
      </c>
    </row>
    <row r="60" spans="1:56" ht="18" customHeight="1">
      <c r="A60" s="672"/>
      <c r="B60" s="162" t="s">
        <v>355</v>
      </c>
      <c r="C60" s="367"/>
      <c r="D60" s="367"/>
      <c r="E60" s="367"/>
      <c r="F60" s="317">
        <f t="shared" si="67"/>
        <v>0</v>
      </c>
      <c r="G60" s="367"/>
      <c r="H60" s="367"/>
      <c r="I60" s="207">
        <f t="shared" si="68"/>
        <v>0</v>
      </c>
      <c r="J60" s="367"/>
      <c r="K60" s="367"/>
      <c r="L60" s="367"/>
      <c r="M60" s="367"/>
      <c r="N60" s="367"/>
      <c r="O60" s="367"/>
      <c r="P60" s="367"/>
      <c r="Q60" s="367"/>
      <c r="R60" s="367"/>
      <c r="S60" s="367"/>
      <c r="T60" s="367"/>
      <c r="U60" s="367"/>
      <c r="V60" s="367"/>
      <c r="W60" s="367"/>
      <c r="X60" s="367"/>
      <c r="Y60" s="367"/>
      <c r="Z60" s="367"/>
      <c r="AA60" s="367"/>
      <c r="AB60" s="367"/>
      <c r="AC60" s="367"/>
      <c r="AD60" s="367"/>
      <c r="AE60" s="367"/>
      <c r="AF60" s="367"/>
      <c r="AG60" s="367"/>
      <c r="AH60" s="367"/>
      <c r="AI60" s="367"/>
      <c r="AJ60" s="367"/>
      <c r="AK60" s="367"/>
      <c r="AL60" s="367"/>
      <c r="AM60" s="367"/>
      <c r="AN60" s="367"/>
      <c r="AO60" s="367"/>
      <c r="AP60" s="318">
        <f t="shared" si="61"/>
        <v>0</v>
      </c>
      <c r="AQ60" s="318">
        <f t="shared" si="62"/>
        <v>0</v>
      </c>
      <c r="AR60" s="318">
        <f t="shared" si="69"/>
        <v>0</v>
      </c>
      <c r="AS60" s="392"/>
      <c r="AT60" s="392"/>
      <c r="AU60" s="318">
        <f t="shared" si="63"/>
        <v>0</v>
      </c>
      <c r="AV60" s="392"/>
      <c r="AW60" s="392"/>
      <c r="AX60" s="318">
        <f t="shared" si="64"/>
        <v>0</v>
      </c>
      <c r="AY60" s="392"/>
      <c r="AZ60" s="392"/>
      <c r="BA60" s="318">
        <f t="shared" si="65"/>
        <v>0</v>
      </c>
      <c r="BB60" s="367"/>
      <c r="BC60" s="367"/>
      <c r="BD60" s="318">
        <f t="shared" si="66"/>
        <v>0</v>
      </c>
    </row>
    <row r="61" spans="1:56" ht="18" customHeight="1">
      <c r="A61" s="672"/>
      <c r="B61" s="162" t="s">
        <v>356</v>
      </c>
      <c r="C61" s="367"/>
      <c r="D61" s="367"/>
      <c r="E61" s="367"/>
      <c r="F61" s="317">
        <f t="shared" si="67"/>
        <v>0</v>
      </c>
      <c r="G61" s="367"/>
      <c r="H61" s="367"/>
      <c r="I61" s="207">
        <f t="shared" si="68"/>
        <v>0</v>
      </c>
      <c r="J61" s="367"/>
      <c r="K61" s="367"/>
      <c r="L61" s="367"/>
      <c r="M61" s="367"/>
      <c r="N61" s="367"/>
      <c r="O61" s="367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367"/>
      <c r="AD61" s="367"/>
      <c r="AE61" s="367"/>
      <c r="AF61" s="367"/>
      <c r="AG61" s="367"/>
      <c r="AH61" s="367"/>
      <c r="AI61" s="367"/>
      <c r="AJ61" s="367"/>
      <c r="AK61" s="367"/>
      <c r="AL61" s="367"/>
      <c r="AM61" s="367"/>
      <c r="AN61" s="367"/>
      <c r="AO61" s="367"/>
      <c r="AP61" s="318">
        <f t="shared" si="61"/>
        <v>0</v>
      </c>
      <c r="AQ61" s="318">
        <f t="shared" si="62"/>
        <v>0</v>
      </c>
      <c r="AR61" s="318">
        <f t="shared" si="69"/>
        <v>0</v>
      </c>
      <c r="AS61" s="392"/>
      <c r="AT61" s="392"/>
      <c r="AU61" s="318">
        <f t="shared" si="63"/>
        <v>0</v>
      </c>
      <c r="AV61" s="392"/>
      <c r="AW61" s="392"/>
      <c r="AX61" s="318">
        <f t="shared" si="64"/>
        <v>0</v>
      </c>
      <c r="AY61" s="392"/>
      <c r="AZ61" s="392"/>
      <c r="BA61" s="318">
        <f t="shared" si="65"/>
        <v>0</v>
      </c>
      <c r="BB61" s="367"/>
      <c r="BC61" s="367"/>
      <c r="BD61" s="318">
        <f t="shared" si="66"/>
        <v>0</v>
      </c>
    </row>
    <row r="62" spans="1:56" ht="18" customHeight="1">
      <c r="A62" s="672"/>
      <c r="B62" s="162" t="s">
        <v>357</v>
      </c>
      <c r="C62" s="367"/>
      <c r="D62" s="367"/>
      <c r="E62" s="367"/>
      <c r="F62" s="317">
        <f t="shared" si="67"/>
        <v>0</v>
      </c>
      <c r="G62" s="367"/>
      <c r="H62" s="367"/>
      <c r="I62" s="207">
        <f t="shared" si="68"/>
        <v>0</v>
      </c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H62" s="367"/>
      <c r="AI62" s="367"/>
      <c r="AJ62" s="367"/>
      <c r="AK62" s="367"/>
      <c r="AL62" s="367"/>
      <c r="AM62" s="367"/>
      <c r="AN62" s="367"/>
      <c r="AO62" s="367"/>
      <c r="AP62" s="318">
        <f t="shared" si="61"/>
        <v>0</v>
      </c>
      <c r="AQ62" s="318">
        <f t="shared" si="62"/>
        <v>0</v>
      </c>
      <c r="AR62" s="318">
        <f t="shared" si="69"/>
        <v>0</v>
      </c>
      <c r="AS62" s="392"/>
      <c r="AT62" s="392"/>
      <c r="AU62" s="318">
        <f t="shared" si="63"/>
        <v>0</v>
      </c>
      <c r="AV62" s="392"/>
      <c r="AW62" s="392"/>
      <c r="AX62" s="318">
        <f t="shared" si="64"/>
        <v>0</v>
      </c>
      <c r="AY62" s="392"/>
      <c r="AZ62" s="392"/>
      <c r="BA62" s="318">
        <f t="shared" si="65"/>
        <v>0</v>
      </c>
      <c r="BB62" s="367"/>
      <c r="BC62" s="367"/>
      <c r="BD62" s="318">
        <f t="shared" si="66"/>
        <v>0</v>
      </c>
    </row>
    <row r="63" spans="1:56" ht="18" customHeight="1">
      <c r="A63" s="672"/>
      <c r="B63" s="162" t="s">
        <v>358</v>
      </c>
      <c r="C63" s="367"/>
      <c r="D63" s="367"/>
      <c r="E63" s="367"/>
      <c r="F63" s="317">
        <f t="shared" si="67"/>
        <v>0</v>
      </c>
      <c r="G63" s="367"/>
      <c r="H63" s="367"/>
      <c r="I63" s="207">
        <f t="shared" si="68"/>
        <v>0</v>
      </c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H63" s="367"/>
      <c r="AI63" s="367"/>
      <c r="AJ63" s="367"/>
      <c r="AK63" s="367"/>
      <c r="AL63" s="367"/>
      <c r="AM63" s="367"/>
      <c r="AN63" s="367"/>
      <c r="AO63" s="367"/>
      <c r="AP63" s="318">
        <f t="shared" si="61"/>
        <v>0</v>
      </c>
      <c r="AQ63" s="318">
        <f t="shared" si="62"/>
        <v>0</v>
      </c>
      <c r="AR63" s="318">
        <f t="shared" si="69"/>
        <v>0</v>
      </c>
      <c r="AS63" s="392"/>
      <c r="AT63" s="392"/>
      <c r="AU63" s="318">
        <f t="shared" si="63"/>
        <v>0</v>
      </c>
      <c r="AV63" s="392"/>
      <c r="AW63" s="392"/>
      <c r="AX63" s="318">
        <f t="shared" si="64"/>
        <v>0</v>
      </c>
      <c r="AY63" s="392"/>
      <c r="AZ63" s="392"/>
      <c r="BA63" s="318">
        <f t="shared" si="65"/>
        <v>0</v>
      </c>
      <c r="BB63" s="367"/>
      <c r="BC63" s="367"/>
      <c r="BD63" s="318">
        <f t="shared" si="66"/>
        <v>0</v>
      </c>
    </row>
    <row r="64" spans="1:56" ht="18" customHeight="1">
      <c r="A64" s="672"/>
      <c r="B64" s="162" t="s">
        <v>359</v>
      </c>
      <c r="C64" s="367"/>
      <c r="D64" s="367"/>
      <c r="E64" s="367"/>
      <c r="F64" s="317">
        <f t="shared" si="67"/>
        <v>0</v>
      </c>
      <c r="G64" s="367"/>
      <c r="H64" s="367"/>
      <c r="I64" s="207">
        <f t="shared" si="68"/>
        <v>0</v>
      </c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18">
        <f t="shared" si="61"/>
        <v>0</v>
      </c>
      <c r="AQ64" s="318">
        <f t="shared" si="62"/>
        <v>0</v>
      </c>
      <c r="AR64" s="318">
        <f t="shared" si="69"/>
        <v>0</v>
      </c>
      <c r="AS64" s="392"/>
      <c r="AT64" s="392"/>
      <c r="AU64" s="318">
        <f t="shared" si="63"/>
        <v>0</v>
      </c>
      <c r="AV64" s="392"/>
      <c r="AW64" s="392"/>
      <c r="AX64" s="318">
        <f t="shared" si="64"/>
        <v>0</v>
      </c>
      <c r="AY64" s="392"/>
      <c r="AZ64" s="392"/>
      <c r="BA64" s="318">
        <f t="shared" si="65"/>
        <v>0</v>
      </c>
      <c r="BB64" s="367"/>
      <c r="BC64" s="367"/>
      <c r="BD64" s="318">
        <f t="shared" si="66"/>
        <v>0</v>
      </c>
    </row>
    <row r="65" spans="1:56" ht="18" customHeight="1">
      <c r="A65" s="672"/>
      <c r="B65" s="162" t="s">
        <v>360</v>
      </c>
      <c r="C65" s="367"/>
      <c r="D65" s="367"/>
      <c r="E65" s="367"/>
      <c r="F65" s="317">
        <f t="shared" si="67"/>
        <v>0</v>
      </c>
      <c r="G65" s="367"/>
      <c r="H65" s="367"/>
      <c r="I65" s="207">
        <f t="shared" si="68"/>
        <v>0</v>
      </c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18">
        <f t="shared" si="61"/>
        <v>0</v>
      </c>
      <c r="AQ65" s="318">
        <f t="shared" si="62"/>
        <v>0</v>
      </c>
      <c r="AR65" s="318">
        <f t="shared" si="69"/>
        <v>0</v>
      </c>
      <c r="AS65" s="392"/>
      <c r="AT65" s="392"/>
      <c r="AU65" s="318">
        <f t="shared" si="63"/>
        <v>0</v>
      </c>
      <c r="AV65" s="392"/>
      <c r="AW65" s="392"/>
      <c r="AX65" s="318">
        <f t="shared" si="64"/>
        <v>0</v>
      </c>
      <c r="AY65" s="392"/>
      <c r="AZ65" s="392"/>
      <c r="BA65" s="318">
        <f t="shared" si="65"/>
        <v>0</v>
      </c>
      <c r="BB65" s="367"/>
      <c r="BC65" s="367"/>
      <c r="BD65" s="318">
        <f t="shared" si="66"/>
        <v>0</v>
      </c>
    </row>
    <row r="66" spans="1:56" ht="18" customHeight="1">
      <c r="A66" s="672"/>
      <c r="B66" s="162" t="s">
        <v>361</v>
      </c>
      <c r="C66" s="367"/>
      <c r="D66" s="367"/>
      <c r="E66" s="367"/>
      <c r="F66" s="317">
        <f t="shared" si="67"/>
        <v>0</v>
      </c>
      <c r="G66" s="367"/>
      <c r="H66" s="367"/>
      <c r="I66" s="207">
        <f t="shared" si="68"/>
        <v>0</v>
      </c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  <c r="X66" s="367"/>
      <c r="Y66" s="367"/>
      <c r="Z66" s="367"/>
      <c r="AA66" s="367"/>
      <c r="AB66" s="367"/>
      <c r="AC66" s="367"/>
      <c r="AD66" s="367"/>
      <c r="AE66" s="367"/>
      <c r="AF66" s="367"/>
      <c r="AG66" s="367"/>
      <c r="AH66" s="367"/>
      <c r="AI66" s="367"/>
      <c r="AJ66" s="367"/>
      <c r="AK66" s="367"/>
      <c r="AL66" s="367"/>
      <c r="AM66" s="367"/>
      <c r="AN66" s="367"/>
      <c r="AO66" s="367"/>
      <c r="AP66" s="318">
        <f t="shared" si="61"/>
        <v>0</v>
      </c>
      <c r="AQ66" s="318">
        <f t="shared" si="62"/>
        <v>0</v>
      </c>
      <c r="AR66" s="318">
        <f t="shared" si="69"/>
        <v>0</v>
      </c>
      <c r="AS66" s="392"/>
      <c r="AT66" s="392"/>
      <c r="AU66" s="318">
        <f t="shared" si="63"/>
        <v>0</v>
      </c>
      <c r="AV66" s="392"/>
      <c r="AW66" s="392"/>
      <c r="AX66" s="318">
        <f t="shared" si="64"/>
        <v>0</v>
      </c>
      <c r="AY66" s="392"/>
      <c r="AZ66" s="392"/>
      <c r="BA66" s="318">
        <f t="shared" si="65"/>
        <v>0</v>
      </c>
      <c r="BB66" s="367"/>
      <c r="BC66" s="367"/>
      <c r="BD66" s="318">
        <f t="shared" si="66"/>
        <v>0</v>
      </c>
    </row>
    <row r="67" spans="1:56" ht="18" customHeight="1">
      <c r="A67" s="672"/>
      <c r="B67" s="162" t="s">
        <v>362</v>
      </c>
      <c r="C67" s="367"/>
      <c r="D67" s="367"/>
      <c r="E67" s="367"/>
      <c r="F67" s="317">
        <f>SUM(D67:E67)</f>
        <v>0</v>
      </c>
      <c r="G67" s="367"/>
      <c r="H67" s="367"/>
      <c r="I67" s="207">
        <f t="shared" si="68"/>
        <v>0</v>
      </c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18">
        <f t="shared" si="61"/>
        <v>0</v>
      </c>
      <c r="AQ67" s="318">
        <f t="shared" si="62"/>
        <v>0</v>
      </c>
      <c r="AR67" s="318">
        <f>SUM(AP67:AQ67)</f>
        <v>0</v>
      </c>
      <c r="AS67" s="392"/>
      <c r="AT67" s="392"/>
      <c r="AU67" s="318">
        <f t="shared" si="63"/>
        <v>0</v>
      </c>
      <c r="AV67" s="392"/>
      <c r="AW67" s="392"/>
      <c r="AX67" s="318">
        <f t="shared" si="64"/>
        <v>0</v>
      </c>
      <c r="AY67" s="392"/>
      <c r="AZ67" s="392"/>
      <c r="BA67" s="318">
        <f t="shared" si="65"/>
        <v>0</v>
      </c>
      <c r="BB67" s="367"/>
      <c r="BC67" s="367"/>
      <c r="BD67" s="318">
        <f t="shared" si="66"/>
        <v>0</v>
      </c>
    </row>
    <row r="68" spans="1:56" ht="18" customHeight="1">
      <c r="A68" s="672"/>
      <c r="B68" s="52" t="s">
        <v>47</v>
      </c>
      <c r="C68" s="54">
        <f>SUM(C45:C67)</f>
        <v>0</v>
      </c>
      <c r="D68" s="54">
        <f t="shared" ref="D68:BD68" si="70">SUM(D45:D67)</f>
        <v>0</v>
      </c>
      <c r="E68" s="54">
        <f t="shared" si="70"/>
        <v>0</v>
      </c>
      <c r="F68" s="54">
        <f t="shared" si="70"/>
        <v>0</v>
      </c>
      <c r="G68" s="54">
        <f t="shared" si="70"/>
        <v>0</v>
      </c>
      <c r="H68" s="54">
        <f t="shared" si="70"/>
        <v>0</v>
      </c>
      <c r="I68" s="54">
        <f t="shared" si="70"/>
        <v>0</v>
      </c>
      <c r="J68" s="54">
        <f t="shared" si="70"/>
        <v>0</v>
      </c>
      <c r="K68" s="54">
        <f t="shared" si="70"/>
        <v>0</v>
      </c>
      <c r="L68" s="54">
        <f t="shared" si="70"/>
        <v>0</v>
      </c>
      <c r="M68" s="54">
        <f t="shared" si="70"/>
        <v>0</v>
      </c>
      <c r="N68" s="54">
        <f t="shared" si="70"/>
        <v>0</v>
      </c>
      <c r="O68" s="54">
        <f t="shared" si="70"/>
        <v>0</v>
      </c>
      <c r="P68" s="54">
        <f t="shared" si="70"/>
        <v>0</v>
      </c>
      <c r="Q68" s="54">
        <f t="shared" si="70"/>
        <v>0</v>
      </c>
      <c r="R68" s="54">
        <f t="shared" si="70"/>
        <v>0</v>
      </c>
      <c r="S68" s="54">
        <f t="shared" si="70"/>
        <v>0</v>
      </c>
      <c r="T68" s="54">
        <f t="shared" si="70"/>
        <v>0</v>
      </c>
      <c r="U68" s="54">
        <f t="shared" si="70"/>
        <v>0</v>
      </c>
      <c r="V68" s="54">
        <f t="shared" si="70"/>
        <v>0</v>
      </c>
      <c r="W68" s="54">
        <f t="shared" si="70"/>
        <v>0</v>
      </c>
      <c r="X68" s="54">
        <f t="shared" si="70"/>
        <v>0</v>
      </c>
      <c r="Y68" s="54">
        <f t="shared" si="70"/>
        <v>0</v>
      </c>
      <c r="Z68" s="54">
        <f t="shared" si="70"/>
        <v>0</v>
      </c>
      <c r="AA68" s="54">
        <f t="shared" si="70"/>
        <v>0</v>
      </c>
      <c r="AB68" s="54">
        <f t="shared" si="70"/>
        <v>0</v>
      </c>
      <c r="AC68" s="54">
        <f t="shared" si="70"/>
        <v>0</v>
      </c>
      <c r="AD68" s="54">
        <f t="shared" si="70"/>
        <v>0</v>
      </c>
      <c r="AE68" s="54">
        <f t="shared" si="70"/>
        <v>0</v>
      </c>
      <c r="AF68" s="54">
        <f t="shared" si="70"/>
        <v>0</v>
      </c>
      <c r="AG68" s="54">
        <f t="shared" si="70"/>
        <v>0</v>
      </c>
      <c r="AH68" s="54">
        <f t="shared" si="70"/>
        <v>0</v>
      </c>
      <c r="AI68" s="54">
        <f t="shared" si="70"/>
        <v>0</v>
      </c>
      <c r="AJ68" s="54">
        <f t="shared" si="70"/>
        <v>0</v>
      </c>
      <c r="AK68" s="54">
        <f t="shared" si="70"/>
        <v>0</v>
      </c>
      <c r="AL68" s="54">
        <f t="shared" si="70"/>
        <v>0</v>
      </c>
      <c r="AM68" s="54">
        <f t="shared" si="70"/>
        <v>0</v>
      </c>
      <c r="AN68" s="54">
        <f t="shared" si="70"/>
        <v>0</v>
      </c>
      <c r="AO68" s="54">
        <f t="shared" si="70"/>
        <v>0</v>
      </c>
      <c r="AP68" s="54">
        <f t="shared" si="70"/>
        <v>0</v>
      </c>
      <c r="AQ68" s="54">
        <f t="shared" si="70"/>
        <v>0</v>
      </c>
      <c r="AR68" s="54">
        <f t="shared" si="70"/>
        <v>0</v>
      </c>
      <c r="AS68" s="54">
        <f t="shared" si="70"/>
        <v>0</v>
      </c>
      <c r="AT68" s="54">
        <f t="shared" si="70"/>
        <v>0</v>
      </c>
      <c r="AU68" s="54">
        <f t="shared" si="70"/>
        <v>0</v>
      </c>
      <c r="AV68" s="54">
        <f t="shared" si="70"/>
        <v>0</v>
      </c>
      <c r="AW68" s="54">
        <f t="shared" si="70"/>
        <v>0</v>
      </c>
      <c r="AX68" s="54">
        <f t="shared" si="70"/>
        <v>0</v>
      </c>
      <c r="AY68" s="54">
        <f t="shared" si="70"/>
        <v>0</v>
      </c>
      <c r="AZ68" s="54">
        <f t="shared" si="70"/>
        <v>0</v>
      </c>
      <c r="BA68" s="54">
        <f t="shared" si="70"/>
        <v>0</v>
      </c>
      <c r="BB68" s="54">
        <f t="shared" si="70"/>
        <v>0</v>
      </c>
      <c r="BC68" s="54">
        <f t="shared" si="70"/>
        <v>0</v>
      </c>
      <c r="BD68" s="54">
        <f t="shared" si="70"/>
        <v>0</v>
      </c>
    </row>
    <row r="69" spans="1:56" ht="18" customHeight="1">
      <c r="A69" s="672"/>
      <c r="B69" s="11" t="s">
        <v>32</v>
      </c>
      <c r="C69" s="11"/>
      <c r="D69" s="11"/>
      <c r="E69" s="11"/>
      <c r="F69" s="11">
        <f>SUM(D69:E69)</f>
        <v>0</v>
      </c>
      <c r="G69" s="11"/>
      <c r="H69" s="11"/>
      <c r="I69" s="11">
        <f>SUM(G69:H69)</f>
        <v>0</v>
      </c>
      <c r="J69" s="10"/>
      <c r="K69" s="1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>
        <f>SUM(J69,L69,N69,P69,R69,T69,V69,X69,Z69,AB69,AD69,AF69,AH69,AJ69,AL69,AN69)</f>
        <v>0</v>
      </c>
      <c r="AQ69" s="9">
        <f>SUM(K69,M69,O69,Q69,S69,U69,W69,Y69,AA69,AC69,AE69,AG69,AI69,AK69,AM69,AO69)</f>
        <v>0</v>
      </c>
      <c r="AR69" s="9">
        <f>SUM(AP69:AQ69)</f>
        <v>0</v>
      </c>
      <c r="AS69" s="9"/>
      <c r="AT69" s="9"/>
      <c r="AU69" s="9">
        <f>SUM(AS69:AT69)</f>
        <v>0</v>
      </c>
      <c r="AV69" s="9"/>
      <c r="AW69" s="9"/>
      <c r="AX69" s="9">
        <f>SUM(AV69:AW69)</f>
        <v>0</v>
      </c>
      <c r="AY69" s="9"/>
      <c r="AZ69" s="9"/>
      <c r="BA69" s="9">
        <f>SUM(AY69:AZ69)</f>
        <v>0</v>
      </c>
      <c r="BB69" s="40"/>
      <c r="BC69" s="40"/>
      <c r="BD69" s="40">
        <f>SUM(BB69:BC69)</f>
        <v>0</v>
      </c>
    </row>
    <row r="70" spans="1:56" ht="18" customHeight="1">
      <c r="A70" s="673"/>
      <c r="B70" s="12" t="s">
        <v>18</v>
      </c>
      <c r="C70" s="12" t="e">
        <f>(C68-C69)/C69*100</f>
        <v>#DIV/0!</v>
      </c>
      <c r="D70" s="12" t="e">
        <f t="shared" ref="D70:BD70" si="71">(D68-D69)/D69*100</f>
        <v>#DIV/0!</v>
      </c>
      <c r="E70" s="12" t="e">
        <f t="shared" si="71"/>
        <v>#DIV/0!</v>
      </c>
      <c r="F70" s="12" t="e">
        <f t="shared" si="71"/>
        <v>#DIV/0!</v>
      </c>
      <c r="G70" s="12" t="e">
        <f t="shared" si="71"/>
        <v>#DIV/0!</v>
      </c>
      <c r="H70" s="12" t="e">
        <f t="shared" si="71"/>
        <v>#DIV/0!</v>
      </c>
      <c r="I70" s="12" t="e">
        <f t="shared" si="71"/>
        <v>#DIV/0!</v>
      </c>
      <c r="J70" s="12" t="e">
        <f t="shared" si="71"/>
        <v>#DIV/0!</v>
      </c>
      <c r="K70" s="12" t="e">
        <f t="shared" si="71"/>
        <v>#DIV/0!</v>
      </c>
      <c r="L70" s="12" t="e">
        <f t="shared" si="71"/>
        <v>#DIV/0!</v>
      </c>
      <c r="M70" s="12" t="e">
        <f t="shared" si="71"/>
        <v>#DIV/0!</v>
      </c>
      <c r="N70" s="12" t="e">
        <f t="shared" si="71"/>
        <v>#DIV/0!</v>
      </c>
      <c r="O70" s="12" t="e">
        <f t="shared" si="71"/>
        <v>#DIV/0!</v>
      </c>
      <c r="P70" s="12" t="e">
        <f t="shared" si="71"/>
        <v>#DIV/0!</v>
      </c>
      <c r="Q70" s="12" t="e">
        <f t="shared" si="71"/>
        <v>#DIV/0!</v>
      </c>
      <c r="R70" s="12" t="e">
        <f t="shared" si="71"/>
        <v>#DIV/0!</v>
      </c>
      <c r="S70" s="12" t="e">
        <f t="shared" si="71"/>
        <v>#DIV/0!</v>
      </c>
      <c r="T70" s="12" t="e">
        <f t="shared" si="71"/>
        <v>#DIV/0!</v>
      </c>
      <c r="U70" s="12" t="e">
        <f t="shared" si="71"/>
        <v>#DIV/0!</v>
      </c>
      <c r="V70" s="12" t="e">
        <f t="shared" si="71"/>
        <v>#DIV/0!</v>
      </c>
      <c r="W70" s="12" t="e">
        <f t="shared" si="71"/>
        <v>#DIV/0!</v>
      </c>
      <c r="X70" s="12" t="e">
        <f t="shared" si="71"/>
        <v>#DIV/0!</v>
      </c>
      <c r="Y70" s="12" t="e">
        <f t="shared" si="71"/>
        <v>#DIV/0!</v>
      </c>
      <c r="Z70" s="12" t="e">
        <f t="shared" si="71"/>
        <v>#DIV/0!</v>
      </c>
      <c r="AA70" s="12" t="e">
        <f t="shared" si="71"/>
        <v>#DIV/0!</v>
      </c>
      <c r="AB70" s="12" t="e">
        <f t="shared" si="71"/>
        <v>#DIV/0!</v>
      </c>
      <c r="AC70" s="12" t="e">
        <f t="shared" si="71"/>
        <v>#DIV/0!</v>
      </c>
      <c r="AD70" s="12" t="e">
        <f t="shared" si="71"/>
        <v>#DIV/0!</v>
      </c>
      <c r="AE70" s="12" t="e">
        <f t="shared" si="71"/>
        <v>#DIV/0!</v>
      </c>
      <c r="AF70" s="12" t="e">
        <f t="shared" si="71"/>
        <v>#DIV/0!</v>
      </c>
      <c r="AG70" s="12" t="e">
        <f t="shared" si="71"/>
        <v>#DIV/0!</v>
      </c>
      <c r="AH70" s="12" t="e">
        <f t="shared" si="71"/>
        <v>#DIV/0!</v>
      </c>
      <c r="AI70" s="12" t="e">
        <f t="shared" si="71"/>
        <v>#DIV/0!</v>
      </c>
      <c r="AJ70" s="12" t="e">
        <f t="shared" si="71"/>
        <v>#DIV/0!</v>
      </c>
      <c r="AK70" s="12" t="e">
        <f t="shared" si="71"/>
        <v>#DIV/0!</v>
      </c>
      <c r="AL70" s="12" t="e">
        <f t="shared" si="71"/>
        <v>#DIV/0!</v>
      </c>
      <c r="AM70" s="12" t="e">
        <f t="shared" si="71"/>
        <v>#DIV/0!</v>
      </c>
      <c r="AN70" s="12" t="e">
        <f t="shared" si="71"/>
        <v>#DIV/0!</v>
      </c>
      <c r="AO70" s="12" t="e">
        <f t="shared" si="71"/>
        <v>#DIV/0!</v>
      </c>
      <c r="AP70" s="12" t="e">
        <f t="shared" si="71"/>
        <v>#DIV/0!</v>
      </c>
      <c r="AQ70" s="12" t="e">
        <f t="shared" si="71"/>
        <v>#DIV/0!</v>
      </c>
      <c r="AR70" s="12" t="e">
        <f t="shared" si="71"/>
        <v>#DIV/0!</v>
      </c>
      <c r="AS70" s="12" t="e">
        <f t="shared" si="71"/>
        <v>#DIV/0!</v>
      </c>
      <c r="AT70" s="12" t="e">
        <f t="shared" si="71"/>
        <v>#DIV/0!</v>
      </c>
      <c r="AU70" s="12" t="e">
        <f t="shared" si="71"/>
        <v>#DIV/0!</v>
      </c>
      <c r="AV70" s="12" t="e">
        <f t="shared" si="71"/>
        <v>#DIV/0!</v>
      </c>
      <c r="AW70" s="12" t="e">
        <f t="shared" si="71"/>
        <v>#DIV/0!</v>
      </c>
      <c r="AX70" s="12" t="e">
        <f t="shared" si="71"/>
        <v>#DIV/0!</v>
      </c>
      <c r="AY70" s="12" t="e">
        <f t="shared" si="71"/>
        <v>#DIV/0!</v>
      </c>
      <c r="AZ70" s="12" t="e">
        <f t="shared" si="71"/>
        <v>#DIV/0!</v>
      </c>
      <c r="BA70" s="12" t="e">
        <f t="shared" si="71"/>
        <v>#DIV/0!</v>
      </c>
      <c r="BB70" s="12" t="e">
        <f t="shared" si="71"/>
        <v>#DIV/0!</v>
      </c>
      <c r="BC70" s="12" t="e">
        <f t="shared" si="71"/>
        <v>#DIV/0!</v>
      </c>
      <c r="BD70" s="12" t="e">
        <f t="shared" si="71"/>
        <v>#DIV/0!</v>
      </c>
    </row>
    <row r="71" spans="1:56" ht="18" customHeight="1">
      <c r="A71" s="659" t="s">
        <v>86</v>
      </c>
      <c r="B71" s="162" t="s">
        <v>340</v>
      </c>
      <c r="C71" s="51"/>
      <c r="D71" s="51"/>
      <c r="E71" s="51"/>
      <c r="F71" s="317">
        <f>SUM(D71:E71)</f>
        <v>0</v>
      </c>
      <c r="G71" s="51"/>
      <c r="H71" s="51"/>
      <c r="I71" s="317">
        <f>SUM(G71:H71)</f>
        <v>0</v>
      </c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317">
        <f>SUM(J71,L71,N71,P71,R71,T71,V71,X71,Z71,AB71,AD71,AF71,AH71,AJ71,AL71,AN71)</f>
        <v>0</v>
      </c>
      <c r="AQ71" s="317">
        <f>SUM(K71,M71,O71,Q71,S71,U71,W71,Y71,AA71,AC71,AE71,AG71,AI71,AK71,AM71,AO71)</f>
        <v>0</v>
      </c>
      <c r="AR71" s="317">
        <f>SUM(AP71:AQ71)</f>
        <v>0</v>
      </c>
      <c r="AS71" s="389"/>
      <c r="AT71" s="389"/>
      <c r="AU71" s="317">
        <f t="shared" ref="AU71:AU93" si="72">SUM(AS71:AT71)</f>
        <v>0</v>
      </c>
      <c r="AV71" s="51"/>
      <c r="AW71" s="51"/>
      <c r="AX71" s="317">
        <f t="shared" ref="AX71:AX93" si="73">SUM(AV71:AW71)</f>
        <v>0</v>
      </c>
      <c r="AY71" s="604"/>
      <c r="AZ71" s="604"/>
      <c r="BA71" s="317">
        <f t="shared" ref="BA71:BA93" si="74">SUM(AY71:AZ71)</f>
        <v>0</v>
      </c>
      <c r="BB71" s="604"/>
      <c r="BC71" s="604"/>
      <c r="BD71" s="317">
        <f t="shared" ref="BD71:BD93" si="75">SUM(BB71:BC71)</f>
        <v>0</v>
      </c>
    </row>
    <row r="72" spans="1:56" ht="18" customHeight="1">
      <c r="A72" s="660"/>
      <c r="B72" s="162" t="s">
        <v>341</v>
      </c>
      <c r="C72" s="51"/>
      <c r="D72" s="51"/>
      <c r="E72" s="51"/>
      <c r="F72" s="317">
        <f t="shared" ref="F72:F93" si="76">SUM(D72:E72)</f>
        <v>0</v>
      </c>
      <c r="G72" s="51"/>
      <c r="H72" s="51"/>
      <c r="I72" s="317">
        <f t="shared" ref="I72:I93" si="77">SUM(G72:H72)</f>
        <v>0</v>
      </c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317">
        <f t="shared" ref="AP72:AP93" si="78">SUM(J72,L72,N72,P72,R72,T72,V72,X72,Z72,AB72,AD72,AF72,AH72,AJ72,AL72,AN72)</f>
        <v>0</v>
      </c>
      <c r="AQ72" s="317">
        <f t="shared" ref="AQ72:AQ93" si="79">SUM(K72,M72,O72,Q72,S72,U72,W72,Y72,AA72,AC72,AE72,AG72,AI72,AK72,AM72,AO72)</f>
        <v>0</v>
      </c>
      <c r="AR72" s="317">
        <f t="shared" ref="AR72:AR93" si="80">SUM(AP72:AQ72)</f>
        <v>0</v>
      </c>
      <c r="AS72" s="389"/>
      <c r="AT72" s="389"/>
      <c r="AU72" s="317">
        <f t="shared" si="72"/>
        <v>0</v>
      </c>
      <c r="AV72" s="51"/>
      <c r="AW72" s="51"/>
      <c r="AX72" s="317">
        <f t="shared" si="73"/>
        <v>0</v>
      </c>
      <c r="AY72" s="604"/>
      <c r="AZ72" s="604"/>
      <c r="BA72" s="317">
        <f t="shared" si="74"/>
        <v>0</v>
      </c>
      <c r="BB72" s="604"/>
      <c r="BC72" s="604"/>
      <c r="BD72" s="317">
        <f t="shared" si="75"/>
        <v>0</v>
      </c>
    </row>
    <row r="73" spans="1:56" ht="18" customHeight="1">
      <c r="A73" s="660"/>
      <c r="B73" s="162" t="s">
        <v>342</v>
      </c>
      <c r="C73" s="51"/>
      <c r="D73" s="51"/>
      <c r="E73" s="51"/>
      <c r="F73" s="317">
        <f t="shared" si="76"/>
        <v>0</v>
      </c>
      <c r="G73" s="51"/>
      <c r="H73" s="51"/>
      <c r="I73" s="317">
        <f t="shared" si="77"/>
        <v>0</v>
      </c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317">
        <f t="shared" si="78"/>
        <v>0</v>
      </c>
      <c r="AQ73" s="317">
        <f t="shared" si="79"/>
        <v>0</v>
      </c>
      <c r="AR73" s="317">
        <f t="shared" si="80"/>
        <v>0</v>
      </c>
      <c r="AS73" s="389"/>
      <c r="AT73" s="389"/>
      <c r="AU73" s="317">
        <f t="shared" si="72"/>
        <v>0</v>
      </c>
      <c r="AV73" s="51"/>
      <c r="AW73" s="51"/>
      <c r="AX73" s="317">
        <f t="shared" si="73"/>
        <v>0</v>
      </c>
      <c r="AY73" s="604"/>
      <c r="AZ73" s="604"/>
      <c r="BA73" s="317">
        <f t="shared" si="74"/>
        <v>0</v>
      </c>
      <c r="BB73" s="604"/>
      <c r="BC73" s="604"/>
      <c r="BD73" s="317">
        <f t="shared" si="75"/>
        <v>0</v>
      </c>
    </row>
    <row r="74" spans="1:56" ht="18" customHeight="1">
      <c r="A74" s="660"/>
      <c r="B74" s="162" t="s">
        <v>343</v>
      </c>
      <c r="C74" s="51"/>
      <c r="D74" s="51"/>
      <c r="E74" s="51"/>
      <c r="F74" s="317">
        <f t="shared" si="76"/>
        <v>0</v>
      </c>
      <c r="G74" s="51"/>
      <c r="H74" s="51"/>
      <c r="I74" s="317">
        <f t="shared" si="77"/>
        <v>0</v>
      </c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317">
        <f t="shared" si="78"/>
        <v>0</v>
      </c>
      <c r="AQ74" s="317">
        <f t="shared" si="79"/>
        <v>0</v>
      </c>
      <c r="AR74" s="317">
        <f t="shared" si="80"/>
        <v>0</v>
      </c>
      <c r="AS74" s="389"/>
      <c r="AT74" s="389"/>
      <c r="AU74" s="317">
        <f>SUM(AS74:AT74)</f>
        <v>0</v>
      </c>
      <c r="AV74" s="51"/>
      <c r="AW74" s="51"/>
      <c r="AX74" s="317">
        <f t="shared" si="73"/>
        <v>0</v>
      </c>
      <c r="AY74" s="604"/>
      <c r="AZ74" s="604"/>
      <c r="BA74" s="317">
        <f t="shared" si="74"/>
        <v>0</v>
      </c>
      <c r="BB74" s="604"/>
      <c r="BC74" s="604"/>
      <c r="BD74" s="317">
        <f t="shared" si="75"/>
        <v>0</v>
      </c>
    </row>
    <row r="75" spans="1:56" ht="18" customHeight="1">
      <c r="A75" s="660"/>
      <c r="B75" s="162" t="s">
        <v>344</v>
      </c>
      <c r="C75" s="51"/>
      <c r="D75" s="51"/>
      <c r="E75" s="51"/>
      <c r="F75" s="317">
        <f t="shared" si="76"/>
        <v>0</v>
      </c>
      <c r="G75" s="51"/>
      <c r="H75" s="51"/>
      <c r="I75" s="317">
        <f t="shared" si="77"/>
        <v>0</v>
      </c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317">
        <f t="shared" si="78"/>
        <v>0</v>
      </c>
      <c r="AQ75" s="317">
        <f t="shared" si="79"/>
        <v>0</v>
      </c>
      <c r="AR75" s="317">
        <f t="shared" si="80"/>
        <v>0</v>
      </c>
      <c r="AS75" s="389"/>
      <c r="AT75" s="389"/>
      <c r="AU75" s="317">
        <f t="shared" si="72"/>
        <v>0</v>
      </c>
      <c r="AV75" s="51"/>
      <c r="AW75" s="51"/>
      <c r="AX75" s="317">
        <f t="shared" si="73"/>
        <v>0</v>
      </c>
      <c r="AY75" s="604"/>
      <c r="AZ75" s="604"/>
      <c r="BA75" s="317">
        <f t="shared" si="74"/>
        <v>0</v>
      </c>
      <c r="BB75" s="604"/>
      <c r="BC75" s="604"/>
      <c r="BD75" s="317">
        <f t="shared" si="75"/>
        <v>0</v>
      </c>
    </row>
    <row r="76" spans="1:56" ht="18" customHeight="1">
      <c r="A76" s="660"/>
      <c r="B76" s="162" t="s">
        <v>345</v>
      </c>
      <c r="C76" s="51"/>
      <c r="D76" s="51"/>
      <c r="E76" s="51"/>
      <c r="F76" s="317">
        <f t="shared" si="76"/>
        <v>0</v>
      </c>
      <c r="G76" s="51"/>
      <c r="H76" s="51"/>
      <c r="I76" s="317">
        <f t="shared" si="77"/>
        <v>0</v>
      </c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317">
        <f t="shared" si="78"/>
        <v>0</v>
      </c>
      <c r="AQ76" s="317">
        <f t="shared" si="79"/>
        <v>0</v>
      </c>
      <c r="AR76" s="317">
        <f t="shared" si="80"/>
        <v>0</v>
      </c>
      <c r="AS76" s="389"/>
      <c r="AT76" s="389"/>
      <c r="AU76" s="317">
        <f t="shared" si="72"/>
        <v>0</v>
      </c>
      <c r="AV76" s="51"/>
      <c r="AW76" s="51"/>
      <c r="AX76" s="317">
        <f t="shared" si="73"/>
        <v>0</v>
      </c>
      <c r="AY76" s="604"/>
      <c r="AZ76" s="604"/>
      <c r="BA76" s="317">
        <f t="shared" si="74"/>
        <v>0</v>
      </c>
      <c r="BB76" s="604"/>
      <c r="BC76" s="604"/>
      <c r="BD76" s="317">
        <f t="shared" si="75"/>
        <v>0</v>
      </c>
    </row>
    <row r="77" spans="1:56" ht="18" customHeight="1">
      <c r="A77" s="660"/>
      <c r="B77" s="162" t="s">
        <v>346</v>
      </c>
      <c r="C77" s="51"/>
      <c r="D77" s="51"/>
      <c r="E77" s="51"/>
      <c r="F77" s="317">
        <f t="shared" si="76"/>
        <v>0</v>
      </c>
      <c r="G77" s="51"/>
      <c r="H77" s="51"/>
      <c r="I77" s="317">
        <f t="shared" si="77"/>
        <v>0</v>
      </c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317">
        <f t="shared" si="78"/>
        <v>0</v>
      </c>
      <c r="AQ77" s="317">
        <f t="shared" si="79"/>
        <v>0</v>
      </c>
      <c r="AR77" s="317">
        <f t="shared" si="80"/>
        <v>0</v>
      </c>
      <c r="AS77" s="389"/>
      <c r="AT77" s="389"/>
      <c r="AU77" s="317">
        <f t="shared" si="72"/>
        <v>0</v>
      </c>
      <c r="AV77" s="51"/>
      <c r="AW77" s="51"/>
      <c r="AX77" s="317">
        <f t="shared" si="73"/>
        <v>0</v>
      </c>
      <c r="AY77" s="604"/>
      <c r="AZ77" s="604"/>
      <c r="BA77" s="317">
        <f t="shared" si="74"/>
        <v>0</v>
      </c>
      <c r="BB77" s="604"/>
      <c r="BC77" s="604"/>
      <c r="BD77" s="317">
        <f t="shared" si="75"/>
        <v>0</v>
      </c>
    </row>
    <row r="78" spans="1:56" ht="18" customHeight="1">
      <c r="A78" s="660"/>
      <c r="B78" s="162" t="s">
        <v>347</v>
      </c>
      <c r="C78" s="51"/>
      <c r="D78" s="51"/>
      <c r="E78" s="51"/>
      <c r="F78" s="317">
        <f t="shared" si="76"/>
        <v>0</v>
      </c>
      <c r="G78" s="51"/>
      <c r="H78" s="51"/>
      <c r="I78" s="317">
        <f>SUM(G78:H78)</f>
        <v>0</v>
      </c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317">
        <f t="shared" si="78"/>
        <v>0</v>
      </c>
      <c r="AQ78" s="317">
        <f t="shared" si="79"/>
        <v>0</v>
      </c>
      <c r="AR78" s="317">
        <f t="shared" si="80"/>
        <v>0</v>
      </c>
      <c r="AS78" s="389"/>
      <c r="AT78" s="389"/>
      <c r="AU78" s="317">
        <f t="shared" si="72"/>
        <v>0</v>
      </c>
      <c r="AV78" s="51"/>
      <c r="AW78" s="51"/>
      <c r="AX78" s="317">
        <f t="shared" si="73"/>
        <v>0</v>
      </c>
      <c r="AY78" s="604"/>
      <c r="AZ78" s="604"/>
      <c r="BA78" s="317">
        <f t="shared" si="74"/>
        <v>0</v>
      </c>
      <c r="BB78" s="604"/>
      <c r="BC78" s="604"/>
      <c r="BD78" s="317">
        <f t="shared" si="75"/>
        <v>0</v>
      </c>
    </row>
    <row r="79" spans="1:56" ht="18" customHeight="1">
      <c r="A79" s="660"/>
      <c r="B79" s="162" t="s">
        <v>348</v>
      </c>
      <c r="C79" s="51"/>
      <c r="D79" s="51"/>
      <c r="E79" s="51"/>
      <c r="F79" s="317">
        <f t="shared" si="76"/>
        <v>0</v>
      </c>
      <c r="G79" s="51"/>
      <c r="H79" s="51"/>
      <c r="I79" s="317">
        <f t="shared" si="77"/>
        <v>0</v>
      </c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317">
        <f t="shared" si="78"/>
        <v>0</v>
      </c>
      <c r="AQ79" s="317">
        <f t="shared" si="79"/>
        <v>0</v>
      </c>
      <c r="AR79" s="317">
        <f t="shared" si="80"/>
        <v>0</v>
      </c>
      <c r="AS79" s="389"/>
      <c r="AT79" s="389"/>
      <c r="AU79" s="317">
        <f t="shared" si="72"/>
        <v>0</v>
      </c>
      <c r="AV79" s="51"/>
      <c r="AW79" s="51"/>
      <c r="AX79" s="317">
        <f t="shared" si="73"/>
        <v>0</v>
      </c>
      <c r="AY79" s="604"/>
      <c r="AZ79" s="604"/>
      <c r="BA79" s="317">
        <f t="shared" si="74"/>
        <v>0</v>
      </c>
      <c r="BB79" s="604"/>
      <c r="BC79" s="604"/>
      <c r="BD79" s="317">
        <f t="shared" si="75"/>
        <v>0</v>
      </c>
    </row>
    <row r="80" spans="1:56" ht="18" customHeight="1">
      <c r="A80" s="660"/>
      <c r="B80" s="162" t="s">
        <v>349</v>
      </c>
      <c r="C80" s="51"/>
      <c r="D80" s="51"/>
      <c r="E80" s="51"/>
      <c r="F80" s="317">
        <f t="shared" si="76"/>
        <v>0</v>
      </c>
      <c r="G80" s="51"/>
      <c r="H80" s="51"/>
      <c r="I80" s="317">
        <f t="shared" si="77"/>
        <v>0</v>
      </c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317">
        <f t="shared" si="78"/>
        <v>0</v>
      </c>
      <c r="AQ80" s="317">
        <f t="shared" si="79"/>
        <v>0</v>
      </c>
      <c r="AR80" s="317">
        <f t="shared" si="80"/>
        <v>0</v>
      </c>
      <c r="AS80" s="389"/>
      <c r="AT80" s="389"/>
      <c r="AU80" s="317">
        <f t="shared" si="72"/>
        <v>0</v>
      </c>
      <c r="AV80" s="51"/>
      <c r="AW80" s="51"/>
      <c r="AX80" s="317">
        <f t="shared" si="73"/>
        <v>0</v>
      </c>
      <c r="AY80" s="604"/>
      <c r="AZ80" s="604"/>
      <c r="BA80" s="317">
        <f t="shared" si="74"/>
        <v>0</v>
      </c>
      <c r="BB80" s="604"/>
      <c r="BC80" s="604"/>
      <c r="BD80" s="317">
        <f t="shared" si="75"/>
        <v>0</v>
      </c>
    </row>
    <row r="81" spans="1:56" ht="18" customHeight="1">
      <c r="A81" s="660"/>
      <c r="B81" s="162" t="s">
        <v>350</v>
      </c>
      <c r="C81" s="51"/>
      <c r="D81" s="51"/>
      <c r="E81" s="51"/>
      <c r="F81" s="317">
        <f t="shared" si="76"/>
        <v>0</v>
      </c>
      <c r="G81" s="51"/>
      <c r="H81" s="51"/>
      <c r="I81" s="317">
        <f t="shared" si="77"/>
        <v>0</v>
      </c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317">
        <f t="shared" si="78"/>
        <v>0</v>
      </c>
      <c r="AQ81" s="317">
        <f t="shared" si="79"/>
        <v>0</v>
      </c>
      <c r="AR81" s="317">
        <f t="shared" si="80"/>
        <v>0</v>
      </c>
      <c r="AS81" s="389"/>
      <c r="AT81" s="389"/>
      <c r="AU81" s="317">
        <f t="shared" si="72"/>
        <v>0</v>
      </c>
      <c r="AV81" s="51"/>
      <c r="AW81" s="51"/>
      <c r="AX81" s="317">
        <f t="shared" si="73"/>
        <v>0</v>
      </c>
      <c r="AY81" s="604"/>
      <c r="AZ81" s="604"/>
      <c r="BA81" s="317">
        <f t="shared" si="74"/>
        <v>0</v>
      </c>
      <c r="BB81" s="604"/>
      <c r="BC81" s="604"/>
      <c r="BD81" s="317">
        <f t="shared" si="75"/>
        <v>0</v>
      </c>
    </row>
    <row r="82" spans="1:56" ht="18" customHeight="1">
      <c r="A82" s="660"/>
      <c r="B82" s="162" t="s">
        <v>351</v>
      </c>
      <c r="C82" s="51"/>
      <c r="D82" s="51"/>
      <c r="E82" s="51"/>
      <c r="F82" s="317">
        <f t="shared" si="76"/>
        <v>0</v>
      </c>
      <c r="G82" s="51"/>
      <c r="H82" s="51"/>
      <c r="I82" s="317">
        <f t="shared" si="77"/>
        <v>0</v>
      </c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317">
        <f t="shared" si="78"/>
        <v>0</v>
      </c>
      <c r="AQ82" s="317">
        <f t="shared" si="79"/>
        <v>0</v>
      </c>
      <c r="AR82" s="317">
        <f t="shared" si="80"/>
        <v>0</v>
      </c>
      <c r="AS82" s="389"/>
      <c r="AT82" s="389"/>
      <c r="AU82" s="317">
        <f t="shared" si="72"/>
        <v>0</v>
      </c>
      <c r="AV82" s="51"/>
      <c r="AW82" s="51"/>
      <c r="AX82" s="317">
        <f t="shared" si="73"/>
        <v>0</v>
      </c>
      <c r="AY82" s="604"/>
      <c r="AZ82" s="604"/>
      <c r="BA82" s="317">
        <f t="shared" si="74"/>
        <v>0</v>
      </c>
      <c r="BB82" s="604"/>
      <c r="BC82" s="604"/>
      <c r="BD82" s="317">
        <f t="shared" si="75"/>
        <v>0</v>
      </c>
    </row>
    <row r="83" spans="1:56" ht="18" customHeight="1">
      <c r="A83" s="660"/>
      <c r="B83" s="162" t="s">
        <v>352</v>
      </c>
      <c r="C83" s="51"/>
      <c r="D83" s="51"/>
      <c r="E83" s="51"/>
      <c r="F83" s="317">
        <f t="shared" si="76"/>
        <v>0</v>
      </c>
      <c r="G83" s="51"/>
      <c r="H83" s="51"/>
      <c r="I83" s="317">
        <f t="shared" si="77"/>
        <v>0</v>
      </c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317">
        <f t="shared" si="78"/>
        <v>0</v>
      </c>
      <c r="AQ83" s="317">
        <f t="shared" si="79"/>
        <v>0</v>
      </c>
      <c r="AR83" s="317">
        <f t="shared" si="80"/>
        <v>0</v>
      </c>
      <c r="AS83" s="389"/>
      <c r="AT83" s="389"/>
      <c r="AU83" s="317">
        <f t="shared" si="72"/>
        <v>0</v>
      </c>
      <c r="AV83" s="51"/>
      <c r="AW83" s="51"/>
      <c r="AX83" s="317">
        <f t="shared" si="73"/>
        <v>0</v>
      </c>
      <c r="AY83" s="604"/>
      <c r="AZ83" s="604"/>
      <c r="BA83" s="317">
        <f t="shared" si="74"/>
        <v>0</v>
      </c>
      <c r="BB83" s="604"/>
      <c r="BC83" s="604"/>
      <c r="BD83" s="317">
        <f t="shared" si="75"/>
        <v>0</v>
      </c>
    </row>
    <row r="84" spans="1:56" ht="18" customHeight="1">
      <c r="A84" s="660"/>
      <c r="B84" s="162" t="s">
        <v>353</v>
      </c>
      <c r="C84" s="51"/>
      <c r="D84" s="51"/>
      <c r="E84" s="51"/>
      <c r="F84" s="317">
        <f t="shared" si="76"/>
        <v>0</v>
      </c>
      <c r="G84" s="51"/>
      <c r="H84" s="51"/>
      <c r="I84" s="317">
        <f t="shared" si="77"/>
        <v>0</v>
      </c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317">
        <f t="shared" si="78"/>
        <v>0</v>
      </c>
      <c r="AQ84" s="317">
        <f t="shared" si="79"/>
        <v>0</v>
      </c>
      <c r="AR84" s="317">
        <f t="shared" si="80"/>
        <v>0</v>
      </c>
      <c r="AS84" s="389"/>
      <c r="AT84" s="389"/>
      <c r="AU84" s="317">
        <f t="shared" si="72"/>
        <v>0</v>
      </c>
      <c r="AV84" s="51"/>
      <c r="AW84" s="51"/>
      <c r="AX84" s="317">
        <f t="shared" si="73"/>
        <v>0</v>
      </c>
      <c r="AY84" s="604"/>
      <c r="AZ84" s="604"/>
      <c r="BA84" s="317">
        <f t="shared" si="74"/>
        <v>0</v>
      </c>
      <c r="BB84" s="604"/>
      <c r="BC84" s="604"/>
      <c r="BD84" s="317">
        <f t="shared" si="75"/>
        <v>0</v>
      </c>
    </row>
    <row r="85" spans="1:56" ht="18" customHeight="1">
      <c r="A85" s="660"/>
      <c r="B85" s="163" t="s">
        <v>354</v>
      </c>
      <c r="C85" s="51"/>
      <c r="D85" s="51"/>
      <c r="E85" s="51"/>
      <c r="F85" s="317">
        <f t="shared" si="76"/>
        <v>0</v>
      </c>
      <c r="G85" s="51"/>
      <c r="H85" s="51"/>
      <c r="I85" s="317">
        <f t="shared" si="77"/>
        <v>0</v>
      </c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317">
        <f t="shared" si="78"/>
        <v>0</v>
      </c>
      <c r="AQ85" s="317">
        <f t="shared" si="79"/>
        <v>0</v>
      </c>
      <c r="AR85" s="317">
        <f t="shared" si="80"/>
        <v>0</v>
      </c>
      <c r="AS85" s="389"/>
      <c r="AT85" s="389"/>
      <c r="AU85" s="317">
        <f t="shared" si="72"/>
        <v>0</v>
      </c>
      <c r="AV85" s="51"/>
      <c r="AW85" s="51"/>
      <c r="AX85" s="317">
        <f t="shared" si="73"/>
        <v>0</v>
      </c>
      <c r="AY85" s="604"/>
      <c r="AZ85" s="604"/>
      <c r="BA85" s="317">
        <f t="shared" si="74"/>
        <v>0</v>
      </c>
      <c r="BB85" s="604"/>
      <c r="BC85" s="604"/>
      <c r="BD85" s="317">
        <f t="shared" si="75"/>
        <v>0</v>
      </c>
    </row>
    <row r="86" spans="1:56" ht="18" customHeight="1">
      <c r="A86" s="660"/>
      <c r="B86" s="162" t="s">
        <v>355</v>
      </c>
      <c r="C86" s="51"/>
      <c r="D86" s="51"/>
      <c r="E86" s="51"/>
      <c r="F86" s="317">
        <f t="shared" si="76"/>
        <v>0</v>
      </c>
      <c r="G86" s="51"/>
      <c r="H86" s="51"/>
      <c r="I86" s="317">
        <f t="shared" si="77"/>
        <v>0</v>
      </c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317">
        <f t="shared" si="78"/>
        <v>0</v>
      </c>
      <c r="AQ86" s="317">
        <f t="shared" si="79"/>
        <v>0</v>
      </c>
      <c r="AR86" s="317">
        <f t="shared" si="80"/>
        <v>0</v>
      </c>
      <c r="AS86" s="389"/>
      <c r="AT86" s="389"/>
      <c r="AU86" s="317">
        <f t="shared" si="72"/>
        <v>0</v>
      </c>
      <c r="AV86" s="51"/>
      <c r="AW86" s="51"/>
      <c r="AX86" s="317">
        <f t="shared" si="73"/>
        <v>0</v>
      </c>
      <c r="AY86" s="604"/>
      <c r="AZ86" s="604"/>
      <c r="BA86" s="317">
        <f t="shared" si="74"/>
        <v>0</v>
      </c>
      <c r="BB86" s="604"/>
      <c r="BC86" s="604"/>
      <c r="BD86" s="317">
        <f t="shared" si="75"/>
        <v>0</v>
      </c>
    </row>
    <row r="87" spans="1:56" ht="18" customHeight="1">
      <c r="A87" s="660"/>
      <c r="B87" s="162" t="s">
        <v>356</v>
      </c>
      <c r="C87" s="51"/>
      <c r="D87" s="51"/>
      <c r="E87" s="51"/>
      <c r="F87" s="317">
        <f t="shared" si="76"/>
        <v>0</v>
      </c>
      <c r="G87" s="51"/>
      <c r="H87" s="51"/>
      <c r="I87" s="317">
        <f t="shared" si="77"/>
        <v>0</v>
      </c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317">
        <f t="shared" si="78"/>
        <v>0</v>
      </c>
      <c r="AQ87" s="317">
        <f t="shared" si="79"/>
        <v>0</v>
      </c>
      <c r="AR87" s="317">
        <f t="shared" si="80"/>
        <v>0</v>
      </c>
      <c r="AS87" s="389"/>
      <c r="AT87" s="389"/>
      <c r="AU87" s="317">
        <f t="shared" si="72"/>
        <v>0</v>
      </c>
      <c r="AV87" s="51"/>
      <c r="AW87" s="51"/>
      <c r="AX87" s="317">
        <f t="shared" si="73"/>
        <v>0</v>
      </c>
      <c r="AY87" s="604"/>
      <c r="AZ87" s="604"/>
      <c r="BA87" s="317">
        <f t="shared" si="74"/>
        <v>0</v>
      </c>
      <c r="BB87" s="604"/>
      <c r="BC87" s="604"/>
      <c r="BD87" s="317">
        <f t="shared" si="75"/>
        <v>0</v>
      </c>
    </row>
    <row r="88" spans="1:56" ht="18" customHeight="1">
      <c r="A88" s="660"/>
      <c r="B88" s="162" t="s">
        <v>357</v>
      </c>
      <c r="C88" s="51"/>
      <c r="D88" s="51"/>
      <c r="E88" s="51"/>
      <c r="F88" s="317">
        <f t="shared" si="76"/>
        <v>0</v>
      </c>
      <c r="G88" s="51"/>
      <c r="H88" s="51"/>
      <c r="I88" s="317">
        <f t="shared" si="77"/>
        <v>0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317">
        <f t="shared" si="78"/>
        <v>0</v>
      </c>
      <c r="AQ88" s="317">
        <f t="shared" si="79"/>
        <v>0</v>
      </c>
      <c r="AR88" s="317">
        <f t="shared" si="80"/>
        <v>0</v>
      </c>
      <c r="AS88" s="389"/>
      <c r="AT88" s="389"/>
      <c r="AU88" s="317">
        <f t="shared" si="72"/>
        <v>0</v>
      </c>
      <c r="AV88" s="51"/>
      <c r="AW88" s="51"/>
      <c r="AX88" s="317">
        <f t="shared" si="73"/>
        <v>0</v>
      </c>
      <c r="AY88" s="604"/>
      <c r="AZ88" s="604"/>
      <c r="BA88" s="317">
        <f t="shared" si="74"/>
        <v>0</v>
      </c>
      <c r="BB88" s="604"/>
      <c r="BC88" s="604"/>
      <c r="BD88" s="317">
        <f t="shared" si="75"/>
        <v>0</v>
      </c>
    </row>
    <row r="89" spans="1:56" ht="18" customHeight="1">
      <c r="A89" s="660"/>
      <c r="B89" s="162" t="s">
        <v>358</v>
      </c>
      <c r="C89" s="51"/>
      <c r="D89" s="51"/>
      <c r="E89" s="51"/>
      <c r="F89" s="317">
        <f t="shared" si="76"/>
        <v>0</v>
      </c>
      <c r="G89" s="51"/>
      <c r="H89" s="51"/>
      <c r="I89" s="317">
        <f t="shared" si="77"/>
        <v>0</v>
      </c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317">
        <f t="shared" si="78"/>
        <v>0</v>
      </c>
      <c r="AQ89" s="317">
        <f t="shared" si="79"/>
        <v>0</v>
      </c>
      <c r="AR89" s="317">
        <f t="shared" si="80"/>
        <v>0</v>
      </c>
      <c r="AS89" s="389"/>
      <c r="AT89" s="389"/>
      <c r="AU89" s="317">
        <f t="shared" si="72"/>
        <v>0</v>
      </c>
      <c r="AV89" s="51"/>
      <c r="AW89" s="51"/>
      <c r="AX89" s="317">
        <f t="shared" si="73"/>
        <v>0</v>
      </c>
      <c r="AY89" s="604"/>
      <c r="AZ89" s="604"/>
      <c r="BA89" s="317">
        <f t="shared" si="74"/>
        <v>0</v>
      </c>
      <c r="BB89" s="604"/>
      <c r="BC89" s="604"/>
      <c r="BD89" s="317">
        <f t="shared" si="75"/>
        <v>0</v>
      </c>
    </row>
    <row r="90" spans="1:56" ht="18" customHeight="1">
      <c r="A90" s="660"/>
      <c r="B90" s="162" t="s">
        <v>359</v>
      </c>
      <c r="C90" s="51"/>
      <c r="D90" s="51"/>
      <c r="E90" s="51"/>
      <c r="F90" s="317">
        <f t="shared" si="76"/>
        <v>0</v>
      </c>
      <c r="G90" s="51"/>
      <c r="H90" s="51"/>
      <c r="I90" s="317">
        <f t="shared" si="77"/>
        <v>0</v>
      </c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317">
        <f t="shared" si="78"/>
        <v>0</v>
      </c>
      <c r="AQ90" s="317">
        <f t="shared" si="79"/>
        <v>0</v>
      </c>
      <c r="AR90" s="317">
        <f>SUM(AP90:AQ90)</f>
        <v>0</v>
      </c>
      <c r="AS90" s="389"/>
      <c r="AT90" s="389"/>
      <c r="AU90" s="317">
        <f t="shared" si="72"/>
        <v>0</v>
      </c>
      <c r="AV90" s="51"/>
      <c r="AW90" s="51"/>
      <c r="AX90" s="317">
        <f t="shared" si="73"/>
        <v>0</v>
      </c>
      <c r="AY90" s="604"/>
      <c r="AZ90" s="604"/>
      <c r="BA90" s="317">
        <f t="shared" si="74"/>
        <v>0</v>
      </c>
      <c r="BB90" s="604"/>
      <c r="BC90" s="604"/>
      <c r="BD90" s="317">
        <f t="shared" si="75"/>
        <v>0</v>
      </c>
    </row>
    <row r="91" spans="1:56" ht="18" customHeight="1">
      <c r="A91" s="660"/>
      <c r="B91" s="162" t="s">
        <v>360</v>
      </c>
      <c r="C91" s="51"/>
      <c r="D91" s="51"/>
      <c r="E91" s="51"/>
      <c r="F91" s="317">
        <f t="shared" si="76"/>
        <v>0</v>
      </c>
      <c r="G91" s="51"/>
      <c r="H91" s="51"/>
      <c r="I91" s="317">
        <f t="shared" si="77"/>
        <v>0</v>
      </c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317">
        <f t="shared" si="78"/>
        <v>0</v>
      </c>
      <c r="AQ91" s="317">
        <f t="shared" si="79"/>
        <v>0</v>
      </c>
      <c r="AR91" s="317">
        <f t="shared" si="80"/>
        <v>0</v>
      </c>
      <c r="AS91" s="389"/>
      <c r="AT91" s="389"/>
      <c r="AU91" s="317">
        <f t="shared" si="72"/>
        <v>0</v>
      </c>
      <c r="AV91" s="51"/>
      <c r="AW91" s="51"/>
      <c r="AX91" s="317">
        <f t="shared" si="73"/>
        <v>0</v>
      </c>
      <c r="AY91" s="604"/>
      <c r="AZ91" s="604"/>
      <c r="BA91" s="317">
        <f t="shared" si="74"/>
        <v>0</v>
      </c>
      <c r="BB91" s="604"/>
      <c r="BC91" s="604"/>
      <c r="BD91" s="317">
        <f t="shared" si="75"/>
        <v>0</v>
      </c>
    </row>
    <row r="92" spans="1:56" ht="18" customHeight="1">
      <c r="A92" s="660"/>
      <c r="B92" s="162" t="s">
        <v>361</v>
      </c>
      <c r="C92" s="51"/>
      <c r="D92" s="51"/>
      <c r="E92" s="51"/>
      <c r="F92" s="317">
        <f t="shared" si="76"/>
        <v>0</v>
      </c>
      <c r="G92" s="51"/>
      <c r="H92" s="51"/>
      <c r="I92" s="317">
        <f t="shared" si="77"/>
        <v>0</v>
      </c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317">
        <f t="shared" si="78"/>
        <v>0</v>
      </c>
      <c r="AQ92" s="317">
        <f t="shared" si="79"/>
        <v>0</v>
      </c>
      <c r="AR92" s="317">
        <f t="shared" si="80"/>
        <v>0</v>
      </c>
      <c r="AS92" s="389"/>
      <c r="AT92" s="389"/>
      <c r="AU92" s="317">
        <f t="shared" si="72"/>
        <v>0</v>
      </c>
      <c r="AV92" s="51"/>
      <c r="AW92" s="51"/>
      <c r="AX92" s="317">
        <f t="shared" si="73"/>
        <v>0</v>
      </c>
      <c r="AY92" s="604"/>
      <c r="AZ92" s="604"/>
      <c r="BA92" s="317">
        <f t="shared" si="74"/>
        <v>0</v>
      </c>
      <c r="BB92" s="604"/>
      <c r="BC92" s="604"/>
      <c r="BD92" s="317">
        <f t="shared" si="75"/>
        <v>0</v>
      </c>
    </row>
    <row r="93" spans="1:56" ht="18" customHeight="1">
      <c r="A93" s="660"/>
      <c r="B93" s="162" t="s">
        <v>362</v>
      </c>
      <c r="C93" s="51"/>
      <c r="D93" s="51"/>
      <c r="E93" s="51"/>
      <c r="F93" s="317">
        <f t="shared" si="76"/>
        <v>0</v>
      </c>
      <c r="G93" s="51"/>
      <c r="H93" s="51"/>
      <c r="I93" s="317">
        <f t="shared" si="77"/>
        <v>0</v>
      </c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317">
        <f t="shared" si="78"/>
        <v>0</v>
      </c>
      <c r="AQ93" s="317">
        <f t="shared" si="79"/>
        <v>0</v>
      </c>
      <c r="AR93" s="317">
        <f t="shared" si="80"/>
        <v>0</v>
      </c>
      <c r="AS93" s="389"/>
      <c r="AT93" s="389"/>
      <c r="AU93" s="317">
        <f t="shared" si="72"/>
        <v>0</v>
      </c>
      <c r="AV93" s="51"/>
      <c r="AW93" s="51"/>
      <c r="AX93" s="317">
        <f t="shared" si="73"/>
        <v>0</v>
      </c>
      <c r="AY93" s="604"/>
      <c r="AZ93" s="604"/>
      <c r="BA93" s="317">
        <f t="shared" si="74"/>
        <v>0</v>
      </c>
      <c r="BB93" s="604"/>
      <c r="BC93" s="604"/>
      <c r="BD93" s="317">
        <f t="shared" si="75"/>
        <v>0</v>
      </c>
    </row>
    <row r="94" spans="1:56" ht="18" customHeight="1">
      <c r="A94" s="660"/>
      <c r="B94" s="52" t="s">
        <v>47</v>
      </c>
      <c r="C94" s="54">
        <f t="shared" ref="C94:BD94" si="81">SUM(C71:C93)</f>
        <v>0</v>
      </c>
      <c r="D94" s="54">
        <f t="shared" si="81"/>
        <v>0</v>
      </c>
      <c r="E94" s="54">
        <f t="shared" si="81"/>
        <v>0</v>
      </c>
      <c r="F94" s="54">
        <f t="shared" si="81"/>
        <v>0</v>
      </c>
      <c r="G94" s="54">
        <f t="shared" si="81"/>
        <v>0</v>
      </c>
      <c r="H94" s="54">
        <f t="shared" si="81"/>
        <v>0</v>
      </c>
      <c r="I94" s="54">
        <f t="shared" si="81"/>
        <v>0</v>
      </c>
      <c r="J94" s="54">
        <f t="shared" si="81"/>
        <v>0</v>
      </c>
      <c r="K94" s="54">
        <f t="shared" si="81"/>
        <v>0</v>
      </c>
      <c r="L94" s="54">
        <f t="shared" si="81"/>
        <v>0</v>
      </c>
      <c r="M94" s="54">
        <f t="shared" si="81"/>
        <v>0</v>
      </c>
      <c r="N94" s="54">
        <f t="shared" si="81"/>
        <v>0</v>
      </c>
      <c r="O94" s="54">
        <f t="shared" si="81"/>
        <v>0</v>
      </c>
      <c r="P94" s="54">
        <f t="shared" si="81"/>
        <v>0</v>
      </c>
      <c r="Q94" s="54">
        <f t="shared" si="81"/>
        <v>0</v>
      </c>
      <c r="R94" s="54">
        <f t="shared" si="81"/>
        <v>0</v>
      </c>
      <c r="S94" s="54">
        <f t="shared" si="81"/>
        <v>0</v>
      </c>
      <c r="T94" s="54">
        <f t="shared" si="81"/>
        <v>0</v>
      </c>
      <c r="U94" s="54">
        <f t="shared" si="81"/>
        <v>0</v>
      </c>
      <c r="V94" s="54">
        <f t="shared" si="81"/>
        <v>0</v>
      </c>
      <c r="W94" s="54">
        <f t="shared" si="81"/>
        <v>0</v>
      </c>
      <c r="X94" s="54">
        <f t="shared" si="81"/>
        <v>0</v>
      </c>
      <c r="Y94" s="54">
        <f t="shared" si="81"/>
        <v>0</v>
      </c>
      <c r="Z94" s="54">
        <f t="shared" si="81"/>
        <v>0</v>
      </c>
      <c r="AA94" s="54">
        <f t="shared" si="81"/>
        <v>0</v>
      </c>
      <c r="AB94" s="54">
        <f t="shared" si="81"/>
        <v>0</v>
      </c>
      <c r="AC94" s="54">
        <f t="shared" si="81"/>
        <v>0</v>
      </c>
      <c r="AD94" s="54">
        <f t="shared" si="81"/>
        <v>0</v>
      </c>
      <c r="AE94" s="54">
        <f t="shared" si="81"/>
        <v>0</v>
      </c>
      <c r="AF94" s="54">
        <f t="shared" si="81"/>
        <v>0</v>
      </c>
      <c r="AG94" s="54">
        <f t="shared" si="81"/>
        <v>0</v>
      </c>
      <c r="AH94" s="54">
        <f t="shared" si="81"/>
        <v>0</v>
      </c>
      <c r="AI94" s="54">
        <f t="shared" si="81"/>
        <v>0</v>
      </c>
      <c r="AJ94" s="54">
        <f t="shared" si="81"/>
        <v>0</v>
      </c>
      <c r="AK94" s="54">
        <f t="shared" si="81"/>
        <v>0</v>
      </c>
      <c r="AL94" s="54">
        <f t="shared" si="81"/>
        <v>0</v>
      </c>
      <c r="AM94" s="54">
        <f t="shared" si="81"/>
        <v>0</v>
      </c>
      <c r="AN94" s="54">
        <f t="shared" si="81"/>
        <v>0</v>
      </c>
      <c r="AO94" s="54">
        <f t="shared" si="81"/>
        <v>0</v>
      </c>
      <c r="AP94" s="54">
        <f t="shared" si="81"/>
        <v>0</v>
      </c>
      <c r="AQ94" s="54">
        <f t="shared" si="81"/>
        <v>0</v>
      </c>
      <c r="AR94" s="54">
        <f t="shared" si="81"/>
        <v>0</v>
      </c>
      <c r="AS94" s="54">
        <f t="shared" si="81"/>
        <v>0</v>
      </c>
      <c r="AT94" s="54">
        <f t="shared" si="81"/>
        <v>0</v>
      </c>
      <c r="AU94" s="54">
        <f t="shared" si="81"/>
        <v>0</v>
      </c>
      <c r="AV94" s="54">
        <f t="shared" si="81"/>
        <v>0</v>
      </c>
      <c r="AW94" s="54">
        <f t="shared" si="81"/>
        <v>0</v>
      </c>
      <c r="AX94" s="54">
        <f t="shared" si="81"/>
        <v>0</v>
      </c>
      <c r="AY94" s="54">
        <f t="shared" si="81"/>
        <v>0</v>
      </c>
      <c r="AZ94" s="54">
        <f t="shared" si="81"/>
        <v>0</v>
      </c>
      <c r="BA94" s="54">
        <f t="shared" si="81"/>
        <v>0</v>
      </c>
      <c r="BB94" s="54">
        <f t="shared" si="81"/>
        <v>0</v>
      </c>
      <c r="BC94" s="54">
        <f t="shared" si="81"/>
        <v>0</v>
      </c>
      <c r="BD94" s="54">
        <f t="shared" si="81"/>
        <v>0</v>
      </c>
    </row>
    <row r="95" spans="1:56" ht="18" customHeight="1">
      <c r="A95" s="660"/>
      <c r="B95" s="11" t="s">
        <v>32</v>
      </c>
      <c r="C95" s="11"/>
      <c r="D95" s="11"/>
      <c r="E95" s="11"/>
      <c r="F95" s="11">
        <f>SUM(D95:E95)</f>
        <v>0</v>
      </c>
      <c r="G95" s="11"/>
      <c r="H95" s="11"/>
      <c r="I95" s="11">
        <f>SUM(G95:H95)</f>
        <v>0</v>
      </c>
      <c r="J95" s="10"/>
      <c r="K95" s="1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>
        <f>SUM(J95,L95,N95,P95,R95,T95,V95,X95,Z95,AB95,AD95,AF95,AH95,AJ95,AL95,AN95)</f>
        <v>0</v>
      </c>
      <c r="AQ95" s="9">
        <f>SUM(K95,M95,O95,Q95,S95,U95,W95,Y95,AA95,AC95,AE95,AG95,AI95,AK95,AM95,AO95)</f>
        <v>0</v>
      </c>
      <c r="AR95" s="9">
        <f>SUM(AP95:AQ95)</f>
        <v>0</v>
      </c>
      <c r="AS95" s="9"/>
      <c r="AT95" s="9"/>
      <c r="AU95" s="9">
        <f>SUM(AS95:AT95)</f>
        <v>0</v>
      </c>
      <c r="AV95" s="9"/>
      <c r="AW95" s="9"/>
      <c r="AX95" s="9">
        <f>SUM(AV95:AW95)</f>
        <v>0</v>
      </c>
      <c r="AY95" s="9"/>
      <c r="AZ95" s="9"/>
      <c r="BA95" s="9">
        <f>SUM(AY95:AZ95)</f>
        <v>0</v>
      </c>
      <c r="BB95" s="40"/>
      <c r="BC95" s="40"/>
      <c r="BD95" s="40">
        <f>SUM(BB95:BC95)</f>
        <v>0</v>
      </c>
    </row>
    <row r="96" spans="1:56" ht="18" customHeight="1">
      <c r="A96" s="661"/>
      <c r="B96" s="12" t="s">
        <v>18</v>
      </c>
      <c r="C96" s="12" t="e">
        <f t="shared" ref="C96:BD96" si="82">(C94-C95)/C95*100</f>
        <v>#DIV/0!</v>
      </c>
      <c r="D96" s="12" t="e">
        <f t="shared" si="82"/>
        <v>#DIV/0!</v>
      </c>
      <c r="E96" s="12" t="e">
        <f t="shared" si="82"/>
        <v>#DIV/0!</v>
      </c>
      <c r="F96" s="12" t="e">
        <f t="shared" si="82"/>
        <v>#DIV/0!</v>
      </c>
      <c r="G96" s="12" t="e">
        <f t="shared" si="82"/>
        <v>#DIV/0!</v>
      </c>
      <c r="H96" s="12" t="e">
        <f t="shared" si="82"/>
        <v>#DIV/0!</v>
      </c>
      <c r="I96" s="12" t="e">
        <f t="shared" si="82"/>
        <v>#DIV/0!</v>
      </c>
      <c r="J96" s="115" t="e">
        <f t="shared" si="82"/>
        <v>#DIV/0!</v>
      </c>
      <c r="K96" s="115" t="e">
        <f t="shared" si="82"/>
        <v>#DIV/0!</v>
      </c>
      <c r="L96" s="115" t="e">
        <f t="shared" si="82"/>
        <v>#DIV/0!</v>
      </c>
      <c r="M96" s="115" t="e">
        <f t="shared" si="82"/>
        <v>#DIV/0!</v>
      </c>
      <c r="N96" s="115" t="e">
        <f t="shared" si="82"/>
        <v>#DIV/0!</v>
      </c>
      <c r="O96" s="115" t="e">
        <f t="shared" si="82"/>
        <v>#DIV/0!</v>
      </c>
      <c r="P96" s="115" t="e">
        <f t="shared" si="82"/>
        <v>#DIV/0!</v>
      </c>
      <c r="Q96" s="115" t="e">
        <f t="shared" si="82"/>
        <v>#DIV/0!</v>
      </c>
      <c r="R96" s="115" t="e">
        <f t="shared" si="82"/>
        <v>#DIV/0!</v>
      </c>
      <c r="S96" s="115" t="e">
        <f t="shared" si="82"/>
        <v>#DIV/0!</v>
      </c>
      <c r="T96" s="115" t="e">
        <f t="shared" si="82"/>
        <v>#DIV/0!</v>
      </c>
      <c r="U96" s="115" t="e">
        <f t="shared" si="82"/>
        <v>#DIV/0!</v>
      </c>
      <c r="V96" s="115" t="e">
        <f t="shared" si="82"/>
        <v>#DIV/0!</v>
      </c>
      <c r="W96" s="115" t="e">
        <f t="shared" si="82"/>
        <v>#DIV/0!</v>
      </c>
      <c r="X96" s="115" t="e">
        <f t="shared" si="82"/>
        <v>#DIV/0!</v>
      </c>
      <c r="Y96" s="115" t="e">
        <f t="shared" si="82"/>
        <v>#DIV/0!</v>
      </c>
      <c r="Z96" s="115" t="e">
        <f t="shared" si="82"/>
        <v>#DIV/0!</v>
      </c>
      <c r="AA96" s="115" t="e">
        <f t="shared" si="82"/>
        <v>#DIV/0!</v>
      </c>
      <c r="AB96" s="115" t="e">
        <f t="shared" si="82"/>
        <v>#DIV/0!</v>
      </c>
      <c r="AC96" s="115" t="e">
        <f t="shared" si="82"/>
        <v>#DIV/0!</v>
      </c>
      <c r="AD96" s="115" t="e">
        <f t="shared" si="82"/>
        <v>#DIV/0!</v>
      </c>
      <c r="AE96" s="115" t="e">
        <f t="shared" si="82"/>
        <v>#DIV/0!</v>
      </c>
      <c r="AF96" s="115" t="e">
        <f t="shared" si="82"/>
        <v>#DIV/0!</v>
      </c>
      <c r="AG96" s="115" t="e">
        <f t="shared" si="82"/>
        <v>#DIV/0!</v>
      </c>
      <c r="AH96" s="115" t="e">
        <f t="shared" si="82"/>
        <v>#DIV/0!</v>
      </c>
      <c r="AI96" s="115" t="e">
        <f t="shared" si="82"/>
        <v>#DIV/0!</v>
      </c>
      <c r="AJ96" s="115" t="e">
        <f t="shared" si="82"/>
        <v>#DIV/0!</v>
      </c>
      <c r="AK96" s="115" t="e">
        <f t="shared" si="82"/>
        <v>#DIV/0!</v>
      </c>
      <c r="AL96" s="115" t="e">
        <f t="shared" si="82"/>
        <v>#DIV/0!</v>
      </c>
      <c r="AM96" s="115" t="e">
        <f t="shared" si="82"/>
        <v>#DIV/0!</v>
      </c>
      <c r="AN96" s="115" t="e">
        <f t="shared" si="82"/>
        <v>#DIV/0!</v>
      </c>
      <c r="AO96" s="115" t="e">
        <f t="shared" si="82"/>
        <v>#DIV/0!</v>
      </c>
      <c r="AP96" s="115" t="e">
        <f t="shared" si="82"/>
        <v>#DIV/0!</v>
      </c>
      <c r="AQ96" s="115" t="e">
        <f t="shared" si="82"/>
        <v>#DIV/0!</v>
      </c>
      <c r="AR96" s="115" t="e">
        <f t="shared" si="82"/>
        <v>#DIV/0!</v>
      </c>
      <c r="AS96" s="115" t="e">
        <f t="shared" si="82"/>
        <v>#DIV/0!</v>
      </c>
      <c r="AT96" s="115" t="e">
        <f t="shared" si="82"/>
        <v>#DIV/0!</v>
      </c>
      <c r="AU96" s="115" t="e">
        <f t="shared" si="82"/>
        <v>#DIV/0!</v>
      </c>
      <c r="AV96" s="115" t="e">
        <f t="shared" si="82"/>
        <v>#DIV/0!</v>
      </c>
      <c r="AW96" s="115" t="e">
        <f t="shared" si="82"/>
        <v>#DIV/0!</v>
      </c>
      <c r="AX96" s="115" t="e">
        <f t="shared" si="82"/>
        <v>#DIV/0!</v>
      </c>
      <c r="AY96" s="115" t="e">
        <f t="shared" si="82"/>
        <v>#DIV/0!</v>
      </c>
      <c r="AZ96" s="115" t="e">
        <f t="shared" si="82"/>
        <v>#DIV/0!</v>
      </c>
      <c r="BA96" s="115" t="e">
        <f t="shared" si="82"/>
        <v>#DIV/0!</v>
      </c>
      <c r="BB96" s="114" t="e">
        <f t="shared" si="82"/>
        <v>#DIV/0!</v>
      </c>
      <c r="BC96" s="114" t="e">
        <f t="shared" si="82"/>
        <v>#DIV/0!</v>
      </c>
      <c r="BD96" s="114" t="e">
        <f t="shared" si="82"/>
        <v>#DIV/0!</v>
      </c>
    </row>
    <row r="97" spans="1:56" s="157" customFormat="1" ht="21" customHeight="1">
      <c r="A97" s="628" t="s">
        <v>335</v>
      </c>
      <c r="B97" s="628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76"/>
    </row>
    <row r="98" spans="1:56" ht="18" customHeight="1">
      <c r="A98" s="630" t="s">
        <v>79</v>
      </c>
      <c r="B98" s="162" t="s">
        <v>363</v>
      </c>
      <c r="C98" s="480"/>
      <c r="D98" s="480"/>
      <c r="E98" s="480"/>
      <c r="F98" s="317">
        <f>SUM(D98:E98)</f>
        <v>0</v>
      </c>
      <c r="G98" s="489"/>
      <c r="H98" s="489"/>
      <c r="I98" s="317">
        <f t="shared" ref="I98:I127" si="83">SUM(G98:H98)</f>
        <v>0</v>
      </c>
      <c r="J98" s="496"/>
      <c r="K98" s="496"/>
      <c r="L98" s="496"/>
      <c r="M98" s="496"/>
      <c r="N98" s="496"/>
      <c r="O98" s="496"/>
      <c r="P98" s="496"/>
      <c r="Q98" s="496"/>
      <c r="R98" s="496"/>
      <c r="S98" s="496"/>
      <c r="T98" s="496"/>
      <c r="U98" s="496"/>
      <c r="V98" s="496"/>
      <c r="W98" s="496"/>
      <c r="X98" s="496"/>
      <c r="Y98" s="496"/>
      <c r="Z98" s="496"/>
      <c r="AA98" s="496"/>
      <c r="AB98" s="496"/>
      <c r="AC98" s="496"/>
      <c r="AD98" s="496"/>
      <c r="AE98" s="496"/>
      <c r="AF98" s="496"/>
      <c r="AG98" s="496"/>
      <c r="AH98" s="496"/>
      <c r="AI98" s="496"/>
      <c r="AJ98" s="496"/>
      <c r="AK98" s="496"/>
      <c r="AL98" s="496"/>
      <c r="AM98" s="496"/>
      <c r="AN98" s="496"/>
      <c r="AO98" s="496"/>
      <c r="AP98" s="317">
        <f>SUM(J98,L98,N98,P98,R98,T98,V98,X98,Z98,AB98,AD98,AF98,AH98,AJ98,AL98,AN98)</f>
        <v>0</v>
      </c>
      <c r="AQ98" s="317">
        <f>SUM(K98,M98,O98,Q98,S98,U98,W98,Y98,AA98,AC98,AE98,AG98,AI98,AK98,AM98,AO98)</f>
        <v>0</v>
      </c>
      <c r="AR98" s="317">
        <f t="shared" ref="AR98:AR126" si="84">SUM(AP98:AQ98)</f>
        <v>0</v>
      </c>
      <c r="AS98" s="400"/>
      <c r="AT98" s="400"/>
      <c r="AU98" s="317">
        <f t="shared" ref="AU98:AU127" si="85">SUM(AS98:AT98)</f>
        <v>0</v>
      </c>
      <c r="AV98" s="398"/>
      <c r="AW98" s="398"/>
      <c r="AX98" s="317">
        <f t="shared" ref="AX98:AX127" si="86">SUM(AV98:AW98)</f>
        <v>0</v>
      </c>
      <c r="AY98" s="417"/>
      <c r="AZ98" s="417"/>
      <c r="BA98" s="317">
        <f t="shared" ref="BA98:BA127" si="87">SUM(AY98:AZ98)</f>
        <v>0</v>
      </c>
      <c r="BB98" s="417"/>
      <c r="BC98" s="417"/>
      <c r="BD98" s="317">
        <f t="shared" ref="BD98:BD127" si="88">SUM(BB98:BC98)</f>
        <v>0</v>
      </c>
    </row>
    <row r="99" spans="1:56" ht="18" customHeight="1">
      <c r="A99" s="658"/>
      <c r="B99" s="162" t="s">
        <v>364</v>
      </c>
      <c r="C99" s="480"/>
      <c r="D99" s="480"/>
      <c r="E99" s="480"/>
      <c r="F99" s="317">
        <f t="shared" ref="F99:F127" si="89">SUM(D99:E99)</f>
        <v>0</v>
      </c>
      <c r="G99" s="489"/>
      <c r="H99" s="489"/>
      <c r="I99" s="317">
        <f t="shared" si="83"/>
        <v>0</v>
      </c>
      <c r="J99" s="496"/>
      <c r="K99" s="496"/>
      <c r="L99" s="496"/>
      <c r="M99" s="496"/>
      <c r="N99" s="496"/>
      <c r="O99" s="496"/>
      <c r="P99" s="496"/>
      <c r="Q99" s="496"/>
      <c r="R99" s="496"/>
      <c r="S99" s="496"/>
      <c r="T99" s="496"/>
      <c r="U99" s="496"/>
      <c r="V99" s="496"/>
      <c r="W99" s="496"/>
      <c r="X99" s="496"/>
      <c r="Y99" s="496"/>
      <c r="Z99" s="496"/>
      <c r="AA99" s="496"/>
      <c r="AB99" s="496"/>
      <c r="AC99" s="496"/>
      <c r="AD99" s="496"/>
      <c r="AE99" s="496"/>
      <c r="AF99" s="496"/>
      <c r="AG99" s="496"/>
      <c r="AH99" s="496"/>
      <c r="AI99" s="496"/>
      <c r="AJ99" s="496"/>
      <c r="AK99" s="496"/>
      <c r="AL99" s="496"/>
      <c r="AM99" s="496"/>
      <c r="AN99" s="496"/>
      <c r="AO99" s="496"/>
      <c r="AP99" s="317">
        <f t="shared" ref="AP99:AP126" si="90">SUM(J99,L99,N99,P99,R99,T99,V99,X99,Z99,AB99,AD99,AF99,AH99,AJ99,AL99,AN99)</f>
        <v>0</v>
      </c>
      <c r="AQ99" s="317">
        <f t="shared" ref="AQ99:AQ127" si="91">SUM(K99,M99,O99,Q99,S99,U99,W99,Y99,AA99,AC99,AE99,AG99,AI99,AK99,AM99,AO99)</f>
        <v>0</v>
      </c>
      <c r="AR99" s="317">
        <f t="shared" si="84"/>
        <v>0</v>
      </c>
      <c r="AS99" s="400"/>
      <c r="AT99" s="400"/>
      <c r="AU99" s="317">
        <f t="shared" si="85"/>
        <v>0</v>
      </c>
      <c r="AV99" s="398"/>
      <c r="AW99" s="398"/>
      <c r="AX99" s="317">
        <f t="shared" si="86"/>
        <v>0</v>
      </c>
      <c r="AY99" s="417"/>
      <c r="AZ99" s="417"/>
      <c r="BA99" s="317">
        <f t="shared" si="87"/>
        <v>0</v>
      </c>
      <c r="BB99" s="417"/>
      <c r="BC99" s="417"/>
      <c r="BD99" s="317">
        <f t="shared" si="88"/>
        <v>0</v>
      </c>
    </row>
    <row r="100" spans="1:56" ht="18" customHeight="1">
      <c r="A100" s="658"/>
      <c r="B100" s="162" t="s">
        <v>365</v>
      </c>
      <c r="C100" s="480"/>
      <c r="D100" s="480"/>
      <c r="E100" s="480"/>
      <c r="F100" s="317">
        <f t="shared" si="89"/>
        <v>0</v>
      </c>
      <c r="G100" s="489"/>
      <c r="H100" s="489"/>
      <c r="I100" s="317">
        <f t="shared" si="83"/>
        <v>0</v>
      </c>
      <c r="J100" s="496"/>
      <c r="K100" s="496"/>
      <c r="L100" s="496"/>
      <c r="M100" s="496"/>
      <c r="N100" s="496"/>
      <c r="O100" s="496"/>
      <c r="P100" s="496"/>
      <c r="Q100" s="496"/>
      <c r="R100" s="496"/>
      <c r="S100" s="496"/>
      <c r="T100" s="496"/>
      <c r="U100" s="496"/>
      <c r="V100" s="496"/>
      <c r="W100" s="496"/>
      <c r="X100" s="496"/>
      <c r="Y100" s="496"/>
      <c r="Z100" s="496"/>
      <c r="AA100" s="496"/>
      <c r="AB100" s="496"/>
      <c r="AC100" s="496"/>
      <c r="AD100" s="496"/>
      <c r="AE100" s="496"/>
      <c r="AF100" s="496"/>
      <c r="AG100" s="496"/>
      <c r="AH100" s="496"/>
      <c r="AI100" s="496"/>
      <c r="AJ100" s="496"/>
      <c r="AK100" s="496"/>
      <c r="AL100" s="496"/>
      <c r="AM100" s="496"/>
      <c r="AN100" s="496"/>
      <c r="AO100" s="496"/>
      <c r="AP100" s="317">
        <f t="shared" si="90"/>
        <v>0</v>
      </c>
      <c r="AQ100" s="317">
        <f t="shared" si="91"/>
        <v>0</v>
      </c>
      <c r="AR100" s="317">
        <f t="shared" si="84"/>
        <v>0</v>
      </c>
      <c r="AS100" s="400"/>
      <c r="AT100" s="400"/>
      <c r="AU100" s="317">
        <f t="shared" si="85"/>
        <v>0</v>
      </c>
      <c r="AV100" s="398"/>
      <c r="AW100" s="398"/>
      <c r="AX100" s="317">
        <f t="shared" si="86"/>
        <v>0</v>
      </c>
      <c r="AY100" s="417"/>
      <c r="AZ100" s="417"/>
      <c r="BA100" s="317">
        <f t="shared" si="87"/>
        <v>0</v>
      </c>
      <c r="BB100" s="417"/>
      <c r="BC100" s="417"/>
      <c r="BD100" s="317">
        <f t="shared" si="88"/>
        <v>0</v>
      </c>
    </row>
    <row r="101" spans="1:56" ht="18" customHeight="1">
      <c r="A101" s="658"/>
      <c r="B101" s="162" t="s">
        <v>366</v>
      </c>
      <c r="C101" s="480"/>
      <c r="D101" s="480"/>
      <c r="E101" s="480"/>
      <c r="F101" s="317">
        <f t="shared" si="89"/>
        <v>0</v>
      </c>
      <c r="G101" s="489"/>
      <c r="H101" s="489"/>
      <c r="I101" s="317">
        <f t="shared" si="83"/>
        <v>0</v>
      </c>
      <c r="J101" s="496"/>
      <c r="K101" s="496"/>
      <c r="L101" s="496"/>
      <c r="M101" s="496"/>
      <c r="N101" s="496"/>
      <c r="O101" s="496"/>
      <c r="P101" s="496"/>
      <c r="Q101" s="496"/>
      <c r="R101" s="496"/>
      <c r="S101" s="496"/>
      <c r="T101" s="496"/>
      <c r="U101" s="496"/>
      <c r="V101" s="496"/>
      <c r="W101" s="496"/>
      <c r="X101" s="496"/>
      <c r="Y101" s="496"/>
      <c r="Z101" s="496"/>
      <c r="AA101" s="496"/>
      <c r="AB101" s="496"/>
      <c r="AC101" s="496"/>
      <c r="AD101" s="496"/>
      <c r="AE101" s="496"/>
      <c r="AF101" s="496"/>
      <c r="AG101" s="496"/>
      <c r="AH101" s="496"/>
      <c r="AI101" s="496"/>
      <c r="AJ101" s="496"/>
      <c r="AK101" s="496"/>
      <c r="AL101" s="496"/>
      <c r="AM101" s="496"/>
      <c r="AN101" s="496"/>
      <c r="AO101" s="496"/>
      <c r="AP101" s="317">
        <f t="shared" si="90"/>
        <v>0</v>
      </c>
      <c r="AQ101" s="317">
        <f t="shared" si="91"/>
        <v>0</v>
      </c>
      <c r="AR101" s="317">
        <f t="shared" si="84"/>
        <v>0</v>
      </c>
      <c r="AS101" s="400"/>
      <c r="AT101" s="400"/>
      <c r="AU101" s="317">
        <f t="shared" si="85"/>
        <v>0</v>
      </c>
      <c r="AV101" s="398"/>
      <c r="AW101" s="398"/>
      <c r="AX101" s="317">
        <f t="shared" si="86"/>
        <v>0</v>
      </c>
      <c r="AY101" s="417"/>
      <c r="AZ101" s="417"/>
      <c r="BA101" s="317">
        <f t="shared" si="87"/>
        <v>0</v>
      </c>
      <c r="BB101" s="417"/>
      <c r="BC101" s="417"/>
      <c r="BD101" s="317">
        <f t="shared" si="88"/>
        <v>0</v>
      </c>
    </row>
    <row r="102" spans="1:56" ht="18" customHeight="1">
      <c r="A102" s="658"/>
      <c r="B102" s="162" t="s">
        <v>367</v>
      </c>
      <c r="C102" s="480"/>
      <c r="D102" s="480"/>
      <c r="E102" s="480"/>
      <c r="F102" s="317">
        <f t="shared" si="89"/>
        <v>0</v>
      </c>
      <c r="G102" s="489"/>
      <c r="H102" s="489"/>
      <c r="I102" s="317">
        <f t="shared" si="83"/>
        <v>0</v>
      </c>
      <c r="J102" s="496"/>
      <c r="K102" s="496"/>
      <c r="L102" s="496"/>
      <c r="M102" s="496"/>
      <c r="N102" s="496"/>
      <c r="O102" s="496"/>
      <c r="P102" s="496"/>
      <c r="Q102" s="496"/>
      <c r="R102" s="496"/>
      <c r="S102" s="496"/>
      <c r="T102" s="496"/>
      <c r="U102" s="496"/>
      <c r="V102" s="496"/>
      <c r="W102" s="496"/>
      <c r="X102" s="496"/>
      <c r="Y102" s="496"/>
      <c r="Z102" s="496"/>
      <c r="AA102" s="496"/>
      <c r="AB102" s="496"/>
      <c r="AC102" s="496"/>
      <c r="AD102" s="496"/>
      <c r="AE102" s="496"/>
      <c r="AF102" s="496"/>
      <c r="AG102" s="496"/>
      <c r="AH102" s="496"/>
      <c r="AI102" s="496"/>
      <c r="AJ102" s="496"/>
      <c r="AK102" s="496"/>
      <c r="AL102" s="496"/>
      <c r="AM102" s="496"/>
      <c r="AN102" s="496"/>
      <c r="AO102" s="496"/>
      <c r="AP102" s="317">
        <f t="shared" si="90"/>
        <v>0</v>
      </c>
      <c r="AQ102" s="317">
        <f t="shared" si="91"/>
        <v>0</v>
      </c>
      <c r="AR102" s="317">
        <f t="shared" si="84"/>
        <v>0</v>
      </c>
      <c r="AS102" s="400"/>
      <c r="AT102" s="400"/>
      <c r="AU102" s="317">
        <f t="shared" si="85"/>
        <v>0</v>
      </c>
      <c r="AV102" s="398"/>
      <c r="AW102" s="398"/>
      <c r="AX102" s="317">
        <f t="shared" si="86"/>
        <v>0</v>
      </c>
      <c r="AY102" s="417"/>
      <c r="AZ102" s="417"/>
      <c r="BA102" s="317">
        <f t="shared" si="87"/>
        <v>0</v>
      </c>
      <c r="BB102" s="417"/>
      <c r="BC102" s="417"/>
      <c r="BD102" s="317">
        <f t="shared" si="88"/>
        <v>0</v>
      </c>
    </row>
    <row r="103" spans="1:56" ht="18" customHeight="1">
      <c r="A103" s="658"/>
      <c r="B103" s="162" t="s">
        <v>368</v>
      </c>
      <c r="C103" s="481"/>
      <c r="D103" s="482"/>
      <c r="E103" s="482"/>
      <c r="F103" s="317">
        <f t="shared" si="89"/>
        <v>0</v>
      </c>
      <c r="G103" s="490"/>
      <c r="H103" s="490"/>
      <c r="I103" s="317">
        <f t="shared" si="83"/>
        <v>0</v>
      </c>
      <c r="J103" s="490"/>
      <c r="K103" s="490"/>
      <c r="L103" s="490"/>
      <c r="M103" s="490"/>
      <c r="N103" s="490"/>
      <c r="O103" s="490"/>
      <c r="P103" s="490"/>
      <c r="Q103" s="490"/>
      <c r="R103" s="490"/>
      <c r="S103" s="490"/>
      <c r="T103" s="490"/>
      <c r="U103" s="490"/>
      <c r="V103" s="490"/>
      <c r="W103" s="490"/>
      <c r="X103" s="490"/>
      <c r="Y103" s="490"/>
      <c r="Z103" s="490"/>
      <c r="AA103" s="490"/>
      <c r="AB103" s="490"/>
      <c r="AC103" s="490"/>
      <c r="AD103" s="490"/>
      <c r="AE103" s="490"/>
      <c r="AF103" s="490"/>
      <c r="AG103" s="490"/>
      <c r="AH103" s="490"/>
      <c r="AI103" s="490"/>
      <c r="AJ103" s="490"/>
      <c r="AK103" s="490"/>
      <c r="AL103" s="490"/>
      <c r="AM103" s="490"/>
      <c r="AN103" s="490"/>
      <c r="AO103" s="490"/>
      <c r="AP103" s="317">
        <f t="shared" si="90"/>
        <v>0</v>
      </c>
      <c r="AQ103" s="317">
        <f t="shared" si="91"/>
        <v>0</v>
      </c>
      <c r="AR103" s="317">
        <f t="shared" si="84"/>
        <v>0</v>
      </c>
      <c r="AS103" s="395"/>
      <c r="AT103" s="395"/>
      <c r="AU103" s="317">
        <f t="shared" si="85"/>
        <v>0</v>
      </c>
      <c r="AV103" s="409"/>
      <c r="AW103" s="409"/>
      <c r="AX103" s="317">
        <f t="shared" si="86"/>
        <v>0</v>
      </c>
      <c r="AY103" s="418"/>
      <c r="AZ103" s="418"/>
      <c r="BA103" s="317">
        <f t="shared" si="87"/>
        <v>0</v>
      </c>
      <c r="BB103" s="418"/>
      <c r="BC103" s="418"/>
      <c r="BD103" s="317">
        <f t="shared" si="88"/>
        <v>0</v>
      </c>
    </row>
    <row r="104" spans="1:56" ht="18" customHeight="1">
      <c r="A104" s="658"/>
      <c r="B104" s="162" t="s">
        <v>581</v>
      </c>
      <c r="C104" s="480"/>
      <c r="D104" s="480"/>
      <c r="E104" s="480"/>
      <c r="F104" s="317">
        <f t="shared" si="89"/>
        <v>0</v>
      </c>
      <c r="G104" s="489"/>
      <c r="H104" s="489"/>
      <c r="I104" s="317">
        <f t="shared" si="83"/>
        <v>0</v>
      </c>
      <c r="J104" s="496"/>
      <c r="K104" s="496"/>
      <c r="L104" s="496"/>
      <c r="M104" s="496"/>
      <c r="N104" s="496"/>
      <c r="O104" s="496"/>
      <c r="P104" s="496"/>
      <c r="Q104" s="496"/>
      <c r="R104" s="496"/>
      <c r="S104" s="496"/>
      <c r="T104" s="496"/>
      <c r="U104" s="496"/>
      <c r="V104" s="496"/>
      <c r="W104" s="496"/>
      <c r="X104" s="496"/>
      <c r="Y104" s="496"/>
      <c r="Z104" s="496"/>
      <c r="AA104" s="496"/>
      <c r="AB104" s="496"/>
      <c r="AC104" s="496"/>
      <c r="AD104" s="496"/>
      <c r="AE104" s="496"/>
      <c r="AF104" s="496"/>
      <c r="AG104" s="496"/>
      <c r="AH104" s="496"/>
      <c r="AI104" s="496"/>
      <c r="AJ104" s="496"/>
      <c r="AK104" s="496"/>
      <c r="AL104" s="496"/>
      <c r="AM104" s="496"/>
      <c r="AN104" s="496"/>
      <c r="AO104" s="496"/>
      <c r="AP104" s="317">
        <f t="shared" si="90"/>
        <v>0</v>
      </c>
      <c r="AQ104" s="317">
        <f t="shared" si="91"/>
        <v>0</v>
      </c>
      <c r="AR104" s="317">
        <f t="shared" si="84"/>
        <v>0</v>
      </c>
      <c r="AS104" s="400"/>
      <c r="AT104" s="400"/>
      <c r="AU104" s="317">
        <f>SUM(AS104:AT104)</f>
        <v>0</v>
      </c>
      <c r="AV104" s="398"/>
      <c r="AW104" s="398"/>
      <c r="AX104" s="317">
        <f t="shared" si="86"/>
        <v>0</v>
      </c>
      <c r="AY104" s="417"/>
      <c r="AZ104" s="417"/>
      <c r="BA104" s="317">
        <f t="shared" si="87"/>
        <v>0</v>
      </c>
      <c r="BB104" s="417"/>
      <c r="BC104" s="417"/>
      <c r="BD104" s="317">
        <f t="shared" si="88"/>
        <v>0</v>
      </c>
    </row>
    <row r="105" spans="1:56" ht="18" customHeight="1">
      <c r="A105" s="658"/>
      <c r="B105" s="162" t="s">
        <v>370</v>
      </c>
      <c r="C105" s="410"/>
      <c r="D105" s="410"/>
      <c r="E105" s="410"/>
      <c r="F105" s="317">
        <f t="shared" si="89"/>
        <v>0</v>
      </c>
      <c r="G105" s="396"/>
      <c r="H105" s="396"/>
      <c r="I105" s="317">
        <f t="shared" si="83"/>
        <v>0</v>
      </c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401"/>
      <c r="AB105" s="401"/>
      <c r="AC105" s="401"/>
      <c r="AD105" s="401"/>
      <c r="AE105" s="401"/>
      <c r="AF105" s="401"/>
      <c r="AG105" s="401"/>
      <c r="AH105" s="401"/>
      <c r="AI105" s="401"/>
      <c r="AJ105" s="401"/>
      <c r="AK105" s="401"/>
      <c r="AL105" s="401"/>
      <c r="AM105" s="401"/>
      <c r="AN105" s="401"/>
      <c r="AO105" s="401"/>
      <c r="AP105" s="317">
        <f t="shared" si="90"/>
        <v>0</v>
      </c>
      <c r="AQ105" s="317">
        <f t="shared" si="91"/>
        <v>0</v>
      </c>
      <c r="AR105" s="317">
        <f t="shared" si="84"/>
        <v>0</v>
      </c>
      <c r="AS105" s="401"/>
      <c r="AT105" s="401"/>
      <c r="AU105" s="317">
        <f t="shared" si="85"/>
        <v>0</v>
      </c>
      <c r="AV105" s="410"/>
      <c r="AW105" s="410"/>
      <c r="AX105" s="317">
        <f t="shared" si="86"/>
        <v>0</v>
      </c>
      <c r="AY105" s="367"/>
      <c r="AZ105" s="367"/>
      <c r="BA105" s="317">
        <f t="shared" si="87"/>
        <v>0</v>
      </c>
      <c r="BB105" s="367"/>
      <c r="BC105" s="367"/>
      <c r="BD105" s="317">
        <f t="shared" si="88"/>
        <v>0</v>
      </c>
    </row>
    <row r="106" spans="1:56" ht="18" customHeight="1">
      <c r="A106" s="658"/>
      <c r="B106" s="162" t="s">
        <v>371</v>
      </c>
      <c r="C106" s="410"/>
      <c r="D106" s="410"/>
      <c r="E106" s="410"/>
      <c r="F106" s="317">
        <f t="shared" si="89"/>
        <v>0</v>
      </c>
      <c r="G106" s="396"/>
      <c r="H106" s="396"/>
      <c r="I106" s="317">
        <f t="shared" si="83"/>
        <v>0</v>
      </c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401"/>
      <c r="AB106" s="401"/>
      <c r="AC106" s="401"/>
      <c r="AD106" s="401"/>
      <c r="AE106" s="401"/>
      <c r="AF106" s="401"/>
      <c r="AG106" s="401"/>
      <c r="AH106" s="401"/>
      <c r="AI106" s="401"/>
      <c r="AJ106" s="401"/>
      <c r="AK106" s="401"/>
      <c r="AL106" s="401"/>
      <c r="AM106" s="401"/>
      <c r="AN106" s="401"/>
      <c r="AO106" s="401"/>
      <c r="AP106" s="317">
        <f t="shared" si="90"/>
        <v>0</v>
      </c>
      <c r="AQ106" s="317">
        <f t="shared" si="91"/>
        <v>0</v>
      </c>
      <c r="AR106" s="317">
        <f t="shared" si="84"/>
        <v>0</v>
      </c>
      <c r="AS106" s="401"/>
      <c r="AT106" s="401"/>
      <c r="AU106" s="317">
        <f t="shared" si="85"/>
        <v>0</v>
      </c>
      <c r="AV106" s="410"/>
      <c r="AW106" s="410"/>
      <c r="AX106" s="317">
        <f t="shared" si="86"/>
        <v>0</v>
      </c>
      <c r="AY106" s="419"/>
      <c r="AZ106" s="419"/>
      <c r="BA106" s="317">
        <f t="shared" si="87"/>
        <v>0</v>
      </c>
      <c r="BB106" s="419"/>
      <c r="BC106" s="419"/>
      <c r="BD106" s="317">
        <f t="shared" si="88"/>
        <v>0</v>
      </c>
    </row>
    <row r="107" spans="1:56" ht="18" customHeight="1">
      <c r="A107" s="658"/>
      <c r="B107" s="162" t="s">
        <v>372</v>
      </c>
      <c r="C107" s="481"/>
      <c r="D107" s="482"/>
      <c r="E107" s="482"/>
      <c r="F107" s="317">
        <f t="shared" si="89"/>
        <v>0</v>
      </c>
      <c r="G107" s="490"/>
      <c r="H107" s="490"/>
      <c r="I107" s="317">
        <f t="shared" si="83"/>
        <v>0</v>
      </c>
      <c r="J107" s="490"/>
      <c r="K107" s="490"/>
      <c r="L107" s="490"/>
      <c r="M107" s="490"/>
      <c r="N107" s="490"/>
      <c r="O107" s="490"/>
      <c r="P107" s="490"/>
      <c r="Q107" s="490"/>
      <c r="R107" s="490"/>
      <c r="S107" s="490"/>
      <c r="T107" s="490"/>
      <c r="U107" s="490"/>
      <c r="V107" s="490"/>
      <c r="W107" s="490"/>
      <c r="X107" s="490"/>
      <c r="Y107" s="490"/>
      <c r="Z107" s="490"/>
      <c r="AA107" s="490"/>
      <c r="AB107" s="490"/>
      <c r="AC107" s="490"/>
      <c r="AD107" s="490"/>
      <c r="AE107" s="490"/>
      <c r="AF107" s="490"/>
      <c r="AG107" s="490"/>
      <c r="AH107" s="490"/>
      <c r="AI107" s="490"/>
      <c r="AJ107" s="490"/>
      <c r="AK107" s="490"/>
      <c r="AL107" s="490"/>
      <c r="AM107" s="490"/>
      <c r="AN107" s="490"/>
      <c r="AO107" s="490"/>
      <c r="AP107" s="317">
        <f t="shared" si="90"/>
        <v>0</v>
      </c>
      <c r="AQ107" s="317">
        <f t="shared" si="91"/>
        <v>0</v>
      </c>
      <c r="AR107" s="317">
        <f t="shared" si="84"/>
        <v>0</v>
      </c>
      <c r="AS107" s="397"/>
      <c r="AT107" s="397"/>
      <c r="AU107" s="317">
        <f t="shared" si="85"/>
        <v>0</v>
      </c>
      <c r="AV107" s="411"/>
      <c r="AW107" s="411"/>
      <c r="AX107" s="317">
        <f t="shared" si="86"/>
        <v>0</v>
      </c>
      <c r="AY107" s="371"/>
      <c r="AZ107" s="371"/>
      <c r="BA107" s="317">
        <f t="shared" si="87"/>
        <v>0</v>
      </c>
      <c r="BB107" s="371"/>
      <c r="BC107" s="371"/>
      <c r="BD107" s="317">
        <f t="shared" si="88"/>
        <v>0</v>
      </c>
    </row>
    <row r="108" spans="1:56" ht="18" customHeight="1">
      <c r="A108" s="658"/>
      <c r="B108" s="162" t="s">
        <v>373</v>
      </c>
      <c r="C108" s="483"/>
      <c r="D108" s="483"/>
      <c r="E108" s="483"/>
      <c r="F108" s="317">
        <f t="shared" si="89"/>
        <v>0</v>
      </c>
      <c r="G108" s="491"/>
      <c r="H108" s="491"/>
      <c r="I108" s="317">
        <f t="shared" si="83"/>
        <v>0</v>
      </c>
      <c r="J108" s="497"/>
      <c r="K108" s="497"/>
      <c r="L108" s="497"/>
      <c r="M108" s="497"/>
      <c r="N108" s="497"/>
      <c r="O108" s="497"/>
      <c r="P108" s="497"/>
      <c r="Q108" s="497"/>
      <c r="R108" s="497"/>
      <c r="S108" s="497"/>
      <c r="T108" s="497"/>
      <c r="U108" s="497"/>
      <c r="V108" s="497"/>
      <c r="W108" s="497"/>
      <c r="X108" s="497"/>
      <c r="Y108" s="497"/>
      <c r="Z108" s="497"/>
      <c r="AA108" s="497"/>
      <c r="AB108" s="497"/>
      <c r="AC108" s="497"/>
      <c r="AD108" s="497"/>
      <c r="AE108" s="497"/>
      <c r="AF108" s="497"/>
      <c r="AG108" s="497"/>
      <c r="AH108" s="497"/>
      <c r="AI108" s="497"/>
      <c r="AJ108" s="497"/>
      <c r="AK108" s="497"/>
      <c r="AL108" s="497"/>
      <c r="AM108" s="497"/>
      <c r="AN108" s="497"/>
      <c r="AO108" s="497"/>
      <c r="AP108" s="317">
        <f t="shared" si="90"/>
        <v>0</v>
      </c>
      <c r="AQ108" s="317">
        <f t="shared" si="91"/>
        <v>0</v>
      </c>
      <c r="AR108" s="317">
        <f t="shared" si="84"/>
        <v>0</v>
      </c>
      <c r="AS108" s="402"/>
      <c r="AT108" s="402"/>
      <c r="AU108" s="317">
        <f t="shared" si="85"/>
        <v>0</v>
      </c>
      <c r="AV108" s="412"/>
      <c r="AW108" s="412"/>
      <c r="AX108" s="317">
        <f t="shared" si="86"/>
        <v>0</v>
      </c>
      <c r="AY108" s="420"/>
      <c r="AZ108" s="420"/>
      <c r="BA108" s="317">
        <f t="shared" si="87"/>
        <v>0</v>
      </c>
      <c r="BB108" s="420"/>
      <c r="BC108" s="420"/>
      <c r="BD108" s="317">
        <f t="shared" si="88"/>
        <v>0</v>
      </c>
    </row>
    <row r="109" spans="1:56" ht="18" customHeight="1">
      <c r="A109" s="658"/>
      <c r="B109" s="162" t="s">
        <v>374</v>
      </c>
      <c r="C109" s="480"/>
      <c r="D109" s="480"/>
      <c r="E109" s="480"/>
      <c r="F109" s="317">
        <f t="shared" si="89"/>
        <v>0</v>
      </c>
      <c r="G109" s="489"/>
      <c r="H109" s="489"/>
      <c r="I109" s="317">
        <f t="shared" si="83"/>
        <v>0</v>
      </c>
      <c r="J109" s="496"/>
      <c r="K109" s="496"/>
      <c r="L109" s="496"/>
      <c r="M109" s="496"/>
      <c r="N109" s="496"/>
      <c r="O109" s="496"/>
      <c r="P109" s="496"/>
      <c r="Q109" s="496"/>
      <c r="R109" s="496"/>
      <c r="S109" s="496"/>
      <c r="T109" s="496"/>
      <c r="U109" s="496"/>
      <c r="V109" s="496"/>
      <c r="W109" s="496"/>
      <c r="X109" s="496"/>
      <c r="Y109" s="496"/>
      <c r="Z109" s="496"/>
      <c r="AA109" s="496"/>
      <c r="AB109" s="496"/>
      <c r="AC109" s="496"/>
      <c r="AD109" s="496"/>
      <c r="AE109" s="496"/>
      <c r="AF109" s="496"/>
      <c r="AG109" s="496"/>
      <c r="AH109" s="496"/>
      <c r="AI109" s="496"/>
      <c r="AJ109" s="496"/>
      <c r="AK109" s="496"/>
      <c r="AL109" s="496"/>
      <c r="AM109" s="496"/>
      <c r="AN109" s="496"/>
      <c r="AO109" s="496"/>
      <c r="AP109" s="317">
        <f t="shared" si="90"/>
        <v>0</v>
      </c>
      <c r="AQ109" s="317">
        <f t="shared" si="91"/>
        <v>0</v>
      </c>
      <c r="AR109" s="317">
        <f t="shared" si="84"/>
        <v>0</v>
      </c>
      <c r="AS109" s="400"/>
      <c r="AT109" s="400"/>
      <c r="AU109" s="317">
        <f t="shared" si="85"/>
        <v>0</v>
      </c>
      <c r="AV109" s="398"/>
      <c r="AW109" s="398"/>
      <c r="AX109" s="317">
        <f t="shared" si="86"/>
        <v>0</v>
      </c>
      <c r="AY109" s="417"/>
      <c r="AZ109" s="417"/>
      <c r="BA109" s="317">
        <f t="shared" si="87"/>
        <v>0</v>
      </c>
      <c r="BB109" s="417"/>
      <c r="BC109" s="417"/>
      <c r="BD109" s="317">
        <f t="shared" si="88"/>
        <v>0</v>
      </c>
    </row>
    <row r="110" spans="1:56" ht="18" customHeight="1">
      <c r="A110" s="658"/>
      <c r="B110" s="162" t="s">
        <v>375</v>
      </c>
      <c r="C110" s="484"/>
      <c r="D110" s="484"/>
      <c r="E110" s="484"/>
      <c r="F110" s="317">
        <f t="shared" si="89"/>
        <v>0</v>
      </c>
      <c r="G110" s="492"/>
      <c r="H110" s="492"/>
      <c r="I110" s="317">
        <f t="shared" si="83"/>
        <v>0</v>
      </c>
      <c r="J110" s="498"/>
      <c r="K110" s="498"/>
      <c r="L110" s="498"/>
      <c r="M110" s="498"/>
      <c r="N110" s="498"/>
      <c r="O110" s="498"/>
      <c r="P110" s="498"/>
      <c r="Q110" s="498"/>
      <c r="R110" s="498"/>
      <c r="S110" s="498"/>
      <c r="T110" s="498"/>
      <c r="U110" s="498"/>
      <c r="V110" s="498"/>
      <c r="W110" s="498"/>
      <c r="X110" s="498"/>
      <c r="Y110" s="498"/>
      <c r="Z110" s="498"/>
      <c r="AA110" s="498"/>
      <c r="AB110" s="498"/>
      <c r="AC110" s="498"/>
      <c r="AD110" s="498"/>
      <c r="AE110" s="498"/>
      <c r="AF110" s="498"/>
      <c r="AG110" s="498"/>
      <c r="AH110" s="498"/>
      <c r="AI110" s="498"/>
      <c r="AJ110" s="498"/>
      <c r="AK110" s="498"/>
      <c r="AL110" s="498"/>
      <c r="AM110" s="498"/>
      <c r="AN110" s="498"/>
      <c r="AO110" s="498"/>
      <c r="AP110" s="317">
        <f t="shared" si="90"/>
        <v>0</v>
      </c>
      <c r="AQ110" s="317">
        <f t="shared" si="91"/>
        <v>0</v>
      </c>
      <c r="AR110" s="317">
        <f t="shared" si="84"/>
        <v>0</v>
      </c>
      <c r="AS110" s="403"/>
      <c r="AT110" s="403"/>
      <c r="AU110" s="317">
        <f t="shared" si="85"/>
        <v>0</v>
      </c>
      <c r="AV110" s="413"/>
      <c r="AW110" s="413"/>
      <c r="AX110" s="317">
        <f t="shared" si="86"/>
        <v>0</v>
      </c>
      <c r="AY110" s="421"/>
      <c r="AZ110" s="421"/>
      <c r="BA110" s="317">
        <f t="shared" si="87"/>
        <v>0</v>
      </c>
      <c r="BB110" s="421"/>
      <c r="BC110" s="421"/>
      <c r="BD110" s="317">
        <f t="shared" si="88"/>
        <v>0</v>
      </c>
    </row>
    <row r="111" spans="1:56" ht="18" customHeight="1">
      <c r="A111" s="658"/>
      <c r="B111" s="162" t="s">
        <v>376</v>
      </c>
      <c r="C111" s="480"/>
      <c r="D111" s="480"/>
      <c r="E111" s="480"/>
      <c r="F111" s="317">
        <f t="shared" si="89"/>
        <v>0</v>
      </c>
      <c r="G111" s="489"/>
      <c r="H111" s="489"/>
      <c r="I111" s="317">
        <f t="shared" si="83"/>
        <v>0</v>
      </c>
      <c r="J111" s="496"/>
      <c r="K111" s="496"/>
      <c r="L111" s="496"/>
      <c r="M111" s="496"/>
      <c r="N111" s="496"/>
      <c r="O111" s="496"/>
      <c r="P111" s="496"/>
      <c r="Q111" s="496"/>
      <c r="R111" s="496"/>
      <c r="S111" s="496"/>
      <c r="T111" s="496"/>
      <c r="U111" s="496"/>
      <c r="V111" s="496"/>
      <c r="W111" s="496"/>
      <c r="X111" s="496"/>
      <c r="Y111" s="496"/>
      <c r="Z111" s="496"/>
      <c r="AA111" s="496"/>
      <c r="AB111" s="496"/>
      <c r="AC111" s="496"/>
      <c r="AD111" s="496"/>
      <c r="AE111" s="496"/>
      <c r="AF111" s="496"/>
      <c r="AG111" s="496"/>
      <c r="AH111" s="496"/>
      <c r="AI111" s="496"/>
      <c r="AJ111" s="496"/>
      <c r="AK111" s="496"/>
      <c r="AL111" s="496"/>
      <c r="AM111" s="496"/>
      <c r="AN111" s="496"/>
      <c r="AO111" s="496"/>
      <c r="AP111" s="317">
        <f t="shared" si="90"/>
        <v>0</v>
      </c>
      <c r="AQ111" s="317">
        <f t="shared" si="91"/>
        <v>0</v>
      </c>
      <c r="AR111" s="317">
        <f t="shared" si="84"/>
        <v>0</v>
      </c>
      <c r="AS111" s="400"/>
      <c r="AT111" s="400"/>
      <c r="AU111" s="317">
        <f t="shared" si="85"/>
        <v>0</v>
      </c>
      <c r="AV111" s="398"/>
      <c r="AW111" s="398"/>
      <c r="AX111" s="317">
        <f t="shared" si="86"/>
        <v>0</v>
      </c>
      <c r="AY111" s="417"/>
      <c r="AZ111" s="417"/>
      <c r="BA111" s="317">
        <f t="shared" si="87"/>
        <v>0</v>
      </c>
      <c r="BB111" s="417"/>
      <c r="BC111" s="417"/>
      <c r="BD111" s="317">
        <f t="shared" si="88"/>
        <v>0</v>
      </c>
    </row>
    <row r="112" spans="1:56" ht="18" customHeight="1">
      <c r="A112" s="658"/>
      <c r="B112" s="162" t="s">
        <v>377</v>
      </c>
      <c r="C112" s="480"/>
      <c r="D112" s="480"/>
      <c r="E112" s="480"/>
      <c r="F112" s="317">
        <f t="shared" si="89"/>
        <v>0</v>
      </c>
      <c r="G112" s="489"/>
      <c r="H112" s="489"/>
      <c r="I112" s="317">
        <f t="shared" si="83"/>
        <v>0</v>
      </c>
      <c r="J112" s="496"/>
      <c r="K112" s="496"/>
      <c r="L112" s="496"/>
      <c r="M112" s="496"/>
      <c r="N112" s="496"/>
      <c r="O112" s="496"/>
      <c r="P112" s="496"/>
      <c r="Q112" s="496"/>
      <c r="R112" s="496"/>
      <c r="S112" s="496"/>
      <c r="T112" s="496"/>
      <c r="U112" s="496"/>
      <c r="V112" s="496"/>
      <c r="W112" s="496"/>
      <c r="X112" s="496"/>
      <c r="Y112" s="496"/>
      <c r="Z112" s="496"/>
      <c r="AA112" s="496"/>
      <c r="AB112" s="496"/>
      <c r="AC112" s="496"/>
      <c r="AD112" s="496"/>
      <c r="AE112" s="496"/>
      <c r="AF112" s="496"/>
      <c r="AG112" s="496"/>
      <c r="AH112" s="496"/>
      <c r="AI112" s="496"/>
      <c r="AJ112" s="496"/>
      <c r="AK112" s="496"/>
      <c r="AL112" s="496"/>
      <c r="AM112" s="496"/>
      <c r="AN112" s="496"/>
      <c r="AO112" s="496"/>
      <c r="AP112" s="317">
        <f t="shared" si="90"/>
        <v>0</v>
      </c>
      <c r="AQ112" s="317">
        <f t="shared" si="91"/>
        <v>0</v>
      </c>
      <c r="AR112" s="317">
        <f t="shared" si="84"/>
        <v>0</v>
      </c>
      <c r="AS112" s="400"/>
      <c r="AT112" s="400"/>
      <c r="AU112" s="317">
        <f t="shared" si="85"/>
        <v>0</v>
      </c>
      <c r="AV112" s="398"/>
      <c r="AW112" s="398"/>
      <c r="AX112" s="317">
        <f t="shared" si="86"/>
        <v>0</v>
      </c>
      <c r="AY112" s="417"/>
      <c r="AZ112" s="417"/>
      <c r="BA112" s="317">
        <f t="shared" si="87"/>
        <v>0</v>
      </c>
      <c r="BB112" s="417"/>
      <c r="BC112" s="417"/>
      <c r="BD112" s="317">
        <f t="shared" si="88"/>
        <v>0</v>
      </c>
    </row>
    <row r="113" spans="1:56" ht="18" customHeight="1">
      <c r="A113" s="658"/>
      <c r="B113" s="162" t="s">
        <v>378</v>
      </c>
      <c r="C113" s="484"/>
      <c r="D113" s="484"/>
      <c r="E113" s="484"/>
      <c r="F113" s="317">
        <f t="shared" si="89"/>
        <v>0</v>
      </c>
      <c r="G113" s="492"/>
      <c r="H113" s="492"/>
      <c r="I113" s="317">
        <f t="shared" si="83"/>
        <v>0</v>
      </c>
      <c r="J113" s="498"/>
      <c r="K113" s="498"/>
      <c r="L113" s="498"/>
      <c r="M113" s="498"/>
      <c r="N113" s="498"/>
      <c r="O113" s="498"/>
      <c r="P113" s="498"/>
      <c r="Q113" s="498"/>
      <c r="R113" s="498"/>
      <c r="S113" s="498"/>
      <c r="T113" s="498"/>
      <c r="U113" s="498"/>
      <c r="V113" s="498"/>
      <c r="W113" s="498"/>
      <c r="X113" s="498"/>
      <c r="Y113" s="498"/>
      <c r="Z113" s="498"/>
      <c r="AA113" s="498"/>
      <c r="AB113" s="498"/>
      <c r="AC113" s="498"/>
      <c r="AD113" s="498"/>
      <c r="AE113" s="498"/>
      <c r="AF113" s="498"/>
      <c r="AG113" s="498"/>
      <c r="AH113" s="498"/>
      <c r="AI113" s="498"/>
      <c r="AJ113" s="498"/>
      <c r="AK113" s="498"/>
      <c r="AL113" s="498"/>
      <c r="AM113" s="498"/>
      <c r="AN113" s="498"/>
      <c r="AO113" s="498"/>
      <c r="AP113" s="317">
        <f t="shared" si="90"/>
        <v>0</v>
      </c>
      <c r="AQ113" s="317">
        <f t="shared" si="91"/>
        <v>0</v>
      </c>
      <c r="AR113" s="317">
        <f t="shared" si="84"/>
        <v>0</v>
      </c>
      <c r="AS113" s="403"/>
      <c r="AT113" s="403"/>
      <c r="AU113" s="317">
        <f t="shared" si="85"/>
        <v>0</v>
      </c>
      <c r="AV113" s="413"/>
      <c r="AW113" s="413"/>
      <c r="AX113" s="317">
        <f t="shared" si="86"/>
        <v>0</v>
      </c>
      <c r="AY113" s="421"/>
      <c r="AZ113" s="421"/>
      <c r="BA113" s="317">
        <f t="shared" si="87"/>
        <v>0</v>
      </c>
      <c r="BB113" s="421"/>
      <c r="BC113" s="421"/>
      <c r="BD113" s="317">
        <f t="shared" si="88"/>
        <v>0</v>
      </c>
    </row>
    <row r="114" spans="1:56" ht="18" customHeight="1">
      <c r="A114" s="658"/>
      <c r="B114" s="162" t="s">
        <v>379</v>
      </c>
      <c r="C114" s="480"/>
      <c r="D114" s="480"/>
      <c r="E114" s="480"/>
      <c r="F114" s="317">
        <f t="shared" si="89"/>
        <v>0</v>
      </c>
      <c r="G114" s="489"/>
      <c r="H114" s="489"/>
      <c r="I114" s="317">
        <f t="shared" si="83"/>
        <v>0</v>
      </c>
      <c r="J114" s="496"/>
      <c r="K114" s="496"/>
      <c r="L114" s="496"/>
      <c r="M114" s="496"/>
      <c r="N114" s="496"/>
      <c r="O114" s="496"/>
      <c r="P114" s="496"/>
      <c r="Q114" s="496"/>
      <c r="R114" s="496"/>
      <c r="S114" s="496"/>
      <c r="T114" s="496"/>
      <c r="U114" s="496"/>
      <c r="V114" s="496"/>
      <c r="W114" s="496"/>
      <c r="X114" s="496"/>
      <c r="Y114" s="496"/>
      <c r="Z114" s="496"/>
      <c r="AA114" s="496"/>
      <c r="AB114" s="496"/>
      <c r="AC114" s="496"/>
      <c r="AD114" s="496"/>
      <c r="AE114" s="496"/>
      <c r="AF114" s="496"/>
      <c r="AG114" s="496"/>
      <c r="AH114" s="496"/>
      <c r="AI114" s="496"/>
      <c r="AJ114" s="496"/>
      <c r="AK114" s="496"/>
      <c r="AL114" s="496"/>
      <c r="AM114" s="496"/>
      <c r="AN114" s="496"/>
      <c r="AO114" s="496"/>
      <c r="AP114" s="317">
        <f t="shared" si="90"/>
        <v>0</v>
      </c>
      <c r="AQ114" s="317">
        <f t="shared" si="91"/>
        <v>0</v>
      </c>
      <c r="AR114" s="317">
        <f t="shared" si="84"/>
        <v>0</v>
      </c>
      <c r="AS114" s="400"/>
      <c r="AT114" s="400"/>
      <c r="AU114" s="317">
        <f t="shared" si="85"/>
        <v>0</v>
      </c>
      <c r="AV114" s="398"/>
      <c r="AW114" s="398"/>
      <c r="AX114" s="317">
        <f t="shared" si="86"/>
        <v>0</v>
      </c>
      <c r="AY114" s="417"/>
      <c r="AZ114" s="417"/>
      <c r="BA114" s="317">
        <f t="shared" si="87"/>
        <v>0</v>
      </c>
      <c r="BB114" s="417"/>
      <c r="BC114" s="417"/>
      <c r="BD114" s="317">
        <f t="shared" si="88"/>
        <v>0</v>
      </c>
    </row>
    <row r="115" spans="1:56" ht="18" customHeight="1">
      <c r="A115" s="658"/>
      <c r="B115" s="162" t="s">
        <v>380</v>
      </c>
      <c r="C115" s="480"/>
      <c r="D115" s="480"/>
      <c r="E115" s="480"/>
      <c r="F115" s="317">
        <f t="shared" si="89"/>
        <v>0</v>
      </c>
      <c r="G115" s="489"/>
      <c r="H115" s="489"/>
      <c r="I115" s="317">
        <f t="shared" si="83"/>
        <v>0</v>
      </c>
      <c r="J115" s="496"/>
      <c r="K115" s="496"/>
      <c r="L115" s="496"/>
      <c r="M115" s="496"/>
      <c r="N115" s="496"/>
      <c r="O115" s="496"/>
      <c r="P115" s="496"/>
      <c r="Q115" s="496"/>
      <c r="R115" s="496"/>
      <c r="S115" s="496"/>
      <c r="T115" s="496"/>
      <c r="U115" s="496"/>
      <c r="V115" s="496"/>
      <c r="W115" s="496"/>
      <c r="X115" s="496"/>
      <c r="Y115" s="496"/>
      <c r="Z115" s="496"/>
      <c r="AA115" s="496"/>
      <c r="AB115" s="496"/>
      <c r="AC115" s="496"/>
      <c r="AD115" s="496"/>
      <c r="AE115" s="496"/>
      <c r="AF115" s="496"/>
      <c r="AG115" s="496"/>
      <c r="AH115" s="496"/>
      <c r="AI115" s="496"/>
      <c r="AJ115" s="496"/>
      <c r="AK115" s="496"/>
      <c r="AL115" s="496"/>
      <c r="AM115" s="496"/>
      <c r="AN115" s="496"/>
      <c r="AO115" s="496"/>
      <c r="AP115" s="317">
        <f t="shared" si="90"/>
        <v>0</v>
      </c>
      <c r="AQ115" s="317">
        <f t="shared" si="91"/>
        <v>0</v>
      </c>
      <c r="AR115" s="317">
        <f t="shared" si="84"/>
        <v>0</v>
      </c>
      <c r="AS115" s="400"/>
      <c r="AT115" s="400"/>
      <c r="AU115" s="317">
        <f t="shared" si="85"/>
        <v>0</v>
      </c>
      <c r="AV115" s="398"/>
      <c r="AW115" s="398"/>
      <c r="AX115" s="317">
        <f t="shared" si="86"/>
        <v>0</v>
      </c>
      <c r="AY115" s="417"/>
      <c r="AZ115" s="417"/>
      <c r="BA115" s="317">
        <f t="shared" si="87"/>
        <v>0</v>
      </c>
      <c r="BB115" s="417"/>
      <c r="BC115" s="417"/>
      <c r="BD115" s="317">
        <f t="shared" si="88"/>
        <v>0</v>
      </c>
    </row>
    <row r="116" spans="1:56" ht="18" customHeight="1">
      <c r="A116" s="658"/>
      <c r="B116" s="162" t="s">
        <v>381</v>
      </c>
      <c r="C116" s="480"/>
      <c r="D116" s="480"/>
      <c r="E116" s="480"/>
      <c r="F116" s="317">
        <f>SUM(D116:E116)</f>
        <v>0</v>
      </c>
      <c r="G116" s="489"/>
      <c r="H116" s="489"/>
      <c r="I116" s="317">
        <f t="shared" si="83"/>
        <v>0</v>
      </c>
      <c r="J116" s="496"/>
      <c r="K116" s="496"/>
      <c r="L116" s="496"/>
      <c r="M116" s="496"/>
      <c r="N116" s="496"/>
      <c r="O116" s="496"/>
      <c r="P116" s="496"/>
      <c r="Q116" s="496"/>
      <c r="R116" s="496"/>
      <c r="S116" s="496"/>
      <c r="T116" s="496"/>
      <c r="U116" s="496"/>
      <c r="V116" s="496"/>
      <c r="W116" s="496"/>
      <c r="X116" s="496"/>
      <c r="Y116" s="496"/>
      <c r="Z116" s="496"/>
      <c r="AA116" s="496"/>
      <c r="AB116" s="496"/>
      <c r="AC116" s="496"/>
      <c r="AD116" s="496"/>
      <c r="AE116" s="496"/>
      <c r="AF116" s="496"/>
      <c r="AG116" s="496"/>
      <c r="AH116" s="496"/>
      <c r="AI116" s="496"/>
      <c r="AJ116" s="496"/>
      <c r="AK116" s="496"/>
      <c r="AL116" s="496"/>
      <c r="AM116" s="496"/>
      <c r="AN116" s="496"/>
      <c r="AO116" s="496"/>
      <c r="AP116" s="317">
        <f t="shared" si="90"/>
        <v>0</v>
      </c>
      <c r="AQ116" s="317">
        <f t="shared" si="91"/>
        <v>0</v>
      </c>
      <c r="AR116" s="317">
        <f t="shared" si="84"/>
        <v>0</v>
      </c>
      <c r="AS116" s="400"/>
      <c r="AT116" s="400"/>
      <c r="AU116" s="317">
        <f t="shared" si="85"/>
        <v>0</v>
      </c>
      <c r="AV116" s="398"/>
      <c r="AW116" s="398"/>
      <c r="AX116" s="317">
        <f t="shared" si="86"/>
        <v>0</v>
      </c>
      <c r="AY116" s="417"/>
      <c r="AZ116" s="417"/>
      <c r="BA116" s="317">
        <f t="shared" si="87"/>
        <v>0</v>
      </c>
      <c r="BB116" s="417"/>
      <c r="BC116" s="417"/>
      <c r="BD116" s="317">
        <f t="shared" si="88"/>
        <v>0</v>
      </c>
    </row>
    <row r="117" spans="1:56" ht="18" customHeight="1">
      <c r="A117" s="658"/>
      <c r="B117" s="162" t="s">
        <v>382</v>
      </c>
      <c r="C117" s="481"/>
      <c r="D117" s="482"/>
      <c r="E117" s="482"/>
      <c r="F117" s="317">
        <f t="shared" si="89"/>
        <v>0</v>
      </c>
      <c r="G117" s="490"/>
      <c r="H117" s="490"/>
      <c r="I117" s="317">
        <f t="shared" si="83"/>
        <v>0</v>
      </c>
      <c r="J117" s="490"/>
      <c r="K117" s="490"/>
      <c r="L117" s="490"/>
      <c r="M117" s="490"/>
      <c r="N117" s="490"/>
      <c r="O117" s="490"/>
      <c r="P117" s="490"/>
      <c r="Q117" s="490"/>
      <c r="R117" s="490"/>
      <c r="S117" s="490"/>
      <c r="T117" s="490"/>
      <c r="U117" s="490"/>
      <c r="V117" s="490"/>
      <c r="W117" s="490"/>
      <c r="X117" s="490"/>
      <c r="Y117" s="490"/>
      <c r="Z117" s="490"/>
      <c r="AA117" s="490"/>
      <c r="AB117" s="490"/>
      <c r="AC117" s="490"/>
      <c r="AD117" s="490"/>
      <c r="AE117" s="490"/>
      <c r="AF117" s="490"/>
      <c r="AG117" s="490"/>
      <c r="AH117" s="490"/>
      <c r="AI117" s="490"/>
      <c r="AJ117" s="490"/>
      <c r="AK117" s="490"/>
      <c r="AL117" s="490"/>
      <c r="AM117" s="490"/>
      <c r="AN117" s="490"/>
      <c r="AO117" s="490"/>
      <c r="AP117" s="317">
        <f t="shared" si="90"/>
        <v>0</v>
      </c>
      <c r="AQ117" s="317">
        <f t="shared" si="91"/>
        <v>0</v>
      </c>
      <c r="AR117" s="317">
        <f t="shared" si="84"/>
        <v>0</v>
      </c>
      <c r="AS117" s="395"/>
      <c r="AT117" s="395"/>
      <c r="AU117" s="317">
        <f t="shared" si="85"/>
        <v>0</v>
      </c>
      <c r="AV117" s="409"/>
      <c r="AW117" s="409"/>
      <c r="AX117" s="317">
        <f t="shared" si="86"/>
        <v>0</v>
      </c>
      <c r="AY117" s="418"/>
      <c r="AZ117" s="418"/>
      <c r="BA117" s="317">
        <f t="shared" si="87"/>
        <v>0</v>
      </c>
      <c r="BB117" s="418"/>
      <c r="BC117" s="418"/>
      <c r="BD117" s="317">
        <f t="shared" si="88"/>
        <v>0</v>
      </c>
    </row>
    <row r="118" spans="1:56" ht="18" customHeight="1">
      <c r="A118" s="658"/>
      <c r="B118" s="162" t="s">
        <v>383</v>
      </c>
      <c r="C118" s="480"/>
      <c r="D118" s="480"/>
      <c r="E118" s="480"/>
      <c r="F118" s="317">
        <f t="shared" si="89"/>
        <v>0</v>
      </c>
      <c r="G118" s="489"/>
      <c r="H118" s="489"/>
      <c r="I118" s="317">
        <f t="shared" si="83"/>
        <v>0</v>
      </c>
      <c r="J118" s="490"/>
      <c r="K118" s="490"/>
      <c r="L118" s="490"/>
      <c r="M118" s="490"/>
      <c r="N118" s="490"/>
      <c r="O118" s="490"/>
      <c r="P118" s="490"/>
      <c r="Q118" s="490"/>
      <c r="R118" s="490"/>
      <c r="S118" s="490"/>
      <c r="T118" s="490"/>
      <c r="U118" s="490"/>
      <c r="V118" s="490"/>
      <c r="W118" s="490"/>
      <c r="X118" s="490"/>
      <c r="Y118" s="490"/>
      <c r="Z118" s="490"/>
      <c r="AA118" s="490"/>
      <c r="AB118" s="490"/>
      <c r="AC118" s="490"/>
      <c r="AD118" s="490"/>
      <c r="AE118" s="490"/>
      <c r="AF118" s="490"/>
      <c r="AG118" s="496"/>
      <c r="AH118" s="496"/>
      <c r="AI118" s="496"/>
      <c r="AJ118" s="496"/>
      <c r="AK118" s="496"/>
      <c r="AL118" s="496"/>
      <c r="AM118" s="496"/>
      <c r="AN118" s="496"/>
      <c r="AO118" s="496"/>
      <c r="AP118" s="317">
        <f t="shared" si="90"/>
        <v>0</v>
      </c>
      <c r="AQ118" s="317">
        <f t="shared" si="91"/>
        <v>0</v>
      </c>
      <c r="AR118" s="317">
        <f t="shared" si="84"/>
        <v>0</v>
      </c>
      <c r="AS118" s="400"/>
      <c r="AT118" s="400"/>
      <c r="AU118" s="317">
        <f t="shared" si="85"/>
        <v>0</v>
      </c>
      <c r="AV118" s="398"/>
      <c r="AW118" s="398"/>
      <c r="AX118" s="317">
        <f t="shared" si="86"/>
        <v>0</v>
      </c>
      <c r="AY118" s="417"/>
      <c r="AZ118" s="417"/>
      <c r="BA118" s="317">
        <f t="shared" si="87"/>
        <v>0</v>
      </c>
      <c r="BB118" s="417"/>
      <c r="BC118" s="417"/>
      <c r="BD118" s="317">
        <f t="shared" si="88"/>
        <v>0</v>
      </c>
    </row>
    <row r="119" spans="1:56" ht="18" customHeight="1">
      <c r="A119" s="658"/>
      <c r="B119" s="162" t="s">
        <v>384</v>
      </c>
      <c r="C119" s="480"/>
      <c r="D119" s="480"/>
      <c r="E119" s="484"/>
      <c r="F119" s="317">
        <f t="shared" si="89"/>
        <v>0</v>
      </c>
      <c r="G119" s="489"/>
      <c r="H119" s="489"/>
      <c r="I119" s="317">
        <f t="shared" si="83"/>
        <v>0</v>
      </c>
      <c r="J119" s="490"/>
      <c r="K119" s="490"/>
      <c r="L119" s="490"/>
      <c r="M119" s="490"/>
      <c r="N119" s="490"/>
      <c r="O119" s="490"/>
      <c r="P119" s="490"/>
      <c r="Q119" s="490"/>
      <c r="R119" s="490"/>
      <c r="S119" s="490"/>
      <c r="T119" s="490"/>
      <c r="U119" s="490"/>
      <c r="V119" s="490"/>
      <c r="W119" s="490"/>
      <c r="X119" s="490"/>
      <c r="Y119" s="490"/>
      <c r="Z119" s="490"/>
      <c r="AA119" s="490"/>
      <c r="AB119" s="490"/>
      <c r="AC119" s="490"/>
      <c r="AD119" s="490"/>
      <c r="AE119" s="490"/>
      <c r="AF119" s="490"/>
      <c r="AG119" s="496"/>
      <c r="AH119" s="496"/>
      <c r="AI119" s="496"/>
      <c r="AJ119" s="496"/>
      <c r="AK119" s="496"/>
      <c r="AL119" s="496"/>
      <c r="AM119" s="496"/>
      <c r="AN119" s="496"/>
      <c r="AO119" s="496"/>
      <c r="AP119" s="317">
        <f t="shared" si="90"/>
        <v>0</v>
      </c>
      <c r="AQ119" s="317">
        <f t="shared" si="91"/>
        <v>0</v>
      </c>
      <c r="AR119" s="317">
        <f t="shared" si="84"/>
        <v>0</v>
      </c>
      <c r="AS119" s="400"/>
      <c r="AT119" s="400"/>
      <c r="AU119" s="317">
        <f t="shared" si="85"/>
        <v>0</v>
      </c>
      <c r="AV119" s="398"/>
      <c r="AW119" s="398"/>
      <c r="AX119" s="317">
        <f t="shared" si="86"/>
        <v>0</v>
      </c>
      <c r="AY119" s="417"/>
      <c r="AZ119" s="417"/>
      <c r="BA119" s="317">
        <f t="shared" si="87"/>
        <v>0</v>
      </c>
      <c r="BB119" s="417"/>
      <c r="BC119" s="417"/>
      <c r="BD119" s="317">
        <f t="shared" si="88"/>
        <v>0</v>
      </c>
    </row>
    <row r="120" spans="1:56" ht="18" customHeight="1">
      <c r="A120" s="658"/>
      <c r="B120" s="162" t="s">
        <v>337</v>
      </c>
      <c r="C120" s="480"/>
      <c r="D120" s="480"/>
      <c r="E120" s="480"/>
      <c r="F120" s="317">
        <f t="shared" si="89"/>
        <v>0</v>
      </c>
      <c r="G120" s="489"/>
      <c r="H120" s="489"/>
      <c r="I120" s="317">
        <f t="shared" si="83"/>
        <v>0</v>
      </c>
      <c r="J120" s="490"/>
      <c r="K120" s="490"/>
      <c r="L120" s="490"/>
      <c r="M120" s="490"/>
      <c r="N120" s="490"/>
      <c r="O120" s="490"/>
      <c r="P120" s="490"/>
      <c r="Q120" s="490"/>
      <c r="R120" s="490"/>
      <c r="S120" s="490"/>
      <c r="T120" s="490"/>
      <c r="U120" s="490"/>
      <c r="V120" s="490"/>
      <c r="W120" s="490"/>
      <c r="X120" s="490"/>
      <c r="Y120" s="490"/>
      <c r="Z120" s="490"/>
      <c r="AA120" s="490"/>
      <c r="AB120" s="490"/>
      <c r="AC120" s="490"/>
      <c r="AD120" s="490"/>
      <c r="AE120" s="490"/>
      <c r="AF120" s="490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317">
        <f t="shared" si="90"/>
        <v>0</v>
      </c>
      <c r="AQ120" s="317">
        <f t="shared" si="91"/>
        <v>0</v>
      </c>
      <c r="AR120" s="317">
        <f t="shared" si="84"/>
        <v>0</v>
      </c>
      <c r="AS120" s="400"/>
      <c r="AT120" s="400"/>
      <c r="AU120" s="317">
        <f t="shared" si="85"/>
        <v>0</v>
      </c>
      <c r="AV120" s="398"/>
      <c r="AW120" s="398"/>
      <c r="AX120" s="317">
        <f t="shared" si="86"/>
        <v>0</v>
      </c>
      <c r="AY120" s="417"/>
      <c r="AZ120" s="417"/>
      <c r="BA120" s="317">
        <f t="shared" si="87"/>
        <v>0</v>
      </c>
      <c r="BB120" s="417"/>
      <c r="BC120" s="417"/>
      <c r="BD120" s="317">
        <f t="shared" si="88"/>
        <v>0</v>
      </c>
    </row>
    <row r="121" spans="1:56" ht="18" customHeight="1">
      <c r="A121" s="658"/>
      <c r="B121" s="162" t="s">
        <v>385</v>
      </c>
      <c r="C121" s="480"/>
      <c r="D121" s="480"/>
      <c r="E121" s="480"/>
      <c r="F121" s="317">
        <f t="shared" si="89"/>
        <v>0</v>
      </c>
      <c r="G121" s="493"/>
      <c r="H121" s="493"/>
      <c r="I121" s="317">
        <f t="shared" si="83"/>
        <v>0</v>
      </c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0"/>
      <c r="X121" s="490"/>
      <c r="Y121" s="490"/>
      <c r="Z121" s="490"/>
      <c r="AA121" s="490"/>
      <c r="AB121" s="490"/>
      <c r="AC121" s="490"/>
      <c r="AD121" s="490"/>
      <c r="AE121" s="490"/>
      <c r="AF121" s="490"/>
      <c r="AG121" s="499"/>
      <c r="AH121" s="499"/>
      <c r="AI121" s="499"/>
      <c r="AJ121" s="499"/>
      <c r="AK121" s="499"/>
      <c r="AL121" s="499"/>
      <c r="AM121" s="499"/>
      <c r="AN121" s="499"/>
      <c r="AO121" s="499"/>
      <c r="AP121" s="317">
        <f t="shared" si="90"/>
        <v>0</v>
      </c>
      <c r="AQ121" s="317">
        <f t="shared" si="91"/>
        <v>0</v>
      </c>
      <c r="AR121" s="317">
        <f t="shared" si="84"/>
        <v>0</v>
      </c>
      <c r="AS121" s="404"/>
      <c r="AT121" s="405"/>
      <c r="AU121" s="317">
        <f t="shared" si="85"/>
        <v>0</v>
      </c>
      <c r="AV121" s="414"/>
      <c r="AW121" s="414"/>
      <c r="AX121" s="317">
        <f t="shared" si="86"/>
        <v>0</v>
      </c>
      <c r="AY121" s="414"/>
      <c r="AZ121" s="414"/>
      <c r="BA121" s="317">
        <f t="shared" si="87"/>
        <v>0</v>
      </c>
      <c r="BB121" s="414"/>
      <c r="BC121" s="414"/>
      <c r="BD121" s="317">
        <f t="shared" si="88"/>
        <v>0</v>
      </c>
    </row>
    <row r="122" spans="1:56" ht="18" customHeight="1">
      <c r="A122" s="658"/>
      <c r="B122" s="162" t="s">
        <v>386</v>
      </c>
      <c r="C122" s="485"/>
      <c r="D122" s="485"/>
      <c r="E122" s="480"/>
      <c r="F122" s="317">
        <f t="shared" si="89"/>
        <v>0</v>
      </c>
      <c r="G122" s="494"/>
      <c r="H122" s="494"/>
      <c r="I122" s="317">
        <f t="shared" si="83"/>
        <v>0</v>
      </c>
      <c r="J122" s="490"/>
      <c r="K122" s="490"/>
      <c r="L122" s="490"/>
      <c r="M122" s="490"/>
      <c r="N122" s="490"/>
      <c r="O122" s="490"/>
      <c r="P122" s="490"/>
      <c r="Q122" s="490"/>
      <c r="R122" s="490"/>
      <c r="S122" s="490"/>
      <c r="T122" s="490"/>
      <c r="U122" s="490"/>
      <c r="V122" s="490"/>
      <c r="W122" s="490"/>
      <c r="X122" s="490"/>
      <c r="Y122" s="490"/>
      <c r="Z122" s="490"/>
      <c r="AA122" s="490"/>
      <c r="AB122" s="490"/>
      <c r="AC122" s="490"/>
      <c r="AD122" s="490"/>
      <c r="AE122" s="490"/>
      <c r="AF122" s="490"/>
      <c r="AG122" s="500"/>
      <c r="AH122" s="500"/>
      <c r="AI122" s="500"/>
      <c r="AJ122" s="500"/>
      <c r="AK122" s="500"/>
      <c r="AL122" s="500"/>
      <c r="AM122" s="500"/>
      <c r="AN122" s="500"/>
      <c r="AO122" s="500"/>
      <c r="AP122" s="317">
        <f t="shared" si="90"/>
        <v>0</v>
      </c>
      <c r="AQ122" s="317">
        <f t="shared" si="91"/>
        <v>0</v>
      </c>
      <c r="AR122" s="317">
        <f t="shared" si="84"/>
        <v>0</v>
      </c>
      <c r="AS122" s="406"/>
      <c r="AT122" s="406"/>
      <c r="AU122" s="317">
        <f t="shared" si="85"/>
        <v>0</v>
      </c>
      <c r="AV122" s="415"/>
      <c r="AW122" s="415"/>
      <c r="AX122" s="317">
        <f t="shared" si="86"/>
        <v>0</v>
      </c>
      <c r="AY122" s="417"/>
      <c r="AZ122" s="417"/>
      <c r="BA122" s="317">
        <f t="shared" si="87"/>
        <v>0</v>
      </c>
      <c r="BB122" s="417"/>
      <c r="BC122" s="417"/>
      <c r="BD122" s="317">
        <f t="shared" si="88"/>
        <v>0</v>
      </c>
    </row>
    <row r="123" spans="1:56" ht="18" customHeight="1">
      <c r="A123" s="658"/>
      <c r="B123" s="162" t="s">
        <v>387</v>
      </c>
      <c r="C123" s="9"/>
      <c r="D123" s="9"/>
      <c r="E123" s="9"/>
      <c r="F123" s="317">
        <f t="shared" si="89"/>
        <v>0</v>
      </c>
      <c r="G123" s="399"/>
      <c r="H123" s="399"/>
      <c r="I123" s="317">
        <f t="shared" si="83"/>
        <v>0</v>
      </c>
      <c r="J123" s="490"/>
      <c r="K123" s="490"/>
      <c r="L123" s="490"/>
      <c r="M123" s="490"/>
      <c r="N123" s="490"/>
      <c r="O123" s="490"/>
      <c r="P123" s="490"/>
      <c r="Q123" s="490"/>
      <c r="R123" s="490"/>
      <c r="S123" s="490"/>
      <c r="T123" s="490"/>
      <c r="U123" s="490"/>
      <c r="V123" s="490"/>
      <c r="W123" s="490"/>
      <c r="X123" s="490"/>
      <c r="Y123" s="490"/>
      <c r="Z123" s="490"/>
      <c r="AA123" s="490"/>
      <c r="AB123" s="490"/>
      <c r="AC123" s="490"/>
      <c r="AD123" s="490"/>
      <c r="AE123" s="490"/>
      <c r="AF123" s="490"/>
      <c r="AG123" s="502"/>
      <c r="AH123" s="501"/>
      <c r="AI123" s="502"/>
      <c r="AJ123" s="501"/>
      <c r="AK123" s="501"/>
      <c r="AL123" s="501"/>
      <c r="AM123" s="501"/>
      <c r="AN123" s="501"/>
      <c r="AO123" s="501"/>
      <c r="AP123" s="317">
        <f t="shared" si="90"/>
        <v>0</v>
      </c>
      <c r="AQ123" s="317">
        <f t="shared" si="91"/>
        <v>0</v>
      </c>
      <c r="AR123" s="317">
        <f t="shared" si="84"/>
        <v>0</v>
      </c>
      <c r="AS123" s="407"/>
      <c r="AT123" s="407"/>
      <c r="AU123" s="317">
        <f t="shared" si="85"/>
        <v>0</v>
      </c>
      <c r="AV123" s="410"/>
      <c r="AW123" s="410"/>
      <c r="AX123" s="317">
        <f t="shared" si="86"/>
        <v>0</v>
      </c>
      <c r="AY123" s="367"/>
      <c r="AZ123" s="367"/>
      <c r="BA123" s="317">
        <f t="shared" si="87"/>
        <v>0</v>
      </c>
      <c r="BB123" s="367"/>
      <c r="BC123" s="367"/>
      <c r="BD123" s="317">
        <f t="shared" si="88"/>
        <v>0</v>
      </c>
    </row>
    <row r="124" spans="1:56" ht="18" customHeight="1">
      <c r="A124" s="658"/>
      <c r="B124" s="162" t="s">
        <v>388</v>
      </c>
      <c r="C124" s="481"/>
      <c r="D124" s="482"/>
      <c r="E124" s="482"/>
      <c r="F124" s="317">
        <f t="shared" si="89"/>
        <v>0</v>
      </c>
      <c r="G124" s="490"/>
      <c r="H124" s="490"/>
      <c r="I124" s="317">
        <f t="shared" si="83"/>
        <v>0</v>
      </c>
      <c r="J124" s="490"/>
      <c r="K124" s="490"/>
      <c r="L124" s="490"/>
      <c r="M124" s="490"/>
      <c r="N124" s="490"/>
      <c r="O124" s="490"/>
      <c r="P124" s="490"/>
      <c r="Q124" s="490"/>
      <c r="R124" s="490"/>
      <c r="S124" s="490"/>
      <c r="T124" s="490"/>
      <c r="U124" s="490"/>
      <c r="V124" s="490"/>
      <c r="W124" s="490"/>
      <c r="X124" s="490"/>
      <c r="Y124" s="490"/>
      <c r="Z124" s="490"/>
      <c r="AA124" s="490"/>
      <c r="AB124" s="490"/>
      <c r="AC124" s="490"/>
      <c r="AD124" s="490"/>
      <c r="AE124" s="490"/>
      <c r="AF124" s="490"/>
      <c r="AG124" s="490"/>
      <c r="AH124" s="490"/>
      <c r="AI124" s="490"/>
      <c r="AJ124" s="490"/>
      <c r="AK124" s="490"/>
      <c r="AL124" s="490"/>
      <c r="AM124" s="490"/>
      <c r="AN124" s="490"/>
      <c r="AO124" s="490"/>
      <c r="AP124" s="317">
        <f t="shared" si="90"/>
        <v>0</v>
      </c>
      <c r="AQ124" s="317">
        <f t="shared" si="91"/>
        <v>0</v>
      </c>
      <c r="AR124" s="317">
        <f t="shared" si="84"/>
        <v>0</v>
      </c>
      <c r="AS124" s="369"/>
      <c r="AT124" s="369"/>
      <c r="AU124" s="317">
        <f t="shared" si="85"/>
        <v>0</v>
      </c>
      <c r="AV124" s="370"/>
      <c r="AW124" s="370"/>
      <c r="AX124" s="317">
        <f t="shared" si="86"/>
        <v>0</v>
      </c>
      <c r="AY124" s="371"/>
      <c r="AZ124" s="371"/>
      <c r="BA124" s="317">
        <f t="shared" si="87"/>
        <v>0</v>
      </c>
      <c r="BB124" s="371"/>
      <c r="BC124" s="371"/>
      <c r="BD124" s="317">
        <f t="shared" si="88"/>
        <v>0</v>
      </c>
    </row>
    <row r="125" spans="1:56" ht="18" customHeight="1">
      <c r="A125" s="658"/>
      <c r="B125" s="162" t="s">
        <v>389</v>
      </c>
      <c r="C125" s="480"/>
      <c r="D125" s="480"/>
      <c r="E125" s="480"/>
      <c r="F125" s="317">
        <f t="shared" si="89"/>
        <v>0</v>
      </c>
      <c r="G125" s="489"/>
      <c r="H125" s="489"/>
      <c r="I125" s="317">
        <f t="shared" si="83"/>
        <v>0</v>
      </c>
      <c r="J125" s="490"/>
      <c r="K125" s="490"/>
      <c r="L125" s="490"/>
      <c r="M125" s="490"/>
      <c r="N125" s="490"/>
      <c r="O125" s="490"/>
      <c r="P125" s="490"/>
      <c r="Q125" s="490"/>
      <c r="R125" s="490"/>
      <c r="S125" s="490"/>
      <c r="T125" s="490"/>
      <c r="U125" s="490"/>
      <c r="V125" s="490"/>
      <c r="W125" s="490"/>
      <c r="X125" s="490"/>
      <c r="Y125" s="490"/>
      <c r="Z125" s="490"/>
      <c r="AA125" s="490"/>
      <c r="AB125" s="490"/>
      <c r="AC125" s="490"/>
      <c r="AD125" s="490"/>
      <c r="AE125" s="490"/>
      <c r="AF125" s="490"/>
      <c r="AG125" s="490"/>
      <c r="AH125" s="490"/>
      <c r="AI125" s="490"/>
      <c r="AJ125" s="490"/>
      <c r="AK125" s="490"/>
      <c r="AL125" s="490"/>
      <c r="AM125" s="490"/>
      <c r="AN125" s="490"/>
      <c r="AO125" s="490"/>
      <c r="AP125" s="317">
        <f t="shared" si="90"/>
        <v>0</v>
      </c>
      <c r="AQ125" s="317">
        <f t="shared" si="91"/>
        <v>0</v>
      </c>
      <c r="AR125" s="317">
        <f t="shared" si="84"/>
        <v>0</v>
      </c>
      <c r="AS125" s="400"/>
      <c r="AT125" s="400"/>
      <c r="AU125" s="317">
        <f t="shared" si="85"/>
        <v>0</v>
      </c>
      <c r="AV125" s="398"/>
      <c r="AW125" s="398"/>
      <c r="AX125" s="317">
        <f t="shared" si="86"/>
        <v>0</v>
      </c>
      <c r="AY125" s="417"/>
      <c r="AZ125" s="417"/>
      <c r="BA125" s="317">
        <f t="shared" si="87"/>
        <v>0</v>
      </c>
      <c r="BB125" s="417"/>
      <c r="BC125" s="417"/>
      <c r="BD125" s="317">
        <f t="shared" si="88"/>
        <v>0</v>
      </c>
    </row>
    <row r="126" spans="1:56" ht="18" customHeight="1">
      <c r="A126" s="658"/>
      <c r="B126" s="162" t="s">
        <v>390</v>
      </c>
      <c r="C126" s="485"/>
      <c r="D126" s="485"/>
      <c r="E126" s="480"/>
      <c r="F126" s="317">
        <f t="shared" si="89"/>
        <v>0</v>
      </c>
      <c r="G126" s="494"/>
      <c r="H126" s="494"/>
      <c r="I126" s="317">
        <f t="shared" si="83"/>
        <v>0</v>
      </c>
      <c r="J126" s="490"/>
      <c r="K126" s="490"/>
      <c r="L126" s="490"/>
      <c r="M126" s="490"/>
      <c r="N126" s="490"/>
      <c r="O126" s="490"/>
      <c r="P126" s="490"/>
      <c r="Q126" s="490"/>
      <c r="R126" s="490"/>
      <c r="S126" s="490"/>
      <c r="T126" s="490"/>
      <c r="U126" s="490"/>
      <c r="V126" s="490"/>
      <c r="W126" s="490"/>
      <c r="X126" s="490"/>
      <c r="Y126" s="490"/>
      <c r="Z126" s="490"/>
      <c r="AA126" s="490"/>
      <c r="AB126" s="490"/>
      <c r="AC126" s="490"/>
      <c r="AD126" s="490"/>
      <c r="AE126" s="490"/>
      <c r="AF126" s="490"/>
      <c r="AG126" s="500"/>
      <c r="AH126" s="500"/>
      <c r="AI126" s="500"/>
      <c r="AJ126" s="500"/>
      <c r="AK126" s="500"/>
      <c r="AL126" s="500"/>
      <c r="AM126" s="500"/>
      <c r="AN126" s="500"/>
      <c r="AO126" s="500"/>
      <c r="AP126" s="317">
        <f t="shared" si="90"/>
        <v>0</v>
      </c>
      <c r="AQ126" s="317">
        <f t="shared" si="91"/>
        <v>0</v>
      </c>
      <c r="AR126" s="317">
        <f t="shared" si="84"/>
        <v>0</v>
      </c>
      <c r="AS126" s="406"/>
      <c r="AT126" s="406"/>
      <c r="AU126" s="317">
        <f t="shared" si="85"/>
        <v>0</v>
      </c>
      <c r="AV126" s="415"/>
      <c r="AW126" s="415"/>
      <c r="AX126" s="317">
        <f t="shared" si="86"/>
        <v>0</v>
      </c>
      <c r="AY126" s="417"/>
      <c r="AZ126" s="417"/>
      <c r="BA126" s="317">
        <f t="shared" si="87"/>
        <v>0</v>
      </c>
      <c r="BB126" s="417"/>
      <c r="BC126" s="417"/>
      <c r="BD126" s="317">
        <f t="shared" si="88"/>
        <v>0</v>
      </c>
    </row>
    <row r="127" spans="1:56" ht="18" customHeight="1">
      <c r="A127" s="658"/>
      <c r="B127" s="162" t="s">
        <v>391</v>
      </c>
      <c r="C127" s="486"/>
      <c r="D127" s="487"/>
      <c r="E127" s="482"/>
      <c r="F127" s="317">
        <f t="shared" si="89"/>
        <v>0</v>
      </c>
      <c r="G127" s="495"/>
      <c r="H127" s="495"/>
      <c r="I127" s="317">
        <f t="shared" si="83"/>
        <v>0</v>
      </c>
      <c r="J127" s="490"/>
      <c r="K127" s="490"/>
      <c r="L127" s="490"/>
      <c r="M127" s="490"/>
      <c r="N127" s="490"/>
      <c r="O127" s="490"/>
      <c r="P127" s="490"/>
      <c r="Q127" s="490"/>
      <c r="R127" s="490"/>
      <c r="S127" s="490"/>
      <c r="T127" s="490"/>
      <c r="U127" s="490"/>
      <c r="V127" s="490"/>
      <c r="W127" s="490"/>
      <c r="X127" s="490"/>
      <c r="Y127" s="490"/>
      <c r="Z127" s="490"/>
      <c r="AA127" s="490"/>
      <c r="AB127" s="490"/>
      <c r="AC127" s="490"/>
      <c r="AD127" s="490"/>
      <c r="AE127" s="490"/>
      <c r="AF127" s="490"/>
      <c r="AG127" s="503"/>
      <c r="AH127" s="503"/>
      <c r="AI127" s="503"/>
      <c r="AJ127" s="503"/>
      <c r="AK127" s="503"/>
      <c r="AL127" s="503"/>
      <c r="AM127" s="503"/>
      <c r="AN127" s="503"/>
      <c r="AO127" s="503"/>
      <c r="AP127" s="317">
        <f>SUM(J127,L127,N127,P127,R127,T127,V127,X127,Z127,AB127,AD127,AF127,AH127,AJ127,AL127,AN127)</f>
        <v>0</v>
      </c>
      <c r="AQ127" s="317">
        <f t="shared" si="91"/>
        <v>0</v>
      </c>
      <c r="AR127" s="317">
        <f>SUM(AP127:AQ127)</f>
        <v>0</v>
      </c>
      <c r="AS127" s="408"/>
      <c r="AT127" s="408"/>
      <c r="AU127" s="317">
        <f t="shared" si="85"/>
        <v>0</v>
      </c>
      <c r="AV127" s="416"/>
      <c r="AW127" s="416"/>
      <c r="AX127" s="317">
        <f t="shared" si="86"/>
        <v>0</v>
      </c>
      <c r="AY127" s="418"/>
      <c r="AZ127" s="418"/>
      <c r="BA127" s="317">
        <f t="shared" si="87"/>
        <v>0</v>
      </c>
      <c r="BB127" s="418"/>
      <c r="BC127" s="418"/>
      <c r="BD127" s="317">
        <f t="shared" si="88"/>
        <v>0</v>
      </c>
    </row>
    <row r="128" spans="1:56" s="4" customFormat="1" ht="18" customHeight="1">
      <c r="A128" s="658"/>
      <c r="B128" s="52" t="s">
        <v>47</v>
      </c>
      <c r="C128" s="53">
        <f>SUM(C98:C127)</f>
        <v>0</v>
      </c>
      <c r="D128" s="53">
        <f t="shared" ref="D128:BD128" si="92">SUM(D98:D127)</f>
        <v>0</v>
      </c>
      <c r="E128" s="53">
        <f t="shared" si="92"/>
        <v>0</v>
      </c>
      <c r="F128" s="53">
        <f t="shared" si="92"/>
        <v>0</v>
      </c>
      <c r="G128" s="53">
        <f t="shared" si="92"/>
        <v>0</v>
      </c>
      <c r="H128" s="53">
        <f t="shared" si="92"/>
        <v>0</v>
      </c>
      <c r="I128" s="53">
        <f t="shared" si="92"/>
        <v>0</v>
      </c>
      <c r="J128" s="53">
        <f t="shared" si="92"/>
        <v>0</v>
      </c>
      <c r="K128" s="53">
        <f t="shared" si="92"/>
        <v>0</v>
      </c>
      <c r="L128" s="53">
        <f t="shared" si="92"/>
        <v>0</v>
      </c>
      <c r="M128" s="53">
        <f t="shared" si="92"/>
        <v>0</v>
      </c>
      <c r="N128" s="53">
        <f t="shared" si="92"/>
        <v>0</v>
      </c>
      <c r="O128" s="53">
        <f t="shared" si="92"/>
        <v>0</v>
      </c>
      <c r="P128" s="53">
        <f t="shared" si="92"/>
        <v>0</v>
      </c>
      <c r="Q128" s="53">
        <f t="shared" si="92"/>
        <v>0</v>
      </c>
      <c r="R128" s="53">
        <f t="shared" si="92"/>
        <v>0</v>
      </c>
      <c r="S128" s="53">
        <f t="shared" si="92"/>
        <v>0</v>
      </c>
      <c r="T128" s="53">
        <f t="shared" si="92"/>
        <v>0</v>
      </c>
      <c r="U128" s="53">
        <f t="shared" si="92"/>
        <v>0</v>
      </c>
      <c r="V128" s="53">
        <f t="shared" si="92"/>
        <v>0</v>
      </c>
      <c r="W128" s="53">
        <f t="shared" si="92"/>
        <v>0</v>
      </c>
      <c r="X128" s="53">
        <f t="shared" si="92"/>
        <v>0</v>
      </c>
      <c r="Y128" s="53">
        <f t="shared" si="92"/>
        <v>0</v>
      </c>
      <c r="Z128" s="53">
        <f t="shared" si="92"/>
        <v>0</v>
      </c>
      <c r="AA128" s="53">
        <f t="shared" si="92"/>
        <v>0</v>
      </c>
      <c r="AB128" s="53">
        <f t="shared" si="92"/>
        <v>0</v>
      </c>
      <c r="AC128" s="53">
        <f t="shared" si="92"/>
        <v>0</v>
      </c>
      <c r="AD128" s="53">
        <f t="shared" si="92"/>
        <v>0</v>
      </c>
      <c r="AE128" s="53">
        <f t="shared" si="92"/>
        <v>0</v>
      </c>
      <c r="AF128" s="53">
        <f t="shared" si="92"/>
        <v>0</v>
      </c>
      <c r="AG128" s="53">
        <f t="shared" si="92"/>
        <v>0</v>
      </c>
      <c r="AH128" s="53">
        <f t="shared" si="92"/>
        <v>0</v>
      </c>
      <c r="AI128" s="53">
        <f t="shared" si="92"/>
        <v>0</v>
      </c>
      <c r="AJ128" s="53">
        <f t="shared" si="92"/>
        <v>0</v>
      </c>
      <c r="AK128" s="53">
        <f t="shared" si="92"/>
        <v>0</v>
      </c>
      <c r="AL128" s="53">
        <f t="shared" si="92"/>
        <v>0</v>
      </c>
      <c r="AM128" s="53">
        <f t="shared" si="92"/>
        <v>0</v>
      </c>
      <c r="AN128" s="53">
        <f t="shared" si="92"/>
        <v>0</v>
      </c>
      <c r="AO128" s="53">
        <f t="shared" si="92"/>
        <v>0</v>
      </c>
      <c r="AP128" s="195">
        <f>SUM(AP98:AP127)</f>
        <v>0</v>
      </c>
      <c r="AQ128" s="53">
        <f t="shared" si="92"/>
        <v>0</v>
      </c>
      <c r="AR128" s="53">
        <f t="shared" si="92"/>
        <v>0</v>
      </c>
      <c r="AS128" s="53">
        <f t="shared" si="92"/>
        <v>0</v>
      </c>
      <c r="AT128" s="53">
        <f t="shared" si="92"/>
        <v>0</v>
      </c>
      <c r="AU128" s="53">
        <f t="shared" si="92"/>
        <v>0</v>
      </c>
      <c r="AV128" s="53">
        <f t="shared" si="92"/>
        <v>0</v>
      </c>
      <c r="AW128" s="53">
        <f t="shared" si="92"/>
        <v>0</v>
      </c>
      <c r="AX128" s="53">
        <f t="shared" si="92"/>
        <v>0</v>
      </c>
      <c r="AY128" s="53">
        <f t="shared" si="92"/>
        <v>0</v>
      </c>
      <c r="AZ128" s="53">
        <f t="shared" si="92"/>
        <v>0</v>
      </c>
      <c r="BA128" s="53">
        <f t="shared" si="92"/>
        <v>0</v>
      </c>
      <c r="BB128" s="53">
        <f t="shared" si="92"/>
        <v>0</v>
      </c>
      <c r="BC128" s="53">
        <f t="shared" si="92"/>
        <v>0</v>
      </c>
      <c r="BD128" s="53">
        <f t="shared" si="92"/>
        <v>0</v>
      </c>
    </row>
    <row r="129" spans="1:56" ht="18" customHeight="1">
      <c r="A129" s="658"/>
      <c r="B129" s="11" t="s">
        <v>32</v>
      </c>
      <c r="C129" s="11"/>
      <c r="D129" s="11"/>
      <c r="E129" s="11"/>
      <c r="F129" s="11">
        <f>SUM(D129:E129)</f>
        <v>0</v>
      </c>
      <c r="G129" s="11"/>
      <c r="H129" s="11"/>
      <c r="I129" s="11">
        <f>SUM(G129:H129)</f>
        <v>0</v>
      </c>
      <c r="J129" s="10"/>
      <c r="K129" s="1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>
        <f>SUM(J129,L129,N129,P129,R129,T129,V129,X129,Z129,AB129,AD129,AF129,AH129,AJ129,AL129,AN129)</f>
        <v>0</v>
      </c>
      <c r="AQ129" s="9">
        <f>SUM(K129,M129,O129,Q129,S129,U129,W129,Y129,AA129,AC129,AE129,AG129,AI129,AK129,AM129,AO129)</f>
        <v>0</v>
      </c>
      <c r="AR129" s="9">
        <f>SUM(AP129:AQ129)</f>
        <v>0</v>
      </c>
      <c r="AS129" s="9"/>
      <c r="AT129" s="9"/>
      <c r="AU129" s="9">
        <f>SUM(AS129:AT129)</f>
        <v>0</v>
      </c>
      <c r="AV129" s="9"/>
      <c r="AW129" s="9"/>
      <c r="AX129" s="9">
        <f>SUM(AV129:AW129)</f>
        <v>0</v>
      </c>
      <c r="AY129" s="9"/>
      <c r="AZ129" s="9"/>
      <c r="BA129" s="9">
        <f>SUM(AY129:AZ129)</f>
        <v>0</v>
      </c>
      <c r="BB129" s="40"/>
      <c r="BC129" s="40"/>
      <c r="BD129" s="40">
        <f>SUM(BB129:BC129)</f>
        <v>0</v>
      </c>
    </row>
    <row r="130" spans="1:56" ht="18" customHeight="1">
      <c r="A130" s="658"/>
      <c r="B130" s="12" t="s">
        <v>18</v>
      </c>
      <c r="C130" s="12" t="e">
        <f t="shared" ref="C130" si="93">(C128-C129)/C129*100</f>
        <v>#DIV/0!</v>
      </c>
      <c r="D130" s="12" t="e">
        <f t="shared" ref="D130" si="94">(D128-D129)/D129*100</f>
        <v>#DIV/0!</v>
      </c>
      <c r="E130" s="12" t="e">
        <f t="shared" ref="E130" si="95">(E128-E129)/E129*100</f>
        <v>#DIV/0!</v>
      </c>
      <c r="F130" s="12" t="e">
        <f t="shared" ref="F130" si="96">(F128-F129)/F129*100</f>
        <v>#DIV/0!</v>
      </c>
      <c r="G130" s="12" t="e">
        <f t="shared" ref="G130" si="97">(G128-G129)/G129*100</f>
        <v>#DIV/0!</v>
      </c>
      <c r="H130" s="12" t="e">
        <f t="shared" ref="H130:I130" si="98">(H128-H129)/H129*100</f>
        <v>#DIV/0!</v>
      </c>
      <c r="I130" s="12" t="e">
        <f t="shared" si="98"/>
        <v>#DIV/0!</v>
      </c>
      <c r="J130" s="13" t="e">
        <f t="shared" ref="J130" si="99">(J128-J129)/J129*100</f>
        <v>#DIV/0!</v>
      </c>
      <c r="K130" s="13" t="e">
        <f t="shared" ref="K130" si="100">(K128-K129)/K129*100</f>
        <v>#DIV/0!</v>
      </c>
      <c r="L130" s="14" t="e">
        <f t="shared" ref="L130" si="101">(L128-L129)/L129*100</f>
        <v>#DIV/0!</v>
      </c>
      <c r="M130" s="14" t="e">
        <f t="shared" ref="M130" si="102">(M128-M129)/M129*100</f>
        <v>#DIV/0!</v>
      </c>
      <c r="N130" s="14" t="e">
        <f t="shared" ref="N130" si="103">(N128-N129)/N129*100</f>
        <v>#DIV/0!</v>
      </c>
      <c r="O130" s="14" t="e">
        <f t="shared" ref="O130" si="104">(O128-O129)/O129*100</f>
        <v>#DIV/0!</v>
      </c>
      <c r="P130" s="14" t="e">
        <f t="shared" ref="P130" si="105">(P128-P129)/P129*100</f>
        <v>#DIV/0!</v>
      </c>
      <c r="Q130" s="14" t="e">
        <f t="shared" ref="Q130" si="106">(Q128-Q129)/Q129*100</f>
        <v>#DIV/0!</v>
      </c>
      <c r="R130" s="14" t="e">
        <f t="shared" ref="R130" si="107">(R128-R129)/R129*100</f>
        <v>#DIV/0!</v>
      </c>
      <c r="S130" s="14" t="e">
        <f t="shared" ref="S130" si="108">(S128-S129)/S129*100</f>
        <v>#DIV/0!</v>
      </c>
      <c r="T130" s="14" t="e">
        <f t="shared" ref="T130" si="109">(T128-T129)/T129*100</f>
        <v>#DIV/0!</v>
      </c>
      <c r="U130" s="14" t="e">
        <f t="shared" ref="U130" si="110">(U128-U129)/U129*100</f>
        <v>#DIV/0!</v>
      </c>
      <c r="V130" s="14" t="e">
        <f t="shared" ref="V130" si="111">(V128-V129)/V129*100</f>
        <v>#DIV/0!</v>
      </c>
      <c r="W130" s="14" t="e">
        <f t="shared" ref="W130" si="112">(W128-W129)/W129*100</f>
        <v>#DIV/0!</v>
      </c>
      <c r="X130" s="15" t="e">
        <f t="shared" ref="X130" si="113">(X128-X129)/X129*100</f>
        <v>#DIV/0!</v>
      </c>
      <c r="Y130" s="15" t="e">
        <f t="shared" ref="Y130" si="114">(Y128-Y129)/Y129*100</f>
        <v>#DIV/0!</v>
      </c>
      <c r="Z130" s="15" t="e">
        <f t="shared" ref="Z130" si="115">(Z128-Z129)/Z129*100</f>
        <v>#DIV/0!</v>
      </c>
      <c r="AA130" s="15" t="e">
        <f t="shared" ref="AA130" si="116">(AA128-AA129)/AA129*100</f>
        <v>#DIV/0!</v>
      </c>
      <c r="AB130" s="15" t="e">
        <f t="shared" ref="AB130" si="117">(AB128-AB129)/AB129*100</f>
        <v>#DIV/0!</v>
      </c>
      <c r="AC130" s="15" t="e">
        <f t="shared" ref="AC130" si="118">(AC128-AC129)/AC129*100</f>
        <v>#DIV/0!</v>
      </c>
      <c r="AD130" s="15" t="e">
        <f t="shared" ref="AD130" si="119">(AD128-AD129)/AD129*100</f>
        <v>#DIV/0!</v>
      </c>
      <c r="AE130" s="15" t="e">
        <f t="shared" ref="AE130" si="120">(AE128-AE129)/AE129*100</f>
        <v>#DIV/0!</v>
      </c>
      <c r="AF130" s="15" t="e">
        <f t="shared" ref="AF130" si="121">(AF128-AF129)/AF129*100</f>
        <v>#DIV/0!</v>
      </c>
      <c r="AG130" s="15" t="e">
        <f t="shared" ref="AG130" si="122">(AG128-AG129)/AG129*100</f>
        <v>#DIV/0!</v>
      </c>
      <c r="AH130" s="14" t="e">
        <f t="shared" ref="AH130" si="123">(AH128-AH129)/AH129*100</f>
        <v>#DIV/0!</v>
      </c>
      <c r="AI130" s="14" t="e">
        <f t="shared" ref="AI130" si="124">(AI128-AI129)/AI129*100</f>
        <v>#DIV/0!</v>
      </c>
      <c r="AJ130" s="14" t="e">
        <f t="shared" ref="AJ130" si="125">(AJ128-AJ129)/AJ129*100</f>
        <v>#DIV/0!</v>
      </c>
      <c r="AK130" s="14" t="e">
        <f t="shared" ref="AK130" si="126">(AK128-AK129)/AK129*100</f>
        <v>#DIV/0!</v>
      </c>
      <c r="AL130" s="14" t="e">
        <f t="shared" ref="AL130" si="127">(AL128-AL129)/AL129*100</f>
        <v>#DIV/0!</v>
      </c>
      <c r="AM130" s="14" t="e">
        <f t="shared" ref="AM130" si="128">(AM128-AM129)/AM129*100</f>
        <v>#DIV/0!</v>
      </c>
      <c r="AN130" s="14" t="e">
        <f t="shared" ref="AN130" si="129">(AN128-AN129)/AN129*100</f>
        <v>#DIV/0!</v>
      </c>
      <c r="AO130" s="14" t="e">
        <f t="shared" ref="AO130" si="130">(AO128-AO129)/AO129*100</f>
        <v>#DIV/0!</v>
      </c>
      <c r="AP130" s="14" t="e">
        <f t="shared" ref="AP130" si="131">(AP128-AP129)/AP129*100</f>
        <v>#DIV/0!</v>
      </c>
      <c r="AQ130" s="14" t="e">
        <f t="shared" ref="AQ130" si="132">(AQ128-AQ129)/AQ129*100</f>
        <v>#DIV/0!</v>
      </c>
      <c r="AR130" s="14" t="e">
        <f t="shared" ref="AR130" si="133">(AR128-AR129)/AR129*100</f>
        <v>#DIV/0!</v>
      </c>
      <c r="AS130" s="14" t="e">
        <f t="shared" ref="AS130" si="134">(AS128-AS129)/AS129*100</f>
        <v>#DIV/0!</v>
      </c>
      <c r="AT130" s="14" t="e">
        <f t="shared" ref="AT130:AU130" si="135">(AT128-AT129)/AT129*100</f>
        <v>#DIV/0!</v>
      </c>
      <c r="AU130" s="14" t="e">
        <f t="shared" si="135"/>
        <v>#DIV/0!</v>
      </c>
      <c r="AV130" s="14" t="e">
        <f t="shared" ref="AV130" si="136">(AV128-AV129)/AV129*100</f>
        <v>#DIV/0!</v>
      </c>
      <c r="AW130" s="14" t="e">
        <f t="shared" ref="AW130" si="137">(AW128-AW129)/AW129*100</f>
        <v>#DIV/0!</v>
      </c>
      <c r="AX130" s="14" t="e">
        <f t="shared" ref="AX130" si="138">(AX128-AX129)/AX129*100</f>
        <v>#DIV/0!</v>
      </c>
      <c r="AY130" s="14" t="e">
        <f t="shared" ref="AY130" si="139">(AY128-AY129)/AY129*100</f>
        <v>#DIV/0!</v>
      </c>
      <c r="AZ130" s="14" t="e">
        <f t="shared" ref="AZ130" si="140">(AZ128-AZ129)/AZ129*100</f>
        <v>#DIV/0!</v>
      </c>
      <c r="BA130" s="14" t="e">
        <f t="shared" ref="BA130" si="141">(BA128-BA129)/BA129*100</f>
        <v>#DIV/0!</v>
      </c>
      <c r="BB130" s="114" t="e">
        <f t="shared" ref="BB130" si="142">(BB128-BB129)/BB129*100</f>
        <v>#DIV/0!</v>
      </c>
      <c r="BC130" s="114" t="e">
        <f t="shared" ref="BC130" si="143">(BC128-BC129)/BC129*100</f>
        <v>#DIV/0!</v>
      </c>
      <c r="BD130" s="114" t="e">
        <f t="shared" ref="BD130" si="144">(BD128-BD129)/BD129*100</f>
        <v>#DIV/0!</v>
      </c>
    </row>
    <row r="131" spans="1:56" ht="18" customHeight="1">
      <c r="A131" s="672" t="s">
        <v>85</v>
      </c>
      <c r="B131" s="162" t="s">
        <v>363</v>
      </c>
      <c r="C131" s="367"/>
      <c r="D131" s="367"/>
      <c r="E131" s="367"/>
      <c r="F131" s="317">
        <f t="shared" ref="F131:F160" si="145">SUM(D131:E131)</f>
        <v>0</v>
      </c>
      <c r="G131" s="367"/>
      <c r="H131" s="367"/>
      <c r="I131" s="317">
        <f t="shared" ref="I131:I160" si="146">SUM(G131:H131)</f>
        <v>0</v>
      </c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367"/>
      <c r="Z131" s="367"/>
      <c r="AA131" s="367"/>
      <c r="AB131" s="367"/>
      <c r="AC131" s="367"/>
      <c r="AD131" s="367"/>
      <c r="AE131" s="367"/>
      <c r="AF131" s="367"/>
      <c r="AG131" s="367"/>
      <c r="AH131" s="367"/>
      <c r="AI131" s="367"/>
      <c r="AJ131" s="367"/>
      <c r="AK131" s="367"/>
      <c r="AL131" s="367"/>
      <c r="AM131" s="367"/>
      <c r="AN131" s="367"/>
      <c r="AO131" s="367"/>
      <c r="AP131" s="317">
        <f t="shared" ref="AP131:AP160" si="147">SUM(J131,L131,N131,P131,R131,T131,V131,X131,Z131,AB131,AD131,AF131,AH131,AJ131,AL131,AN131)</f>
        <v>0</v>
      </c>
      <c r="AQ131" s="317">
        <f t="shared" ref="AQ131:AQ160" si="148">SUM(K131,M131,O131,Q131,S131,U131,W131,Y131,AA131,AC131,AE131,AG131,AI131,AK131,AM131,AO131)</f>
        <v>0</v>
      </c>
      <c r="AR131" s="317">
        <f>SUM(AP131:AQ131)</f>
        <v>0</v>
      </c>
      <c r="AS131" s="367"/>
      <c r="AT131" s="367"/>
      <c r="AU131" s="317">
        <f>SUM(AS131:AT131)</f>
        <v>0</v>
      </c>
      <c r="AV131" s="550"/>
      <c r="AW131" s="550"/>
      <c r="AX131" s="317">
        <f t="shared" ref="AX131:AX160" si="149">SUM(AV131:AW131)</f>
        <v>0</v>
      </c>
      <c r="AY131" s="367"/>
      <c r="AZ131" s="367"/>
      <c r="BA131" s="317">
        <f t="shared" ref="BA131:BA160" si="150">SUM(AY131:AZ131)</f>
        <v>0</v>
      </c>
      <c r="BB131" s="367"/>
      <c r="BC131" s="367"/>
      <c r="BD131" s="317">
        <f t="shared" ref="BD131:BD160" si="151">SUM(BB131:BC131)</f>
        <v>0</v>
      </c>
    </row>
    <row r="132" spans="1:56" ht="18" customHeight="1">
      <c r="A132" s="672"/>
      <c r="B132" s="162" t="s">
        <v>364</v>
      </c>
      <c r="C132" s="367"/>
      <c r="D132" s="367"/>
      <c r="E132" s="367"/>
      <c r="F132" s="317">
        <f t="shared" si="145"/>
        <v>0</v>
      </c>
      <c r="G132" s="367"/>
      <c r="H132" s="367"/>
      <c r="I132" s="317">
        <f t="shared" si="146"/>
        <v>0</v>
      </c>
      <c r="J132" s="367"/>
      <c r="K132" s="367"/>
      <c r="L132" s="367"/>
      <c r="M132" s="367"/>
      <c r="N132" s="367"/>
      <c r="O132" s="367"/>
      <c r="P132" s="367"/>
      <c r="Q132" s="367"/>
      <c r="R132" s="367"/>
      <c r="S132" s="367"/>
      <c r="T132" s="367"/>
      <c r="U132" s="367"/>
      <c r="V132" s="367"/>
      <c r="W132" s="367"/>
      <c r="X132" s="367"/>
      <c r="Y132" s="367"/>
      <c r="Z132" s="367"/>
      <c r="AA132" s="367"/>
      <c r="AB132" s="367"/>
      <c r="AC132" s="367"/>
      <c r="AD132" s="367"/>
      <c r="AE132" s="367"/>
      <c r="AF132" s="367"/>
      <c r="AG132" s="367"/>
      <c r="AH132" s="367"/>
      <c r="AI132" s="367"/>
      <c r="AJ132" s="367"/>
      <c r="AK132" s="367"/>
      <c r="AL132" s="367"/>
      <c r="AM132" s="367"/>
      <c r="AN132" s="367"/>
      <c r="AO132" s="367"/>
      <c r="AP132" s="317">
        <f t="shared" si="147"/>
        <v>0</v>
      </c>
      <c r="AQ132" s="317">
        <f t="shared" si="148"/>
        <v>0</v>
      </c>
      <c r="AR132" s="317">
        <f t="shared" ref="AR132:AR160" si="152">SUM(AP132:AQ132)</f>
        <v>0</v>
      </c>
      <c r="AS132" s="367"/>
      <c r="AT132" s="367"/>
      <c r="AU132" s="317">
        <f t="shared" ref="AU132:AU160" si="153">SUM(AS132:AT132)</f>
        <v>0</v>
      </c>
      <c r="AV132" s="550"/>
      <c r="AW132" s="550"/>
      <c r="AX132" s="317">
        <f t="shared" si="149"/>
        <v>0</v>
      </c>
      <c r="AY132" s="367"/>
      <c r="AZ132" s="367"/>
      <c r="BA132" s="317">
        <f t="shared" si="150"/>
        <v>0</v>
      </c>
      <c r="BB132" s="367"/>
      <c r="BC132" s="367"/>
      <c r="BD132" s="317">
        <f t="shared" si="151"/>
        <v>0</v>
      </c>
    </row>
    <row r="133" spans="1:56" ht="18" customHeight="1">
      <c r="A133" s="672"/>
      <c r="B133" s="162" t="s">
        <v>365</v>
      </c>
      <c r="C133" s="367"/>
      <c r="D133" s="367"/>
      <c r="E133" s="367"/>
      <c r="F133" s="317">
        <f t="shared" si="145"/>
        <v>0</v>
      </c>
      <c r="G133" s="367"/>
      <c r="H133" s="367"/>
      <c r="I133" s="317">
        <f t="shared" si="146"/>
        <v>0</v>
      </c>
      <c r="J133" s="367"/>
      <c r="K133" s="367"/>
      <c r="L133" s="367"/>
      <c r="M133" s="367"/>
      <c r="N133" s="367"/>
      <c r="O133" s="367"/>
      <c r="P133" s="367"/>
      <c r="Q133" s="367"/>
      <c r="R133" s="367"/>
      <c r="S133" s="367"/>
      <c r="T133" s="367"/>
      <c r="U133" s="367"/>
      <c r="V133" s="367"/>
      <c r="W133" s="367"/>
      <c r="X133" s="367"/>
      <c r="Y133" s="367"/>
      <c r="Z133" s="367"/>
      <c r="AA133" s="367"/>
      <c r="AB133" s="367"/>
      <c r="AC133" s="367"/>
      <c r="AD133" s="367"/>
      <c r="AE133" s="367"/>
      <c r="AF133" s="367"/>
      <c r="AG133" s="367"/>
      <c r="AH133" s="367"/>
      <c r="AI133" s="367"/>
      <c r="AJ133" s="367"/>
      <c r="AK133" s="367"/>
      <c r="AL133" s="367"/>
      <c r="AM133" s="367"/>
      <c r="AN133" s="367"/>
      <c r="AO133" s="367"/>
      <c r="AP133" s="317">
        <f t="shared" si="147"/>
        <v>0</v>
      </c>
      <c r="AQ133" s="317">
        <f t="shared" si="148"/>
        <v>0</v>
      </c>
      <c r="AR133" s="317">
        <f t="shared" si="152"/>
        <v>0</v>
      </c>
      <c r="AS133" s="367"/>
      <c r="AT133" s="367"/>
      <c r="AU133" s="317">
        <f t="shared" si="153"/>
        <v>0</v>
      </c>
      <c r="AV133" s="550"/>
      <c r="AW133" s="550"/>
      <c r="AX133" s="317">
        <f t="shared" si="149"/>
        <v>0</v>
      </c>
      <c r="AY133" s="367"/>
      <c r="AZ133" s="367"/>
      <c r="BA133" s="317">
        <f t="shared" si="150"/>
        <v>0</v>
      </c>
      <c r="BB133" s="367"/>
      <c r="BC133" s="367"/>
      <c r="BD133" s="317">
        <f t="shared" si="151"/>
        <v>0</v>
      </c>
    </row>
    <row r="134" spans="1:56" ht="18" customHeight="1">
      <c r="A134" s="672"/>
      <c r="B134" s="162" t="s">
        <v>366</v>
      </c>
      <c r="C134" s="367"/>
      <c r="D134" s="367"/>
      <c r="E134" s="367"/>
      <c r="F134" s="317">
        <f t="shared" si="145"/>
        <v>0</v>
      </c>
      <c r="G134" s="367"/>
      <c r="H134" s="367"/>
      <c r="I134" s="317">
        <f t="shared" si="146"/>
        <v>0</v>
      </c>
      <c r="J134" s="367"/>
      <c r="K134" s="367"/>
      <c r="L134" s="367"/>
      <c r="M134" s="367"/>
      <c r="N134" s="367"/>
      <c r="O134" s="367"/>
      <c r="P134" s="367"/>
      <c r="Q134" s="367"/>
      <c r="R134" s="367"/>
      <c r="S134" s="367"/>
      <c r="T134" s="367"/>
      <c r="U134" s="367"/>
      <c r="V134" s="367"/>
      <c r="W134" s="367"/>
      <c r="X134" s="367"/>
      <c r="Y134" s="367"/>
      <c r="Z134" s="367"/>
      <c r="AA134" s="367"/>
      <c r="AB134" s="367"/>
      <c r="AC134" s="367"/>
      <c r="AD134" s="367"/>
      <c r="AE134" s="367"/>
      <c r="AF134" s="367"/>
      <c r="AG134" s="367"/>
      <c r="AH134" s="367"/>
      <c r="AI134" s="367"/>
      <c r="AJ134" s="367"/>
      <c r="AK134" s="367"/>
      <c r="AL134" s="367"/>
      <c r="AM134" s="367"/>
      <c r="AN134" s="367"/>
      <c r="AO134" s="367"/>
      <c r="AP134" s="317">
        <f t="shared" si="147"/>
        <v>0</v>
      </c>
      <c r="AQ134" s="317">
        <f t="shared" si="148"/>
        <v>0</v>
      </c>
      <c r="AR134" s="317">
        <f t="shared" si="152"/>
        <v>0</v>
      </c>
      <c r="AS134" s="367"/>
      <c r="AT134" s="367"/>
      <c r="AU134" s="317">
        <f t="shared" si="153"/>
        <v>0</v>
      </c>
      <c r="AV134" s="550"/>
      <c r="AW134" s="550"/>
      <c r="AX134" s="317">
        <f t="shared" si="149"/>
        <v>0</v>
      </c>
      <c r="AY134" s="367"/>
      <c r="AZ134" s="367"/>
      <c r="BA134" s="317">
        <f t="shared" si="150"/>
        <v>0</v>
      </c>
      <c r="BB134" s="367"/>
      <c r="BC134" s="367"/>
      <c r="BD134" s="317">
        <f t="shared" si="151"/>
        <v>0</v>
      </c>
    </row>
    <row r="135" spans="1:56" ht="18" customHeight="1">
      <c r="A135" s="672"/>
      <c r="B135" s="162" t="s">
        <v>367</v>
      </c>
      <c r="C135" s="367"/>
      <c r="D135" s="367"/>
      <c r="E135" s="367"/>
      <c r="F135" s="317">
        <f t="shared" si="145"/>
        <v>0</v>
      </c>
      <c r="G135" s="367"/>
      <c r="H135" s="367"/>
      <c r="I135" s="317">
        <f t="shared" si="146"/>
        <v>0</v>
      </c>
      <c r="J135" s="367"/>
      <c r="K135" s="367"/>
      <c r="L135" s="367"/>
      <c r="M135" s="367"/>
      <c r="N135" s="367"/>
      <c r="O135" s="367"/>
      <c r="P135" s="367"/>
      <c r="Q135" s="367"/>
      <c r="R135" s="367"/>
      <c r="S135" s="367"/>
      <c r="T135" s="367"/>
      <c r="U135" s="367"/>
      <c r="V135" s="367"/>
      <c r="W135" s="367"/>
      <c r="X135" s="367"/>
      <c r="Y135" s="367"/>
      <c r="Z135" s="367"/>
      <c r="AA135" s="367"/>
      <c r="AB135" s="367"/>
      <c r="AC135" s="367"/>
      <c r="AD135" s="367"/>
      <c r="AE135" s="367"/>
      <c r="AF135" s="367"/>
      <c r="AG135" s="367"/>
      <c r="AH135" s="367"/>
      <c r="AI135" s="367"/>
      <c r="AJ135" s="367"/>
      <c r="AK135" s="367"/>
      <c r="AL135" s="367"/>
      <c r="AM135" s="367"/>
      <c r="AN135" s="367"/>
      <c r="AO135" s="367"/>
      <c r="AP135" s="317">
        <f t="shared" si="147"/>
        <v>0</v>
      </c>
      <c r="AQ135" s="317">
        <f t="shared" si="148"/>
        <v>0</v>
      </c>
      <c r="AR135" s="317">
        <f t="shared" si="152"/>
        <v>0</v>
      </c>
      <c r="AS135" s="367"/>
      <c r="AT135" s="367"/>
      <c r="AU135" s="317">
        <f t="shared" si="153"/>
        <v>0</v>
      </c>
      <c r="AV135" s="550"/>
      <c r="AW135" s="550"/>
      <c r="AX135" s="317">
        <f t="shared" si="149"/>
        <v>0</v>
      </c>
      <c r="AY135" s="367"/>
      <c r="AZ135" s="367"/>
      <c r="BA135" s="317">
        <f t="shared" si="150"/>
        <v>0</v>
      </c>
      <c r="BB135" s="367"/>
      <c r="BC135" s="367"/>
      <c r="BD135" s="317">
        <f t="shared" si="151"/>
        <v>0</v>
      </c>
    </row>
    <row r="136" spans="1:56" ht="18" customHeight="1">
      <c r="A136" s="672"/>
      <c r="B136" s="162" t="s">
        <v>368</v>
      </c>
      <c r="C136" s="367"/>
      <c r="D136" s="367"/>
      <c r="E136" s="367"/>
      <c r="F136" s="317">
        <f t="shared" si="145"/>
        <v>0</v>
      </c>
      <c r="G136" s="367"/>
      <c r="H136" s="367"/>
      <c r="I136" s="317">
        <f t="shared" si="146"/>
        <v>0</v>
      </c>
      <c r="J136" s="367"/>
      <c r="K136" s="367"/>
      <c r="L136" s="367"/>
      <c r="M136" s="367"/>
      <c r="N136" s="367"/>
      <c r="O136" s="367"/>
      <c r="P136" s="367"/>
      <c r="Q136" s="367"/>
      <c r="R136" s="367"/>
      <c r="S136" s="367"/>
      <c r="T136" s="367"/>
      <c r="U136" s="367"/>
      <c r="V136" s="367"/>
      <c r="W136" s="367"/>
      <c r="X136" s="367"/>
      <c r="Y136" s="367"/>
      <c r="Z136" s="367"/>
      <c r="AA136" s="367"/>
      <c r="AB136" s="367"/>
      <c r="AC136" s="367"/>
      <c r="AD136" s="367"/>
      <c r="AE136" s="367"/>
      <c r="AF136" s="367"/>
      <c r="AG136" s="367"/>
      <c r="AH136" s="367"/>
      <c r="AI136" s="367"/>
      <c r="AJ136" s="367"/>
      <c r="AK136" s="367"/>
      <c r="AL136" s="367"/>
      <c r="AM136" s="367"/>
      <c r="AN136" s="367"/>
      <c r="AO136" s="367"/>
      <c r="AP136" s="317">
        <f t="shared" si="147"/>
        <v>0</v>
      </c>
      <c r="AQ136" s="317">
        <f t="shared" si="148"/>
        <v>0</v>
      </c>
      <c r="AR136" s="317">
        <f t="shared" si="152"/>
        <v>0</v>
      </c>
      <c r="AS136" s="367"/>
      <c r="AT136" s="367"/>
      <c r="AU136" s="317">
        <f t="shared" si="153"/>
        <v>0</v>
      </c>
      <c r="AV136" s="550"/>
      <c r="AW136" s="550"/>
      <c r="AX136" s="317">
        <f t="shared" si="149"/>
        <v>0</v>
      </c>
      <c r="AY136" s="367"/>
      <c r="AZ136" s="367"/>
      <c r="BA136" s="317">
        <f t="shared" si="150"/>
        <v>0</v>
      </c>
      <c r="BB136" s="367"/>
      <c r="BC136" s="367"/>
      <c r="BD136" s="317">
        <f t="shared" si="151"/>
        <v>0</v>
      </c>
    </row>
    <row r="137" spans="1:56" ht="18" customHeight="1">
      <c r="A137" s="672"/>
      <c r="B137" s="162" t="s">
        <v>369</v>
      </c>
      <c r="C137" s="367"/>
      <c r="D137" s="367"/>
      <c r="E137" s="367"/>
      <c r="F137" s="317">
        <f t="shared" si="145"/>
        <v>0</v>
      </c>
      <c r="G137" s="367"/>
      <c r="H137" s="367"/>
      <c r="I137" s="317">
        <f t="shared" si="146"/>
        <v>0</v>
      </c>
      <c r="J137" s="367"/>
      <c r="K137" s="367"/>
      <c r="L137" s="367"/>
      <c r="M137" s="367"/>
      <c r="N137" s="367"/>
      <c r="O137" s="367"/>
      <c r="P137" s="367"/>
      <c r="Q137" s="367"/>
      <c r="R137" s="367"/>
      <c r="S137" s="367"/>
      <c r="T137" s="367"/>
      <c r="U137" s="367"/>
      <c r="V137" s="367"/>
      <c r="W137" s="367"/>
      <c r="X137" s="367"/>
      <c r="Y137" s="367"/>
      <c r="Z137" s="367"/>
      <c r="AA137" s="367"/>
      <c r="AB137" s="367"/>
      <c r="AC137" s="367"/>
      <c r="AD137" s="367"/>
      <c r="AE137" s="367"/>
      <c r="AF137" s="367"/>
      <c r="AG137" s="367"/>
      <c r="AH137" s="367"/>
      <c r="AI137" s="367"/>
      <c r="AJ137" s="367"/>
      <c r="AK137" s="367"/>
      <c r="AL137" s="367"/>
      <c r="AM137" s="367"/>
      <c r="AN137" s="367"/>
      <c r="AO137" s="367"/>
      <c r="AP137" s="317">
        <f t="shared" si="147"/>
        <v>0</v>
      </c>
      <c r="AQ137" s="317">
        <f t="shared" si="148"/>
        <v>0</v>
      </c>
      <c r="AR137" s="317">
        <f t="shared" si="152"/>
        <v>0</v>
      </c>
      <c r="AS137" s="367"/>
      <c r="AT137" s="367"/>
      <c r="AU137" s="317">
        <f t="shared" si="153"/>
        <v>0</v>
      </c>
      <c r="AV137" s="550"/>
      <c r="AW137" s="550"/>
      <c r="AX137" s="317">
        <f t="shared" si="149"/>
        <v>0</v>
      </c>
      <c r="AY137" s="367"/>
      <c r="AZ137" s="367"/>
      <c r="BA137" s="317">
        <f t="shared" si="150"/>
        <v>0</v>
      </c>
      <c r="BB137" s="367"/>
      <c r="BC137" s="367"/>
      <c r="BD137" s="317">
        <f t="shared" si="151"/>
        <v>0</v>
      </c>
    </row>
    <row r="138" spans="1:56" ht="18" customHeight="1">
      <c r="A138" s="672"/>
      <c r="B138" s="162" t="s">
        <v>370</v>
      </c>
      <c r="C138" s="367"/>
      <c r="D138" s="367"/>
      <c r="E138" s="367"/>
      <c r="F138" s="317">
        <f t="shared" si="145"/>
        <v>0</v>
      </c>
      <c r="G138" s="367"/>
      <c r="H138" s="367"/>
      <c r="I138" s="317">
        <f t="shared" si="146"/>
        <v>0</v>
      </c>
      <c r="J138" s="367"/>
      <c r="K138" s="367"/>
      <c r="L138" s="367"/>
      <c r="M138" s="367"/>
      <c r="N138" s="367"/>
      <c r="O138" s="367"/>
      <c r="P138" s="367"/>
      <c r="Q138" s="367"/>
      <c r="R138" s="367"/>
      <c r="S138" s="367"/>
      <c r="T138" s="367"/>
      <c r="U138" s="367"/>
      <c r="V138" s="367"/>
      <c r="W138" s="367"/>
      <c r="X138" s="367"/>
      <c r="Y138" s="367"/>
      <c r="Z138" s="367"/>
      <c r="AA138" s="367"/>
      <c r="AB138" s="367"/>
      <c r="AC138" s="367"/>
      <c r="AD138" s="367"/>
      <c r="AE138" s="367"/>
      <c r="AF138" s="367"/>
      <c r="AG138" s="367"/>
      <c r="AH138" s="367"/>
      <c r="AI138" s="367"/>
      <c r="AJ138" s="367"/>
      <c r="AK138" s="367"/>
      <c r="AL138" s="367"/>
      <c r="AM138" s="367"/>
      <c r="AN138" s="367"/>
      <c r="AO138" s="367"/>
      <c r="AP138" s="317">
        <f t="shared" si="147"/>
        <v>0</v>
      </c>
      <c r="AQ138" s="317">
        <f t="shared" si="148"/>
        <v>0</v>
      </c>
      <c r="AR138" s="317">
        <f t="shared" si="152"/>
        <v>0</v>
      </c>
      <c r="AS138" s="367"/>
      <c r="AT138" s="367"/>
      <c r="AU138" s="317">
        <f t="shared" si="153"/>
        <v>0</v>
      </c>
      <c r="AV138" s="550"/>
      <c r="AW138" s="550"/>
      <c r="AX138" s="317">
        <f t="shared" si="149"/>
        <v>0</v>
      </c>
      <c r="AY138" s="367"/>
      <c r="AZ138" s="367"/>
      <c r="BA138" s="317">
        <f t="shared" si="150"/>
        <v>0</v>
      </c>
      <c r="BB138" s="367"/>
      <c r="BC138" s="367"/>
      <c r="BD138" s="317">
        <f t="shared" si="151"/>
        <v>0</v>
      </c>
    </row>
    <row r="139" spans="1:56" ht="18" customHeight="1">
      <c r="A139" s="672"/>
      <c r="B139" s="162" t="s">
        <v>371</v>
      </c>
      <c r="C139" s="367"/>
      <c r="D139" s="367"/>
      <c r="E139" s="367"/>
      <c r="F139" s="317">
        <f t="shared" si="145"/>
        <v>0</v>
      </c>
      <c r="G139" s="367"/>
      <c r="H139" s="367"/>
      <c r="I139" s="317">
        <f t="shared" si="146"/>
        <v>0</v>
      </c>
      <c r="J139" s="367"/>
      <c r="K139" s="367"/>
      <c r="L139" s="367"/>
      <c r="M139" s="367"/>
      <c r="N139" s="367"/>
      <c r="O139" s="367"/>
      <c r="P139" s="367"/>
      <c r="Q139" s="367"/>
      <c r="R139" s="367"/>
      <c r="S139" s="367"/>
      <c r="T139" s="367"/>
      <c r="U139" s="367"/>
      <c r="V139" s="367"/>
      <c r="W139" s="367"/>
      <c r="X139" s="367"/>
      <c r="Y139" s="367"/>
      <c r="Z139" s="367"/>
      <c r="AA139" s="367"/>
      <c r="AB139" s="367"/>
      <c r="AC139" s="367"/>
      <c r="AD139" s="367"/>
      <c r="AE139" s="367"/>
      <c r="AF139" s="367"/>
      <c r="AG139" s="367"/>
      <c r="AH139" s="367"/>
      <c r="AI139" s="367"/>
      <c r="AJ139" s="367"/>
      <c r="AK139" s="367"/>
      <c r="AL139" s="367"/>
      <c r="AM139" s="367"/>
      <c r="AN139" s="367"/>
      <c r="AO139" s="367"/>
      <c r="AP139" s="317">
        <f t="shared" si="147"/>
        <v>0</v>
      </c>
      <c r="AQ139" s="317">
        <f t="shared" si="148"/>
        <v>0</v>
      </c>
      <c r="AR139" s="317">
        <f t="shared" si="152"/>
        <v>0</v>
      </c>
      <c r="AS139" s="367"/>
      <c r="AT139" s="367"/>
      <c r="AU139" s="317">
        <f t="shared" si="153"/>
        <v>0</v>
      </c>
      <c r="AV139" s="550"/>
      <c r="AW139" s="550"/>
      <c r="AX139" s="317">
        <f t="shared" si="149"/>
        <v>0</v>
      </c>
      <c r="AY139" s="367"/>
      <c r="AZ139" s="367"/>
      <c r="BA139" s="317">
        <f t="shared" si="150"/>
        <v>0</v>
      </c>
      <c r="BB139" s="367"/>
      <c r="BC139" s="367"/>
      <c r="BD139" s="317">
        <f t="shared" si="151"/>
        <v>0</v>
      </c>
    </row>
    <row r="140" spans="1:56" ht="18" customHeight="1">
      <c r="A140" s="672"/>
      <c r="B140" s="162" t="s">
        <v>372</v>
      </c>
      <c r="C140" s="367"/>
      <c r="D140" s="367"/>
      <c r="E140" s="367"/>
      <c r="F140" s="317">
        <f t="shared" si="145"/>
        <v>0</v>
      </c>
      <c r="G140" s="367"/>
      <c r="H140" s="367"/>
      <c r="I140" s="317">
        <f t="shared" si="146"/>
        <v>0</v>
      </c>
      <c r="J140" s="367"/>
      <c r="K140" s="367"/>
      <c r="L140" s="367"/>
      <c r="M140" s="367"/>
      <c r="N140" s="367"/>
      <c r="O140" s="367"/>
      <c r="P140" s="367"/>
      <c r="Q140" s="367"/>
      <c r="R140" s="367"/>
      <c r="S140" s="367"/>
      <c r="T140" s="367"/>
      <c r="U140" s="367"/>
      <c r="V140" s="367"/>
      <c r="W140" s="367"/>
      <c r="X140" s="367"/>
      <c r="Y140" s="367"/>
      <c r="Z140" s="367"/>
      <c r="AA140" s="367"/>
      <c r="AB140" s="367"/>
      <c r="AC140" s="367"/>
      <c r="AD140" s="367"/>
      <c r="AE140" s="367"/>
      <c r="AF140" s="367"/>
      <c r="AG140" s="367"/>
      <c r="AH140" s="367"/>
      <c r="AI140" s="367"/>
      <c r="AJ140" s="367"/>
      <c r="AK140" s="367"/>
      <c r="AL140" s="367"/>
      <c r="AM140" s="367"/>
      <c r="AN140" s="367"/>
      <c r="AO140" s="367"/>
      <c r="AP140" s="317">
        <f t="shared" si="147"/>
        <v>0</v>
      </c>
      <c r="AQ140" s="317">
        <f t="shared" si="148"/>
        <v>0</v>
      </c>
      <c r="AR140" s="317">
        <f t="shared" si="152"/>
        <v>0</v>
      </c>
      <c r="AS140" s="367"/>
      <c r="AT140" s="367"/>
      <c r="AU140" s="317">
        <f t="shared" si="153"/>
        <v>0</v>
      </c>
      <c r="AV140" s="550"/>
      <c r="AW140" s="550"/>
      <c r="AX140" s="317">
        <f t="shared" si="149"/>
        <v>0</v>
      </c>
      <c r="AY140" s="367"/>
      <c r="AZ140" s="367"/>
      <c r="BA140" s="317">
        <f t="shared" si="150"/>
        <v>0</v>
      </c>
      <c r="BB140" s="367"/>
      <c r="BC140" s="367"/>
      <c r="BD140" s="317">
        <f t="shared" si="151"/>
        <v>0</v>
      </c>
    </row>
    <row r="141" spans="1:56" ht="18" customHeight="1">
      <c r="A141" s="672"/>
      <c r="B141" s="162" t="s">
        <v>373</v>
      </c>
      <c r="C141" s="367"/>
      <c r="D141" s="367"/>
      <c r="E141" s="367"/>
      <c r="F141" s="317">
        <f t="shared" si="145"/>
        <v>0</v>
      </c>
      <c r="G141" s="367"/>
      <c r="H141" s="367"/>
      <c r="I141" s="317">
        <f t="shared" si="146"/>
        <v>0</v>
      </c>
      <c r="J141" s="367"/>
      <c r="K141" s="367"/>
      <c r="L141" s="367"/>
      <c r="M141" s="367"/>
      <c r="N141" s="367"/>
      <c r="O141" s="367"/>
      <c r="P141" s="367"/>
      <c r="Q141" s="367"/>
      <c r="R141" s="367"/>
      <c r="S141" s="367"/>
      <c r="T141" s="367"/>
      <c r="U141" s="367"/>
      <c r="V141" s="367"/>
      <c r="W141" s="367"/>
      <c r="X141" s="367"/>
      <c r="Y141" s="367"/>
      <c r="Z141" s="367"/>
      <c r="AA141" s="367"/>
      <c r="AB141" s="367"/>
      <c r="AC141" s="367"/>
      <c r="AD141" s="367"/>
      <c r="AE141" s="367"/>
      <c r="AF141" s="367"/>
      <c r="AG141" s="367"/>
      <c r="AH141" s="367"/>
      <c r="AI141" s="367"/>
      <c r="AJ141" s="367"/>
      <c r="AK141" s="367"/>
      <c r="AL141" s="367"/>
      <c r="AM141" s="367"/>
      <c r="AN141" s="367"/>
      <c r="AO141" s="367"/>
      <c r="AP141" s="317">
        <f t="shared" si="147"/>
        <v>0</v>
      </c>
      <c r="AQ141" s="317">
        <f t="shared" si="148"/>
        <v>0</v>
      </c>
      <c r="AR141" s="317">
        <f t="shared" si="152"/>
        <v>0</v>
      </c>
      <c r="AS141" s="367"/>
      <c r="AT141" s="367"/>
      <c r="AU141" s="317">
        <f t="shared" si="153"/>
        <v>0</v>
      </c>
      <c r="AV141" s="550"/>
      <c r="AW141" s="550"/>
      <c r="AX141" s="317">
        <f t="shared" si="149"/>
        <v>0</v>
      </c>
      <c r="AY141" s="367"/>
      <c r="AZ141" s="367"/>
      <c r="BA141" s="317">
        <f t="shared" si="150"/>
        <v>0</v>
      </c>
      <c r="BB141" s="367"/>
      <c r="BC141" s="367"/>
      <c r="BD141" s="317">
        <f t="shared" si="151"/>
        <v>0</v>
      </c>
    </row>
    <row r="142" spans="1:56" ht="18" customHeight="1">
      <c r="A142" s="672"/>
      <c r="B142" s="162" t="s">
        <v>374</v>
      </c>
      <c r="C142" s="367"/>
      <c r="D142" s="367"/>
      <c r="E142" s="367"/>
      <c r="F142" s="317">
        <f t="shared" si="145"/>
        <v>0</v>
      </c>
      <c r="G142" s="367"/>
      <c r="H142" s="367"/>
      <c r="I142" s="317">
        <f t="shared" si="146"/>
        <v>0</v>
      </c>
      <c r="J142" s="367"/>
      <c r="K142" s="367"/>
      <c r="L142" s="367"/>
      <c r="M142" s="367"/>
      <c r="N142" s="367"/>
      <c r="O142" s="367"/>
      <c r="P142" s="367"/>
      <c r="Q142" s="367"/>
      <c r="R142" s="367"/>
      <c r="S142" s="367"/>
      <c r="T142" s="367"/>
      <c r="U142" s="367"/>
      <c r="V142" s="367"/>
      <c r="W142" s="367"/>
      <c r="X142" s="367"/>
      <c r="Y142" s="367"/>
      <c r="Z142" s="367"/>
      <c r="AA142" s="367"/>
      <c r="AB142" s="367"/>
      <c r="AC142" s="367"/>
      <c r="AD142" s="367"/>
      <c r="AE142" s="367"/>
      <c r="AF142" s="367"/>
      <c r="AG142" s="367"/>
      <c r="AH142" s="367"/>
      <c r="AI142" s="367"/>
      <c r="AJ142" s="367"/>
      <c r="AK142" s="367"/>
      <c r="AL142" s="367"/>
      <c r="AM142" s="367"/>
      <c r="AN142" s="367"/>
      <c r="AO142" s="367"/>
      <c r="AP142" s="317">
        <f t="shared" si="147"/>
        <v>0</v>
      </c>
      <c r="AQ142" s="317">
        <f t="shared" si="148"/>
        <v>0</v>
      </c>
      <c r="AR142" s="317">
        <f t="shared" si="152"/>
        <v>0</v>
      </c>
      <c r="AS142" s="367"/>
      <c r="AT142" s="367"/>
      <c r="AU142" s="317">
        <f t="shared" si="153"/>
        <v>0</v>
      </c>
      <c r="AV142" s="550"/>
      <c r="AW142" s="550"/>
      <c r="AX142" s="317">
        <f t="shared" si="149"/>
        <v>0</v>
      </c>
      <c r="AY142" s="367"/>
      <c r="AZ142" s="367"/>
      <c r="BA142" s="317">
        <f t="shared" si="150"/>
        <v>0</v>
      </c>
      <c r="BB142" s="367"/>
      <c r="BC142" s="367"/>
      <c r="BD142" s="317">
        <f t="shared" si="151"/>
        <v>0</v>
      </c>
    </row>
    <row r="143" spans="1:56" ht="18" customHeight="1">
      <c r="A143" s="672"/>
      <c r="B143" s="162" t="s">
        <v>375</v>
      </c>
      <c r="C143" s="367"/>
      <c r="D143" s="367"/>
      <c r="E143" s="367"/>
      <c r="F143" s="317">
        <f t="shared" si="145"/>
        <v>0</v>
      </c>
      <c r="G143" s="367"/>
      <c r="H143" s="367"/>
      <c r="I143" s="317">
        <f t="shared" si="146"/>
        <v>0</v>
      </c>
      <c r="J143" s="367"/>
      <c r="K143" s="367"/>
      <c r="L143" s="367"/>
      <c r="M143" s="367"/>
      <c r="N143" s="367"/>
      <c r="O143" s="367"/>
      <c r="P143" s="367"/>
      <c r="Q143" s="367"/>
      <c r="R143" s="367"/>
      <c r="S143" s="367"/>
      <c r="T143" s="367"/>
      <c r="U143" s="367"/>
      <c r="V143" s="367"/>
      <c r="W143" s="367"/>
      <c r="X143" s="367"/>
      <c r="Y143" s="367"/>
      <c r="Z143" s="367"/>
      <c r="AA143" s="367"/>
      <c r="AB143" s="367"/>
      <c r="AC143" s="367"/>
      <c r="AD143" s="367"/>
      <c r="AE143" s="367"/>
      <c r="AF143" s="367"/>
      <c r="AG143" s="367"/>
      <c r="AH143" s="367"/>
      <c r="AI143" s="367"/>
      <c r="AJ143" s="367"/>
      <c r="AK143" s="367"/>
      <c r="AL143" s="367"/>
      <c r="AM143" s="367"/>
      <c r="AN143" s="367"/>
      <c r="AO143" s="367"/>
      <c r="AP143" s="317">
        <f t="shared" si="147"/>
        <v>0</v>
      </c>
      <c r="AQ143" s="317">
        <f t="shared" si="148"/>
        <v>0</v>
      </c>
      <c r="AR143" s="317">
        <f t="shared" si="152"/>
        <v>0</v>
      </c>
      <c r="AS143" s="367"/>
      <c r="AT143" s="367"/>
      <c r="AU143" s="317">
        <f t="shared" si="153"/>
        <v>0</v>
      </c>
      <c r="AV143" s="550"/>
      <c r="AW143" s="550"/>
      <c r="AX143" s="317">
        <f t="shared" si="149"/>
        <v>0</v>
      </c>
      <c r="AY143" s="367"/>
      <c r="AZ143" s="367"/>
      <c r="BA143" s="317">
        <f t="shared" si="150"/>
        <v>0</v>
      </c>
      <c r="BB143" s="367"/>
      <c r="BC143" s="367"/>
      <c r="BD143" s="317">
        <f t="shared" si="151"/>
        <v>0</v>
      </c>
    </row>
    <row r="144" spans="1:56" ht="18" customHeight="1">
      <c r="A144" s="672"/>
      <c r="B144" s="162" t="s">
        <v>376</v>
      </c>
      <c r="C144" s="367"/>
      <c r="D144" s="367"/>
      <c r="E144" s="367"/>
      <c r="F144" s="317">
        <f t="shared" si="145"/>
        <v>0</v>
      </c>
      <c r="G144" s="367"/>
      <c r="H144" s="367"/>
      <c r="I144" s="317">
        <f t="shared" si="146"/>
        <v>0</v>
      </c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  <c r="V144" s="367"/>
      <c r="W144" s="367"/>
      <c r="X144" s="367"/>
      <c r="Y144" s="367"/>
      <c r="Z144" s="367"/>
      <c r="AA144" s="367"/>
      <c r="AB144" s="367"/>
      <c r="AC144" s="367"/>
      <c r="AD144" s="367"/>
      <c r="AE144" s="367"/>
      <c r="AF144" s="367"/>
      <c r="AG144" s="367"/>
      <c r="AH144" s="367"/>
      <c r="AI144" s="367"/>
      <c r="AJ144" s="367"/>
      <c r="AK144" s="367"/>
      <c r="AL144" s="367"/>
      <c r="AM144" s="367"/>
      <c r="AN144" s="367"/>
      <c r="AO144" s="367"/>
      <c r="AP144" s="317">
        <f t="shared" si="147"/>
        <v>0</v>
      </c>
      <c r="AQ144" s="317">
        <f t="shared" si="148"/>
        <v>0</v>
      </c>
      <c r="AR144" s="317">
        <f t="shared" si="152"/>
        <v>0</v>
      </c>
      <c r="AS144" s="367"/>
      <c r="AT144" s="367"/>
      <c r="AU144" s="317">
        <f t="shared" si="153"/>
        <v>0</v>
      </c>
      <c r="AV144" s="550"/>
      <c r="AW144" s="550"/>
      <c r="AX144" s="317">
        <f t="shared" si="149"/>
        <v>0</v>
      </c>
      <c r="AY144" s="367"/>
      <c r="AZ144" s="367"/>
      <c r="BA144" s="317">
        <f t="shared" si="150"/>
        <v>0</v>
      </c>
      <c r="BB144" s="367"/>
      <c r="BC144" s="367"/>
      <c r="BD144" s="317">
        <f t="shared" si="151"/>
        <v>0</v>
      </c>
    </row>
    <row r="145" spans="1:56" ht="18" customHeight="1">
      <c r="A145" s="672"/>
      <c r="B145" s="162" t="s">
        <v>377</v>
      </c>
      <c r="C145" s="367"/>
      <c r="D145" s="367"/>
      <c r="E145" s="367"/>
      <c r="F145" s="317">
        <f t="shared" si="145"/>
        <v>0</v>
      </c>
      <c r="G145" s="367"/>
      <c r="H145" s="367"/>
      <c r="I145" s="317">
        <f t="shared" si="146"/>
        <v>0</v>
      </c>
      <c r="J145" s="367"/>
      <c r="K145" s="367"/>
      <c r="L145" s="367"/>
      <c r="M145" s="367"/>
      <c r="N145" s="367"/>
      <c r="O145" s="367"/>
      <c r="P145" s="367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  <c r="AA145" s="367"/>
      <c r="AB145" s="367"/>
      <c r="AC145" s="367"/>
      <c r="AD145" s="367"/>
      <c r="AE145" s="367"/>
      <c r="AF145" s="367"/>
      <c r="AG145" s="367"/>
      <c r="AH145" s="367"/>
      <c r="AI145" s="367"/>
      <c r="AJ145" s="367"/>
      <c r="AK145" s="367"/>
      <c r="AL145" s="367"/>
      <c r="AM145" s="367"/>
      <c r="AN145" s="367"/>
      <c r="AO145" s="367"/>
      <c r="AP145" s="317">
        <f t="shared" si="147"/>
        <v>0</v>
      </c>
      <c r="AQ145" s="317">
        <f t="shared" si="148"/>
        <v>0</v>
      </c>
      <c r="AR145" s="317">
        <f t="shared" si="152"/>
        <v>0</v>
      </c>
      <c r="AS145" s="367"/>
      <c r="AT145" s="367"/>
      <c r="AU145" s="317">
        <f t="shared" si="153"/>
        <v>0</v>
      </c>
      <c r="AV145" s="550"/>
      <c r="AW145" s="550"/>
      <c r="AX145" s="317">
        <f t="shared" si="149"/>
        <v>0</v>
      </c>
      <c r="AY145" s="367"/>
      <c r="AZ145" s="367"/>
      <c r="BA145" s="317">
        <f t="shared" si="150"/>
        <v>0</v>
      </c>
      <c r="BB145" s="367"/>
      <c r="BC145" s="367"/>
      <c r="BD145" s="317">
        <f t="shared" si="151"/>
        <v>0</v>
      </c>
    </row>
    <row r="146" spans="1:56" ht="18" customHeight="1">
      <c r="A146" s="672"/>
      <c r="B146" s="162" t="s">
        <v>378</v>
      </c>
      <c r="C146" s="367"/>
      <c r="D146" s="367"/>
      <c r="E146" s="367"/>
      <c r="F146" s="317">
        <f t="shared" si="145"/>
        <v>0</v>
      </c>
      <c r="G146" s="367"/>
      <c r="H146" s="367"/>
      <c r="I146" s="317">
        <f t="shared" si="146"/>
        <v>0</v>
      </c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367"/>
      <c r="AB146" s="367"/>
      <c r="AC146" s="367"/>
      <c r="AD146" s="367"/>
      <c r="AE146" s="367"/>
      <c r="AF146" s="367"/>
      <c r="AG146" s="367"/>
      <c r="AH146" s="367"/>
      <c r="AI146" s="367"/>
      <c r="AJ146" s="367"/>
      <c r="AK146" s="367"/>
      <c r="AL146" s="367"/>
      <c r="AM146" s="367"/>
      <c r="AN146" s="367"/>
      <c r="AO146" s="367"/>
      <c r="AP146" s="317">
        <f t="shared" si="147"/>
        <v>0</v>
      </c>
      <c r="AQ146" s="317">
        <f t="shared" si="148"/>
        <v>0</v>
      </c>
      <c r="AR146" s="317">
        <f t="shared" si="152"/>
        <v>0</v>
      </c>
      <c r="AS146" s="367"/>
      <c r="AT146" s="367"/>
      <c r="AU146" s="317">
        <f t="shared" si="153"/>
        <v>0</v>
      </c>
      <c r="AV146" s="550"/>
      <c r="AW146" s="550"/>
      <c r="AX146" s="317">
        <f t="shared" si="149"/>
        <v>0</v>
      </c>
      <c r="AY146" s="367"/>
      <c r="AZ146" s="367"/>
      <c r="BA146" s="317">
        <f t="shared" si="150"/>
        <v>0</v>
      </c>
      <c r="BB146" s="367"/>
      <c r="BC146" s="367"/>
      <c r="BD146" s="317">
        <f t="shared" si="151"/>
        <v>0</v>
      </c>
    </row>
    <row r="147" spans="1:56" ht="18" customHeight="1">
      <c r="A147" s="672"/>
      <c r="B147" s="162" t="s">
        <v>379</v>
      </c>
      <c r="C147" s="367"/>
      <c r="D147" s="367"/>
      <c r="E147" s="367"/>
      <c r="F147" s="317">
        <f t="shared" si="145"/>
        <v>0</v>
      </c>
      <c r="G147" s="367"/>
      <c r="H147" s="367"/>
      <c r="I147" s="317">
        <f t="shared" si="146"/>
        <v>0</v>
      </c>
      <c r="J147" s="367"/>
      <c r="K147" s="367"/>
      <c r="L147" s="367"/>
      <c r="M147" s="367"/>
      <c r="N147" s="367"/>
      <c r="O147" s="367"/>
      <c r="P147" s="367"/>
      <c r="Q147" s="367"/>
      <c r="R147" s="367"/>
      <c r="S147" s="367"/>
      <c r="T147" s="367"/>
      <c r="U147" s="367"/>
      <c r="V147" s="367"/>
      <c r="W147" s="367"/>
      <c r="X147" s="367"/>
      <c r="Y147" s="367"/>
      <c r="Z147" s="367"/>
      <c r="AA147" s="367"/>
      <c r="AB147" s="367"/>
      <c r="AC147" s="367"/>
      <c r="AD147" s="367"/>
      <c r="AE147" s="367"/>
      <c r="AF147" s="367"/>
      <c r="AG147" s="367"/>
      <c r="AH147" s="367"/>
      <c r="AI147" s="367"/>
      <c r="AJ147" s="367"/>
      <c r="AK147" s="367"/>
      <c r="AL147" s="367"/>
      <c r="AM147" s="367"/>
      <c r="AN147" s="367"/>
      <c r="AO147" s="367"/>
      <c r="AP147" s="317">
        <f t="shared" si="147"/>
        <v>0</v>
      </c>
      <c r="AQ147" s="317">
        <f t="shared" si="148"/>
        <v>0</v>
      </c>
      <c r="AR147" s="317">
        <f t="shared" si="152"/>
        <v>0</v>
      </c>
      <c r="AS147" s="367"/>
      <c r="AT147" s="367"/>
      <c r="AU147" s="317">
        <f t="shared" si="153"/>
        <v>0</v>
      </c>
      <c r="AV147" s="550"/>
      <c r="AW147" s="550"/>
      <c r="AX147" s="317">
        <f t="shared" si="149"/>
        <v>0</v>
      </c>
      <c r="AY147" s="367"/>
      <c r="AZ147" s="367"/>
      <c r="BA147" s="317">
        <f t="shared" si="150"/>
        <v>0</v>
      </c>
      <c r="BB147" s="367"/>
      <c r="BC147" s="367"/>
      <c r="BD147" s="317">
        <f t="shared" si="151"/>
        <v>0</v>
      </c>
    </row>
    <row r="148" spans="1:56" ht="18" customHeight="1">
      <c r="A148" s="672"/>
      <c r="B148" s="162" t="s">
        <v>380</v>
      </c>
      <c r="C148" s="367"/>
      <c r="D148" s="367"/>
      <c r="E148" s="367"/>
      <c r="F148" s="317">
        <f t="shared" si="145"/>
        <v>0</v>
      </c>
      <c r="G148" s="367"/>
      <c r="H148" s="367"/>
      <c r="I148" s="317">
        <f t="shared" si="146"/>
        <v>0</v>
      </c>
      <c r="J148" s="367"/>
      <c r="K148" s="367"/>
      <c r="L148" s="367"/>
      <c r="M148" s="367"/>
      <c r="N148" s="367"/>
      <c r="O148" s="367"/>
      <c r="P148" s="367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  <c r="AA148" s="367"/>
      <c r="AB148" s="367"/>
      <c r="AC148" s="367"/>
      <c r="AD148" s="367"/>
      <c r="AE148" s="367"/>
      <c r="AF148" s="367"/>
      <c r="AG148" s="367"/>
      <c r="AH148" s="367"/>
      <c r="AI148" s="367"/>
      <c r="AJ148" s="367"/>
      <c r="AK148" s="367"/>
      <c r="AL148" s="367"/>
      <c r="AM148" s="367"/>
      <c r="AN148" s="367"/>
      <c r="AO148" s="367"/>
      <c r="AP148" s="317">
        <f t="shared" si="147"/>
        <v>0</v>
      </c>
      <c r="AQ148" s="317">
        <f t="shared" si="148"/>
        <v>0</v>
      </c>
      <c r="AR148" s="317">
        <f t="shared" si="152"/>
        <v>0</v>
      </c>
      <c r="AS148" s="367"/>
      <c r="AT148" s="367"/>
      <c r="AU148" s="317">
        <f t="shared" si="153"/>
        <v>0</v>
      </c>
      <c r="AV148" s="550"/>
      <c r="AW148" s="550"/>
      <c r="AX148" s="317">
        <f t="shared" si="149"/>
        <v>0</v>
      </c>
      <c r="AY148" s="367"/>
      <c r="AZ148" s="367"/>
      <c r="BA148" s="317">
        <f t="shared" si="150"/>
        <v>0</v>
      </c>
      <c r="BB148" s="367"/>
      <c r="BC148" s="367"/>
      <c r="BD148" s="317">
        <f t="shared" si="151"/>
        <v>0</v>
      </c>
    </row>
    <row r="149" spans="1:56" ht="18" customHeight="1">
      <c r="A149" s="672"/>
      <c r="B149" s="162" t="s">
        <v>381</v>
      </c>
      <c r="C149" s="367"/>
      <c r="D149" s="367"/>
      <c r="E149" s="367"/>
      <c r="F149" s="317">
        <f t="shared" si="145"/>
        <v>0</v>
      </c>
      <c r="G149" s="367"/>
      <c r="H149" s="367"/>
      <c r="I149" s="317">
        <f t="shared" si="146"/>
        <v>0</v>
      </c>
      <c r="J149" s="367"/>
      <c r="K149" s="367"/>
      <c r="L149" s="367"/>
      <c r="M149" s="367"/>
      <c r="N149" s="367"/>
      <c r="O149" s="367"/>
      <c r="P149" s="367"/>
      <c r="Q149" s="367"/>
      <c r="R149" s="367"/>
      <c r="S149" s="367"/>
      <c r="T149" s="367"/>
      <c r="U149" s="367"/>
      <c r="V149" s="367"/>
      <c r="W149" s="367"/>
      <c r="X149" s="367"/>
      <c r="Y149" s="367"/>
      <c r="Z149" s="367"/>
      <c r="AA149" s="367"/>
      <c r="AB149" s="367"/>
      <c r="AC149" s="367"/>
      <c r="AD149" s="367"/>
      <c r="AE149" s="367"/>
      <c r="AF149" s="367"/>
      <c r="AG149" s="367"/>
      <c r="AH149" s="367"/>
      <c r="AI149" s="367"/>
      <c r="AJ149" s="367"/>
      <c r="AK149" s="367"/>
      <c r="AL149" s="367"/>
      <c r="AM149" s="367"/>
      <c r="AN149" s="367"/>
      <c r="AO149" s="367"/>
      <c r="AP149" s="317">
        <f t="shared" si="147"/>
        <v>0</v>
      </c>
      <c r="AQ149" s="317">
        <f t="shared" si="148"/>
        <v>0</v>
      </c>
      <c r="AR149" s="317">
        <f t="shared" si="152"/>
        <v>0</v>
      </c>
      <c r="AS149" s="367"/>
      <c r="AT149" s="367"/>
      <c r="AU149" s="317">
        <f t="shared" si="153"/>
        <v>0</v>
      </c>
      <c r="AV149" s="550"/>
      <c r="AW149" s="550"/>
      <c r="AX149" s="317">
        <f t="shared" si="149"/>
        <v>0</v>
      </c>
      <c r="AY149" s="367"/>
      <c r="AZ149" s="367"/>
      <c r="BA149" s="317">
        <f t="shared" si="150"/>
        <v>0</v>
      </c>
      <c r="BB149" s="367"/>
      <c r="BC149" s="367"/>
      <c r="BD149" s="317">
        <f t="shared" si="151"/>
        <v>0</v>
      </c>
    </row>
    <row r="150" spans="1:56" ht="18" customHeight="1">
      <c r="A150" s="672"/>
      <c r="B150" s="162" t="s">
        <v>382</v>
      </c>
      <c r="C150" s="367"/>
      <c r="D150" s="367"/>
      <c r="E150" s="367"/>
      <c r="F150" s="317">
        <f t="shared" si="145"/>
        <v>0</v>
      </c>
      <c r="G150" s="367"/>
      <c r="H150" s="367"/>
      <c r="I150" s="317">
        <f t="shared" si="146"/>
        <v>0</v>
      </c>
      <c r="J150" s="367"/>
      <c r="K150" s="367"/>
      <c r="L150" s="367"/>
      <c r="M150" s="367"/>
      <c r="N150" s="367"/>
      <c r="O150" s="367"/>
      <c r="P150" s="367"/>
      <c r="Q150" s="367"/>
      <c r="R150" s="367"/>
      <c r="S150" s="367"/>
      <c r="T150" s="367"/>
      <c r="U150" s="367"/>
      <c r="V150" s="367"/>
      <c r="W150" s="367"/>
      <c r="X150" s="367"/>
      <c r="Y150" s="367"/>
      <c r="Z150" s="367"/>
      <c r="AA150" s="367"/>
      <c r="AB150" s="367"/>
      <c r="AC150" s="367"/>
      <c r="AD150" s="367"/>
      <c r="AE150" s="367"/>
      <c r="AF150" s="367"/>
      <c r="AG150" s="367"/>
      <c r="AH150" s="367"/>
      <c r="AI150" s="367"/>
      <c r="AJ150" s="367"/>
      <c r="AK150" s="367"/>
      <c r="AL150" s="367"/>
      <c r="AM150" s="367"/>
      <c r="AN150" s="367"/>
      <c r="AO150" s="367"/>
      <c r="AP150" s="317">
        <f t="shared" si="147"/>
        <v>0</v>
      </c>
      <c r="AQ150" s="317">
        <f t="shared" si="148"/>
        <v>0</v>
      </c>
      <c r="AR150" s="317">
        <f t="shared" si="152"/>
        <v>0</v>
      </c>
      <c r="AS150" s="367"/>
      <c r="AT150" s="367"/>
      <c r="AU150" s="317">
        <f t="shared" si="153"/>
        <v>0</v>
      </c>
      <c r="AV150" s="550"/>
      <c r="AW150" s="550"/>
      <c r="AX150" s="317">
        <f t="shared" si="149"/>
        <v>0</v>
      </c>
      <c r="AY150" s="367"/>
      <c r="AZ150" s="367"/>
      <c r="BA150" s="317">
        <f t="shared" si="150"/>
        <v>0</v>
      </c>
      <c r="BB150" s="367"/>
      <c r="BC150" s="367"/>
      <c r="BD150" s="317">
        <f t="shared" si="151"/>
        <v>0</v>
      </c>
    </row>
    <row r="151" spans="1:56" ht="18" customHeight="1">
      <c r="A151" s="672"/>
      <c r="B151" s="162" t="s">
        <v>383</v>
      </c>
      <c r="C151" s="367"/>
      <c r="D151" s="367"/>
      <c r="E151" s="367"/>
      <c r="F151" s="317">
        <f t="shared" si="145"/>
        <v>0</v>
      </c>
      <c r="G151" s="367"/>
      <c r="H151" s="367"/>
      <c r="I151" s="317">
        <f t="shared" si="146"/>
        <v>0</v>
      </c>
      <c r="J151" s="367"/>
      <c r="K151" s="367"/>
      <c r="L151" s="367"/>
      <c r="M151" s="367"/>
      <c r="N151" s="367"/>
      <c r="O151" s="367"/>
      <c r="P151" s="367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  <c r="AA151" s="367"/>
      <c r="AB151" s="367"/>
      <c r="AC151" s="367"/>
      <c r="AD151" s="367"/>
      <c r="AE151" s="367"/>
      <c r="AF151" s="367"/>
      <c r="AG151" s="367"/>
      <c r="AH151" s="367"/>
      <c r="AI151" s="367"/>
      <c r="AJ151" s="367"/>
      <c r="AK151" s="367"/>
      <c r="AL151" s="367"/>
      <c r="AM151" s="367"/>
      <c r="AN151" s="367"/>
      <c r="AO151" s="367"/>
      <c r="AP151" s="317">
        <f t="shared" si="147"/>
        <v>0</v>
      </c>
      <c r="AQ151" s="317">
        <f t="shared" si="148"/>
        <v>0</v>
      </c>
      <c r="AR151" s="317">
        <f t="shared" si="152"/>
        <v>0</v>
      </c>
      <c r="AS151" s="367"/>
      <c r="AT151" s="367"/>
      <c r="AU151" s="317">
        <f t="shared" si="153"/>
        <v>0</v>
      </c>
      <c r="AV151" s="550"/>
      <c r="AW151" s="550"/>
      <c r="AX151" s="317">
        <f t="shared" si="149"/>
        <v>0</v>
      </c>
      <c r="AY151" s="367"/>
      <c r="AZ151" s="367"/>
      <c r="BA151" s="317">
        <f t="shared" si="150"/>
        <v>0</v>
      </c>
      <c r="BB151" s="367"/>
      <c r="BC151" s="367"/>
      <c r="BD151" s="317">
        <f t="shared" si="151"/>
        <v>0</v>
      </c>
    </row>
    <row r="152" spans="1:56" ht="18" customHeight="1">
      <c r="A152" s="672"/>
      <c r="B152" s="162" t="s">
        <v>384</v>
      </c>
      <c r="C152" s="367"/>
      <c r="D152" s="367"/>
      <c r="E152" s="367"/>
      <c r="F152" s="317">
        <f t="shared" si="145"/>
        <v>0</v>
      </c>
      <c r="G152" s="367"/>
      <c r="H152" s="367"/>
      <c r="I152" s="317">
        <f t="shared" si="146"/>
        <v>0</v>
      </c>
      <c r="J152" s="367"/>
      <c r="K152" s="367"/>
      <c r="L152" s="367"/>
      <c r="M152" s="367"/>
      <c r="N152" s="367"/>
      <c r="O152" s="367"/>
      <c r="P152" s="367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  <c r="AA152" s="367"/>
      <c r="AB152" s="367"/>
      <c r="AC152" s="367"/>
      <c r="AD152" s="367"/>
      <c r="AE152" s="367"/>
      <c r="AF152" s="367"/>
      <c r="AG152" s="367"/>
      <c r="AH152" s="367"/>
      <c r="AI152" s="367"/>
      <c r="AJ152" s="367"/>
      <c r="AK152" s="367"/>
      <c r="AL152" s="367"/>
      <c r="AM152" s="367"/>
      <c r="AN152" s="367"/>
      <c r="AO152" s="367"/>
      <c r="AP152" s="317">
        <f t="shared" si="147"/>
        <v>0</v>
      </c>
      <c r="AQ152" s="317">
        <f t="shared" si="148"/>
        <v>0</v>
      </c>
      <c r="AR152" s="317">
        <f t="shared" si="152"/>
        <v>0</v>
      </c>
      <c r="AS152" s="367"/>
      <c r="AT152" s="367"/>
      <c r="AU152" s="317">
        <f t="shared" si="153"/>
        <v>0</v>
      </c>
      <c r="AV152" s="550"/>
      <c r="AW152" s="550"/>
      <c r="AX152" s="317">
        <f t="shared" si="149"/>
        <v>0</v>
      </c>
      <c r="AY152" s="367"/>
      <c r="AZ152" s="367"/>
      <c r="BA152" s="317">
        <f t="shared" si="150"/>
        <v>0</v>
      </c>
      <c r="BB152" s="367"/>
      <c r="BC152" s="367"/>
      <c r="BD152" s="317">
        <f t="shared" si="151"/>
        <v>0</v>
      </c>
    </row>
    <row r="153" spans="1:56" ht="18" customHeight="1">
      <c r="A153" s="672"/>
      <c r="B153" s="162" t="s">
        <v>337</v>
      </c>
      <c r="C153" s="367"/>
      <c r="D153" s="367"/>
      <c r="E153" s="367"/>
      <c r="F153" s="317">
        <f t="shared" si="145"/>
        <v>0</v>
      </c>
      <c r="G153" s="367"/>
      <c r="H153" s="367"/>
      <c r="I153" s="317">
        <f t="shared" si="146"/>
        <v>0</v>
      </c>
      <c r="J153" s="367"/>
      <c r="K153" s="367"/>
      <c r="L153" s="367"/>
      <c r="M153" s="367"/>
      <c r="N153" s="367"/>
      <c r="O153" s="367"/>
      <c r="P153" s="367"/>
      <c r="Q153" s="367"/>
      <c r="R153" s="367"/>
      <c r="S153" s="367"/>
      <c r="T153" s="367"/>
      <c r="U153" s="367"/>
      <c r="V153" s="367"/>
      <c r="W153" s="367"/>
      <c r="X153" s="367"/>
      <c r="Y153" s="367"/>
      <c r="Z153" s="367"/>
      <c r="AA153" s="367"/>
      <c r="AB153" s="367"/>
      <c r="AC153" s="367"/>
      <c r="AD153" s="367"/>
      <c r="AE153" s="367"/>
      <c r="AF153" s="367"/>
      <c r="AG153" s="367"/>
      <c r="AH153" s="367"/>
      <c r="AI153" s="367"/>
      <c r="AJ153" s="367"/>
      <c r="AK153" s="367"/>
      <c r="AL153" s="367"/>
      <c r="AM153" s="367"/>
      <c r="AN153" s="367"/>
      <c r="AO153" s="367"/>
      <c r="AP153" s="317">
        <f t="shared" si="147"/>
        <v>0</v>
      </c>
      <c r="AQ153" s="317">
        <f t="shared" si="148"/>
        <v>0</v>
      </c>
      <c r="AR153" s="317">
        <f t="shared" si="152"/>
        <v>0</v>
      </c>
      <c r="AS153" s="367"/>
      <c r="AT153" s="367"/>
      <c r="AU153" s="317">
        <f t="shared" si="153"/>
        <v>0</v>
      </c>
      <c r="AV153" s="550"/>
      <c r="AW153" s="550"/>
      <c r="AX153" s="317">
        <f t="shared" si="149"/>
        <v>0</v>
      </c>
      <c r="AY153" s="367"/>
      <c r="AZ153" s="367"/>
      <c r="BA153" s="317">
        <f t="shared" si="150"/>
        <v>0</v>
      </c>
      <c r="BB153" s="367"/>
      <c r="BC153" s="367"/>
      <c r="BD153" s="317">
        <f t="shared" si="151"/>
        <v>0</v>
      </c>
    </row>
    <row r="154" spans="1:56" ht="18" customHeight="1">
      <c r="A154" s="672"/>
      <c r="B154" s="162" t="s">
        <v>385</v>
      </c>
      <c r="C154" s="367"/>
      <c r="D154" s="367"/>
      <c r="E154" s="367"/>
      <c r="F154" s="317">
        <f t="shared" si="145"/>
        <v>0</v>
      </c>
      <c r="G154" s="367"/>
      <c r="H154" s="367"/>
      <c r="I154" s="317">
        <f t="shared" si="146"/>
        <v>0</v>
      </c>
      <c r="J154" s="367"/>
      <c r="K154" s="367"/>
      <c r="L154" s="367"/>
      <c r="M154" s="367"/>
      <c r="N154" s="367"/>
      <c r="O154" s="367"/>
      <c r="P154" s="367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  <c r="AA154" s="367"/>
      <c r="AB154" s="367"/>
      <c r="AC154" s="367"/>
      <c r="AD154" s="367"/>
      <c r="AE154" s="367"/>
      <c r="AF154" s="367"/>
      <c r="AG154" s="367"/>
      <c r="AH154" s="367"/>
      <c r="AI154" s="367"/>
      <c r="AJ154" s="367"/>
      <c r="AK154" s="367"/>
      <c r="AL154" s="367"/>
      <c r="AM154" s="367"/>
      <c r="AN154" s="367"/>
      <c r="AO154" s="367"/>
      <c r="AP154" s="317">
        <f t="shared" si="147"/>
        <v>0</v>
      </c>
      <c r="AQ154" s="317">
        <f t="shared" si="148"/>
        <v>0</v>
      </c>
      <c r="AR154" s="317">
        <f t="shared" si="152"/>
        <v>0</v>
      </c>
      <c r="AS154" s="367"/>
      <c r="AT154" s="367"/>
      <c r="AU154" s="317">
        <f t="shared" si="153"/>
        <v>0</v>
      </c>
      <c r="AV154" s="550"/>
      <c r="AW154" s="550"/>
      <c r="AX154" s="317">
        <f t="shared" si="149"/>
        <v>0</v>
      </c>
      <c r="AY154" s="367"/>
      <c r="AZ154" s="367"/>
      <c r="BA154" s="317">
        <f t="shared" si="150"/>
        <v>0</v>
      </c>
      <c r="BB154" s="367"/>
      <c r="BC154" s="367"/>
      <c r="BD154" s="317">
        <f t="shared" si="151"/>
        <v>0</v>
      </c>
    </row>
    <row r="155" spans="1:56" ht="18" customHeight="1">
      <c r="A155" s="672"/>
      <c r="B155" s="162" t="s">
        <v>386</v>
      </c>
      <c r="C155" s="367"/>
      <c r="D155" s="367"/>
      <c r="E155" s="367"/>
      <c r="F155" s="317">
        <f t="shared" si="145"/>
        <v>0</v>
      </c>
      <c r="G155" s="367"/>
      <c r="H155" s="367"/>
      <c r="I155" s="317">
        <f t="shared" si="146"/>
        <v>0</v>
      </c>
      <c r="J155" s="367"/>
      <c r="K155" s="367"/>
      <c r="L155" s="367"/>
      <c r="M155" s="367"/>
      <c r="N155" s="367"/>
      <c r="O155" s="367"/>
      <c r="P155" s="367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  <c r="AA155" s="367"/>
      <c r="AB155" s="367"/>
      <c r="AC155" s="367"/>
      <c r="AD155" s="367"/>
      <c r="AE155" s="367"/>
      <c r="AF155" s="367"/>
      <c r="AG155" s="367"/>
      <c r="AH155" s="367"/>
      <c r="AI155" s="367"/>
      <c r="AJ155" s="367"/>
      <c r="AK155" s="367"/>
      <c r="AL155" s="367"/>
      <c r="AM155" s="367"/>
      <c r="AN155" s="367"/>
      <c r="AO155" s="367"/>
      <c r="AP155" s="317">
        <f t="shared" si="147"/>
        <v>0</v>
      </c>
      <c r="AQ155" s="317">
        <f t="shared" si="148"/>
        <v>0</v>
      </c>
      <c r="AR155" s="317">
        <f t="shared" si="152"/>
        <v>0</v>
      </c>
      <c r="AS155" s="367"/>
      <c r="AT155" s="367"/>
      <c r="AU155" s="317">
        <f t="shared" si="153"/>
        <v>0</v>
      </c>
      <c r="AV155" s="550"/>
      <c r="AW155" s="550"/>
      <c r="AX155" s="317">
        <f t="shared" si="149"/>
        <v>0</v>
      </c>
      <c r="AY155" s="367"/>
      <c r="AZ155" s="367"/>
      <c r="BA155" s="317">
        <f t="shared" si="150"/>
        <v>0</v>
      </c>
      <c r="BB155" s="367"/>
      <c r="BC155" s="367"/>
      <c r="BD155" s="317">
        <f t="shared" si="151"/>
        <v>0</v>
      </c>
    </row>
    <row r="156" spans="1:56" ht="18" customHeight="1">
      <c r="A156" s="672"/>
      <c r="B156" s="162" t="s">
        <v>387</v>
      </c>
      <c r="C156" s="367"/>
      <c r="D156" s="367"/>
      <c r="E156" s="367"/>
      <c r="F156" s="317">
        <f t="shared" si="145"/>
        <v>0</v>
      </c>
      <c r="G156" s="367"/>
      <c r="H156" s="367"/>
      <c r="I156" s="317">
        <f t="shared" si="146"/>
        <v>0</v>
      </c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  <c r="AA156" s="367"/>
      <c r="AB156" s="367"/>
      <c r="AC156" s="367"/>
      <c r="AD156" s="367"/>
      <c r="AE156" s="367"/>
      <c r="AF156" s="367"/>
      <c r="AG156" s="367"/>
      <c r="AH156" s="367"/>
      <c r="AI156" s="367"/>
      <c r="AJ156" s="367"/>
      <c r="AK156" s="367"/>
      <c r="AL156" s="367"/>
      <c r="AM156" s="367"/>
      <c r="AN156" s="367"/>
      <c r="AO156" s="367"/>
      <c r="AP156" s="317">
        <f t="shared" si="147"/>
        <v>0</v>
      </c>
      <c r="AQ156" s="317">
        <f t="shared" si="148"/>
        <v>0</v>
      </c>
      <c r="AR156" s="317">
        <f t="shared" si="152"/>
        <v>0</v>
      </c>
      <c r="AS156" s="367"/>
      <c r="AT156" s="367"/>
      <c r="AU156" s="317">
        <f t="shared" si="153"/>
        <v>0</v>
      </c>
      <c r="AV156" s="550"/>
      <c r="AW156" s="550"/>
      <c r="AX156" s="317">
        <f t="shared" si="149"/>
        <v>0</v>
      </c>
      <c r="AY156" s="367"/>
      <c r="AZ156" s="367"/>
      <c r="BA156" s="317">
        <f t="shared" si="150"/>
        <v>0</v>
      </c>
      <c r="BB156" s="367"/>
      <c r="BC156" s="367"/>
      <c r="BD156" s="317">
        <f t="shared" si="151"/>
        <v>0</v>
      </c>
    </row>
    <row r="157" spans="1:56" ht="18" customHeight="1">
      <c r="A157" s="672"/>
      <c r="B157" s="162" t="s">
        <v>388</v>
      </c>
      <c r="C157" s="367"/>
      <c r="D157" s="367"/>
      <c r="E157" s="367"/>
      <c r="F157" s="317">
        <f t="shared" si="145"/>
        <v>0</v>
      </c>
      <c r="G157" s="367"/>
      <c r="H157" s="367"/>
      <c r="I157" s="317">
        <f t="shared" si="146"/>
        <v>0</v>
      </c>
      <c r="J157" s="367"/>
      <c r="K157" s="367"/>
      <c r="L157" s="367"/>
      <c r="M157" s="367"/>
      <c r="N157" s="367"/>
      <c r="O157" s="367"/>
      <c r="P157" s="367"/>
      <c r="Q157" s="367"/>
      <c r="R157" s="367"/>
      <c r="S157" s="367"/>
      <c r="T157" s="367"/>
      <c r="U157" s="367"/>
      <c r="V157" s="367"/>
      <c r="W157" s="367"/>
      <c r="X157" s="367"/>
      <c r="Y157" s="367"/>
      <c r="Z157" s="367"/>
      <c r="AA157" s="367"/>
      <c r="AB157" s="367"/>
      <c r="AC157" s="367"/>
      <c r="AD157" s="367"/>
      <c r="AE157" s="367"/>
      <c r="AF157" s="367"/>
      <c r="AG157" s="367"/>
      <c r="AH157" s="367"/>
      <c r="AI157" s="367"/>
      <c r="AJ157" s="367"/>
      <c r="AK157" s="367"/>
      <c r="AL157" s="367"/>
      <c r="AM157" s="367"/>
      <c r="AN157" s="367"/>
      <c r="AO157" s="367"/>
      <c r="AP157" s="317">
        <f t="shared" si="147"/>
        <v>0</v>
      </c>
      <c r="AQ157" s="317">
        <f t="shared" si="148"/>
        <v>0</v>
      </c>
      <c r="AR157" s="317">
        <f t="shared" si="152"/>
        <v>0</v>
      </c>
      <c r="AS157" s="367"/>
      <c r="AT157" s="367"/>
      <c r="AU157" s="317">
        <f t="shared" si="153"/>
        <v>0</v>
      </c>
      <c r="AV157" s="550"/>
      <c r="AW157" s="550"/>
      <c r="AX157" s="317">
        <f t="shared" si="149"/>
        <v>0</v>
      </c>
      <c r="AY157" s="367"/>
      <c r="AZ157" s="367"/>
      <c r="BA157" s="317">
        <f t="shared" si="150"/>
        <v>0</v>
      </c>
      <c r="BB157" s="367"/>
      <c r="BC157" s="367"/>
      <c r="BD157" s="317">
        <f t="shared" si="151"/>
        <v>0</v>
      </c>
    </row>
    <row r="158" spans="1:56" ht="18" customHeight="1">
      <c r="A158" s="672"/>
      <c r="B158" s="162" t="s">
        <v>389</v>
      </c>
      <c r="C158" s="367"/>
      <c r="D158" s="367"/>
      <c r="E158" s="367"/>
      <c r="F158" s="317">
        <f t="shared" si="145"/>
        <v>0</v>
      </c>
      <c r="G158" s="367"/>
      <c r="H158" s="367"/>
      <c r="I158" s="317">
        <f t="shared" si="146"/>
        <v>0</v>
      </c>
      <c r="J158" s="367"/>
      <c r="K158" s="367"/>
      <c r="L158" s="367"/>
      <c r="M158" s="367"/>
      <c r="N158" s="367"/>
      <c r="O158" s="367"/>
      <c r="P158" s="367"/>
      <c r="Q158" s="367"/>
      <c r="R158" s="367"/>
      <c r="S158" s="367"/>
      <c r="T158" s="367"/>
      <c r="U158" s="367"/>
      <c r="V158" s="367"/>
      <c r="W158" s="367"/>
      <c r="X158" s="367"/>
      <c r="Y158" s="367"/>
      <c r="Z158" s="367"/>
      <c r="AA158" s="367"/>
      <c r="AB158" s="367"/>
      <c r="AC158" s="367"/>
      <c r="AD158" s="367"/>
      <c r="AE158" s="367"/>
      <c r="AF158" s="367"/>
      <c r="AG158" s="367"/>
      <c r="AH158" s="367"/>
      <c r="AI158" s="367"/>
      <c r="AJ158" s="367"/>
      <c r="AK158" s="367"/>
      <c r="AL158" s="367"/>
      <c r="AM158" s="367"/>
      <c r="AN158" s="367"/>
      <c r="AO158" s="367"/>
      <c r="AP158" s="317">
        <f t="shared" si="147"/>
        <v>0</v>
      </c>
      <c r="AQ158" s="317">
        <f t="shared" si="148"/>
        <v>0</v>
      </c>
      <c r="AR158" s="317">
        <f t="shared" si="152"/>
        <v>0</v>
      </c>
      <c r="AS158" s="367"/>
      <c r="AT158" s="367"/>
      <c r="AU158" s="317">
        <f t="shared" si="153"/>
        <v>0</v>
      </c>
      <c r="AV158" s="550"/>
      <c r="AW158" s="550"/>
      <c r="AX158" s="317">
        <f t="shared" si="149"/>
        <v>0</v>
      </c>
      <c r="AY158" s="367"/>
      <c r="AZ158" s="367"/>
      <c r="BA158" s="317">
        <f t="shared" si="150"/>
        <v>0</v>
      </c>
      <c r="BB158" s="367"/>
      <c r="BC158" s="367"/>
      <c r="BD158" s="317">
        <f t="shared" si="151"/>
        <v>0</v>
      </c>
    </row>
    <row r="159" spans="1:56" ht="18" customHeight="1">
      <c r="A159" s="672"/>
      <c r="B159" s="162" t="s">
        <v>390</v>
      </c>
      <c r="C159" s="367"/>
      <c r="D159" s="367"/>
      <c r="E159" s="367"/>
      <c r="F159" s="317">
        <f t="shared" si="145"/>
        <v>0</v>
      </c>
      <c r="G159" s="367"/>
      <c r="H159" s="367"/>
      <c r="I159" s="317">
        <f t="shared" si="146"/>
        <v>0</v>
      </c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  <c r="AA159" s="367"/>
      <c r="AB159" s="367"/>
      <c r="AC159" s="367"/>
      <c r="AD159" s="367"/>
      <c r="AE159" s="367"/>
      <c r="AF159" s="367"/>
      <c r="AG159" s="367"/>
      <c r="AH159" s="367"/>
      <c r="AI159" s="367"/>
      <c r="AJ159" s="367"/>
      <c r="AK159" s="367"/>
      <c r="AL159" s="367"/>
      <c r="AM159" s="367"/>
      <c r="AN159" s="367"/>
      <c r="AO159" s="367"/>
      <c r="AP159" s="317">
        <f t="shared" si="147"/>
        <v>0</v>
      </c>
      <c r="AQ159" s="317">
        <f t="shared" si="148"/>
        <v>0</v>
      </c>
      <c r="AR159" s="317">
        <f t="shared" si="152"/>
        <v>0</v>
      </c>
      <c r="AS159" s="367"/>
      <c r="AT159" s="367"/>
      <c r="AU159" s="317">
        <f t="shared" si="153"/>
        <v>0</v>
      </c>
      <c r="AV159" s="550"/>
      <c r="AW159" s="550"/>
      <c r="AX159" s="317">
        <f t="shared" si="149"/>
        <v>0</v>
      </c>
      <c r="AY159" s="367"/>
      <c r="AZ159" s="367"/>
      <c r="BA159" s="317">
        <f t="shared" si="150"/>
        <v>0</v>
      </c>
      <c r="BB159" s="367"/>
      <c r="BC159" s="367"/>
      <c r="BD159" s="317">
        <f t="shared" si="151"/>
        <v>0</v>
      </c>
    </row>
    <row r="160" spans="1:56" ht="18" customHeight="1">
      <c r="A160" s="672"/>
      <c r="B160" s="162" t="s">
        <v>391</v>
      </c>
      <c r="C160" s="367"/>
      <c r="D160" s="367"/>
      <c r="E160" s="367"/>
      <c r="F160" s="317">
        <f t="shared" si="145"/>
        <v>0</v>
      </c>
      <c r="G160" s="367"/>
      <c r="H160" s="367"/>
      <c r="I160" s="317">
        <f t="shared" si="146"/>
        <v>0</v>
      </c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67"/>
      <c r="Z160" s="367"/>
      <c r="AA160" s="367"/>
      <c r="AB160" s="367"/>
      <c r="AC160" s="367"/>
      <c r="AD160" s="367"/>
      <c r="AE160" s="367"/>
      <c r="AF160" s="367"/>
      <c r="AG160" s="367"/>
      <c r="AH160" s="367"/>
      <c r="AI160" s="367"/>
      <c r="AJ160" s="367"/>
      <c r="AK160" s="367"/>
      <c r="AL160" s="367"/>
      <c r="AM160" s="367"/>
      <c r="AN160" s="367"/>
      <c r="AO160" s="367"/>
      <c r="AP160" s="317">
        <f t="shared" si="147"/>
        <v>0</v>
      </c>
      <c r="AQ160" s="317">
        <f t="shared" si="148"/>
        <v>0</v>
      </c>
      <c r="AR160" s="317">
        <f t="shared" si="152"/>
        <v>0</v>
      </c>
      <c r="AS160" s="367"/>
      <c r="AT160" s="367"/>
      <c r="AU160" s="317">
        <f t="shared" si="153"/>
        <v>0</v>
      </c>
      <c r="AV160" s="550"/>
      <c r="AW160" s="550"/>
      <c r="AX160" s="317">
        <f t="shared" si="149"/>
        <v>0</v>
      </c>
      <c r="AY160" s="367"/>
      <c r="AZ160" s="367"/>
      <c r="BA160" s="317">
        <f t="shared" si="150"/>
        <v>0</v>
      </c>
      <c r="BB160" s="367"/>
      <c r="BC160" s="367"/>
      <c r="BD160" s="317">
        <f t="shared" si="151"/>
        <v>0</v>
      </c>
    </row>
    <row r="161" spans="1:58" ht="18" customHeight="1">
      <c r="A161" s="672"/>
      <c r="B161" s="52" t="s">
        <v>47</v>
      </c>
      <c r="C161" s="54">
        <f>SUM(C131:C160)</f>
        <v>0</v>
      </c>
      <c r="D161" s="54">
        <f t="shared" ref="D161:BD161" si="154">SUM(D131:D160)</f>
        <v>0</v>
      </c>
      <c r="E161" s="54">
        <f t="shared" si="154"/>
        <v>0</v>
      </c>
      <c r="F161" s="54">
        <f t="shared" si="154"/>
        <v>0</v>
      </c>
      <c r="G161" s="54">
        <f t="shared" si="154"/>
        <v>0</v>
      </c>
      <c r="H161" s="54">
        <f t="shared" si="154"/>
        <v>0</v>
      </c>
      <c r="I161" s="54">
        <f t="shared" si="154"/>
        <v>0</v>
      </c>
      <c r="J161" s="54">
        <f t="shared" si="154"/>
        <v>0</v>
      </c>
      <c r="K161" s="54">
        <f t="shared" si="154"/>
        <v>0</v>
      </c>
      <c r="L161" s="54">
        <f t="shared" si="154"/>
        <v>0</v>
      </c>
      <c r="M161" s="54">
        <f t="shared" si="154"/>
        <v>0</v>
      </c>
      <c r="N161" s="54">
        <f t="shared" si="154"/>
        <v>0</v>
      </c>
      <c r="O161" s="54">
        <f t="shared" si="154"/>
        <v>0</v>
      </c>
      <c r="P161" s="54">
        <f t="shared" si="154"/>
        <v>0</v>
      </c>
      <c r="Q161" s="54">
        <f t="shared" si="154"/>
        <v>0</v>
      </c>
      <c r="R161" s="54">
        <f t="shared" si="154"/>
        <v>0</v>
      </c>
      <c r="S161" s="54">
        <f t="shared" si="154"/>
        <v>0</v>
      </c>
      <c r="T161" s="54">
        <f t="shared" si="154"/>
        <v>0</v>
      </c>
      <c r="U161" s="54">
        <f t="shared" si="154"/>
        <v>0</v>
      </c>
      <c r="V161" s="54">
        <f t="shared" si="154"/>
        <v>0</v>
      </c>
      <c r="W161" s="54">
        <f t="shared" si="154"/>
        <v>0</v>
      </c>
      <c r="X161" s="54">
        <f t="shared" si="154"/>
        <v>0</v>
      </c>
      <c r="Y161" s="54">
        <f t="shared" si="154"/>
        <v>0</v>
      </c>
      <c r="Z161" s="54">
        <f t="shared" si="154"/>
        <v>0</v>
      </c>
      <c r="AA161" s="54">
        <f t="shared" si="154"/>
        <v>0</v>
      </c>
      <c r="AB161" s="54">
        <f t="shared" si="154"/>
        <v>0</v>
      </c>
      <c r="AC161" s="54">
        <f t="shared" si="154"/>
        <v>0</v>
      </c>
      <c r="AD161" s="54">
        <f t="shared" si="154"/>
        <v>0</v>
      </c>
      <c r="AE161" s="54">
        <f t="shared" si="154"/>
        <v>0</v>
      </c>
      <c r="AF161" s="54">
        <f t="shared" si="154"/>
        <v>0</v>
      </c>
      <c r="AG161" s="54">
        <f t="shared" si="154"/>
        <v>0</v>
      </c>
      <c r="AH161" s="54">
        <f t="shared" si="154"/>
        <v>0</v>
      </c>
      <c r="AI161" s="54">
        <f t="shared" si="154"/>
        <v>0</v>
      </c>
      <c r="AJ161" s="54">
        <f t="shared" si="154"/>
        <v>0</v>
      </c>
      <c r="AK161" s="54">
        <f t="shared" si="154"/>
        <v>0</v>
      </c>
      <c r="AL161" s="54">
        <f t="shared" si="154"/>
        <v>0</v>
      </c>
      <c r="AM161" s="54">
        <f t="shared" si="154"/>
        <v>0</v>
      </c>
      <c r="AN161" s="54">
        <f t="shared" si="154"/>
        <v>0</v>
      </c>
      <c r="AO161" s="54">
        <f t="shared" si="154"/>
        <v>0</v>
      </c>
      <c r="AP161" s="54">
        <f t="shared" si="154"/>
        <v>0</v>
      </c>
      <c r="AQ161" s="54">
        <f t="shared" si="154"/>
        <v>0</v>
      </c>
      <c r="AR161" s="54">
        <f t="shared" si="154"/>
        <v>0</v>
      </c>
      <c r="AS161" s="54">
        <f t="shared" si="154"/>
        <v>0</v>
      </c>
      <c r="AT161" s="54">
        <f t="shared" si="154"/>
        <v>0</v>
      </c>
      <c r="AU161" s="54">
        <f t="shared" si="154"/>
        <v>0</v>
      </c>
      <c r="AV161" s="54">
        <f t="shared" si="154"/>
        <v>0</v>
      </c>
      <c r="AW161" s="54">
        <f t="shared" si="154"/>
        <v>0</v>
      </c>
      <c r="AX161" s="54">
        <f t="shared" si="154"/>
        <v>0</v>
      </c>
      <c r="AY161" s="54">
        <f t="shared" si="154"/>
        <v>0</v>
      </c>
      <c r="AZ161" s="54">
        <f t="shared" si="154"/>
        <v>0</v>
      </c>
      <c r="BA161" s="54">
        <f t="shared" si="154"/>
        <v>0</v>
      </c>
      <c r="BB161" s="54">
        <f t="shared" si="154"/>
        <v>0</v>
      </c>
      <c r="BC161" s="54">
        <f t="shared" si="154"/>
        <v>0</v>
      </c>
      <c r="BD161" s="54">
        <f t="shared" si="154"/>
        <v>0</v>
      </c>
    </row>
    <row r="162" spans="1:58" ht="18" customHeight="1">
      <c r="A162" s="672"/>
      <c r="B162" s="11" t="s">
        <v>32</v>
      </c>
      <c r="C162" s="11"/>
      <c r="D162" s="11"/>
      <c r="E162" s="11"/>
      <c r="F162" s="11">
        <f>SUM(D162:E162)</f>
        <v>0</v>
      </c>
      <c r="G162" s="11"/>
      <c r="H162" s="11"/>
      <c r="I162" s="11">
        <f>SUM(G162:H162)</f>
        <v>0</v>
      </c>
      <c r="J162" s="10"/>
      <c r="K162" s="1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>
        <f>SUM(J162,L162,N162,P162,R162,T162,V162,X162,Z162,AB162,AD162,AF162,AH162,AJ162,AL162,AN162)</f>
        <v>0</v>
      </c>
      <c r="AQ162" s="9">
        <f>SUM(K162,M162,O162,Q162,S162,U162,W162,Y162,AA162,AC162,AE162,AG162,AI162,AK162,AM162,AO162)</f>
        <v>0</v>
      </c>
      <c r="AR162" s="9">
        <f>SUM(AP162:AQ162)</f>
        <v>0</v>
      </c>
      <c r="AS162" s="9"/>
      <c r="AT162" s="9"/>
      <c r="AU162" s="9">
        <f>SUM(AS162:AT162)</f>
        <v>0</v>
      </c>
      <c r="AV162" s="9"/>
      <c r="AW162" s="9"/>
      <c r="AX162" s="9">
        <f>SUM(AV162:AW162)</f>
        <v>0</v>
      </c>
      <c r="AY162" s="9"/>
      <c r="AZ162" s="9"/>
      <c r="BA162" s="9">
        <f>SUM(AY162:AZ162)</f>
        <v>0</v>
      </c>
      <c r="BB162" s="40"/>
      <c r="BC162" s="40"/>
      <c r="BD162" s="40">
        <f>SUM(BB162:BC162)</f>
        <v>0</v>
      </c>
    </row>
    <row r="163" spans="1:58" ht="18" customHeight="1">
      <c r="A163" s="673"/>
      <c r="B163" s="12" t="s">
        <v>18</v>
      </c>
      <c r="C163" s="12" t="e">
        <f t="shared" ref="C163" si="155">(C161-C162)/C162*100</f>
        <v>#DIV/0!</v>
      </c>
      <c r="D163" s="12" t="e">
        <f t="shared" ref="D163" si="156">(D161-D162)/D162*100</f>
        <v>#DIV/0!</v>
      </c>
      <c r="E163" s="12" t="e">
        <f t="shared" ref="E163" si="157">(E161-E162)/E162*100</f>
        <v>#DIV/0!</v>
      </c>
      <c r="F163" s="12" t="e">
        <f t="shared" ref="F163" si="158">(F161-F162)/F162*100</f>
        <v>#DIV/0!</v>
      </c>
      <c r="G163" s="12" t="e">
        <f t="shared" ref="G163" si="159">(G161-G162)/G162*100</f>
        <v>#DIV/0!</v>
      </c>
      <c r="H163" s="12" t="e">
        <f t="shared" ref="H163:I163" si="160">(H161-H162)/H162*100</f>
        <v>#DIV/0!</v>
      </c>
      <c r="I163" s="12" t="e">
        <f t="shared" si="160"/>
        <v>#DIV/0!</v>
      </c>
      <c r="J163" s="115" t="e">
        <f t="shared" ref="J163" si="161">(J161-J162)/J162*100</f>
        <v>#DIV/0!</v>
      </c>
      <c r="K163" s="115" t="e">
        <f t="shared" ref="K163" si="162">(K161-K162)/K162*100</f>
        <v>#DIV/0!</v>
      </c>
      <c r="L163" s="115" t="e">
        <f t="shared" ref="L163" si="163">(L161-L162)/L162*100</f>
        <v>#DIV/0!</v>
      </c>
      <c r="M163" s="115" t="e">
        <f t="shared" ref="M163" si="164">(M161-M162)/M162*100</f>
        <v>#DIV/0!</v>
      </c>
      <c r="N163" s="115" t="e">
        <f t="shared" ref="N163" si="165">(N161-N162)/N162*100</f>
        <v>#DIV/0!</v>
      </c>
      <c r="O163" s="115" t="e">
        <f t="shared" ref="O163" si="166">(O161-O162)/O162*100</f>
        <v>#DIV/0!</v>
      </c>
      <c r="P163" s="115" t="e">
        <f t="shared" ref="P163" si="167">(P161-P162)/P162*100</f>
        <v>#DIV/0!</v>
      </c>
      <c r="Q163" s="115" t="e">
        <f t="shared" ref="Q163" si="168">(Q161-Q162)/Q162*100</f>
        <v>#DIV/0!</v>
      </c>
      <c r="R163" s="115" t="e">
        <f t="shared" ref="R163" si="169">(R161-R162)/R162*100</f>
        <v>#DIV/0!</v>
      </c>
      <c r="S163" s="115" t="e">
        <f t="shared" ref="S163" si="170">(S161-S162)/S162*100</f>
        <v>#DIV/0!</v>
      </c>
      <c r="T163" s="115" t="e">
        <f t="shared" ref="T163" si="171">(T161-T162)/T162*100</f>
        <v>#DIV/0!</v>
      </c>
      <c r="U163" s="115" t="e">
        <f t="shared" ref="U163" si="172">(U161-U162)/U162*100</f>
        <v>#DIV/0!</v>
      </c>
      <c r="V163" s="115" t="e">
        <f t="shared" ref="V163" si="173">(V161-V162)/V162*100</f>
        <v>#DIV/0!</v>
      </c>
      <c r="W163" s="115" t="e">
        <f t="shared" ref="W163" si="174">(W161-W162)/W162*100</f>
        <v>#DIV/0!</v>
      </c>
      <c r="X163" s="115" t="e">
        <f t="shared" ref="X163" si="175">(X161-X162)/X162*100</f>
        <v>#DIV/0!</v>
      </c>
      <c r="Y163" s="115" t="e">
        <f t="shared" ref="Y163" si="176">(Y161-Y162)/Y162*100</f>
        <v>#DIV/0!</v>
      </c>
      <c r="Z163" s="115" t="e">
        <f t="shared" ref="Z163" si="177">(Z161-Z162)/Z162*100</f>
        <v>#DIV/0!</v>
      </c>
      <c r="AA163" s="115" t="e">
        <f t="shared" ref="AA163" si="178">(AA161-AA162)/AA162*100</f>
        <v>#DIV/0!</v>
      </c>
      <c r="AB163" s="115" t="e">
        <f t="shared" ref="AB163" si="179">(AB161-AB162)/AB162*100</f>
        <v>#DIV/0!</v>
      </c>
      <c r="AC163" s="115" t="e">
        <f t="shared" ref="AC163" si="180">(AC161-AC162)/AC162*100</f>
        <v>#DIV/0!</v>
      </c>
      <c r="AD163" s="115" t="e">
        <f t="shared" ref="AD163" si="181">(AD161-AD162)/AD162*100</f>
        <v>#DIV/0!</v>
      </c>
      <c r="AE163" s="115" t="e">
        <f t="shared" ref="AE163" si="182">(AE161-AE162)/AE162*100</f>
        <v>#DIV/0!</v>
      </c>
      <c r="AF163" s="115" t="e">
        <f t="shared" ref="AF163" si="183">(AF161-AF162)/AF162*100</f>
        <v>#DIV/0!</v>
      </c>
      <c r="AG163" s="115" t="e">
        <f t="shared" ref="AG163" si="184">(AG161-AG162)/AG162*100</f>
        <v>#DIV/0!</v>
      </c>
      <c r="AH163" s="115" t="e">
        <f t="shared" ref="AH163" si="185">(AH161-AH162)/AH162*100</f>
        <v>#DIV/0!</v>
      </c>
      <c r="AI163" s="115" t="e">
        <f t="shared" ref="AI163" si="186">(AI161-AI162)/AI162*100</f>
        <v>#DIV/0!</v>
      </c>
      <c r="AJ163" s="115" t="e">
        <f t="shared" ref="AJ163" si="187">(AJ161-AJ162)/AJ162*100</f>
        <v>#DIV/0!</v>
      </c>
      <c r="AK163" s="115" t="e">
        <f t="shared" ref="AK163" si="188">(AK161-AK162)/AK162*100</f>
        <v>#DIV/0!</v>
      </c>
      <c r="AL163" s="115" t="e">
        <f t="shared" ref="AL163" si="189">(AL161-AL162)/AL162*100</f>
        <v>#DIV/0!</v>
      </c>
      <c r="AM163" s="115" t="e">
        <f t="shared" ref="AM163" si="190">(AM161-AM162)/AM162*100</f>
        <v>#DIV/0!</v>
      </c>
      <c r="AN163" s="115" t="e">
        <f t="shared" ref="AN163" si="191">(AN161-AN162)/AN162*100</f>
        <v>#DIV/0!</v>
      </c>
      <c r="AO163" s="115" t="e">
        <f t="shared" ref="AO163" si="192">(AO161-AO162)/AO162*100</f>
        <v>#DIV/0!</v>
      </c>
      <c r="AP163" s="115" t="e">
        <f t="shared" ref="AP163" si="193">(AP161-AP162)/AP162*100</f>
        <v>#DIV/0!</v>
      </c>
      <c r="AQ163" s="115" t="e">
        <f t="shared" ref="AQ163" si="194">(AQ161-AQ162)/AQ162*100</f>
        <v>#DIV/0!</v>
      </c>
      <c r="AR163" s="115" t="e">
        <f t="shared" ref="AR163" si="195">(AR161-AR162)/AR162*100</f>
        <v>#DIV/0!</v>
      </c>
      <c r="AS163" s="115" t="e">
        <f t="shared" ref="AS163" si="196">(AS161-AS162)/AS162*100</f>
        <v>#DIV/0!</v>
      </c>
      <c r="AT163" s="115" t="e">
        <f t="shared" ref="AT163:AU163" si="197">(AT161-AT162)/AT162*100</f>
        <v>#DIV/0!</v>
      </c>
      <c r="AU163" s="115" t="e">
        <f t="shared" si="197"/>
        <v>#DIV/0!</v>
      </c>
      <c r="AV163" s="115" t="e">
        <f t="shared" ref="AV163" si="198">(AV161-AV162)/AV162*100</f>
        <v>#DIV/0!</v>
      </c>
      <c r="AW163" s="115" t="e">
        <f t="shared" ref="AW163" si="199">(AW161-AW162)/AW162*100</f>
        <v>#DIV/0!</v>
      </c>
      <c r="AX163" s="115" t="e">
        <f t="shared" ref="AX163" si="200">(AX161-AX162)/AX162*100</f>
        <v>#DIV/0!</v>
      </c>
      <c r="AY163" s="115" t="e">
        <f t="shared" ref="AY163" si="201">(AY161-AY162)/AY162*100</f>
        <v>#DIV/0!</v>
      </c>
      <c r="AZ163" s="115" t="e">
        <f t="shared" ref="AZ163" si="202">(AZ161-AZ162)/AZ162*100</f>
        <v>#DIV/0!</v>
      </c>
      <c r="BA163" s="115" t="e">
        <f t="shared" ref="BA163" si="203">(BA161-BA162)/BA162*100</f>
        <v>#DIV/0!</v>
      </c>
      <c r="BB163" s="114" t="e">
        <f t="shared" ref="BB163" si="204">(BB161-BB162)/BB162*100</f>
        <v>#DIV/0!</v>
      </c>
      <c r="BC163" s="114" t="e">
        <f t="shared" ref="BC163" si="205">(BC161-BC162)/BC162*100</f>
        <v>#DIV/0!</v>
      </c>
      <c r="BD163" s="114" t="e">
        <f t="shared" ref="BD163" si="206">(BD161-BD162)/BD162*100</f>
        <v>#DIV/0!</v>
      </c>
    </row>
    <row r="164" spans="1:58" ht="18" customHeight="1">
      <c r="A164" s="659" t="s">
        <v>86</v>
      </c>
      <c r="B164" s="184" t="s">
        <v>489</v>
      </c>
      <c r="C164" s="488"/>
      <c r="D164" s="488"/>
      <c r="E164" s="488"/>
      <c r="F164" s="317">
        <f t="shared" ref="F164:F167" si="207">SUM(D164:E164)</f>
        <v>0</v>
      </c>
      <c r="G164" s="367"/>
      <c r="H164" s="367"/>
      <c r="I164" s="317">
        <f t="shared" ref="I164:I167" si="208">SUM(G164:H164)</f>
        <v>0</v>
      </c>
      <c r="J164" s="422"/>
      <c r="K164" s="422"/>
      <c r="L164" s="422"/>
      <c r="M164" s="422"/>
      <c r="N164" s="422"/>
      <c r="O164" s="422"/>
      <c r="P164" s="422"/>
      <c r="Q164" s="422"/>
      <c r="R164" s="422"/>
      <c r="S164" s="422"/>
      <c r="T164" s="422"/>
      <c r="U164" s="422"/>
      <c r="V164" s="422"/>
      <c r="W164" s="422"/>
      <c r="X164" s="422"/>
      <c r="Y164" s="422"/>
      <c r="Z164" s="422"/>
      <c r="AA164" s="422"/>
      <c r="AB164" s="422"/>
      <c r="AC164" s="422"/>
      <c r="AD164" s="422"/>
      <c r="AE164" s="422"/>
      <c r="AF164" s="42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317">
        <f t="shared" ref="AP164:AP167" si="209">SUM(J164,L164,N164,P164,R164,T164,V164,X164,Z164,AB164,AD164,AF164,AH164,AJ164,AL164,AN164)</f>
        <v>0</v>
      </c>
      <c r="AQ164" s="317">
        <f t="shared" ref="AQ164:AQ166" si="210">SUM(K164,M164,O164,Q164,S164,U164,W164,Y164,AA164,AC164,AE164,AG164,AI164,AK164,AM164,AO164)</f>
        <v>0</v>
      </c>
      <c r="AR164" s="317">
        <f t="shared" ref="AR164:AR167" si="211">SUM(AP164:AQ164)</f>
        <v>0</v>
      </c>
      <c r="AS164" s="367"/>
      <c r="AT164" s="367"/>
      <c r="AU164" s="317">
        <f t="shared" ref="AU164:AU167" si="212">SUM(AS164:AT164)</f>
        <v>0</v>
      </c>
      <c r="AV164" s="367"/>
      <c r="AW164" s="367"/>
      <c r="AX164" s="317">
        <f>SUM(AV164:AW164)</f>
        <v>0</v>
      </c>
      <c r="AY164" s="367"/>
      <c r="AZ164" s="367"/>
      <c r="BA164" s="317">
        <f>SUM(AY164:AZ164)</f>
        <v>0</v>
      </c>
      <c r="BB164" s="367"/>
      <c r="BC164" s="367"/>
      <c r="BD164" s="317">
        <f t="shared" ref="BD164:BD167" si="213">SUM(BB164:BC164)</f>
        <v>0</v>
      </c>
    </row>
    <row r="165" spans="1:58" ht="18" customHeight="1">
      <c r="A165" s="660"/>
      <c r="B165" s="184" t="s">
        <v>490</v>
      </c>
      <c r="C165" s="488"/>
      <c r="D165" s="488"/>
      <c r="E165" s="488"/>
      <c r="F165" s="317">
        <f t="shared" si="207"/>
        <v>0</v>
      </c>
      <c r="G165" s="367"/>
      <c r="H165" s="367"/>
      <c r="I165" s="317">
        <f t="shared" si="208"/>
        <v>0</v>
      </c>
      <c r="J165" s="422"/>
      <c r="K165" s="422"/>
      <c r="L165" s="422"/>
      <c r="M165" s="422"/>
      <c r="N165" s="422"/>
      <c r="O165" s="422"/>
      <c r="P165" s="422"/>
      <c r="Q165" s="422"/>
      <c r="R165" s="422"/>
      <c r="S165" s="422"/>
      <c r="T165" s="422"/>
      <c r="U165" s="422"/>
      <c r="V165" s="422"/>
      <c r="W165" s="422"/>
      <c r="X165" s="422"/>
      <c r="Y165" s="422"/>
      <c r="Z165" s="422"/>
      <c r="AA165" s="422"/>
      <c r="AB165" s="422"/>
      <c r="AC165" s="422"/>
      <c r="AD165" s="422"/>
      <c r="AE165" s="422"/>
      <c r="AF165" s="42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317">
        <f t="shared" si="209"/>
        <v>0</v>
      </c>
      <c r="AQ165" s="317">
        <f t="shared" si="210"/>
        <v>0</v>
      </c>
      <c r="AR165" s="317">
        <f t="shared" si="211"/>
        <v>0</v>
      </c>
      <c r="AS165" s="367"/>
      <c r="AT165" s="367"/>
      <c r="AU165" s="317">
        <f t="shared" si="212"/>
        <v>0</v>
      </c>
      <c r="AV165" s="367"/>
      <c r="AW165" s="367"/>
      <c r="AX165" s="317">
        <f t="shared" ref="AX165:AX167" si="214">SUM(AV165:AW165)</f>
        <v>0</v>
      </c>
      <c r="AY165" s="367"/>
      <c r="AZ165" s="367"/>
      <c r="BA165" s="317">
        <f t="shared" ref="BA165:BA167" si="215">SUM(AY165:AZ165)</f>
        <v>0</v>
      </c>
      <c r="BB165" s="367"/>
      <c r="BC165" s="367"/>
      <c r="BD165" s="317">
        <f t="shared" si="213"/>
        <v>0</v>
      </c>
    </row>
    <row r="166" spans="1:58" ht="18" customHeight="1">
      <c r="A166" s="660"/>
      <c r="B166" s="184" t="s">
        <v>491</v>
      </c>
      <c r="C166" s="488"/>
      <c r="D166" s="488"/>
      <c r="E166" s="488"/>
      <c r="F166" s="317">
        <f t="shared" si="207"/>
        <v>0</v>
      </c>
      <c r="G166" s="367"/>
      <c r="H166" s="367"/>
      <c r="I166" s="317">
        <f t="shared" si="208"/>
        <v>0</v>
      </c>
      <c r="J166" s="422"/>
      <c r="K166" s="422"/>
      <c r="L166" s="422"/>
      <c r="M166" s="422"/>
      <c r="N166" s="422"/>
      <c r="O166" s="422"/>
      <c r="P166" s="422"/>
      <c r="Q166" s="422"/>
      <c r="R166" s="422"/>
      <c r="S166" s="422"/>
      <c r="T166" s="422"/>
      <c r="U166" s="422"/>
      <c r="V166" s="422"/>
      <c r="W166" s="422"/>
      <c r="X166" s="422"/>
      <c r="Y166" s="422"/>
      <c r="Z166" s="422"/>
      <c r="AA166" s="422"/>
      <c r="AB166" s="422"/>
      <c r="AC166" s="422"/>
      <c r="AD166" s="422"/>
      <c r="AE166" s="422"/>
      <c r="AF166" s="42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317">
        <f t="shared" si="209"/>
        <v>0</v>
      </c>
      <c r="AQ166" s="317">
        <f t="shared" si="210"/>
        <v>0</v>
      </c>
      <c r="AR166" s="317">
        <f t="shared" si="211"/>
        <v>0</v>
      </c>
      <c r="AS166" s="367"/>
      <c r="AT166" s="367"/>
      <c r="AU166" s="317">
        <f t="shared" si="212"/>
        <v>0</v>
      </c>
      <c r="AV166" s="367"/>
      <c r="AW166" s="367"/>
      <c r="AX166" s="317">
        <f t="shared" si="214"/>
        <v>0</v>
      </c>
      <c r="AY166" s="367"/>
      <c r="AZ166" s="367"/>
      <c r="BA166" s="317">
        <f t="shared" si="215"/>
        <v>0</v>
      </c>
      <c r="BB166" s="367"/>
      <c r="BC166" s="367"/>
      <c r="BD166" s="317">
        <f t="shared" si="213"/>
        <v>0</v>
      </c>
      <c r="BF166" t="s">
        <v>566</v>
      </c>
    </row>
    <row r="167" spans="1:58" ht="18" customHeight="1">
      <c r="A167" s="660"/>
      <c r="B167" s="184" t="s">
        <v>485</v>
      </c>
      <c r="C167" s="488"/>
      <c r="D167" s="488"/>
      <c r="E167" s="488"/>
      <c r="F167" s="317">
        <f t="shared" si="207"/>
        <v>0</v>
      </c>
      <c r="G167" s="367"/>
      <c r="H167" s="367"/>
      <c r="I167" s="317">
        <f t="shared" si="208"/>
        <v>0</v>
      </c>
      <c r="J167" s="422"/>
      <c r="K167" s="422"/>
      <c r="L167" s="422"/>
      <c r="M167" s="422"/>
      <c r="N167" s="422"/>
      <c r="O167" s="422"/>
      <c r="P167" s="422"/>
      <c r="Q167" s="422"/>
      <c r="R167" s="422"/>
      <c r="S167" s="422"/>
      <c r="T167" s="422"/>
      <c r="U167" s="422"/>
      <c r="V167" s="422"/>
      <c r="W167" s="422"/>
      <c r="X167" s="422"/>
      <c r="Y167" s="422"/>
      <c r="Z167" s="422"/>
      <c r="AA167" s="422"/>
      <c r="AB167" s="422"/>
      <c r="AC167" s="422"/>
      <c r="AD167" s="422"/>
      <c r="AE167" s="422"/>
      <c r="AF167" s="42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317">
        <f t="shared" si="209"/>
        <v>0</v>
      </c>
      <c r="AQ167" s="317">
        <f>SUM(K167,M167,O167,Q167,S167,U167,W167,Y167,AA167,AC167,AE167,AG167,AI167,AK167,AM167,AO167)</f>
        <v>0</v>
      </c>
      <c r="AR167" s="317">
        <f t="shared" si="211"/>
        <v>0</v>
      </c>
      <c r="AS167" s="367"/>
      <c r="AT167" s="367"/>
      <c r="AU167" s="317">
        <f t="shared" si="212"/>
        <v>0</v>
      </c>
      <c r="AV167" s="367"/>
      <c r="AW167" s="367"/>
      <c r="AX167" s="317">
        <f t="shared" si="214"/>
        <v>0</v>
      </c>
      <c r="AY167" s="367"/>
      <c r="AZ167" s="367"/>
      <c r="BA167" s="317">
        <f t="shared" si="215"/>
        <v>0</v>
      </c>
      <c r="BB167" s="367"/>
      <c r="BC167" s="367"/>
      <c r="BD167" s="317">
        <f t="shared" si="213"/>
        <v>0</v>
      </c>
    </row>
    <row r="168" spans="1:58" ht="18" customHeight="1">
      <c r="A168" s="660"/>
      <c r="B168" s="52" t="s">
        <v>47</v>
      </c>
      <c r="C168" s="54">
        <f t="shared" ref="C168:AI168" si="216">SUM(C164:C167)</f>
        <v>0</v>
      </c>
      <c r="D168" s="54">
        <f t="shared" si="216"/>
        <v>0</v>
      </c>
      <c r="E168" s="54">
        <f t="shared" si="216"/>
        <v>0</v>
      </c>
      <c r="F168" s="54">
        <f t="shared" si="216"/>
        <v>0</v>
      </c>
      <c r="G168" s="54">
        <f t="shared" si="216"/>
        <v>0</v>
      </c>
      <c r="H168" s="54">
        <f t="shared" si="216"/>
        <v>0</v>
      </c>
      <c r="I168" s="54">
        <f t="shared" si="216"/>
        <v>0</v>
      </c>
      <c r="J168" s="54">
        <f t="shared" si="216"/>
        <v>0</v>
      </c>
      <c r="K168" s="54">
        <f t="shared" si="216"/>
        <v>0</v>
      </c>
      <c r="L168" s="54">
        <f t="shared" si="216"/>
        <v>0</v>
      </c>
      <c r="M168" s="54">
        <f t="shared" si="216"/>
        <v>0</v>
      </c>
      <c r="N168" s="54">
        <f t="shared" si="216"/>
        <v>0</v>
      </c>
      <c r="O168" s="54">
        <f t="shared" si="216"/>
        <v>0</v>
      </c>
      <c r="P168" s="54">
        <f t="shared" si="216"/>
        <v>0</v>
      </c>
      <c r="Q168" s="54">
        <f t="shared" si="216"/>
        <v>0</v>
      </c>
      <c r="R168" s="54">
        <f t="shared" si="216"/>
        <v>0</v>
      </c>
      <c r="S168" s="54">
        <f t="shared" si="216"/>
        <v>0</v>
      </c>
      <c r="T168" s="54">
        <f t="shared" si="216"/>
        <v>0</v>
      </c>
      <c r="U168" s="54">
        <f t="shared" si="216"/>
        <v>0</v>
      </c>
      <c r="V168" s="54">
        <f t="shared" si="216"/>
        <v>0</v>
      </c>
      <c r="W168" s="54">
        <f t="shared" si="216"/>
        <v>0</v>
      </c>
      <c r="X168" s="54">
        <f t="shared" si="216"/>
        <v>0</v>
      </c>
      <c r="Y168" s="54">
        <f t="shared" si="216"/>
        <v>0</v>
      </c>
      <c r="Z168" s="54">
        <f t="shared" si="216"/>
        <v>0</v>
      </c>
      <c r="AA168" s="54">
        <f t="shared" si="216"/>
        <v>0</v>
      </c>
      <c r="AB168" s="54">
        <f t="shared" si="216"/>
        <v>0</v>
      </c>
      <c r="AC168" s="54">
        <f t="shared" si="216"/>
        <v>0</v>
      </c>
      <c r="AD168" s="54">
        <f t="shared" si="216"/>
        <v>0</v>
      </c>
      <c r="AE168" s="54">
        <f t="shared" si="216"/>
        <v>0</v>
      </c>
      <c r="AF168" s="54">
        <f t="shared" si="216"/>
        <v>0</v>
      </c>
      <c r="AG168" s="54">
        <f t="shared" si="216"/>
        <v>0</v>
      </c>
      <c r="AH168" s="54">
        <f t="shared" si="216"/>
        <v>0</v>
      </c>
      <c r="AI168" s="54">
        <f t="shared" si="216"/>
        <v>0</v>
      </c>
      <c r="AJ168" s="54">
        <f t="shared" ref="AJ168:BD168" si="217">SUM(AJ164:AJ167)</f>
        <v>0</v>
      </c>
      <c r="AK168" s="54">
        <f t="shared" si="217"/>
        <v>0</v>
      </c>
      <c r="AL168" s="54">
        <f t="shared" si="217"/>
        <v>0</v>
      </c>
      <c r="AM168" s="54">
        <f t="shared" si="217"/>
        <v>0</v>
      </c>
      <c r="AN168" s="54">
        <f t="shared" si="217"/>
        <v>0</v>
      </c>
      <c r="AO168" s="54">
        <f t="shared" si="217"/>
        <v>0</v>
      </c>
      <c r="AP168" s="54">
        <f t="shared" si="217"/>
        <v>0</v>
      </c>
      <c r="AQ168" s="54">
        <f t="shared" si="217"/>
        <v>0</v>
      </c>
      <c r="AR168" s="54">
        <f t="shared" si="217"/>
        <v>0</v>
      </c>
      <c r="AS168" s="54">
        <f t="shared" si="217"/>
        <v>0</v>
      </c>
      <c r="AT168" s="54">
        <f t="shared" si="217"/>
        <v>0</v>
      </c>
      <c r="AU168" s="54">
        <f t="shared" si="217"/>
        <v>0</v>
      </c>
      <c r="AV168" s="54">
        <f t="shared" si="217"/>
        <v>0</v>
      </c>
      <c r="AW168" s="54">
        <f t="shared" si="217"/>
        <v>0</v>
      </c>
      <c r="AX168" s="54">
        <f t="shared" si="217"/>
        <v>0</v>
      </c>
      <c r="AY168" s="54">
        <f t="shared" si="217"/>
        <v>0</v>
      </c>
      <c r="AZ168" s="54">
        <f t="shared" si="217"/>
        <v>0</v>
      </c>
      <c r="BA168" s="54">
        <f t="shared" si="217"/>
        <v>0</v>
      </c>
      <c r="BB168" s="54">
        <f t="shared" si="217"/>
        <v>0</v>
      </c>
      <c r="BC168" s="54">
        <f t="shared" si="217"/>
        <v>0</v>
      </c>
      <c r="BD168" s="54">
        <f t="shared" si="217"/>
        <v>0</v>
      </c>
    </row>
    <row r="169" spans="1:58" ht="18" customHeight="1">
      <c r="A169" s="660"/>
      <c r="B169" s="11" t="s">
        <v>32</v>
      </c>
      <c r="C169" s="11"/>
      <c r="D169" s="11"/>
      <c r="E169" s="11"/>
      <c r="F169" s="11">
        <f>SUM(D169:E169)</f>
        <v>0</v>
      </c>
      <c r="G169" s="11"/>
      <c r="H169" s="11"/>
      <c r="I169" s="11">
        <f>SUM(G169:H169)</f>
        <v>0</v>
      </c>
      <c r="J169" s="10"/>
      <c r="K169" s="1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>
        <f>SUM(J169,L169,N169,P169,R169,T169,V169,X169,Z169,AB169,AD169,AF169,AH169,AJ169,AL169,AN169)</f>
        <v>0</v>
      </c>
      <c r="AQ169" s="9">
        <f>SUM(K169,M169,O169,Q169,S169,U169,W169,Y169,AA169,AC169,AE169,AG169,AI169,AK169,AM169,AO169)</f>
        <v>0</v>
      </c>
      <c r="AR169" s="9">
        <f>SUM(AP169:AQ169)</f>
        <v>0</v>
      </c>
      <c r="AS169" s="9"/>
      <c r="AT169" s="9"/>
      <c r="AU169" s="9">
        <f>SUM(AS169:AT169)</f>
        <v>0</v>
      </c>
      <c r="AV169" s="9"/>
      <c r="AW169" s="9"/>
      <c r="AX169" s="9">
        <f>SUM(AV169:AW169)</f>
        <v>0</v>
      </c>
      <c r="AY169" s="9"/>
      <c r="AZ169" s="9"/>
      <c r="BA169" s="9">
        <f>SUM(AY169:AZ169)</f>
        <v>0</v>
      </c>
      <c r="BB169" s="40"/>
      <c r="BC169" s="40"/>
      <c r="BD169" s="40">
        <f>SUM(BB169:BC169)</f>
        <v>0</v>
      </c>
    </row>
    <row r="170" spans="1:58" ht="18" customHeight="1">
      <c r="A170" s="661"/>
      <c r="B170" s="12" t="s">
        <v>18</v>
      </c>
      <c r="C170" s="12" t="e">
        <f t="shared" ref="C170" si="218">(C168-C169)/C169*100</f>
        <v>#DIV/0!</v>
      </c>
      <c r="D170" s="12" t="e">
        <f t="shared" ref="D170" si="219">(D168-D169)/D169*100</f>
        <v>#DIV/0!</v>
      </c>
      <c r="E170" s="12" t="e">
        <f t="shared" ref="E170" si="220">(E168-E169)/E169*100</f>
        <v>#DIV/0!</v>
      </c>
      <c r="F170" s="12" t="e">
        <f t="shared" ref="F170" si="221">(F168-F169)/F169*100</f>
        <v>#DIV/0!</v>
      </c>
      <c r="G170" s="12" t="e">
        <f t="shared" ref="G170" si="222">(G168-G169)/G169*100</f>
        <v>#DIV/0!</v>
      </c>
      <c r="H170" s="12" t="e">
        <f t="shared" ref="H170:J170" si="223">(H168-H169)/H169*100</f>
        <v>#DIV/0!</v>
      </c>
      <c r="I170" s="12" t="e">
        <f t="shared" si="223"/>
        <v>#DIV/0!</v>
      </c>
      <c r="J170" s="12" t="e">
        <f t="shared" si="223"/>
        <v>#DIV/0!</v>
      </c>
      <c r="K170" s="115" t="e">
        <f t="shared" ref="K170" si="224">(K168-K169)/K169*100</f>
        <v>#DIV/0!</v>
      </c>
      <c r="L170" s="115" t="e">
        <f t="shared" ref="L170" si="225">(L168-L169)/L169*100</f>
        <v>#DIV/0!</v>
      </c>
      <c r="M170" s="115" t="e">
        <f t="shared" ref="M170" si="226">(M168-M169)/M169*100</f>
        <v>#DIV/0!</v>
      </c>
      <c r="N170" s="115" t="e">
        <f t="shared" ref="N170" si="227">(N168-N169)/N169*100</f>
        <v>#DIV/0!</v>
      </c>
      <c r="O170" s="115" t="e">
        <f t="shared" ref="O170" si="228">(O168-O169)/O169*100</f>
        <v>#DIV/0!</v>
      </c>
      <c r="P170" s="115" t="e">
        <f t="shared" ref="P170" si="229">(P168-P169)/P169*100</f>
        <v>#DIV/0!</v>
      </c>
      <c r="Q170" s="115" t="e">
        <f t="shared" ref="Q170" si="230">(Q168-Q169)/Q169*100</f>
        <v>#DIV/0!</v>
      </c>
      <c r="R170" s="115" t="e">
        <f t="shared" ref="R170" si="231">(R168-R169)/R169*100</f>
        <v>#DIV/0!</v>
      </c>
      <c r="S170" s="115" t="e">
        <f t="shared" ref="S170" si="232">(S168-S169)/S169*100</f>
        <v>#DIV/0!</v>
      </c>
      <c r="T170" s="115" t="e">
        <f t="shared" ref="T170" si="233">(T168-T169)/T169*100</f>
        <v>#DIV/0!</v>
      </c>
      <c r="U170" s="115" t="e">
        <f t="shared" ref="U170" si="234">(U168-U169)/U169*100</f>
        <v>#DIV/0!</v>
      </c>
      <c r="V170" s="115" t="e">
        <f t="shared" ref="V170" si="235">(V168-V169)/V169*100</f>
        <v>#DIV/0!</v>
      </c>
      <c r="W170" s="115" t="e">
        <f t="shared" ref="W170" si="236">(W168-W169)/W169*100</f>
        <v>#DIV/0!</v>
      </c>
      <c r="X170" s="115" t="e">
        <f t="shared" ref="X170" si="237">(X168-X169)/X169*100</f>
        <v>#DIV/0!</v>
      </c>
      <c r="Y170" s="115" t="e">
        <f t="shared" ref="Y170" si="238">(Y168-Y169)/Y169*100</f>
        <v>#DIV/0!</v>
      </c>
      <c r="Z170" s="115" t="e">
        <f t="shared" ref="Z170" si="239">(Z168-Z169)/Z169*100</f>
        <v>#DIV/0!</v>
      </c>
      <c r="AA170" s="115" t="e">
        <f t="shared" ref="AA170" si="240">(AA168-AA169)/AA169*100</f>
        <v>#DIV/0!</v>
      </c>
      <c r="AB170" s="115" t="e">
        <f t="shared" ref="AB170" si="241">(AB168-AB169)/AB169*100</f>
        <v>#DIV/0!</v>
      </c>
      <c r="AC170" s="115" t="e">
        <f t="shared" ref="AC170" si="242">(AC168-AC169)/AC169*100</f>
        <v>#DIV/0!</v>
      </c>
      <c r="AD170" s="115" t="e">
        <f t="shared" ref="AD170" si="243">(AD168-AD169)/AD169*100</f>
        <v>#DIV/0!</v>
      </c>
      <c r="AE170" s="115" t="e">
        <f t="shared" ref="AE170" si="244">(AE168-AE169)/AE169*100</f>
        <v>#DIV/0!</v>
      </c>
      <c r="AF170" s="115" t="e">
        <f t="shared" ref="AF170" si="245">(AF168-AF169)/AF169*100</f>
        <v>#DIV/0!</v>
      </c>
      <c r="AG170" s="115" t="e">
        <f t="shared" ref="AG170" si="246">(AG168-AG169)/AG169*100</f>
        <v>#DIV/0!</v>
      </c>
      <c r="AH170" s="115" t="e">
        <f t="shared" ref="AH170" si="247">(AH168-AH169)/AH169*100</f>
        <v>#DIV/0!</v>
      </c>
      <c r="AI170" s="115" t="e">
        <f t="shared" ref="AI170" si="248">(AI168-AI169)/AI169*100</f>
        <v>#DIV/0!</v>
      </c>
      <c r="AJ170" s="115" t="e">
        <f t="shared" ref="AJ170" si="249">(AJ168-AJ169)/AJ169*100</f>
        <v>#DIV/0!</v>
      </c>
      <c r="AK170" s="115" t="e">
        <f t="shared" ref="AK170" si="250">(AK168-AK169)/AK169*100</f>
        <v>#DIV/0!</v>
      </c>
      <c r="AL170" s="115" t="e">
        <f t="shared" ref="AL170" si="251">(AL168-AL169)/AL169*100</f>
        <v>#DIV/0!</v>
      </c>
      <c r="AM170" s="115" t="e">
        <f t="shared" ref="AM170" si="252">(AM168-AM169)/AM169*100</f>
        <v>#DIV/0!</v>
      </c>
      <c r="AN170" s="115" t="e">
        <f t="shared" ref="AN170" si="253">(AN168-AN169)/AN169*100</f>
        <v>#DIV/0!</v>
      </c>
      <c r="AO170" s="115" t="e">
        <f t="shared" ref="AO170" si="254">(AO168-AO169)/AO169*100</f>
        <v>#DIV/0!</v>
      </c>
      <c r="AP170" s="115" t="e">
        <f t="shared" ref="AP170" si="255">(AP168-AP169)/AP169*100</f>
        <v>#DIV/0!</v>
      </c>
      <c r="AQ170" s="115" t="e">
        <f t="shared" ref="AQ170" si="256">(AQ168-AQ169)/AQ169*100</f>
        <v>#DIV/0!</v>
      </c>
      <c r="AR170" s="115" t="e">
        <f t="shared" ref="AR170" si="257">(AR168-AR169)/AR169*100</f>
        <v>#DIV/0!</v>
      </c>
      <c r="AS170" s="115" t="e">
        <f t="shared" ref="AS170" si="258">(AS168-AS169)/AS169*100</f>
        <v>#DIV/0!</v>
      </c>
      <c r="AT170" s="115" t="e">
        <f t="shared" ref="AT170:AU170" si="259">(AT168-AT169)/AT169*100</f>
        <v>#DIV/0!</v>
      </c>
      <c r="AU170" s="115" t="e">
        <f t="shared" si="259"/>
        <v>#DIV/0!</v>
      </c>
      <c r="AV170" s="115" t="e">
        <f t="shared" ref="AV170" si="260">(AV168-AV169)/AV169*100</f>
        <v>#DIV/0!</v>
      </c>
      <c r="AW170" s="115" t="e">
        <f t="shared" ref="AW170" si="261">(AW168-AW169)/AW169*100</f>
        <v>#DIV/0!</v>
      </c>
      <c r="AX170" s="115" t="e">
        <f t="shared" ref="AX170" si="262">(AX168-AX169)/AX169*100</f>
        <v>#DIV/0!</v>
      </c>
      <c r="AY170" s="115" t="e">
        <f t="shared" ref="AY170" si="263">(AY168-AY169)/AY169*100</f>
        <v>#DIV/0!</v>
      </c>
      <c r="AZ170" s="115" t="e">
        <f t="shared" ref="AZ170" si="264">(AZ168-AZ169)/AZ169*100</f>
        <v>#DIV/0!</v>
      </c>
      <c r="BA170" s="115" t="e">
        <f t="shared" ref="BA170" si="265">(BA168-BA169)/BA169*100</f>
        <v>#DIV/0!</v>
      </c>
      <c r="BB170" s="114" t="e">
        <f t="shared" ref="BB170" si="266">(BB168-BB169)/BB169*100</f>
        <v>#DIV/0!</v>
      </c>
      <c r="BC170" s="114" t="e">
        <f t="shared" ref="BC170" si="267">(BC168-BC169)/BC169*100</f>
        <v>#DIV/0!</v>
      </c>
      <c r="BD170" s="114" t="e">
        <f t="shared" ref="BD170" si="268">(BD168-BD169)/BD169*100</f>
        <v>#DIV/0!</v>
      </c>
    </row>
    <row r="171" spans="1:58" s="157" customFormat="1" ht="21" customHeight="1">
      <c r="A171" s="628" t="s">
        <v>336</v>
      </c>
      <c r="B171" s="628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76"/>
    </row>
    <row r="172" spans="1:58" ht="18" customHeight="1">
      <c r="A172" s="630" t="s">
        <v>79</v>
      </c>
      <c r="B172" s="162" t="s">
        <v>392</v>
      </c>
      <c r="C172" s="455"/>
      <c r="D172" s="455"/>
      <c r="E172" s="455"/>
      <c r="F172" s="317">
        <f>SUM(D172:E172)</f>
        <v>0</v>
      </c>
      <c r="G172" s="517"/>
      <c r="H172" s="517"/>
      <c r="I172" s="317">
        <f t="shared" ref="I172:I205" si="269">SUM(G172:H172)</f>
        <v>0</v>
      </c>
      <c r="J172" s="585"/>
      <c r="K172" s="585"/>
      <c r="L172" s="586"/>
      <c r="M172" s="586"/>
      <c r="N172" s="586"/>
      <c r="O172" s="586"/>
      <c r="P172" s="586"/>
      <c r="Q172" s="586"/>
      <c r="R172" s="586"/>
      <c r="S172" s="586"/>
      <c r="T172" s="586"/>
      <c r="U172" s="586"/>
      <c r="V172" s="586"/>
      <c r="W172" s="586"/>
      <c r="X172" s="586"/>
      <c r="Y172" s="586"/>
      <c r="Z172" s="586"/>
      <c r="AA172" s="586"/>
      <c r="AB172" s="586"/>
      <c r="AC172" s="586"/>
      <c r="AD172" s="586"/>
      <c r="AE172" s="460"/>
      <c r="AF172" s="460"/>
      <c r="AG172" s="460"/>
      <c r="AH172" s="460"/>
      <c r="AI172" s="460"/>
      <c r="AJ172" s="460"/>
      <c r="AK172" s="460"/>
      <c r="AL172" s="460"/>
      <c r="AM172" s="460"/>
      <c r="AN172" s="460"/>
      <c r="AO172" s="460"/>
      <c r="AP172" s="317">
        <f t="shared" ref="AP172:AP204" si="270">SUM(J172,L172,N172,P172,R172,T172,V172,X172,Z172,AB172,AD172,AF172,AH172,AJ172,AL172,AN172)</f>
        <v>0</v>
      </c>
      <c r="AQ172" s="317">
        <f t="shared" ref="AQ172:AQ204" si="271">SUM(K172,M172,O172,Q172,S172,U172,W172,Y172,AA172,AC172,AE172,AG172,AI172,AK172,AM172,AO172)</f>
        <v>0</v>
      </c>
      <c r="AR172" s="317">
        <f t="shared" ref="AR172:AR205" si="272">SUM(AP172:AQ172)</f>
        <v>0</v>
      </c>
      <c r="AS172" s="456"/>
      <c r="AT172" s="456"/>
      <c r="AU172" s="317">
        <f t="shared" ref="AU172:AU205" si="273">SUM(AS172:AT172)</f>
        <v>0</v>
      </c>
      <c r="AV172" s="518"/>
      <c r="AW172" s="529"/>
      <c r="AX172" s="317">
        <f t="shared" ref="AX172:AX205" si="274">SUM(AV172:AW172)</f>
        <v>0</v>
      </c>
      <c r="AY172" s="518"/>
      <c r="AZ172" s="529"/>
      <c r="BA172" s="317">
        <f t="shared" ref="BA172:BA205" si="275">SUM(AY172:AZ172)</f>
        <v>0</v>
      </c>
      <c r="BB172" s="518"/>
      <c r="BC172" s="529"/>
      <c r="BD172" s="317">
        <f t="shared" ref="BD172:BD205" si="276">SUM(BB172:BC172)</f>
        <v>0</v>
      </c>
    </row>
    <row r="173" spans="1:58" ht="18" customHeight="1">
      <c r="A173" s="658"/>
      <c r="B173" s="162" t="s">
        <v>393</v>
      </c>
      <c r="C173" s="455"/>
      <c r="D173" s="455"/>
      <c r="E173" s="455"/>
      <c r="F173" s="317">
        <f t="shared" ref="F173:F235" si="277">SUM(D173:E173)</f>
        <v>0</v>
      </c>
      <c r="G173" s="517"/>
      <c r="H173" s="517"/>
      <c r="I173" s="317">
        <f t="shared" si="269"/>
        <v>0</v>
      </c>
      <c r="J173" s="585"/>
      <c r="K173" s="585"/>
      <c r="L173" s="586"/>
      <c r="M173" s="586"/>
      <c r="N173" s="586"/>
      <c r="O173" s="586"/>
      <c r="P173" s="586"/>
      <c r="Q173" s="586"/>
      <c r="R173" s="586"/>
      <c r="S173" s="586"/>
      <c r="T173" s="586"/>
      <c r="U173" s="586"/>
      <c r="V173" s="586"/>
      <c r="W173" s="586"/>
      <c r="X173" s="586"/>
      <c r="Y173" s="586"/>
      <c r="Z173" s="586"/>
      <c r="AA173" s="586"/>
      <c r="AB173" s="586"/>
      <c r="AC173" s="586"/>
      <c r="AD173" s="586"/>
      <c r="AE173" s="586"/>
      <c r="AF173" s="586"/>
      <c r="AG173" s="586"/>
      <c r="AH173" s="586"/>
      <c r="AI173" s="586"/>
      <c r="AJ173" s="586"/>
      <c r="AK173" s="586"/>
      <c r="AL173" s="586"/>
      <c r="AM173" s="586"/>
      <c r="AN173" s="586"/>
      <c r="AO173" s="586"/>
      <c r="AP173" s="317">
        <f t="shared" si="270"/>
        <v>0</v>
      </c>
      <c r="AQ173" s="317">
        <f t="shared" si="271"/>
        <v>0</v>
      </c>
      <c r="AR173" s="317">
        <f t="shared" si="272"/>
        <v>0</v>
      </c>
      <c r="AS173" s="456"/>
      <c r="AT173" s="456"/>
      <c r="AU173" s="317">
        <f t="shared" si="273"/>
        <v>0</v>
      </c>
      <c r="AV173" s="518"/>
      <c r="AW173" s="518"/>
      <c r="AX173" s="317">
        <f t="shared" si="274"/>
        <v>0</v>
      </c>
      <c r="AY173" s="518"/>
      <c r="AZ173" s="518"/>
      <c r="BA173" s="317">
        <f t="shared" si="275"/>
        <v>0</v>
      </c>
      <c r="BB173" s="518"/>
      <c r="BC173" s="518"/>
      <c r="BD173" s="317">
        <f t="shared" si="276"/>
        <v>0</v>
      </c>
    </row>
    <row r="174" spans="1:58" ht="18" customHeight="1">
      <c r="A174" s="658"/>
      <c r="B174" s="162" t="s">
        <v>394</v>
      </c>
      <c r="C174" s="456"/>
      <c r="D174" s="456"/>
      <c r="E174" s="455"/>
      <c r="F174" s="317">
        <f t="shared" si="277"/>
        <v>0</v>
      </c>
      <c r="G174" s="518"/>
      <c r="H174" s="518"/>
      <c r="I174" s="317">
        <f t="shared" si="269"/>
        <v>0</v>
      </c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87"/>
      <c r="AB174" s="587"/>
      <c r="AC174" s="587"/>
      <c r="AD174" s="587"/>
      <c r="AE174" s="587"/>
      <c r="AF174" s="587"/>
      <c r="AG174" s="587"/>
      <c r="AH174" s="587"/>
      <c r="AI174" s="587"/>
      <c r="AJ174" s="587"/>
      <c r="AK174" s="587"/>
      <c r="AL174" s="587"/>
      <c r="AM174" s="587"/>
      <c r="AN174" s="587"/>
      <c r="AO174" s="587"/>
      <c r="AP174" s="317">
        <f t="shared" si="270"/>
        <v>0</v>
      </c>
      <c r="AQ174" s="317">
        <f t="shared" si="271"/>
        <v>0</v>
      </c>
      <c r="AR174" s="317">
        <f t="shared" si="272"/>
        <v>0</v>
      </c>
      <c r="AS174" s="456"/>
      <c r="AT174" s="456"/>
      <c r="AU174" s="317">
        <f t="shared" si="273"/>
        <v>0</v>
      </c>
      <c r="AV174" s="518"/>
      <c r="AW174" s="518"/>
      <c r="AX174" s="317">
        <f t="shared" si="274"/>
        <v>0</v>
      </c>
      <c r="AY174" s="518"/>
      <c r="AZ174" s="518"/>
      <c r="BA174" s="317">
        <f t="shared" si="275"/>
        <v>0</v>
      </c>
      <c r="BB174" s="518"/>
      <c r="BC174" s="518"/>
      <c r="BD174" s="317">
        <f t="shared" si="276"/>
        <v>0</v>
      </c>
    </row>
    <row r="175" spans="1:58" ht="18" customHeight="1">
      <c r="A175" s="658"/>
      <c r="B175" s="162" t="s">
        <v>395</v>
      </c>
      <c r="C175" s="456"/>
      <c r="D175" s="456"/>
      <c r="E175" s="455"/>
      <c r="F175" s="317">
        <f t="shared" si="277"/>
        <v>0</v>
      </c>
      <c r="G175" s="519"/>
      <c r="H175" s="519"/>
      <c r="I175" s="317">
        <f t="shared" si="269"/>
        <v>0</v>
      </c>
      <c r="J175" s="587"/>
      <c r="K175" s="587"/>
      <c r="L175" s="587"/>
      <c r="M175" s="587"/>
      <c r="N175" s="587"/>
      <c r="O175" s="587"/>
      <c r="P175" s="587"/>
      <c r="Q175" s="587"/>
      <c r="R175" s="587"/>
      <c r="S175" s="587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317">
        <f t="shared" si="270"/>
        <v>0</v>
      </c>
      <c r="AQ175" s="317">
        <f t="shared" si="271"/>
        <v>0</v>
      </c>
      <c r="AR175" s="317">
        <f t="shared" si="272"/>
        <v>0</v>
      </c>
      <c r="AS175" s="456"/>
      <c r="AT175" s="456"/>
      <c r="AU175" s="317">
        <f t="shared" si="273"/>
        <v>0</v>
      </c>
      <c r="AV175" s="530"/>
      <c r="AW175" s="530"/>
      <c r="AX175" s="317">
        <f t="shared" si="274"/>
        <v>0</v>
      </c>
      <c r="AY175" s="530"/>
      <c r="AZ175" s="530"/>
      <c r="BA175" s="317">
        <f t="shared" si="275"/>
        <v>0</v>
      </c>
      <c r="BB175" s="530"/>
      <c r="BC175" s="530"/>
      <c r="BD175" s="317">
        <f t="shared" si="276"/>
        <v>0</v>
      </c>
    </row>
    <row r="176" spans="1:58" ht="18" customHeight="1">
      <c r="A176" s="658"/>
      <c r="B176" s="162" t="s">
        <v>396</v>
      </c>
      <c r="C176" s="456"/>
      <c r="D176" s="456"/>
      <c r="E176" s="455"/>
      <c r="F176" s="317">
        <f t="shared" si="277"/>
        <v>0</v>
      </c>
      <c r="G176" s="520"/>
      <c r="H176" s="520"/>
      <c r="I176" s="317">
        <f t="shared" si="269"/>
        <v>0</v>
      </c>
      <c r="J176" s="588"/>
      <c r="K176" s="588"/>
      <c r="L176" s="588"/>
      <c r="M176" s="588"/>
      <c r="N176" s="588"/>
      <c r="O176" s="588"/>
      <c r="P176" s="588"/>
      <c r="Q176" s="588"/>
      <c r="R176" s="588"/>
      <c r="S176" s="588"/>
      <c r="T176" s="588"/>
      <c r="U176" s="588"/>
      <c r="V176" s="588"/>
      <c r="W176" s="588"/>
      <c r="X176" s="588"/>
      <c r="Y176" s="588"/>
      <c r="Z176" s="588"/>
      <c r="AA176" s="588"/>
      <c r="AB176" s="588"/>
      <c r="AC176" s="588"/>
      <c r="AD176" s="588"/>
      <c r="AE176" s="588"/>
      <c r="AF176" s="588"/>
      <c r="AG176" s="588"/>
      <c r="AH176" s="588"/>
      <c r="AI176" s="588"/>
      <c r="AJ176" s="588"/>
      <c r="AK176" s="588"/>
      <c r="AL176" s="588"/>
      <c r="AM176" s="588"/>
      <c r="AN176" s="588"/>
      <c r="AO176" s="588"/>
      <c r="AP176" s="317">
        <f t="shared" si="270"/>
        <v>0</v>
      </c>
      <c r="AQ176" s="317">
        <f t="shared" si="271"/>
        <v>0</v>
      </c>
      <c r="AR176" s="317">
        <f t="shared" si="272"/>
        <v>0</v>
      </c>
      <c r="AS176" s="456"/>
      <c r="AT176" s="456"/>
      <c r="AU176" s="317">
        <f t="shared" si="273"/>
        <v>0</v>
      </c>
      <c r="AV176" s="522"/>
      <c r="AW176" s="522"/>
      <c r="AX176" s="317">
        <f t="shared" si="274"/>
        <v>0</v>
      </c>
      <c r="AY176" s="522"/>
      <c r="AZ176" s="522"/>
      <c r="BA176" s="317">
        <f t="shared" si="275"/>
        <v>0</v>
      </c>
      <c r="BB176" s="522"/>
      <c r="BC176" s="522"/>
      <c r="BD176" s="317">
        <f t="shared" si="276"/>
        <v>0</v>
      </c>
    </row>
    <row r="177" spans="1:56" ht="18" customHeight="1">
      <c r="A177" s="658"/>
      <c r="B177" s="162" t="s">
        <v>397</v>
      </c>
      <c r="C177" s="456"/>
      <c r="D177" s="456"/>
      <c r="E177" s="455"/>
      <c r="F177" s="317">
        <f t="shared" si="277"/>
        <v>0</v>
      </c>
      <c r="G177" s="520"/>
      <c r="H177" s="520"/>
      <c r="I177" s="317">
        <f t="shared" si="269"/>
        <v>0</v>
      </c>
      <c r="J177" s="588"/>
      <c r="K177" s="588"/>
      <c r="L177" s="588"/>
      <c r="M177" s="588"/>
      <c r="N177" s="588"/>
      <c r="O177" s="588"/>
      <c r="P177" s="588"/>
      <c r="Q177" s="588"/>
      <c r="R177" s="588"/>
      <c r="S177" s="588"/>
      <c r="T177" s="588"/>
      <c r="U177" s="588"/>
      <c r="V177" s="588"/>
      <c r="W177" s="588"/>
      <c r="X177" s="588"/>
      <c r="Y177" s="588"/>
      <c r="Z177" s="588"/>
      <c r="AA177" s="588"/>
      <c r="AB177" s="588"/>
      <c r="AC177" s="588"/>
      <c r="AD177" s="588"/>
      <c r="AE177" s="588"/>
      <c r="AF177" s="588"/>
      <c r="AG177" s="588"/>
      <c r="AH177" s="588"/>
      <c r="AI177" s="588"/>
      <c r="AJ177" s="588"/>
      <c r="AK177" s="588"/>
      <c r="AL177" s="588"/>
      <c r="AM177" s="588"/>
      <c r="AN177" s="588"/>
      <c r="AO177" s="588"/>
      <c r="AP177" s="317">
        <f t="shared" si="270"/>
        <v>0</v>
      </c>
      <c r="AQ177" s="317">
        <f t="shared" si="271"/>
        <v>0</v>
      </c>
      <c r="AR177" s="317">
        <f t="shared" si="272"/>
        <v>0</v>
      </c>
      <c r="AS177" s="456"/>
      <c r="AT177" s="456"/>
      <c r="AU177" s="317">
        <f t="shared" si="273"/>
        <v>0</v>
      </c>
      <c r="AV177" s="522"/>
      <c r="AW177" s="522"/>
      <c r="AX177" s="317">
        <f t="shared" si="274"/>
        <v>0</v>
      </c>
      <c r="AY177" s="522"/>
      <c r="AZ177" s="522"/>
      <c r="BA177" s="317">
        <f t="shared" si="275"/>
        <v>0</v>
      </c>
      <c r="BB177" s="522"/>
      <c r="BC177" s="522"/>
      <c r="BD177" s="317">
        <f t="shared" si="276"/>
        <v>0</v>
      </c>
    </row>
    <row r="178" spans="1:56" ht="18" customHeight="1">
      <c r="A178" s="658"/>
      <c r="B178" s="162" t="s">
        <v>398</v>
      </c>
      <c r="C178" s="456"/>
      <c r="D178" s="456"/>
      <c r="E178" s="455"/>
      <c r="F178" s="317">
        <f t="shared" si="277"/>
        <v>0</v>
      </c>
      <c r="G178" s="519"/>
      <c r="H178" s="519"/>
      <c r="I178" s="317">
        <f t="shared" si="269"/>
        <v>0</v>
      </c>
      <c r="J178" s="587"/>
      <c r="K178" s="587"/>
      <c r="L178" s="587"/>
      <c r="M178" s="587"/>
      <c r="N178" s="587"/>
      <c r="O178" s="587"/>
      <c r="P178" s="587"/>
      <c r="Q178" s="587"/>
      <c r="R178" s="587"/>
      <c r="S178" s="587"/>
      <c r="T178" s="587"/>
      <c r="U178" s="587"/>
      <c r="V178" s="587"/>
      <c r="W178" s="587"/>
      <c r="X178" s="587"/>
      <c r="Y178" s="587"/>
      <c r="Z178" s="587"/>
      <c r="AA178" s="587"/>
      <c r="AB178" s="587"/>
      <c r="AC178" s="587"/>
      <c r="AD178" s="587"/>
      <c r="AE178" s="587"/>
      <c r="AF178" s="587"/>
      <c r="AG178" s="587"/>
      <c r="AH178" s="587"/>
      <c r="AI178" s="587"/>
      <c r="AJ178" s="587"/>
      <c r="AK178" s="587"/>
      <c r="AL178" s="587"/>
      <c r="AM178" s="587"/>
      <c r="AN178" s="587"/>
      <c r="AO178" s="587"/>
      <c r="AP178" s="317">
        <f t="shared" si="270"/>
        <v>0</v>
      </c>
      <c r="AQ178" s="317">
        <f t="shared" si="271"/>
        <v>0</v>
      </c>
      <c r="AR178" s="317">
        <f t="shared" si="272"/>
        <v>0</v>
      </c>
      <c r="AS178" s="456"/>
      <c r="AT178" s="456"/>
      <c r="AU178" s="317">
        <f t="shared" si="273"/>
        <v>0</v>
      </c>
      <c r="AV178" s="531"/>
      <c r="AW178" s="531"/>
      <c r="AX178" s="317">
        <f t="shared" si="274"/>
        <v>0</v>
      </c>
      <c r="AY178" s="531"/>
      <c r="AZ178" s="531"/>
      <c r="BA178" s="317">
        <f t="shared" si="275"/>
        <v>0</v>
      </c>
      <c r="BB178" s="531"/>
      <c r="BC178" s="531"/>
      <c r="BD178" s="317">
        <f t="shared" si="276"/>
        <v>0</v>
      </c>
    </row>
    <row r="179" spans="1:56" ht="18" customHeight="1">
      <c r="A179" s="658"/>
      <c r="B179" s="162" t="s">
        <v>399</v>
      </c>
      <c r="C179" s="456"/>
      <c r="D179" s="456"/>
      <c r="E179" s="455"/>
      <c r="F179" s="317">
        <f t="shared" si="277"/>
        <v>0</v>
      </c>
      <c r="G179" s="521"/>
      <c r="H179" s="521"/>
      <c r="I179" s="317">
        <f t="shared" si="269"/>
        <v>0</v>
      </c>
      <c r="J179" s="589"/>
      <c r="K179" s="589"/>
      <c r="L179" s="589"/>
      <c r="M179" s="589"/>
      <c r="N179" s="589"/>
      <c r="O179" s="589"/>
      <c r="P179" s="589"/>
      <c r="Q179" s="589"/>
      <c r="R179" s="589"/>
      <c r="S179" s="589"/>
      <c r="T179" s="589"/>
      <c r="U179" s="589"/>
      <c r="V179" s="589"/>
      <c r="W179" s="589"/>
      <c r="X179" s="589"/>
      <c r="Y179" s="589"/>
      <c r="Z179" s="589"/>
      <c r="AA179" s="589"/>
      <c r="AB179" s="589"/>
      <c r="AC179" s="589"/>
      <c r="AD179" s="589"/>
      <c r="AE179" s="589"/>
      <c r="AF179" s="589"/>
      <c r="AG179" s="589"/>
      <c r="AH179" s="589"/>
      <c r="AI179" s="589"/>
      <c r="AJ179" s="589"/>
      <c r="AK179" s="589"/>
      <c r="AL179" s="589"/>
      <c r="AM179" s="589"/>
      <c r="AN179" s="589"/>
      <c r="AO179" s="589"/>
      <c r="AP179" s="317">
        <f t="shared" si="270"/>
        <v>0</v>
      </c>
      <c r="AQ179" s="317">
        <f t="shared" si="271"/>
        <v>0</v>
      </c>
      <c r="AR179" s="317">
        <f t="shared" si="272"/>
        <v>0</v>
      </c>
      <c r="AS179" s="456"/>
      <c r="AT179" s="456"/>
      <c r="AU179" s="317">
        <f t="shared" si="273"/>
        <v>0</v>
      </c>
      <c r="AV179" s="521"/>
      <c r="AW179" s="521"/>
      <c r="AX179" s="317">
        <f t="shared" si="274"/>
        <v>0</v>
      </c>
      <c r="AY179" s="521"/>
      <c r="AZ179" s="521"/>
      <c r="BA179" s="317">
        <f t="shared" si="275"/>
        <v>0</v>
      </c>
      <c r="BB179" s="521"/>
      <c r="BC179" s="521"/>
      <c r="BD179" s="317">
        <f t="shared" si="276"/>
        <v>0</v>
      </c>
    </row>
    <row r="180" spans="1:56" ht="18" customHeight="1">
      <c r="A180" s="658"/>
      <c r="B180" s="162" t="s">
        <v>400</v>
      </c>
      <c r="C180" s="456"/>
      <c r="D180" s="456"/>
      <c r="E180" s="455"/>
      <c r="F180" s="317">
        <f t="shared" si="277"/>
        <v>0</v>
      </c>
      <c r="G180" s="519"/>
      <c r="H180" s="519"/>
      <c r="I180" s="317">
        <f t="shared" si="269"/>
        <v>0</v>
      </c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87"/>
      <c r="AB180" s="587"/>
      <c r="AC180" s="587"/>
      <c r="AD180" s="587"/>
      <c r="AE180" s="587"/>
      <c r="AF180" s="587"/>
      <c r="AG180" s="587"/>
      <c r="AH180" s="587"/>
      <c r="AI180" s="587"/>
      <c r="AJ180" s="587"/>
      <c r="AK180" s="587"/>
      <c r="AL180" s="587"/>
      <c r="AM180" s="587"/>
      <c r="AN180" s="587"/>
      <c r="AO180" s="587"/>
      <c r="AP180" s="317">
        <f t="shared" si="270"/>
        <v>0</v>
      </c>
      <c r="AQ180" s="317">
        <f t="shared" si="271"/>
        <v>0</v>
      </c>
      <c r="AR180" s="317">
        <f t="shared" si="272"/>
        <v>0</v>
      </c>
      <c r="AS180" s="456"/>
      <c r="AT180" s="456"/>
      <c r="AU180" s="317">
        <f t="shared" si="273"/>
        <v>0</v>
      </c>
      <c r="AV180" s="531"/>
      <c r="AW180" s="531"/>
      <c r="AX180" s="317">
        <f t="shared" si="274"/>
        <v>0</v>
      </c>
      <c r="AY180" s="531"/>
      <c r="AZ180" s="531"/>
      <c r="BA180" s="317">
        <f t="shared" si="275"/>
        <v>0</v>
      </c>
      <c r="BB180" s="531"/>
      <c r="BC180" s="531"/>
      <c r="BD180" s="317">
        <f t="shared" si="276"/>
        <v>0</v>
      </c>
    </row>
    <row r="181" spans="1:56" ht="18" customHeight="1">
      <c r="A181" s="658"/>
      <c r="B181" s="162" t="s">
        <v>401</v>
      </c>
      <c r="C181" s="456"/>
      <c r="D181" s="456"/>
      <c r="E181" s="455"/>
      <c r="F181" s="317">
        <f t="shared" si="277"/>
        <v>0</v>
      </c>
      <c r="G181" s="519"/>
      <c r="H181" s="519"/>
      <c r="I181" s="317">
        <f t="shared" si="269"/>
        <v>0</v>
      </c>
      <c r="J181" s="587"/>
      <c r="K181" s="587"/>
      <c r="L181" s="587"/>
      <c r="M181" s="587"/>
      <c r="N181" s="587"/>
      <c r="O181" s="587"/>
      <c r="P181" s="587"/>
      <c r="Q181" s="587"/>
      <c r="R181" s="587"/>
      <c r="S181" s="587"/>
      <c r="T181" s="587"/>
      <c r="U181" s="587"/>
      <c r="V181" s="587"/>
      <c r="W181" s="587"/>
      <c r="X181" s="587"/>
      <c r="Y181" s="587"/>
      <c r="Z181" s="587"/>
      <c r="AA181" s="587"/>
      <c r="AB181" s="587"/>
      <c r="AC181" s="587"/>
      <c r="AD181" s="587"/>
      <c r="AE181" s="587"/>
      <c r="AF181" s="587"/>
      <c r="AG181" s="587"/>
      <c r="AH181" s="587"/>
      <c r="AI181" s="587"/>
      <c r="AJ181" s="587"/>
      <c r="AK181" s="587"/>
      <c r="AL181" s="587"/>
      <c r="AM181" s="587"/>
      <c r="AN181" s="587"/>
      <c r="AO181" s="587"/>
      <c r="AP181" s="317">
        <f t="shared" si="270"/>
        <v>0</v>
      </c>
      <c r="AQ181" s="317">
        <f t="shared" si="271"/>
        <v>0</v>
      </c>
      <c r="AR181" s="317">
        <f t="shared" si="272"/>
        <v>0</v>
      </c>
      <c r="AS181" s="456"/>
      <c r="AT181" s="456"/>
      <c r="AU181" s="317">
        <f t="shared" si="273"/>
        <v>0</v>
      </c>
      <c r="AV181" s="532"/>
      <c r="AW181" s="532"/>
      <c r="AX181" s="317">
        <f t="shared" si="274"/>
        <v>0</v>
      </c>
      <c r="AY181" s="532"/>
      <c r="AZ181" s="532"/>
      <c r="BA181" s="317">
        <f t="shared" si="275"/>
        <v>0</v>
      </c>
      <c r="BB181" s="532"/>
      <c r="BC181" s="532"/>
      <c r="BD181" s="317">
        <f t="shared" si="276"/>
        <v>0</v>
      </c>
    </row>
    <row r="182" spans="1:56" ht="18" customHeight="1">
      <c r="A182" s="658"/>
      <c r="B182" s="162" t="s">
        <v>402</v>
      </c>
      <c r="C182" s="456"/>
      <c r="D182" s="456"/>
      <c r="E182" s="455"/>
      <c r="F182" s="317">
        <f t="shared" si="277"/>
        <v>0</v>
      </c>
      <c r="G182" s="522"/>
      <c r="H182" s="522"/>
      <c r="I182" s="317">
        <f t="shared" si="269"/>
        <v>0</v>
      </c>
      <c r="J182" s="590"/>
      <c r="K182" s="590"/>
      <c r="L182" s="590"/>
      <c r="M182" s="590"/>
      <c r="N182" s="590"/>
      <c r="O182" s="590"/>
      <c r="P182" s="590"/>
      <c r="Q182" s="590"/>
      <c r="R182" s="590"/>
      <c r="S182" s="590"/>
      <c r="T182" s="590"/>
      <c r="U182" s="590"/>
      <c r="V182" s="590"/>
      <c r="W182" s="590"/>
      <c r="X182" s="590"/>
      <c r="Y182" s="590"/>
      <c r="Z182" s="590"/>
      <c r="AA182" s="590"/>
      <c r="AB182" s="590"/>
      <c r="AC182" s="590"/>
      <c r="AD182" s="590"/>
      <c r="AE182" s="590"/>
      <c r="AF182" s="590"/>
      <c r="AG182" s="590"/>
      <c r="AH182" s="590"/>
      <c r="AI182" s="590"/>
      <c r="AJ182" s="590"/>
      <c r="AK182" s="590"/>
      <c r="AL182" s="590"/>
      <c r="AM182" s="590"/>
      <c r="AN182" s="590"/>
      <c r="AO182" s="590"/>
      <c r="AP182" s="317">
        <f t="shared" si="270"/>
        <v>0</v>
      </c>
      <c r="AQ182" s="317">
        <f t="shared" si="271"/>
        <v>0</v>
      </c>
      <c r="AR182" s="317">
        <f t="shared" si="272"/>
        <v>0</v>
      </c>
      <c r="AS182" s="456"/>
      <c r="AT182" s="456"/>
      <c r="AU182" s="317">
        <f t="shared" si="273"/>
        <v>0</v>
      </c>
      <c r="AV182" s="522"/>
      <c r="AW182" s="522"/>
      <c r="AX182" s="317">
        <f t="shared" si="274"/>
        <v>0</v>
      </c>
      <c r="AY182" s="522"/>
      <c r="AZ182" s="522"/>
      <c r="BA182" s="317">
        <f t="shared" si="275"/>
        <v>0</v>
      </c>
      <c r="BB182" s="522"/>
      <c r="BC182" s="522"/>
      <c r="BD182" s="317">
        <f t="shared" si="276"/>
        <v>0</v>
      </c>
    </row>
    <row r="183" spans="1:56" ht="18" customHeight="1">
      <c r="A183" s="658"/>
      <c r="B183" s="162" t="s">
        <v>403</v>
      </c>
      <c r="C183" s="456"/>
      <c r="D183" s="456"/>
      <c r="E183" s="455"/>
      <c r="F183" s="317">
        <f t="shared" si="277"/>
        <v>0</v>
      </c>
      <c r="G183" s="519"/>
      <c r="H183" s="519"/>
      <c r="I183" s="317">
        <f t="shared" si="269"/>
        <v>0</v>
      </c>
      <c r="J183" s="587"/>
      <c r="K183" s="587"/>
      <c r="L183" s="587"/>
      <c r="M183" s="587"/>
      <c r="N183" s="587"/>
      <c r="O183" s="587"/>
      <c r="P183" s="587"/>
      <c r="Q183" s="587"/>
      <c r="R183" s="587"/>
      <c r="S183" s="587"/>
      <c r="T183" s="587"/>
      <c r="U183" s="587"/>
      <c r="V183" s="587"/>
      <c r="W183" s="587"/>
      <c r="X183" s="587"/>
      <c r="Y183" s="587"/>
      <c r="Z183" s="587"/>
      <c r="AA183" s="587"/>
      <c r="AB183" s="587"/>
      <c r="AC183" s="587"/>
      <c r="AD183" s="587"/>
      <c r="AE183" s="587"/>
      <c r="AF183" s="587"/>
      <c r="AG183" s="587"/>
      <c r="AH183" s="591"/>
      <c r="AI183" s="587"/>
      <c r="AJ183" s="587"/>
      <c r="AK183" s="587"/>
      <c r="AL183" s="587"/>
      <c r="AM183" s="587"/>
      <c r="AN183" s="587"/>
      <c r="AO183" s="587"/>
      <c r="AP183" s="317">
        <f t="shared" si="270"/>
        <v>0</v>
      </c>
      <c r="AQ183" s="317">
        <f t="shared" si="271"/>
        <v>0</v>
      </c>
      <c r="AR183" s="317">
        <f t="shared" si="272"/>
        <v>0</v>
      </c>
      <c r="AS183" s="456"/>
      <c r="AT183" s="456"/>
      <c r="AU183" s="317">
        <f t="shared" si="273"/>
        <v>0</v>
      </c>
      <c r="AV183" s="531"/>
      <c r="AW183" s="531"/>
      <c r="AX183" s="317">
        <f t="shared" si="274"/>
        <v>0</v>
      </c>
      <c r="AY183" s="531"/>
      <c r="AZ183" s="531"/>
      <c r="BA183" s="317">
        <f t="shared" si="275"/>
        <v>0</v>
      </c>
      <c r="BB183" s="531"/>
      <c r="BC183" s="531"/>
      <c r="BD183" s="317">
        <f t="shared" si="276"/>
        <v>0</v>
      </c>
    </row>
    <row r="184" spans="1:56" ht="18" customHeight="1">
      <c r="A184" s="658"/>
      <c r="B184" s="162" t="s">
        <v>404</v>
      </c>
      <c r="C184" s="457"/>
      <c r="D184" s="457"/>
      <c r="E184" s="455"/>
      <c r="F184" s="317">
        <f t="shared" si="277"/>
        <v>0</v>
      </c>
      <c r="G184" s="523"/>
      <c r="H184" s="523"/>
      <c r="I184" s="317">
        <f t="shared" si="269"/>
        <v>0</v>
      </c>
      <c r="J184" s="585"/>
      <c r="K184" s="585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86"/>
      <c r="AB184" s="586"/>
      <c r="AC184" s="586"/>
      <c r="AD184" s="586"/>
      <c r="AE184" s="586"/>
      <c r="AF184" s="586"/>
      <c r="AG184" s="586"/>
      <c r="AH184" s="586"/>
      <c r="AI184" s="586"/>
      <c r="AJ184" s="586"/>
      <c r="AK184" s="586"/>
      <c r="AL184" s="586"/>
      <c r="AM184" s="586"/>
      <c r="AN184" s="586"/>
      <c r="AO184" s="586"/>
      <c r="AP184" s="317">
        <f t="shared" si="270"/>
        <v>0</v>
      </c>
      <c r="AQ184" s="317">
        <f t="shared" si="271"/>
        <v>0</v>
      </c>
      <c r="AR184" s="317">
        <f t="shared" si="272"/>
        <v>0</v>
      </c>
      <c r="AS184" s="457"/>
      <c r="AT184" s="457"/>
      <c r="AU184" s="317">
        <f t="shared" si="273"/>
        <v>0</v>
      </c>
      <c r="AV184" s="528"/>
      <c r="AW184" s="528"/>
      <c r="AX184" s="317">
        <f t="shared" si="274"/>
        <v>0</v>
      </c>
      <c r="AY184" s="528"/>
      <c r="AZ184" s="528"/>
      <c r="BA184" s="317">
        <f t="shared" si="275"/>
        <v>0</v>
      </c>
      <c r="BB184" s="528"/>
      <c r="BC184" s="528"/>
      <c r="BD184" s="317">
        <f t="shared" si="276"/>
        <v>0</v>
      </c>
    </row>
    <row r="185" spans="1:56" ht="18" customHeight="1">
      <c r="A185" s="658"/>
      <c r="B185" s="162" t="s">
        <v>405</v>
      </c>
      <c r="C185" s="455"/>
      <c r="D185" s="455"/>
      <c r="E185" s="455"/>
      <c r="F185" s="317">
        <f t="shared" si="277"/>
        <v>0</v>
      </c>
      <c r="G185" s="519"/>
      <c r="H185" s="519"/>
      <c r="I185" s="317">
        <f t="shared" si="269"/>
        <v>0</v>
      </c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87"/>
      <c r="AB185" s="587"/>
      <c r="AC185" s="587"/>
      <c r="AD185" s="587"/>
      <c r="AE185" s="587"/>
      <c r="AF185" s="587"/>
      <c r="AG185" s="587"/>
      <c r="AH185" s="587"/>
      <c r="AI185" s="587"/>
      <c r="AJ185" s="587"/>
      <c r="AK185" s="587"/>
      <c r="AL185" s="587"/>
      <c r="AM185" s="587"/>
      <c r="AN185" s="587"/>
      <c r="AO185" s="587"/>
      <c r="AP185" s="317">
        <f t="shared" si="270"/>
        <v>0</v>
      </c>
      <c r="AQ185" s="317">
        <f t="shared" si="271"/>
        <v>0</v>
      </c>
      <c r="AR185" s="317">
        <f t="shared" si="272"/>
        <v>0</v>
      </c>
      <c r="AS185" s="456"/>
      <c r="AT185" s="456"/>
      <c r="AU185" s="317">
        <f t="shared" si="273"/>
        <v>0</v>
      </c>
      <c r="AV185" s="519"/>
      <c r="AW185" s="519"/>
      <c r="AX185" s="317">
        <f t="shared" si="274"/>
        <v>0</v>
      </c>
      <c r="AY185" s="519"/>
      <c r="AZ185" s="519"/>
      <c r="BA185" s="317">
        <f t="shared" si="275"/>
        <v>0</v>
      </c>
      <c r="BB185" s="519"/>
      <c r="BC185" s="519"/>
      <c r="BD185" s="317">
        <f t="shared" si="276"/>
        <v>0</v>
      </c>
    </row>
    <row r="186" spans="1:56" ht="18" customHeight="1">
      <c r="A186" s="658"/>
      <c r="B186" s="162" t="s">
        <v>406</v>
      </c>
      <c r="C186" s="456"/>
      <c r="D186" s="456"/>
      <c r="E186" s="455"/>
      <c r="F186" s="317">
        <f t="shared" si="277"/>
        <v>0</v>
      </c>
      <c r="G186" s="524"/>
      <c r="H186" s="524"/>
      <c r="I186" s="317">
        <f t="shared" si="269"/>
        <v>0</v>
      </c>
      <c r="J186" s="592"/>
      <c r="K186" s="592"/>
      <c r="L186" s="592"/>
      <c r="M186" s="592"/>
      <c r="N186" s="592"/>
      <c r="O186" s="592"/>
      <c r="P186" s="592"/>
      <c r="Q186" s="592"/>
      <c r="R186" s="592"/>
      <c r="S186" s="592"/>
      <c r="T186" s="592"/>
      <c r="U186" s="592"/>
      <c r="V186" s="592"/>
      <c r="W186" s="592"/>
      <c r="X186" s="592"/>
      <c r="Y186" s="592"/>
      <c r="Z186" s="592"/>
      <c r="AA186" s="592"/>
      <c r="AB186" s="592"/>
      <c r="AC186" s="592"/>
      <c r="AD186" s="592"/>
      <c r="AE186" s="592"/>
      <c r="AF186" s="593"/>
      <c r="AG186" s="593"/>
      <c r="AH186" s="592"/>
      <c r="AI186" s="593"/>
      <c r="AJ186" s="593"/>
      <c r="AK186" s="592"/>
      <c r="AL186" s="593"/>
      <c r="AM186" s="593"/>
      <c r="AN186" s="594"/>
      <c r="AO186" s="592"/>
      <c r="AP186" s="317">
        <f t="shared" si="270"/>
        <v>0</v>
      </c>
      <c r="AQ186" s="317">
        <f t="shared" si="271"/>
        <v>0</v>
      </c>
      <c r="AR186" s="317">
        <f t="shared" si="272"/>
        <v>0</v>
      </c>
      <c r="AS186" s="456"/>
      <c r="AT186" s="456"/>
      <c r="AU186" s="317">
        <f t="shared" si="273"/>
        <v>0</v>
      </c>
      <c r="AV186" s="533"/>
      <c r="AW186" s="533"/>
      <c r="AX186" s="317">
        <f t="shared" si="274"/>
        <v>0</v>
      </c>
      <c r="AY186" s="533"/>
      <c r="AZ186" s="533"/>
      <c r="BA186" s="317">
        <f t="shared" si="275"/>
        <v>0</v>
      </c>
      <c r="BB186" s="533"/>
      <c r="BC186" s="533"/>
      <c r="BD186" s="317">
        <f t="shared" si="276"/>
        <v>0</v>
      </c>
    </row>
    <row r="187" spans="1:56" ht="18" customHeight="1">
      <c r="A187" s="658"/>
      <c r="B187" s="162" t="s">
        <v>407</v>
      </c>
      <c r="C187" s="456"/>
      <c r="D187" s="456"/>
      <c r="E187" s="455"/>
      <c r="F187" s="317">
        <f t="shared" si="277"/>
        <v>0</v>
      </c>
      <c r="G187" s="518"/>
      <c r="H187" s="518"/>
      <c r="I187" s="317">
        <f t="shared" si="269"/>
        <v>0</v>
      </c>
      <c r="J187" s="595"/>
      <c r="K187" s="595"/>
      <c r="L187" s="595"/>
      <c r="M187" s="595"/>
      <c r="N187" s="595"/>
      <c r="O187" s="595"/>
      <c r="P187" s="595"/>
      <c r="Q187" s="595"/>
      <c r="R187" s="595"/>
      <c r="S187" s="595"/>
      <c r="T187" s="595"/>
      <c r="U187" s="595"/>
      <c r="V187" s="595"/>
      <c r="W187" s="595"/>
      <c r="X187" s="595"/>
      <c r="Y187" s="595"/>
      <c r="Z187" s="595"/>
      <c r="AA187" s="595"/>
      <c r="AB187" s="595"/>
      <c r="AC187" s="595"/>
      <c r="AD187" s="595"/>
      <c r="AE187" s="595"/>
      <c r="AF187" s="595"/>
      <c r="AG187" s="595"/>
      <c r="AH187" s="595"/>
      <c r="AI187" s="595"/>
      <c r="AJ187" s="595"/>
      <c r="AK187" s="595"/>
      <c r="AL187" s="595"/>
      <c r="AM187" s="595"/>
      <c r="AN187" s="595"/>
      <c r="AO187" s="595"/>
      <c r="AP187" s="317">
        <f t="shared" si="270"/>
        <v>0</v>
      </c>
      <c r="AQ187" s="317">
        <f t="shared" si="271"/>
        <v>0</v>
      </c>
      <c r="AR187" s="317">
        <f t="shared" si="272"/>
        <v>0</v>
      </c>
      <c r="AS187" s="456"/>
      <c r="AT187" s="456"/>
      <c r="AU187" s="317">
        <f t="shared" si="273"/>
        <v>0</v>
      </c>
      <c r="AV187" s="530"/>
      <c r="AW187" s="530"/>
      <c r="AX187" s="317">
        <f t="shared" si="274"/>
        <v>0</v>
      </c>
      <c r="AY187" s="530"/>
      <c r="AZ187" s="530"/>
      <c r="BA187" s="317">
        <f t="shared" si="275"/>
        <v>0</v>
      </c>
      <c r="BB187" s="530"/>
      <c r="BC187" s="530"/>
      <c r="BD187" s="317">
        <f t="shared" si="276"/>
        <v>0</v>
      </c>
    </row>
    <row r="188" spans="1:56" ht="18" customHeight="1">
      <c r="A188" s="658"/>
      <c r="B188" s="162" t="s">
        <v>408</v>
      </c>
      <c r="C188" s="456"/>
      <c r="D188" s="456"/>
      <c r="E188" s="455"/>
      <c r="F188" s="317">
        <f t="shared" si="277"/>
        <v>0</v>
      </c>
      <c r="G188" s="518"/>
      <c r="H188" s="518"/>
      <c r="I188" s="317">
        <f t="shared" si="269"/>
        <v>0</v>
      </c>
      <c r="J188" s="595"/>
      <c r="K188" s="595"/>
      <c r="L188" s="595"/>
      <c r="M188" s="595"/>
      <c r="N188" s="595"/>
      <c r="O188" s="595"/>
      <c r="P188" s="595"/>
      <c r="Q188" s="595"/>
      <c r="R188" s="595"/>
      <c r="S188" s="595"/>
      <c r="T188" s="595"/>
      <c r="U188" s="595"/>
      <c r="V188" s="595"/>
      <c r="W188" s="595"/>
      <c r="X188" s="595"/>
      <c r="Y188" s="595"/>
      <c r="Z188" s="595"/>
      <c r="AA188" s="595"/>
      <c r="AB188" s="595"/>
      <c r="AC188" s="595"/>
      <c r="AD188" s="595"/>
      <c r="AE188" s="595"/>
      <c r="AF188" s="595"/>
      <c r="AG188" s="595"/>
      <c r="AH188" s="595"/>
      <c r="AI188" s="595"/>
      <c r="AJ188" s="595"/>
      <c r="AK188" s="595"/>
      <c r="AL188" s="595"/>
      <c r="AM188" s="595"/>
      <c r="AN188" s="595"/>
      <c r="AO188" s="595"/>
      <c r="AP188" s="317">
        <f t="shared" si="270"/>
        <v>0</v>
      </c>
      <c r="AQ188" s="317">
        <f t="shared" si="271"/>
        <v>0</v>
      </c>
      <c r="AR188" s="317">
        <f t="shared" si="272"/>
        <v>0</v>
      </c>
      <c r="AS188" s="456"/>
      <c r="AT188" s="456"/>
      <c r="AU188" s="317">
        <f t="shared" si="273"/>
        <v>0</v>
      </c>
      <c r="AV188" s="530"/>
      <c r="AW188" s="530"/>
      <c r="AX188" s="317">
        <f t="shared" si="274"/>
        <v>0</v>
      </c>
      <c r="AY188" s="530"/>
      <c r="AZ188" s="530"/>
      <c r="BA188" s="317">
        <f t="shared" si="275"/>
        <v>0</v>
      </c>
      <c r="BB188" s="530"/>
      <c r="BC188" s="530"/>
      <c r="BD188" s="317">
        <f t="shared" si="276"/>
        <v>0</v>
      </c>
    </row>
    <row r="189" spans="1:56" ht="18" customHeight="1">
      <c r="A189" s="658"/>
      <c r="B189" s="162" t="s">
        <v>409</v>
      </c>
      <c r="C189" s="456"/>
      <c r="D189" s="456"/>
      <c r="E189" s="455"/>
      <c r="F189" s="317">
        <f t="shared" si="277"/>
        <v>0</v>
      </c>
      <c r="G189" s="518"/>
      <c r="H189" s="518"/>
      <c r="I189" s="317">
        <f t="shared" si="269"/>
        <v>0</v>
      </c>
      <c r="J189" s="595"/>
      <c r="K189" s="595"/>
      <c r="L189" s="595"/>
      <c r="M189" s="595"/>
      <c r="N189" s="595"/>
      <c r="O189" s="595"/>
      <c r="P189" s="595"/>
      <c r="Q189" s="595"/>
      <c r="R189" s="595"/>
      <c r="S189" s="595"/>
      <c r="T189" s="595"/>
      <c r="U189" s="595"/>
      <c r="V189" s="595"/>
      <c r="W189" s="595"/>
      <c r="X189" s="595"/>
      <c r="Y189" s="595"/>
      <c r="Z189" s="595"/>
      <c r="AA189" s="595"/>
      <c r="AB189" s="595"/>
      <c r="AC189" s="595"/>
      <c r="AD189" s="595"/>
      <c r="AE189" s="595"/>
      <c r="AF189" s="595"/>
      <c r="AG189" s="595"/>
      <c r="AH189" s="595"/>
      <c r="AI189" s="595"/>
      <c r="AJ189" s="595"/>
      <c r="AK189" s="595"/>
      <c r="AL189" s="595"/>
      <c r="AM189" s="595"/>
      <c r="AN189" s="595"/>
      <c r="AO189" s="595"/>
      <c r="AP189" s="317">
        <f t="shared" si="270"/>
        <v>0</v>
      </c>
      <c r="AQ189" s="317">
        <f t="shared" si="271"/>
        <v>0</v>
      </c>
      <c r="AR189" s="317">
        <f t="shared" si="272"/>
        <v>0</v>
      </c>
      <c r="AS189" s="456"/>
      <c r="AT189" s="456"/>
      <c r="AU189" s="317">
        <f t="shared" si="273"/>
        <v>0</v>
      </c>
      <c r="AV189" s="530"/>
      <c r="AW189" s="530"/>
      <c r="AX189" s="317">
        <f t="shared" si="274"/>
        <v>0</v>
      </c>
      <c r="AY189" s="530"/>
      <c r="AZ189" s="530"/>
      <c r="BA189" s="317">
        <f t="shared" si="275"/>
        <v>0</v>
      </c>
      <c r="BB189" s="530"/>
      <c r="BC189" s="530"/>
      <c r="BD189" s="317">
        <f t="shared" si="276"/>
        <v>0</v>
      </c>
    </row>
    <row r="190" spans="1:56" ht="18" customHeight="1">
      <c r="A190" s="658"/>
      <c r="B190" s="162" t="s">
        <v>410</v>
      </c>
      <c r="C190" s="456"/>
      <c r="D190" s="456"/>
      <c r="E190" s="455"/>
      <c r="F190" s="317">
        <f t="shared" si="277"/>
        <v>0</v>
      </c>
      <c r="G190" s="525"/>
      <c r="H190" s="525"/>
      <c r="I190" s="317">
        <f t="shared" si="269"/>
        <v>0</v>
      </c>
      <c r="J190" s="456"/>
      <c r="K190" s="456"/>
      <c r="L190" s="456"/>
      <c r="M190" s="456"/>
      <c r="N190" s="456"/>
      <c r="O190" s="456"/>
      <c r="P190" s="456"/>
      <c r="Q190" s="456"/>
      <c r="R190" s="456"/>
      <c r="S190" s="456"/>
      <c r="T190" s="456"/>
      <c r="U190" s="456"/>
      <c r="V190" s="456"/>
      <c r="W190" s="456"/>
      <c r="X190" s="456"/>
      <c r="Y190" s="456"/>
      <c r="Z190" s="456"/>
      <c r="AA190" s="456"/>
      <c r="AB190" s="456"/>
      <c r="AC190" s="456"/>
      <c r="AD190" s="456"/>
      <c r="AE190" s="456"/>
      <c r="AF190" s="456"/>
      <c r="AG190" s="456"/>
      <c r="AH190" s="456"/>
      <c r="AI190" s="456"/>
      <c r="AJ190" s="456"/>
      <c r="AK190" s="456"/>
      <c r="AL190" s="456"/>
      <c r="AM190" s="456"/>
      <c r="AN190" s="456"/>
      <c r="AO190" s="456"/>
      <c r="AP190" s="317">
        <f t="shared" si="270"/>
        <v>0</v>
      </c>
      <c r="AQ190" s="317">
        <f t="shared" si="271"/>
        <v>0</v>
      </c>
      <c r="AR190" s="317">
        <f t="shared" si="272"/>
        <v>0</v>
      </c>
      <c r="AS190" s="456"/>
      <c r="AT190" s="456"/>
      <c r="AU190" s="317">
        <f t="shared" si="273"/>
        <v>0</v>
      </c>
      <c r="AV190" s="525"/>
      <c r="AW190" s="525"/>
      <c r="AX190" s="317">
        <f t="shared" si="274"/>
        <v>0</v>
      </c>
      <c r="AY190" s="525"/>
      <c r="AZ190" s="525"/>
      <c r="BA190" s="317">
        <f t="shared" si="275"/>
        <v>0</v>
      </c>
      <c r="BB190" s="525"/>
      <c r="BC190" s="525"/>
      <c r="BD190" s="317">
        <f t="shared" si="276"/>
        <v>0</v>
      </c>
    </row>
    <row r="191" spans="1:56" ht="18" customHeight="1">
      <c r="A191" s="658"/>
      <c r="B191" s="162" t="s">
        <v>411</v>
      </c>
      <c r="C191" s="456"/>
      <c r="D191" s="456"/>
      <c r="E191" s="455"/>
      <c r="F191" s="317">
        <f t="shared" si="277"/>
        <v>0</v>
      </c>
      <c r="G191" s="526"/>
      <c r="H191" s="526"/>
      <c r="I191" s="317">
        <f t="shared" si="269"/>
        <v>0</v>
      </c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96"/>
      <c r="AB191" s="596"/>
      <c r="AC191" s="596"/>
      <c r="AD191" s="596"/>
      <c r="AE191" s="596"/>
      <c r="AF191" s="596"/>
      <c r="AG191" s="596"/>
      <c r="AH191" s="596"/>
      <c r="AI191" s="596"/>
      <c r="AJ191" s="596"/>
      <c r="AK191" s="596"/>
      <c r="AL191" s="596"/>
      <c r="AM191" s="596"/>
      <c r="AN191" s="596"/>
      <c r="AO191" s="596"/>
      <c r="AP191" s="317">
        <f t="shared" si="270"/>
        <v>0</v>
      </c>
      <c r="AQ191" s="317">
        <f t="shared" si="271"/>
        <v>0</v>
      </c>
      <c r="AR191" s="317">
        <f t="shared" si="272"/>
        <v>0</v>
      </c>
      <c r="AS191" s="456"/>
      <c r="AT191" s="456"/>
      <c r="AU191" s="317">
        <f t="shared" si="273"/>
        <v>0</v>
      </c>
      <c r="AV191" s="534"/>
      <c r="AW191" s="534"/>
      <c r="AX191" s="317">
        <f t="shared" si="274"/>
        <v>0</v>
      </c>
      <c r="AY191" s="534"/>
      <c r="AZ191" s="534"/>
      <c r="BA191" s="317">
        <f t="shared" si="275"/>
        <v>0</v>
      </c>
      <c r="BB191" s="534"/>
      <c r="BC191" s="534"/>
      <c r="BD191" s="317">
        <f t="shared" si="276"/>
        <v>0</v>
      </c>
    </row>
    <row r="192" spans="1:56" ht="18" customHeight="1">
      <c r="A192" s="658"/>
      <c r="B192" s="162" t="s">
        <v>357</v>
      </c>
      <c r="C192" s="456"/>
      <c r="D192" s="456"/>
      <c r="E192" s="455"/>
      <c r="F192" s="317">
        <f t="shared" si="277"/>
        <v>0</v>
      </c>
      <c r="G192" s="518"/>
      <c r="H192" s="518"/>
      <c r="I192" s="317">
        <f t="shared" si="269"/>
        <v>0</v>
      </c>
      <c r="J192" s="595"/>
      <c r="K192" s="595"/>
      <c r="L192" s="595"/>
      <c r="M192" s="595"/>
      <c r="N192" s="595"/>
      <c r="O192" s="595"/>
      <c r="P192" s="595"/>
      <c r="Q192" s="595"/>
      <c r="R192" s="595"/>
      <c r="S192" s="595"/>
      <c r="T192" s="595"/>
      <c r="U192" s="595"/>
      <c r="V192" s="595"/>
      <c r="W192" s="595"/>
      <c r="X192" s="595"/>
      <c r="Y192" s="595"/>
      <c r="Z192" s="595"/>
      <c r="AA192" s="595"/>
      <c r="AB192" s="595"/>
      <c r="AC192" s="595"/>
      <c r="AD192" s="595"/>
      <c r="AE192" s="595"/>
      <c r="AF192" s="595"/>
      <c r="AG192" s="595"/>
      <c r="AH192" s="595"/>
      <c r="AI192" s="595"/>
      <c r="AJ192" s="595"/>
      <c r="AK192" s="595"/>
      <c r="AL192" s="595"/>
      <c r="AM192" s="595"/>
      <c r="AN192" s="595"/>
      <c r="AO192" s="595"/>
      <c r="AP192" s="317">
        <f t="shared" si="270"/>
        <v>0</v>
      </c>
      <c r="AQ192" s="317">
        <f t="shared" si="271"/>
        <v>0</v>
      </c>
      <c r="AR192" s="317">
        <f t="shared" si="272"/>
        <v>0</v>
      </c>
      <c r="AS192" s="456"/>
      <c r="AT192" s="456"/>
      <c r="AU192" s="317">
        <f t="shared" si="273"/>
        <v>0</v>
      </c>
      <c r="AV192" s="530"/>
      <c r="AW192" s="530"/>
      <c r="AX192" s="317">
        <f t="shared" si="274"/>
        <v>0</v>
      </c>
      <c r="AY192" s="530"/>
      <c r="AZ192" s="530"/>
      <c r="BA192" s="317">
        <f t="shared" si="275"/>
        <v>0</v>
      </c>
      <c r="BB192" s="530"/>
      <c r="BC192" s="530"/>
      <c r="BD192" s="317">
        <f t="shared" si="276"/>
        <v>0</v>
      </c>
    </row>
    <row r="193" spans="1:56" ht="18" customHeight="1">
      <c r="A193" s="658"/>
      <c r="B193" s="162" t="s">
        <v>412</v>
      </c>
      <c r="C193" s="456"/>
      <c r="D193" s="456"/>
      <c r="E193" s="455"/>
      <c r="F193" s="317">
        <f t="shared" si="277"/>
        <v>0</v>
      </c>
      <c r="G193" s="518"/>
      <c r="H193" s="518"/>
      <c r="I193" s="317">
        <f t="shared" si="269"/>
        <v>0</v>
      </c>
      <c r="J193" s="595"/>
      <c r="K193" s="595"/>
      <c r="L193" s="595"/>
      <c r="M193" s="595"/>
      <c r="N193" s="595"/>
      <c r="O193" s="595"/>
      <c r="P193" s="595"/>
      <c r="Q193" s="595"/>
      <c r="R193" s="595"/>
      <c r="S193" s="595"/>
      <c r="T193" s="595"/>
      <c r="U193" s="595"/>
      <c r="V193" s="595"/>
      <c r="W193" s="595"/>
      <c r="X193" s="595"/>
      <c r="Y193" s="595"/>
      <c r="Z193" s="595"/>
      <c r="AA193" s="595"/>
      <c r="AB193" s="595"/>
      <c r="AC193" s="595"/>
      <c r="AD193" s="595"/>
      <c r="AE193" s="595"/>
      <c r="AF193" s="595"/>
      <c r="AG193" s="595"/>
      <c r="AH193" s="595"/>
      <c r="AI193" s="595"/>
      <c r="AJ193" s="595"/>
      <c r="AK193" s="595"/>
      <c r="AL193" s="595"/>
      <c r="AM193" s="595"/>
      <c r="AN193" s="595"/>
      <c r="AO193" s="595"/>
      <c r="AP193" s="317">
        <f t="shared" si="270"/>
        <v>0</v>
      </c>
      <c r="AQ193" s="317">
        <f t="shared" si="271"/>
        <v>0</v>
      </c>
      <c r="AR193" s="317">
        <f t="shared" si="272"/>
        <v>0</v>
      </c>
      <c r="AS193" s="456"/>
      <c r="AT193" s="456"/>
      <c r="AU193" s="317">
        <f t="shared" si="273"/>
        <v>0</v>
      </c>
      <c r="AV193" s="530"/>
      <c r="AW193" s="530"/>
      <c r="AX193" s="317">
        <f t="shared" si="274"/>
        <v>0</v>
      </c>
      <c r="AY193" s="530"/>
      <c r="AZ193" s="530"/>
      <c r="BA193" s="317">
        <f t="shared" si="275"/>
        <v>0</v>
      </c>
      <c r="BB193" s="530"/>
      <c r="BC193" s="530"/>
      <c r="BD193" s="317">
        <f t="shared" si="276"/>
        <v>0</v>
      </c>
    </row>
    <row r="194" spans="1:56" ht="18" customHeight="1">
      <c r="A194" s="658"/>
      <c r="B194" s="162" t="s">
        <v>413</v>
      </c>
      <c r="C194" s="455"/>
      <c r="D194" s="455"/>
      <c r="E194" s="455"/>
      <c r="F194" s="317">
        <f t="shared" si="277"/>
        <v>0</v>
      </c>
      <c r="G194" s="527"/>
      <c r="H194" s="527"/>
      <c r="I194" s="317">
        <f t="shared" si="269"/>
        <v>0</v>
      </c>
      <c r="J194" s="597"/>
      <c r="K194" s="597"/>
      <c r="L194" s="598"/>
      <c r="M194" s="598"/>
      <c r="N194" s="598"/>
      <c r="O194" s="598"/>
      <c r="P194" s="598"/>
      <c r="Q194" s="598"/>
      <c r="R194" s="598"/>
      <c r="S194" s="598"/>
      <c r="T194" s="598"/>
      <c r="U194" s="598"/>
      <c r="V194" s="598"/>
      <c r="W194" s="598"/>
      <c r="X194" s="598"/>
      <c r="Y194" s="598"/>
      <c r="Z194" s="598"/>
      <c r="AA194" s="598"/>
      <c r="AB194" s="598"/>
      <c r="AC194" s="598"/>
      <c r="AD194" s="598"/>
      <c r="AE194" s="598"/>
      <c r="AF194" s="598"/>
      <c r="AG194" s="598"/>
      <c r="AH194" s="598"/>
      <c r="AI194" s="598"/>
      <c r="AJ194" s="598"/>
      <c r="AK194" s="598"/>
      <c r="AL194" s="598"/>
      <c r="AM194" s="598"/>
      <c r="AN194" s="598"/>
      <c r="AO194" s="598"/>
      <c r="AP194" s="317">
        <f t="shared" si="270"/>
        <v>0</v>
      </c>
      <c r="AQ194" s="317">
        <f t="shared" si="271"/>
        <v>0</v>
      </c>
      <c r="AR194" s="317">
        <f t="shared" si="272"/>
        <v>0</v>
      </c>
      <c r="AS194" s="456"/>
      <c r="AT194" s="456"/>
      <c r="AU194" s="317">
        <f t="shared" si="273"/>
        <v>0</v>
      </c>
      <c r="AV194" s="535"/>
      <c r="AW194" s="535"/>
      <c r="AX194" s="317">
        <f t="shared" si="274"/>
        <v>0</v>
      </c>
      <c r="AY194" s="535"/>
      <c r="AZ194" s="535"/>
      <c r="BA194" s="317">
        <f t="shared" si="275"/>
        <v>0</v>
      </c>
      <c r="BB194" s="535"/>
      <c r="BC194" s="535"/>
      <c r="BD194" s="317">
        <f t="shared" si="276"/>
        <v>0</v>
      </c>
    </row>
    <row r="195" spans="1:56" ht="18" customHeight="1">
      <c r="A195" s="658"/>
      <c r="B195" s="162" t="s">
        <v>414</v>
      </c>
      <c r="C195" s="455"/>
      <c r="D195" s="455"/>
      <c r="E195" s="455"/>
      <c r="F195" s="317">
        <f t="shared" si="277"/>
        <v>0</v>
      </c>
      <c r="G195" s="517"/>
      <c r="H195" s="517"/>
      <c r="I195" s="317">
        <f t="shared" si="269"/>
        <v>0</v>
      </c>
      <c r="J195" s="585"/>
      <c r="K195" s="585"/>
      <c r="L195" s="585"/>
      <c r="M195" s="585"/>
      <c r="N195" s="585"/>
      <c r="O195" s="585"/>
      <c r="P195" s="585"/>
      <c r="Q195" s="585"/>
      <c r="R195" s="585"/>
      <c r="S195" s="585"/>
      <c r="T195" s="585"/>
      <c r="U195" s="585"/>
      <c r="V195" s="585"/>
      <c r="W195" s="585"/>
      <c r="X195" s="585"/>
      <c r="Y195" s="585"/>
      <c r="Z195" s="585"/>
      <c r="AA195" s="585"/>
      <c r="AB195" s="585"/>
      <c r="AC195" s="585"/>
      <c r="AD195" s="586"/>
      <c r="AE195" s="586"/>
      <c r="AF195" s="586"/>
      <c r="AG195" s="586"/>
      <c r="AH195" s="586"/>
      <c r="AI195" s="586"/>
      <c r="AJ195" s="586"/>
      <c r="AK195" s="586"/>
      <c r="AL195" s="586"/>
      <c r="AM195" s="586"/>
      <c r="AN195" s="586"/>
      <c r="AO195" s="586"/>
      <c r="AP195" s="317">
        <f t="shared" si="270"/>
        <v>0</v>
      </c>
      <c r="AQ195" s="317">
        <f t="shared" si="271"/>
        <v>0</v>
      </c>
      <c r="AR195" s="317">
        <f t="shared" si="272"/>
        <v>0</v>
      </c>
      <c r="AS195" s="456"/>
      <c r="AT195" s="456"/>
      <c r="AU195" s="317">
        <f t="shared" si="273"/>
        <v>0</v>
      </c>
      <c r="AV195" s="528"/>
      <c r="AW195" s="528"/>
      <c r="AX195" s="317">
        <f t="shared" si="274"/>
        <v>0</v>
      </c>
      <c r="AY195" s="528"/>
      <c r="AZ195" s="528"/>
      <c r="BA195" s="317">
        <f t="shared" si="275"/>
        <v>0</v>
      </c>
      <c r="BB195" s="528"/>
      <c r="BC195" s="528"/>
      <c r="BD195" s="317">
        <f t="shared" si="276"/>
        <v>0</v>
      </c>
    </row>
    <row r="196" spans="1:56" ht="18" customHeight="1">
      <c r="A196" s="658"/>
      <c r="B196" s="162" t="s">
        <v>415</v>
      </c>
      <c r="C196" s="455"/>
      <c r="D196" s="455"/>
      <c r="E196" s="455"/>
      <c r="F196" s="317">
        <f t="shared" si="277"/>
        <v>0</v>
      </c>
      <c r="G196" s="517"/>
      <c r="H196" s="517"/>
      <c r="I196" s="317">
        <f t="shared" si="269"/>
        <v>0</v>
      </c>
      <c r="J196" s="585"/>
      <c r="K196" s="585"/>
      <c r="L196" s="586"/>
      <c r="M196" s="586"/>
      <c r="N196" s="586"/>
      <c r="O196" s="586"/>
      <c r="P196" s="586"/>
      <c r="Q196" s="586"/>
      <c r="R196" s="586"/>
      <c r="S196" s="586"/>
      <c r="T196" s="586"/>
      <c r="U196" s="586"/>
      <c r="V196" s="586"/>
      <c r="W196" s="586"/>
      <c r="X196" s="586"/>
      <c r="Y196" s="586"/>
      <c r="Z196" s="586"/>
      <c r="AA196" s="586"/>
      <c r="AB196" s="586"/>
      <c r="AC196" s="586"/>
      <c r="AD196" s="586"/>
      <c r="AE196" s="586"/>
      <c r="AF196" s="586"/>
      <c r="AG196" s="586"/>
      <c r="AH196" s="586"/>
      <c r="AI196" s="586"/>
      <c r="AJ196" s="586"/>
      <c r="AK196" s="586"/>
      <c r="AL196" s="586"/>
      <c r="AM196" s="586"/>
      <c r="AN196" s="586"/>
      <c r="AO196" s="586"/>
      <c r="AP196" s="317">
        <f t="shared" si="270"/>
        <v>0</v>
      </c>
      <c r="AQ196" s="317">
        <f t="shared" si="271"/>
        <v>0</v>
      </c>
      <c r="AR196" s="317">
        <f t="shared" si="272"/>
        <v>0</v>
      </c>
      <c r="AS196" s="456"/>
      <c r="AT196" s="456"/>
      <c r="AU196" s="317">
        <f t="shared" si="273"/>
        <v>0</v>
      </c>
      <c r="AV196" s="528"/>
      <c r="AW196" s="528"/>
      <c r="AX196" s="317">
        <f t="shared" si="274"/>
        <v>0</v>
      </c>
      <c r="AY196" s="528"/>
      <c r="AZ196" s="528"/>
      <c r="BA196" s="317">
        <f t="shared" si="275"/>
        <v>0</v>
      </c>
      <c r="BB196" s="528"/>
      <c r="BC196" s="528"/>
      <c r="BD196" s="317">
        <f t="shared" si="276"/>
        <v>0</v>
      </c>
    </row>
    <row r="197" spans="1:56" ht="18" customHeight="1">
      <c r="A197" s="658"/>
      <c r="B197" s="162" t="s">
        <v>416</v>
      </c>
      <c r="C197" s="455"/>
      <c r="D197" s="455"/>
      <c r="E197" s="455"/>
      <c r="F197" s="317">
        <f t="shared" si="277"/>
        <v>0</v>
      </c>
      <c r="G197" s="517"/>
      <c r="H197" s="517"/>
      <c r="I197" s="317">
        <f t="shared" si="269"/>
        <v>0</v>
      </c>
      <c r="J197" s="585"/>
      <c r="K197" s="585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86"/>
      <c r="AB197" s="586"/>
      <c r="AC197" s="586"/>
      <c r="AD197" s="586"/>
      <c r="AE197" s="586"/>
      <c r="AF197" s="586"/>
      <c r="AG197" s="586"/>
      <c r="AH197" s="586"/>
      <c r="AI197" s="586"/>
      <c r="AJ197" s="586"/>
      <c r="AK197" s="586"/>
      <c r="AL197" s="586"/>
      <c r="AM197" s="586"/>
      <c r="AN197" s="586"/>
      <c r="AO197" s="586"/>
      <c r="AP197" s="317">
        <f t="shared" si="270"/>
        <v>0</v>
      </c>
      <c r="AQ197" s="317">
        <f t="shared" si="271"/>
        <v>0</v>
      </c>
      <c r="AR197" s="317">
        <f t="shared" si="272"/>
        <v>0</v>
      </c>
      <c r="AS197" s="456"/>
      <c r="AT197" s="456"/>
      <c r="AU197" s="317">
        <f t="shared" si="273"/>
        <v>0</v>
      </c>
      <c r="AV197" s="528"/>
      <c r="AW197" s="528"/>
      <c r="AX197" s="317">
        <f t="shared" si="274"/>
        <v>0</v>
      </c>
      <c r="AY197" s="528"/>
      <c r="AZ197" s="528"/>
      <c r="BA197" s="317">
        <f t="shared" si="275"/>
        <v>0</v>
      </c>
      <c r="BB197" s="528"/>
      <c r="BC197" s="528"/>
      <c r="BD197" s="317">
        <f t="shared" si="276"/>
        <v>0</v>
      </c>
    </row>
    <row r="198" spans="1:56" ht="18" customHeight="1">
      <c r="A198" s="658"/>
      <c r="B198" s="162" t="s">
        <v>417</v>
      </c>
      <c r="C198" s="455"/>
      <c r="D198" s="455"/>
      <c r="E198" s="455"/>
      <c r="F198" s="317">
        <f t="shared" si="277"/>
        <v>0</v>
      </c>
      <c r="G198" s="527"/>
      <c r="H198" s="527"/>
      <c r="I198" s="317">
        <f t="shared" si="269"/>
        <v>0</v>
      </c>
      <c r="J198" s="585"/>
      <c r="K198" s="585"/>
      <c r="L198" s="585"/>
      <c r="M198" s="585"/>
      <c r="N198" s="585"/>
      <c r="O198" s="585"/>
      <c r="P198" s="585"/>
      <c r="Q198" s="585"/>
      <c r="R198" s="585"/>
      <c r="S198" s="585"/>
      <c r="T198" s="585"/>
      <c r="U198" s="585"/>
      <c r="V198" s="585"/>
      <c r="W198" s="585"/>
      <c r="X198" s="585"/>
      <c r="Y198" s="585"/>
      <c r="Z198" s="585"/>
      <c r="AA198" s="585"/>
      <c r="AB198" s="585"/>
      <c r="AC198" s="585"/>
      <c r="AD198" s="372"/>
      <c r="AE198" s="372"/>
      <c r="AF198" s="586"/>
      <c r="AG198" s="586"/>
      <c r="AH198" s="586"/>
      <c r="AI198" s="586"/>
      <c r="AJ198" s="586"/>
      <c r="AK198" s="586"/>
      <c r="AL198" s="586"/>
      <c r="AM198" s="586"/>
      <c r="AN198" s="586"/>
      <c r="AO198" s="586"/>
      <c r="AP198" s="317">
        <f t="shared" si="270"/>
        <v>0</v>
      </c>
      <c r="AQ198" s="317">
        <f t="shared" si="271"/>
        <v>0</v>
      </c>
      <c r="AR198" s="317">
        <f t="shared" si="272"/>
        <v>0</v>
      </c>
      <c r="AS198" s="456"/>
      <c r="AT198" s="456"/>
      <c r="AU198" s="317">
        <f t="shared" si="273"/>
        <v>0</v>
      </c>
      <c r="AV198" s="529"/>
      <c r="AW198" s="529"/>
      <c r="AX198" s="317">
        <f t="shared" si="274"/>
        <v>0</v>
      </c>
      <c r="AY198" s="529"/>
      <c r="AZ198" s="529"/>
      <c r="BA198" s="317">
        <f t="shared" si="275"/>
        <v>0</v>
      </c>
      <c r="BB198" s="529"/>
      <c r="BC198" s="529"/>
      <c r="BD198" s="317">
        <f t="shared" si="276"/>
        <v>0</v>
      </c>
    </row>
    <row r="199" spans="1:56" ht="18" customHeight="1">
      <c r="A199" s="658"/>
      <c r="B199" s="162" t="s">
        <v>418</v>
      </c>
      <c r="C199" s="458"/>
      <c r="D199" s="458"/>
      <c r="E199" s="455"/>
      <c r="F199" s="317">
        <f t="shared" si="277"/>
        <v>0</v>
      </c>
      <c r="G199" s="527"/>
      <c r="H199" s="527"/>
      <c r="I199" s="317">
        <f t="shared" si="269"/>
        <v>0</v>
      </c>
      <c r="J199" s="372"/>
      <c r="K199" s="372"/>
      <c r="L199" s="372"/>
      <c r="M199" s="372"/>
      <c r="N199" s="372"/>
      <c r="O199" s="372"/>
      <c r="P199" s="372"/>
      <c r="Q199" s="372"/>
      <c r="R199" s="372"/>
      <c r="S199" s="372"/>
      <c r="T199" s="372"/>
      <c r="U199" s="372"/>
      <c r="V199" s="372"/>
      <c r="W199" s="372"/>
      <c r="X199" s="372"/>
      <c r="Y199" s="372"/>
      <c r="Z199" s="372"/>
      <c r="AA199" s="372"/>
      <c r="AB199" s="372"/>
      <c r="AC199" s="372"/>
      <c r="AD199" s="372"/>
      <c r="AE199" s="372"/>
      <c r="AF199" s="372"/>
      <c r="AG199" s="372"/>
      <c r="AH199" s="372"/>
      <c r="AI199" s="372"/>
      <c r="AJ199" s="372"/>
      <c r="AK199" s="372"/>
      <c r="AL199" s="372"/>
      <c r="AM199" s="372"/>
      <c r="AN199" s="372"/>
      <c r="AO199" s="372"/>
      <c r="AP199" s="317">
        <f t="shared" si="270"/>
        <v>0</v>
      </c>
      <c r="AQ199" s="317">
        <f t="shared" si="271"/>
        <v>0</v>
      </c>
      <c r="AR199" s="317">
        <f t="shared" si="272"/>
        <v>0</v>
      </c>
      <c r="AS199" s="461"/>
      <c r="AT199" s="461"/>
      <c r="AU199" s="317">
        <f t="shared" si="273"/>
        <v>0</v>
      </c>
      <c r="AV199" s="529"/>
      <c r="AW199" s="529"/>
      <c r="AX199" s="317">
        <f t="shared" si="274"/>
        <v>0</v>
      </c>
      <c r="AY199" s="529"/>
      <c r="AZ199" s="529"/>
      <c r="BA199" s="317">
        <f t="shared" si="275"/>
        <v>0</v>
      </c>
      <c r="BB199" s="529"/>
      <c r="BC199" s="529"/>
      <c r="BD199" s="317">
        <f t="shared" si="276"/>
        <v>0</v>
      </c>
    </row>
    <row r="200" spans="1:56" ht="18" customHeight="1">
      <c r="A200" s="658"/>
      <c r="B200" s="162" t="s">
        <v>419</v>
      </c>
      <c r="C200" s="458"/>
      <c r="D200" s="458"/>
      <c r="E200" s="455"/>
      <c r="F200" s="317">
        <f t="shared" si="277"/>
        <v>0</v>
      </c>
      <c r="G200" s="527"/>
      <c r="H200" s="527"/>
      <c r="I200" s="317">
        <f t="shared" si="269"/>
        <v>0</v>
      </c>
      <c r="J200" s="591"/>
      <c r="K200" s="591"/>
      <c r="L200" s="372"/>
      <c r="M200" s="372"/>
      <c r="N200" s="372"/>
      <c r="O200" s="372"/>
      <c r="P200" s="372"/>
      <c r="Q200" s="372"/>
      <c r="R200" s="372"/>
      <c r="S200" s="372"/>
      <c r="T200" s="372"/>
      <c r="U200" s="372"/>
      <c r="V200" s="372"/>
      <c r="W200" s="372"/>
      <c r="X200" s="372"/>
      <c r="Y200" s="372"/>
      <c r="Z200" s="372"/>
      <c r="AA200" s="372"/>
      <c r="AB200" s="372"/>
      <c r="AC200" s="372"/>
      <c r="AD200" s="372"/>
      <c r="AE200" s="372"/>
      <c r="AF200" s="372"/>
      <c r="AG200" s="372"/>
      <c r="AH200" s="372"/>
      <c r="AI200" s="372"/>
      <c r="AJ200" s="372"/>
      <c r="AK200" s="372"/>
      <c r="AL200" s="372"/>
      <c r="AM200" s="372"/>
      <c r="AN200" s="372"/>
      <c r="AO200" s="372"/>
      <c r="AP200" s="317">
        <f t="shared" si="270"/>
        <v>0</v>
      </c>
      <c r="AQ200" s="317">
        <f t="shared" si="271"/>
        <v>0</v>
      </c>
      <c r="AR200" s="317">
        <f t="shared" si="272"/>
        <v>0</v>
      </c>
      <c r="AS200" s="461"/>
      <c r="AT200" s="461"/>
      <c r="AU200" s="317">
        <f>SUM(AS200:AT200)</f>
        <v>0</v>
      </c>
      <c r="AV200" s="529"/>
      <c r="AW200" s="529"/>
      <c r="AX200" s="317">
        <f t="shared" si="274"/>
        <v>0</v>
      </c>
      <c r="AY200" s="529"/>
      <c r="AZ200" s="529"/>
      <c r="BA200" s="317">
        <f t="shared" si="275"/>
        <v>0</v>
      </c>
      <c r="BB200" s="529"/>
      <c r="BC200" s="529"/>
      <c r="BD200" s="317">
        <f t="shared" si="276"/>
        <v>0</v>
      </c>
    </row>
    <row r="201" spans="1:56" ht="18" customHeight="1">
      <c r="A201" s="658"/>
      <c r="B201" s="162" t="s">
        <v>420</v>
      </c>
      <c r="C201" s="458"/>
      <c r="D201" s="458"/>
      <c r="E201" s="455"/>
      <c r="F201" s="317">
        <f t="shared" si="277"/>
        <v>0</v>
      </c>
      <c r="G201" s="527"/>
      <c r="H201" s="527"/>
      <c r="I201" s="317">
        <f t="shared" si="269"/>
        <v>0</v>
      </c>
      <c r="J201" s="591"/>
      <c r="K201" s="591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372"/>
      <c r="AB201" s="372"/>
      <c r="AC201" s="372"/>
      <c r="AD201" s="372"/>
      <c r="AE201" s="372"/>
      <c r="AF201" s="372"/>
      <c r="AG201" s="372"/>
      <c r="AH201" s="372"/>
      <c r="AI201" s="372"/>
      <c r="AJ201" s="372"/>
      <c r="AK201" s="372"/>
      <c r="AL201" s="372"/>
      <c r="AM201" s="372"/>
      <c r="AN201" s="372"/>
      <c r="AO201" s="372"/>
      <c r="AP201" s="317">
        <f t="shared" si="270"/>
        <v>0</v>
      </c>
      <c r="AQ201" s="317">
        <f t="shared" si="271"/>
        <v>0</v>
      </c>
      <c r="AR201" s="317">
        <f t="shared" si="272"/>
        <v>0</v>
      </c>
      <c r="AS201" s="461"/>
      <c r="AT201" s="461"/>
      <c r="AU201" s="317">
        <f t="shared" si="273"/>
        <v>0</v>
      </c>
      <c r="AV201" s="529"/>
      <c r="AW201" s="529"/>
      <c r="AX201" s="317">
        <f t="shared" si="274"/>
        <v>0</v>
      </c>
      <c r="AY201" s="529"/>
      <c r="AZ201" s="529"/>
      <c r="BA201" s="317">
        <f t="shared" si="275"/>
        <v>0</v>
      </c>
      <c r="BB201" s="529"/>
      <c r="BC201" s="529"/>
      <c r="BD201" s="317">
        <f t="shared" si="276"/>
        <v>0</v>
      </c>
    </row>
    <row r="202" spans="1:56" ht="18" customHeight="1">
      <c r="A202" s="658"/>
      <c r="B202" s="162" t="s">
        <v>421</v>
      </c>
      <c r="C202" s="459"/>
      <c r="D202" s="459"/>
      <c r="E202" s="455"/>
      <c r="F202" s="317">
        <f t="shared" si="277"/>
        <v>0</v>
      </c>
      <c r="G202" s="527"/>
      <c r="H202" s="527"/>
      <c r="I202" s="317">
        <f t="shared" si="269"/>
        <v>0</v>
      </c>
      <c r="J202" s="591"/>
      <c r="K202" s="591"/>
      <c r="L202" s="372"/>
      <c r="M202" s="372"/>
      <c r="N202" s="372"/>
      <c r="O202" s="372"/>
      <c r="P202" s="372"/>
      <c r="Q202" s="372"/>
      <c r="R202" s="372"/>
      <c r="S202" s="372"/>
      <c r="T202" s="372"/>
      <c r="U202" s="372"/>
      <c r="V202" s="372"/>
      <c r="W202" s="372"/>
      <c r="X202" s="372"/>
      <c r="Y202" s="372"/>
      <c r="Z202" s="372"/>
      <c r="AA202" s="372"/>
      <c r="AB202" s="372"/>
      <c r="AC202" s="372"/>
      <c r="AD202" s="372"/>
      <c r="AE202" s="372"/>
      <c r="AF202" s="372"/>
      <c r="AG202" s="372"/>
      <c r="AH202" s="372"/>
      <c r="AI202" s="372"/>
      <c r="AJ202" s="372"/>
      <c r="AK202" s="372"/>
      <c r="AL202" s="372"/>
      <c r="AM202" s="372"/>
      <c r="AN202" s="372"/>
      <c r="AO202" s="372"/>
      <c r="AP202" s="317">
        <f t="shared" si="270"/>
        <v>0</v>
      </c>
      <c r="AQ202" s="317">
        <f t="shared" si="271"/>
        <v>0</v>
      </c>
      <c r="AR202" s="317">
        <f t="shared" si="272"/>
        <v>0</v>
      </c>
      <c r="AS202" s="462"/>
      <c r="AT202" s="462"/>
      <c r="AU202" s="317">
        <f t="shared" si="273"/>
        <v>0</v>
      </c>
      <c r="AV202" s="529"/>
      <c r="AW202" s="529"/>
      <c r="AX202" s="317">
        <f t="shared" si="274"/>
        <v>0</v>
      </c>
      <c r="AY202" s="529"/>
      <c r="AZ202" s="529"/>
      <c r="BA202" s="317">
        <f t="shared" si="275"/>
        <v>0</v>
      </c>
      <c r="BB202" s="529"/>
      <c r="BC202" s="529"/>
      <c r="BD202" s="317">
        <f t="shared" si="276"/>
        <v>0</v>
      </c>
    </row>
    <row r="203" spans="1:56" ht="18" customHeight="1">
      <c r="A203" s="658"/>
      <c r="B203" s="162" t="s">
        <v>422</v>
      </c>
      <c r="C203" s="458"/>
      <c r="D203" s="458"/>
      <c r="E203" s="455"/>
      <c r="F203" s="317">
        <f t="shared" si="277"/>
        <v>0</v>
      </c>
      <c r="G203" s="527"/>
      <c r="H203" s="527"/>
      <c r="I203" s="317">
        <f t="shared" si="269"/>
        <v>0</v>
      </c>
      <c r="J203" s="591"/>
      <c r="K203" s="591"/>
      <c r="L203" s="372"/>
      <c r="M203" s="372"/>
      <c r="N203" s="372"/>
      <c r="O203" s="372"/>
      <c r="P203" s="372"/>
      <c r="Q203" s="372"/>
      <c r="R203" s="372"/>
      <c r="S203" s="372"/>
      <c r="T203" s="372"/>
      <c r="U203" s="372"/>
      <c r="V203" s="372"/>
      <c r="W203" s="372"/>
      <c r="X203" s="372"/>
      <c r="Y203" s="372"/>
      <c r="Z203" s="372"/>
      <c r="AA203" s="372"/>
      <c r="AB203" s="372"/>
      <c r="AC203" s="372"/>
      <c r="AD203" s="372"/>
      <c r="AE203" s="372"/>
      <c r="AF203" s="372"/>
      <c r="AG203" s="372"/>
      <c r="AH203" s="372"/>
      <c r="AI203" s="372"/>
      <c r="AJ203" s="372"/>
      <c r="AK203" s="372"/>
      <c r="AL203" s="372"/>
      <c r="AM203" s="372"/>
      <c r="AN203" s="372"/>
      <c r="AO203" s="372"/>
      <c r="AP203" s="317">
        <f t="shared" si="270"/>
        <v>0</v>
      </c>
      <c r="AQ203" s="317">
        <f t="shared" si="271"/>
        <v>0</v>
      </c>
      <c r="AR203" s="317">
        <f t="shared" si="272"/>
        <v>0</v>
      </c>
      <c r="AS203" s="461"/>
      <c r="AT203" s="461"/>
      <c r="AU203" s="317">
        <f t="shared" si="273"/>
        <v>0</v>
      </c>
      <c r="AV203" s="529"/>
      <c r="AW203" s="529"/>
      <c r="AX203" s="317">
        <f t="shared" si="274"/>
        <v>0</v>
      </c>
      <c r="AY203" s="529"/>
      <c r="AZ203" s="529"/>
      <c r="BA203" s="317">
        <f t="shared" si="275"/>
        <v>0</v>
      </c>
      <c r="BB203" s="529"/>
      <c r="BC203" s="529"/>
      <c r="BD203" s="317">
        <f t="shared" si="276"/>
        <v>0</v>
      </c>
    </row>
    <row r="204" spans="1:56" ht="18" customHeight="1">
      <c r="A204" s="658"/>
      <c r="B204" s="162" t="s">
        <v>423</v>
      </c>
      <c r="C204" s="458"/>
      <c r="D204" s="458"/>
      <c r="E204" s="455"/>
      <c r="F204" s="317">
        <f t="shared" si="277"/>
        <v>0</v>
      </c>
      <c r="G204" s="527"/>
      <c r="H204" s="527"/>
      <c r="I204" s="317">
        <f t="shared" si="269"/>
        <v>0</v>
      </c>
      <c r="J204" s="591"/>
      <c r="K204" s="591"/>
      <c r="L204" s="372"/>
      <c r="M204" s="372"/>
      <c r="N204" s="372"/>
      <c r="O204" s="372"/>
      <c r="P204" s="372"/>
      <c r="Q204" s="372"/>
      <c r="R204" s="372"/>
      <c r="S204" s="372"/>
      <c r="T204" s="372"/>
      <c r="U204" s="372"/>
      <c r="V204" s="372"/>
      <c r="W204" s="372"/>
      <c r="X204" s="372"/>
      <c r="Y204" s="372"/>
      <c r="Z204" s="372"/>
      <c r="AA204" s="372"/>
      <c r="AB204" s="372"/>
      <c r="AC204" s="372"/>
      <c r="AD204" s="372"/>
      <c r="AE204" s="372"/>
      <c r="AF204" s="372"/>
      <c r="AG204" s="372"/>
      <c r="AH204" s="372"/>
      <c r="AI204" s="372"/>
      <c r="AJ204" s="372"/>
      <c r="AK204" s="372"/>
      <c r="AL204" s="372"/>
      <c r="AM204" s="372"/>
      <c r="AN204" s="372"/>
      <c r="AO204" s="372"/>
      <c r="AP204" s="317">
        <f t="shared" si="270"/>
        <v>0</v>
      </c>
      <c r="AQ204" s="317">
        <f t="shared" si="271"/>
        <v>0</v>
      </c>
      <c r="AR204" s="317">
        <f t="shared" si="272"/>
        <v>0</v>
      </c>
      <c r="AS204" s="461"/>
      <c r="AT204" s="461"/>
      <c r="AU204" s="317">
        <f t="shared" si="273"/>
        <v>0</v>
      </c>
      <c r="AV204" s="529"/>
      <c r="AW204" s="529"/>
      <c r="AX204" s="317">
        <f t="shared" si="274"/>
        <v>0</v>
      </c>
      <c r="AY204" s="529"/>
      <c r="AZ204" s="529"/>
      <c r="BA204" s="317">
        <f t="shared" si="275"/>
        <v>0</v>
      </c>
      <c r="BB204" s="529"/>
      <c r="BC204" s="529"/>
      <c r="BD204" s="317">
        <f t="shared" si="276"/>
        <v>0</v>
      </c>
    </row>
    <row r="205" spans="1:56" ht="18" customHeight="1">
      <c r="A205" s="658"/>
      <c r="B205" s="162" t="s">
        <v>424</v>
      </c>
      <c r="C205" s="459"/>
      <c r="D205" s="459"/>
      <c r="E205" s="455"/>
      <c r="F205" s="317">
        <f t="shared" si="277"/>
        <v>0</v>
      </c>
      <c r="G205" s="517"/>
      <c r="H205" s="517"/>
      <c r="I205" s="317">
        <f t="shared" si="269"/>
        <v>0</v>
      </c>
      <c r="J205" s="585"/>
      <c r="K205" s="585"/>
      <c r="L205" s="586"/>
      <c r="M205" s="586"/>
      <c r="N205" s="586"/>
      <c r="O205" s="586"/>
      <c r="P205" s="586"/>
      <c r="Q205" s="586"/>
      <c r="R205" s="586"/>
      <c r="S205" s="586"/>
      <c r="T205" s="586"/>
      <c r="U205" s="586"/>
      <c r="V205" s="586"/>
      <c r="W205" s="586"/>
      <c r="X205" s="586"/>
      <c r="Y205" s="586"/>
      <c r="Z205" s="586"/>
      <c r="AA205" s="586"/>
      <c r="AB205" s="586"/>
      <c r="AC205" s="586"/>
      <c r="AD205" s="586"/>
      <c r="AE205" s="460"/>
      <c r="AF205" s="460"/>
      <c r="AG205" s="460"/>
      <c r="AH205" s="460"/>
      <c r="AI205" s="460"/>
      <c r="AJ205" s="460"/>
      <c r="AK205" s="460"/>
      <c r="AL205" s="460"/>
      <c r="AM205" s="460"/>
      <c r="AN205" s="460"/>
      <c r="AO205" s="460"/>
      <c r="AP205" s="317">
        <f>SUM(J205,L205,N205,P205,R205,T205,V205,X205,Z205,AB205,AD205,AF205,AH205,AJ205,AL205,AN205)</f>
        <v>0</v>
      </c>
      <c r="AQ205" s="317">
        <f>SUM(K205,M205,O205,Q205,S205,U205,W205,Y205,AA205,AC205,AE205,AG205,AI205,AK205,AM205,AO205)</f>
        <v>0</v>
      </c>
      <c r="AR205" s="317">
        <f t="shared" si="272"/>
        <v>0</v>
      </c>
      <c r="AS205" s="462"/>
      <c r="AT205" s="460"/>
      <c r="AU205" s="317">
        <f t="shared" si="273"/>
        <v>0</v>
      </c>
      <c r="AV205" s="519"/>
      <c r="AW205" s="528"/>
      <c r="AX205" s="317">
        <f t="shared" si="274"/>
        <v>0</v>
      </c>
      <c r="AY205" s="519"/>
      <c r="AZ205" s="528"/>
      <c r="BA205" s="317">
        <f t="shared" si="275"/>
        <v>0</v>
      </c>
      <c r="BB205" s="519"/>
      <c r="BC205" s="528"/>
      <c r="BD205" s="317">
        <f t="shared" si="276"/>
        <v>0</v>
      </c>
    </row>
    <row r="206" spans="1:56" s="4" customFormat="1" ht="18" customHeight="1">
      <c r="A206" s="658"/>
      <c r="B206" s="52" t="s">
        <v>47</v>
      </c>
      <c r="C206" s="53">
        <f>SUM(C172:C205)</f>
        <v>0</v>
      </c>
      <c r="D206" s="53">
        <f t="shared" ref="D206:BD206" si="278">SUM(D172:D205)</f>
        <v>0</v>
      </c>
      <c r="E206" s="53">
        <f t="shared" si="278"/>
        <v>0</v>
      </c>
      <c r="F206" s="53">
        <f t="shared" si="278"/>
        <v>0</v>
      </c>
      <c r="G206" s="53">
        <f t="shared" si="278"/>
        <v>0</v>
      </c>
      <c r="H206" s="53">
        <f t="shared" si="278"/>
        <v>0</v>
      </c>
      <c r="I206" s="53">
        <f t="shared" si="278"/>
        <v>0</v>
      </c>
      <c r="J206" s="53">
        <f t="shared" si="278"/>
        <v>0</v>
      </c>
      <c r="K206" s="53">
        <f t="shared" si="278"/>
        <v>0</v>
      </c>
      <c r="L206" s="53">
        <f t="shared" si="278"/>
        <v>0</v>
      </c>
      <c r="M206" s="53">
        <f t="shared" si="278"/>
        <v>0</v>
      </c>
      <c r="N206" s="53">
        <f t="shared" si="278"/>
        <v>0</v>
      </c>
      <c r="O206" s="53">
        <f t="shared" si="278"/>
        <v>0</v>
      </c>
      <c r="P206" s="53">
        <f t="shared" si="278"/>
        <v>0</v>
      </c>
      <c r="Q206" s="53">
        <f t="shared" si="278"/>
        <v>0</v>
      </c>
      <c r="R206" s="53">
        <f t="shared" si="278"/>
        <v>0</v>
      </c>
      <c r="S206" s="53">
        <f t="shared" si="278"/>
        <v>0</v>
      </c>
      <c r="T206" s="53">
        <f t="shared" si="278"/>
        <v>0</v>
      </c>
      <c r="U206" s="53">
        <f t="shared" si="278"/>
        <v>0</v>
      </c>
      <c r="V206" s="53">
        <f t="shared" si="278"/>
        <v>0</v>
      </c>
      <c r="W206" s="53">
        <f t="shared" si="278"/>
        <v>0</v>
      </c>
      <c r="X206" s="53">
        <f t="shared" si="278"/>
        <v>0</v>
      </c>
      <c r="Y206" s="53">
        <f t="shared" si="278"/>
        <v>0</v>
      </c>
      <c r="Z206" s="53">
        <f t="shared" si="278"/>
        <v>0</v>
      </c>
      <c r="AA206" s="53">
        <f t="shared" si="278"/>
        <v>0</v>
      </c>
      <c r="AB206" s="53">
        <f t="shared" si="278"/>
        <v>0</v>
      </c>
      <c r="AC206" s="53">
        <f t="shared" si="278"/>
        <v>0</v>
      </c>
      <c r="AD206" s="53">
        <f>SUM(AD172:AD205)</f>
        <v>0</v>
      </c>
      <c r="AE206" s="53">
        <f t="shared" si="278"/>
        <v>0</v>
      </c>
      <c r="AF206" s="53">
        <f t="shared" si="278"/>
        <v>0</v>
      </c>
      <c r="AG206" s="53">
        <f t="shared" si="278"/>
        <v>0</v>
      </c>
      <c r="AH206" s="53">
        <f t="shared" si="278"/>
        <v>0</v>
      </c>
      <c r="AI206" s="53">
        <f t="shared" si="278"/>
        <v>0</v>
      </c>
      <c r="AJ206" s="53">
        <f t="shared" si="278"/>
        <v>0</v>
      </c>
      <c r="AK206" s="53">
        <f t="shared" si="278"/>
        <v>0</v>
      </c>
      <c r="AL206" s="53">
        <f t="shared" si="278"/>
        <v>0</v>
      </c>
      <c r="AM206" s="53">
        <f t="shared" si="278"/>
        <v>0</v>
      </c>
      <c r="AN206" s="53">
        <f t="shared" si="278"/>
        <v>0</v>
      </c>
      <c r="AO206" s="53">
        <f t="shared" si="278"/>
        <v>0</v>
      </c>
      <c r="AP206" s="195">
        <f>SUM(AP172:AP205)</f>
        <v>0</v>
      </c>
      <c r="AQ206" s="53">
        <f t="shared" si="278"/>
        <v>0</v>
      </c>
      <c r="AR206" s="53">
        <f t="shared" si="278"/>
        <v>0</v>
      </c>
      <c r="AS206" s="53">
        <f t="shared" si="278"/>
        <v>0</v>
      </c>
      <c r="AT206" s="53">
        <f t="shared" si="278"/>
        <v>0</v>
      </c>
      <c r="AU206" s="53">
        <f t="shared" si="278"/>
        <v>0</v>
      </c>
      <c r="AV206" s="53">
        <f t="shared" si="278"/>
        <v>0</v>
      </c>
      <c r="AW206" s="53">
        <f t="shared" si="278"/>
        <v>0</v>
      </c>
      <c r="AX206" s="53">
        <f t="shared" si="278"/>
        <v>0</v>
      </c>
      <c r="AY206" s="53">
        <f t="shared" si="278"/>
        <v>0</v>
      </c>
      <c r="AZ206" s="53">
        <f t="shared" si="278"/>
        <v>0</v>
      </c>
      <c r="BA206" s="53">
        <f t="shared" si="278"/>
        <v>0</v>
      </c>
      <c r="BB206" s="53">
        <f t="shared" si="278"/>
        <v>0</v>
      </c>
      <c r="BC206" s="53">
        <f t="shared" si="278"/>
        <v>0</v>
      </c>
      <c r="BD206" s="53">
        <f t="shared" si="278"/>
        <v>0</v>
      </c>
    </row>
    <row r="207" spans="1:56" ht="18" customHeight="1">
      <c r="A207" s="658"/>
      <c r="B207" s="11" t="s">
        <v>32</v>
      </c>
      <c r="C207" s="11"/>
      <c r="D207" s="11"/>
      <c r="E207" s="11"/>
      <c r="F207" s="11">
        <f>SUM(D207:E207)</f>
        <v>0</v>
      </c>
      <c r="G207" s="11"/>
      <c r="H207" s="11"/>
      <c r="I207" s="11">
        <f>SUM(G207:H207)</f>
        <v>0</v>
      </c>
      <c r="J207" s="10"/>
      <c r="K207" s="1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>
        <f>SUM(J207,L207,N207,P207,R207,T207,V207,X207,Z207,AB207,AD207,AF207,AH207,AJ207,AL207,AN207)</f>
        <v>0</v>
      </c>
      <c r="AQ207" s="9">
        <f>SUM(K207,M207,O207,Q207,S207,U207,W207,Y207,AA207,AC207,AE207,AG207,AI207,AK207,AM207,AO207)</f>
        <v>0</v>
      </c>
      <c r="AR207" s="9">
        <f>SUM(AP207:AQ207)</f>
        <v>0</v>
      </c>
      <c r="AS207" s="9"/>
      <c r="AT207" s="9"/>
      <c r="AU207" s="9">
        <f>SUM(AS207:AT207)</f>
        <v>0</v>
      </c>
      <c r="AV207" s="9"/>
      <c r="AW207" s="9"/>
      <c r="AX207" s="9">
        <f>SUM(AV207:AW207)</f>
        <v>0</v>
      </c>
      <c r="AY207" s="9"/>
      <c r="AZ207" s="9"/>
      <c r="BA207" s="9">
        <f>SUM(AY207:AZ207)</f>
        <v>0</v>
      </c>
      <c r="BB207" s="40"/>
      <c r="BC207" s="40"/>
      <c r="BD207" s="40">
        <f>SUM(BB207:BC207)</f>
        <v>0</v>
      </c>
    </row>
    <row r="208" spans="1:56" ht="18" customHeight="1">
      <c r="A208" s="658"/>
      <c r="B208" s="12" t="s">
        <v>18</v>
      </c>
      <c r="C208" s="12" t="e">
        <f t="shared" ref="C208" si="279">(C206-C207)/C207*100</f>
        <v>#DIV/0!</v>
      </c>
      <c r="D208" s="12" t="e">
        <f t="shared" ref="D208" si="280">(D206-D207)/D207*100</f>
        <v>#DIV/0!</v>
      </c>
      <c r="E208" s="12" t="e">
        <f t="shared" ref="E208" si="281">(E206-E207)/E207*100</f>
        <v>#DIV/0!</v>
      </c>
      <c r="F208" s="12" t="e">
        <f t="shared" ref="F208:AO208" si="282">(F206-F207)/F207*100</f>
        <v>#DIV/0!</v>
      </c>
      <c r="G208" s="12" t="e">
        <f t="shared" si="282"/>
        <v>#DIV/0!</v>
      </c>
      <c r="H208" s="12" t="e">
        <f t="shared" si="282"/>
        <v>#DIV/0!</v>
      </c>
      <c r="I208" s="12" t="e">
        <f t="shared" si="282"/>
        <v>#DIV/0!</v>
      </c>
      <c r="J208" s="12" t="e">
        <f t="shared" si="282"/>
        <v>#DIV/0!</v>
      </c>
      <c r="K208" s="12" t="e">
        <f t="shared" si="282"/>
        <v>#DIV/0!</v>
      </c>
      <c r="L208" s="12" t="e">
        <f t="shared" si="282"/>
        <v>#DIV/0!</v>
      </c>
      <c r="M208" s="12" t="e">
        <f t="shared" si="282"/>
        <v>#DIV/0!</v>
      </c>
      <c r="N208" s="12" t="e">
        <f t="shared" si="282"/>
        <v>#DIV/0!</v>
      </c>
      <c r="O208" s="12" t="e">
        <f t="shared" si="282"/>
        <v>#DIV/0!</v>
      </c>
      <c r="P208" s="12" t="e">
        <f t="shared" si="282"/>
        <v>#DIV/0!</v>
      </c>
      <c r="Q208" s="12" t="e">
        <f t="shared" si="282"/>
        <v>#DIV/0!</v>
      </c>
      <c r="R208" s="12" t="e">
        <f t="shared" si="282"/>
        <v>#DIV/0!</v>
      </c>
      <c r="S208" s="12" t="e">
        <f t="shared" si="282"/>
        <v>#DIV/0!</v>
      </c>
      <c r="T208" s="12" t="e">
        <f t="shared" si="282"/>
        <v>#DIV/0!</v>
      </c>
      <c r="U208" s="12" t="e">
        <f t="shared" si="282"/>
        <v>#DIV/0!</v>
      </c>
      <c r="V208" s="12" t="e">
        <f t="shared" si="282"/>
        <v>#DIV/0!</v>
      </c>
      <c r="W208" s="12" t="e">
        <f t="shared" si="282"/>
        <v>#DIV/0!</v>
      </c>
      <c r="X208" s="12" t="e">
        <f t="shared" si="282"/>
        <v>#DIV/0!</v>
      </c>
      <c r="Y208" s="12" t="e">
        <f t="shared" si="282"/>
        <v>#DIV/0!</v>
      </c>
      <c r="Z208" s="12" t="e">
        <f t="shared" si="282"/>
        <v>#DIV/0!</v>
      </c>
      <c r="AA208" s="12" t="e">
        <f t="shared" si="282"/>
        <v>#DIV/0!</v>
      </c>
      <c r="AB208" s="12" t="e">
        <f t="shared" si="282"/>
        <v>#DIV/0!</v>
      </c>
      <c r="AC208" s="12" t="e">
        <f t="shared" si="282"/>
        <v>#DIV/0!</v>
      </c>
      <c r="AD208" s="12" t="e">
        <f t="shared" si="282"/>
        <v>#DIV/0!</v>
      </c>
      <c r="AE208" s="12" t="e">
        <f t="shared" si="282"/>
        <v>#DIV/0!</v>
      </c>
      <c r="AF208" s="12" t="e">
        <f t="shared" si="282"/>
        <v>#DIV/0!</v>
      </c>
      <c r="AG208" s="12" t="e">
        <f t="shared" si="282"/>
        <v>#DIV/0!</v>
      </c>
      <c r="AH208" s="12" t="e">
        <f t="shared" si="282"/>
        <v>#DIV/0!</v>
      </c>
      <c r="AI208" s="12" t="e">
        <f t="shared" si="282"/>
        <v>#DIV/0!</v>
      </c>
      <c r="AJ208" s="12" t="e">
        <f t="shared" si="282"/>
        <v>#DIV/0!</v>
      </c>
      <c r="AK208" s="12" t="e">
        <f t="shared" si="282"/>
        <v>#DIV/0!</v>
      </c>
      <c r="AL208" s="12" t="e">
        <f t="shared" si="282"/>
        <v>#DIV/0!</v>
      </c>
      <c r="AM208" s="12" t="e">
        <f t="shared" si="282"/>
        <v>#DIV/0!</v>
      </c>
      <c r="AN208" s="12" t="e">
        <f t="shared" si="282"/>
        <v>#DIV/0!</v>
      </c>
      <c r="AO208" s="12" t="e">
        <f t="shared" si="282"/>
        <v>#DIV/0!</v>
      </c>
      <c r="AP208" s="14" t="e">
        <f t="shared" ref="AP208" si="283">(AP206-AP207)/AP207*100</f>
        <v>#DIV/0!</v>
      </c>
      <c r="AQ208" s="14" t="e">
        <f t="shared" ref="AQ208" si="284">(AQ206-AQ207)/AQ207*100</f>
        <v>#DIV/0!</v>
      </c>
      <c r="AR208" s="14" t="e">
        <f t="shared" ref="AR208" si="285">(AR206-AR207)/AR207*100</f>
        <v>#DIV/0!</v>
      </c>
      <c r="AS208" s="14" t="e">
        <f t="shared" ref="AS208" si="286">(AS206-AS207)/AS207*100</f>
        <v>#DIV/0!</v>
      </c>
      <c r="AT208" s="14" t="e">
        <f t="shared" ref="AT208:AU208" si="287">(AT206-AT207)/AT207*100</f>
        <v>#DIV/0!</v>
      </c>
      <c r="AU208" s="14" t="e">
        <f t="shared" si="287"/>
        <v>#DIV/0!</v>
      </c>
      <c r="AV208" s="14" t="e">
        <f t="shared" ref="AV208" si="288">(AV206-AV207)/AV207*100</f>
        <v>#DIV/0!</v>
      </c>
      <c r="AW208" s="14" t="e">
        <f t="shared" ref="AW208" si="289">(AW206-AW207)/AW207*100</f>
        <v>#DIV/0!</v>
      </c>
      <c r="AX208" s="14" t="e">
        <f t="shared" ref="AX208" si="290">(AX206-AX207)/AX207*100</f>
        <v>#DIV/0!</v>
      </c>
      <c r="AY208" s="14" t="e">
        <f t="shared" ref="AY208" si="291">(AY206-AY207)/AY207*100</f>
        <v>#DIV/0!</v>
      </c>
      <c r="AZ208" s="14" t="e">
        <f t="shared" ref="AZ208" si="292">(AZ206-AZ207)/AZ207*100</f>
        <v>#DIV/0!</v>
      </c>
      <c r="BA208" s="14" t="e">
        <f t="shared" ref="BA208" si="293">(BA206-BA207)/BA207*100</f>
        <v>#DIV/0!</v>
      </c>
      <c r="BB208" s="114" t="e">
        <f t="shared" ref="BB208" si="294">(BB206-BB207)/BB207*100</f>
        <v>#DIV/0!</v>
      </c>
      <c r="BC208" s="114" t="e">
        <f t="shared" ref="BC208" si="295">(BC206-BC207)/BC207*100</f>
        <v>#DIV/0!</v>
      </c>
      <c r="BD208" s="114" t="e">
        <f t="shared" ref="BD208" si="296">(BD206-BD207)/BD207*100</f>
        <v>#DIV/0!</v>
      </c>
    </row>
    <row r="209" spans="1:56" ht="18" customHeight="1">
      <c r="A209" s="672" t="s">
        <v>85</v>
      </c>
      <c r="B209" s="162" t="s">
        <v>392</v>
      </c>
      <c r="C209" s="518"/>
      <c r="D209" s="529"/>
      <c r="E209" s="518"/>
      <c r="F209" s="317">
        <f t="shared" si="277"/>
        <v>0</v>
      </c>
      <c r="G209" s="367"/>
      <c r="H209" s="367"/>
      <c r="I209" s="317">
        <f t="shared" ref="I209:I242" si="297">SUM(G209:H209)</f>
        <v>0</v>
      </c>
      <c r="J209" s="458"/>
      <c r="K209" s="458"/>
      <c r="L209" s="458"/>
      <c r="M209" s="458"/>
      <c r="N209" s="458"/>
      <c r="O209" s="458"/>
      <c r="P209" s="458"/>
      <c r="Q209" s="458"/>
      <c r="R209" s="458"/>
      <c r="S209" s="458"/>
      <c r="T209" s="458"/>
      <c r="U209" s="458"/>
      <c r="V209" s="458"/>
      <c r="W209" s="458"/>
      <c r="X209" s="458"/>
      <c r="Y209" s="458"/>
      <c r="Z209" s="458"/>
      <c r="AA209" s="458"/>
      <c r="AB209" s="458"/>
      <c r="AC209" s="458"/>
      <c r="AD209" s="458"/>
      <c r="AE209" s="458"/>
      <c r="AF209" s="458"/>
      <c r="AG209" s="458"/>
      <c r="AH209" s="458"/>
      <c r="AI209" s="458"/>
      <c r="AJ209" s="458"/>
      <c r="AK209" s="458"/>
      <c r="AL209" s="458"/>
      <c r="AM209" s="458"/>
      <c r="AN209" s="458"/>
      <c r="AO209" s="458"/>
      <c r="AP209" s="317">
        <f t="shared" ref="AP209:AP242" si="298">SUM(J209,L209,N209,P209,R209,T209,V209,X209,Z209,AB209,AD209,AF209,AH209,AJ209,AL209,AN209)</f>
        <v>0</v>
      </c>
      <c r="AQ209" s="317">
        <f t="shared" ref="AQ209:AQ242" si="299">SUM(K209,M209,O209,Q209,S209,U209,W209,Y209,AA209,AC209,AE209,AG209,AI209,AK209,AM209,AO209)</f>
        <v>0</v>
      </c>
      <c r="AR209" s="317">
        <f t="shared" ref="AR209:AR242" si="300">SUM(AP209:AQ209)</f>
        <v>0</v>
      </c>
      <c r="AS209" s="367"/>
      <c r="AT209" s="367"/>
      <c r="AU209" s="317">
        <f>SUM(AS209:AT209)</f>
        <v>0</v>
      </c>
      <c r="AV209" s="367"/>
      <c r="AW209" s="367"/>
      <c r="AX209" s="317">
        <f t="shared" ref="AX209:AX242" si="301">SUM(AV209:AW209)</f>
        <v>0</v>
      </c>
      <c r="AY209" s="367"/>
      <c r="AZ209" s="367"/>
      <c r="BA209" s="317">
        <f t="shared" ref="BA209:BA242" si="302">SUM(AY209:AZ209)</f>
        <v>0</v>
      </c>
      <c r="BB209" s="367"/>
      <c r="BC209" s="367"/>
      <c r="BD209" s="317">
        <f t="shared" ref="BD209:BD242" si="303">SUM(BB209:BC209)</f>
        <v>0</v>
      </c>
    </row>
    <row r="210" spans="1:56" ht="18" customHeight="1">
      <c r="A210" s="672"/>
      <c r="B210" s="162" t="s">
        <v>393</v>
      </c>
      <c r="C210" s="518"/>
      <c r="D210" s="518"/>
      <c r="E210" s="518"/>
      <c r="F210" s="317">
        <f t="shared" si="277"/>
        <v>0</v>
      </c>
      <c r="G210" s="367"/>
      <c r="H210" s="367"/>
      <c r="I210" s="317">
        <f t="shared" si="297"/>
        <v>0</v>
      </c>
      <c r="J210" s="458"/>
      <c r="K210" s="458"/>
      <c r="L210" s="458"/>
      <c r="M210" s="458"/>
      <c r="N210" s="458"/>
      <c r="O210" s="458"/>
      <c r="P210" s="458"/>
      <c r="Q210" s="458"/>
      <c r="R210" s="458"/>
      <c r="S210" s="458"/>
      <c r="T210" s="458"/>
      <c r="U210" s="458"/>
      <c r="V210" s="458"/>
      <c r="W210" s="458"/>
      <c r="X210" s="458"/>
      <c r="Y210" s="458"/>
      <c r="Z210" s="458"/>
      <c r="AA210" s="458"/>
      <c r="AB210" s="458"/>
      <c r="AC210" s="458"/>
      <c r="AD210" s="458"/>
      <c r="AE210" s="458"/>
      <c r="AF210" s="458"/>
      <c r="AG210" s="458"/>
      <c r="AH210" s="458"/>
      <c r="AI210" s="458"/>
      <c r="AJ210" s="458"/>
      <c r="AK210" s="458"/>
      <c r="AL210" s="458"/>
      <c r="AM210" s="458"/>
      <c r="AN210" s="458"/>
      <c r="AO210" s="458"/>
      <c r="AP210" s="317">
        <f t="shared" si="298"/>
        <v>0</v>
      </c>
      <c r="AQ210" s="317">
        <f t="shared" si="299"/>
        <v>0</v>
      </c>
      <c r="AR210" s="317">
        <f t="shared" si="300"/>
        <v>0</v>
      </c>
      <c r="AS210" s="367"/>
      <c r="AT210" s="367"/>
      <c r="AU210" s="317">
        <f t="shared" ref="AU210:AU242" si="304">SUM(AS210:AT210)</f>
        <v>0</v>
      </c>
      <c r="AV210" s="367"/>
      <c r="AW210" s="367"/>
      <c r="AX210" s="317">
        <f t="shared" si="301"/>
        <v>0</v>
      </c>
      <c r="AY210" s="367"/>
      <c r="AZ210" s="367"/>
      <c r="BA210" s="317">
        <f t="shared" si="302"/>
        <v>0</v>
      </c>
      <c r="BB210" s="367"/>
      <c r="BC210" s="367"/>
      <c r="BD210" s="317">
        <f t="shared" si="303"/>
        <v>0</v>
      </c>
    </row>
    <row r="211" spans="1:56" ht="18" customHeight="1">
      <c r="A211" s="672"/>
      <c r="B211" s="162" t="s">
        <v>394</v>
      </c>
      <c r="C211" s="518"/>
      <c r="D211" s="518"/>
      <c r="E211" s="518"/>
      <c r="F211" s="317">
        <f t="shared" si="277"/>
        <v>0</v>
      </c>
      <c r="G211" s="367"/>
      <c r="H211" s="367"/>
      <c r="I211" s="317">
        <f t="shared" si="297"/>
        <v>0</v>
      </c>
      <c r="J211" s="458"/>
      <c r="K211" s="458"/>
      <c r="L211" s="458"/>
      <c r="M211" s="458"/>
      <c r="N211" s="458"/>
      <c r="O211" s="458"/>
      <c r="P211" s="458"/>
      <c r="Q211" s="458"/>
      <c r="R211" s="458"/>
      <c r="S211" s="458"/>
      <c r="T211" s="458"/>
      <c r="U211" s="458"/>
      <c r="V211" s="458"/>
      <c r="W211" s="458"/>
      <c r="X211" s="458"/>
      <c r="Y211" s="458"/>
      <c r="Z211" s="458"/>
      <c r="AA211" s="458"/>
      <c r="AB211" s="458"/>
      <c r="AC211" s="458"/>
      <c r="AD211" s="458"/>
      <c r="AE211" s="458"/>
      <c r="AF211" s="458"/>
      <c r="AG211" s="458"/>
      <c r="AH211" s="458"/>
      <c r="AI211" s="458"/>
      <c r="AJ211" s="458"/>
      <c r="AK211" s="458"/>
      <c r="AL211" s="458"/>
      <c r="AM211" s="458"/>
      <c r="AN211" s="458"/>
      <c r="AO211" s="458"/>
      <c r="AP211" s="317">
        <f t="shared" si="298"/>
        <v>0</v>
      </c>
      <c r="AQ211" s="317">
        <f t="shared" si="299"/>
        <v>0</v>
      </c>
      <c r="AR211" s="317">
        <f t="shared" si="300"/>
        <v>0</v>
      </c>
      <c r="AS211" s="367"/>
      <c r="AT211" s="367"/>
      <c r="AU211" s="317">
        <f t="shared" si="304"/>
        <v>0</v>
      </c>
      <c r="AV211" s="367"/>
      <c r="AW211" s="367"/>
      <c r="AX211" s="317">
        <f t="shared" si="301"/>
        <v>0</v>
      </c>
      <c r="AY211" s="367"/>
      <c r="AZ211" s="367"/>
      <c r="BA211" s="317">
        <f t="shared" si="302"/>
        <v>0</v>
      </c>
      <c r="BB211" s="367"/>
      <c r="BC211" s="367"/>
      <c r="BD211" s="317">
        <f t="shared" si="303"/>
        <v>0</v>
      </c>
    </row>
    <row r="212" spans="1:56" ht="18" customHeight="1">
      <c r="A212" s="672"/>
      <c r="B212" s="162" t="s">
        <v>395</v>
      </c>
      <c r="C212" s="530"/>
      <c r="D212" s="530"/>
      <c r="E212" s="530"/>
      <c r="F212" s="317">
        <f t="shared" si="277"/>
        <v>0</v>
      </c>
      <c r="G212" s="367"/>
      <c r="H212" s="367"/>
      <c r="I212" s="317">
        <f t="shared" si="297"/>
        <v>0</v>
      </c>
      <c r="J212" s="458"/>
      <c r="K212" s="458"/>
      <c r="L212" s="458"/>
      <c r="M212" s="458"/>
      <c r="N212" s="458"/>
      <c r="O212" s="458"/>
      <c r="P212" s="458"/>
      <c r="Q212" s="458"/>
      <c r="R212" s="458"/>
      <c r="S212" s="458"/>
      <c r="T212" s="458"/>
      <c r="U212" s="458"/>
      <c r="V212" s="458"/>
      <c r="W212" s="458"/>
      <c r="X212" s="458"/>
      <c r="Y212" s="458"/>
      <c r="Z212" s="458"/>
      <c r="AA212" s="458"/>
      <c r="AB212" s="458"/>
      <c r="AC212" s="458"/>
      <c r="AD212" s="458"/>
      <c r="AE212" s="458"/>
      <c r="AF212" s="458"/>
      <c r="AG212" s="458"/>
      <c r="AH212" s="458"/>
      <c r="AI212" s="458"/>
      <c r="AJ212" s="458"/>
      <c r="AK212" s="458"/>
      <c r="AL212" s="458"/>
      <c r="AM212" s="458"/>
      <c r="AN212" s="458"/>
      <c r="AO212" s="458"/>
      <c r="AP212" s="317">
        <f t="shared" si="298"/>
        <v>0</v>
      </c>
      <c r="AQ212" s="317">
        <f t="shared" si="299"/>
        <v>0</v>
      </c>
      <c r="AR212" s="317">
        <f t="shared" si="300"/>
        <v>0</v>
      </c>
      <c r="AS212" s="367"/>
      <c r="AT212" s="367"/>
      <c r="AU212" s="317">
        <f t="shared" si="304"/>
        <v>0</v>
      </c>
      <c r="AV212" s="367"/>
      <c r="AW212" s="367"/>
      <c r="AX212" s="317">
        <f t="shared" si="301"/>
        <v>0</v>
      </c>
      <c r="AY212" s="367"/>
      <c r="AZ212" s="367"/>
      <c r="BA212" s="317">
        <f t="shared" si="302"/>
        <v>0</v>
      </c>
      <c r="BB212" s="367"/>
      <c r="BC212" s="367"/>
      <c r="BD212" s="317">
        <f t="shared" si="303"/>
        <v>0</v>
      </c>
    </row>
    <row r="213" spans="1:56" ht="18" customHeight="1">
      <c r="A213" s="672"/>
      <c r="B213" s="162" t="s">
        <v>396</v>
      </c>
      <c r="C213" s="522"/>
      <c r="D213" s="522"/>
      <c r="E213" s="522"/>
      <c r="F213" s="317">
        <f t="shared" si="277"/>
        <v>0</v>
      </c>
      <c r="G213" s="367"/>
      <c r="H213" s="367"/>
      <c r="I213" s="317">
        <f t="shared" si="297"/>
        <v>0</v>
      </c>
      <c r="J213" s="458"/>
      <c r="K213" s="458"/>
      <c r="L213" s="458"/>
      <c r="M213" s="458"/>
      <c r="N213" s="458"/>
      <c r="O213" s="458"/>
      <c r="P213" s="458"/>
      <c r="Q213" s="458"/>
      <c r="R213" s="458"/>
      <c r="S213" s="458"/>
      <c r="T213" s="458"/>
      <c r="U213" s="458"/>
      <c r="V213" s="458"/>
      <c r="W213" s="458"/>
      <c r="X213" s="458"/>
      <c r="Y213" s="458"/>
      <c r="Z213" s="458"/>
      <c r="AA213" s="458"/>
      <c r="AB213" s="458"/>
      <c r="AC213" s="458"/>
      <c r="AD213" s="458"/>
      <c r="AE213" s="458"/>
      <c r="AF213" s="458"/>
      <c r="AG213" s="458"/>
      <c r="AH213" s="458"/>
      <c r="AI213" s="458"/>
      <c r="AJ213" s="458"/>
      <c r="AK213" s="458"/>
      <c r="AL213" s="458"/>
      <c r="AM213" s="458"/>
      <c r="AN213" s="458"/>
      <c r="AO213" s="458"/>
      <c r="AP213" s="317">
        <f t="shared" si="298"/>
        <v>0</v>
      </c>
      <c r="AQ213" s="317">
        <f t="shared" si="299"/>
        <v>0</v>
      </c>
      <c r="AR213" s="317">
        <f t="shared" si="300"/>
        <v>0</v>
      </c>
      <c r="AS213" s="367"/>
      <c r="AT213" s="367"/>
      <c r="AU213" s="317">
        <f t="shared" si="304"/>
        <v>0</v>
      </c>
      <c r="AV213" s="367"/>
      <c r="AW213" s="367"/>
      <c r="AX213" s="317">
        <f t="shared" si="301"/>
        <v>0</v>
      </c>
      <c r="AY213" s="367"/>
      <c r="AZ213" s="367"/>
      <c r="BA213" s="317">
        <f t="shared" si="302"/>
        <v>0</v>
      </c>
      <c r="BB213" s="367"/>
      <c r="BC213" s="367"/>
      <c r="BD213" s="317">
        <f t="shared" si="303"/>
        <v>0</v>
      </c>
    </row>
    <row r="214" spans="1:56" ht="18" customHeight="1">
      <c r="A214" s="672"/>
      <c r="B214" s="162" t="s">
        <v>397</v>
      </c>
      <c r="C214" s="522"/>
      <c r="D214" s="522"/>
      <c r="E214" s="522"/>
      <c r="F214" s="317">
        <f t="shared" si="277"/>
        <v>0</v>
      </c>
      <c r="G214" s="367"/>
      <c r="H214" s="367"/>
      <c r="I214" s="317">
        <f t="shared" si="297"/>
        <v>0</v>
      </c>
      <c r="J214" s="458"/>
      <c r="K214" s="458"/>
      <c r="L214" s="458"/>
      <c r="M214" s="458"/>
      <c r="N214" s="458"/>
      <c r="O214" s="458"/>
      <c r="P214" s="458"/>
      <c r="Q214" s="458"/>
      <c r="R214" s="458"/>
      <c r="S214" s="458"/>
      <c r="T214" s="458"/>
      <c r="U214" s="458"/>
      <c r="V214" s="458"/>
      <c r="W214" s="458"/>
      <c r="X214" s="458"/>
      <c r="Y214" s="458"/>
      <c r="Z214" s="458"/>
      <c r="AA214" s="458"/>
      <c r="AB214" s="458"/>
      <c r="AC214" s="458"/>
      <c r="AD214" s="458"/>
      <c r="AE214" s="458"/>
      <c r="AF214" s="458"/>
      <c r="AG214" s="458"/>
      <c r="AH214" s="458"/>
      <c r="AI214" s="458"/>
      <c r="AJ214" s="458"/>
      <c r="AK214" s="458"/>
      <c r="AL214" s="458"/>
      <c r="AM214" s="458"/>
      <c r="AN214" s="458"/>
      <c r="AO214" s="458"/>
      <c r="AP214" s="317">
        <f t="shared" si="298"/>
        <v>0</v>
      </c>
      <c r="AQ214" s="317">
        <f t="shared" si="299"/>
        <v>0</v>
      </c>
      <c r="AR214" s="317">
        <f t="shared" si="300"/>
        <v>0</v>
      </c>
      <c r="AS214" s="367"/>
      <c r="AT214" s="367"/>
      <c r="AU214" s="317">
        <f t="shared" si="304"/>
        <v>0</v>
      </c>
      <c r="AV214" s="367"/>
      <c r="AW214" s="367"/>
      <c r="AX214" s="317">
        <f t="shared" si="301"/>
        <v>0</v>
      </c>
      <c r="AY214" s="367"/>
      <c r="AZ214" s="367"/>
      <c r="BA214" s="317">
        <f t="shared" si="302"/>
        <v>0</v>
      </c>
      <c r="BB214" s="367"/>
      <c r="BC214" s="367"/>
      <c r="BD214" s="317">
        <f t="shared" si="303"/>
        <v>0</v>
      </c>
    </row>
    <row r="215" spans="1:56" ht="18" customHeight="1">
      <c r="A215" s="672"/>
      <c r="B215" s="162" t="s">
        <v>398</v>
      </c>
      <c r="C215" s="531"/>
      <c r="D215" s="531"/>
      <c r="E215" s="531"/>
      <c r="F215" s="317">
        <f t="shared" si="277"/>
        <v>0</v>
      </c>
      <c r="G215" s="367"/>
      <c r="H215" s="367"/>
      <c r="I215" s="317">
        <f t="shared" si="297"/>
        <v>0</v>
      </c>
      <c r="J215" s="458"/>
      <c r="K215" s="458"/>
      <c r="L215" s="458"/>
      <c r="M215" s="458"/>
      <c r="N215" s="458"/>
      <c r="O215" s="458"/>
      <c r="P215" s="458"/>
      <c r="Q215" s="458"/>
      <c r="R215" s="458"/>
      <c r="S215" s="458"/>
      <c r="T215" s="458"/>
      <c r="U215" s="458"/>
      <c r="V215" s="458"/>
      <c r="W215" s="458"/>
      <c r="X215" s="458"/>
      <c r="Y215" s="458"/>
      <c r="Z215" s="458"/>
      <c r="AA215" s="458"/>
      <c r="AB215" s="458"/>
      <c r="AC215" s="458"/>
      <c r="AD215" s="458"/>
      <c r="AE215" s="458"/>
      <c r="AF215" s="458"/>
      <c r="AG215" s="458"/>
      <c r="AH215" s="458"/>
      <c r="AI215" s="458"/>
      <c r="AJ215" s="458"/>
      <c r="AK215" s="458"/>
      <c r="AL215" s="458"/>
      <c r="AM215" s="458"/>
      <c r="AN215" s="458"/>
      <c r="AO215" s="458"/>
      <c r="AP215" s="317">
        <f t="shared" si="298"/>
        <v>0</v>
      </c>
      <c r="AQ215" s="317">
        <f t="shared" si="299"/>
        <v>0</v>
      </c>
      <c r="AR215" s="317">
        <f t="shared" si="300"/>
        <v>0</v>
      </c>
      <c r="AS215" s="367"/>
      <c r="AT215" s="367"/>
      <c r="AU215" s="317">
        <f t="shared" si="304"/>
        <v>0</v>
      </c>
      <c r="AV215" s="367"/>
      <c r="AW215" s="367"/>
      <c r="AX215" s="317">
        <f t="shared" si="301"/>
        <v>0</v>
      </c>
      <c r="AY215" s="367"/>
      <c r="AZ215" s="367"/>
      <c r="BA215" s="317">
        <f t="shared" si="302"/>
        <v>0</v>
      </c>
      <c r="BB215" s="367"/>
      <c r="BC215" s="367"/>
      <c r="BD215" s="317">
        <f t="shared" si="303"/>
        <v>0</v>
      </c>
    </row>
    <row r="216" spans="1:56" ht="18" customHeight="1">
      <c r="A216" s="672"/>
      <c r="B216" s="162" t="s">
        <v>399</v>
      </c>
      <c r="C216" s="521"/>
      <c r="D216" s="521"/>
      <c r="E216" s="521"/>
      <c r="F216" s="317">
        <f t="shared" si="277"/>
        <v>0</v>
      </c>
      <c r="G216" s="367"/>
      <c r="H216" s="367"/>
      <c r="I216" s="317">
        <f t="shared" si="297"/>
        <v>0</v>
      </c>
      <c r="J216" s="458"/>
      <c r="K216" s="458"/>
      <c r="L216" s="458"/>
      <c r="M216" s="458"/>
      <c r="N216" s="458"/>
      <c r="O216" s="458"/>
      <c r="P216" s="458"/>
      <c r="Q216" s="458"/>
      <c r="R216" s="458"/>
      <c r="S216" s="458"/>
      <c r="T216" s="458"/>
      <c r="U216" s="458"/>
      <c r="V216" s="458"/>
      <c r="W216" s="458"/>
      <c r="X216" s="458"/>
      <c r="Y216" s="458"/>
      <c r="Z216" s="458"/>
      <c r="AA216" s="458"/>
      <c r="AB216" s="458"/>
      <c r="AC216" s="458"/>
      <c r="AD216" s="458"/>
      <c r="AE216" s="458"/>
      <c r="AF216" s="458"/>
      <c r="AG216" s="458"/>
      <c r="AH216" s="458"/>
      <c r="AI216" s="458"/>
      <c r="AJ216" s="458"/>
      <c r="AK216" s="458"/>
      <c r="AL216" s="458"/>
      <c r="AM216" s="458"/>
      <c r="AN216" s="458"/>
      <c r="AO216" s="458"/>
      <c r="AP216" s="317">
        <f t="shared" si="298"/>
        <v>0</v>
      </c>
      <c r="AQ216" s="317">
        <f t="shared" si="299"/>
        <v>0</v>
      </c>
      <c r="AR216" s="317">
        <f t="shared" si="300"/>
        <v>0</v>
      </c>
      <c r="AS216" s="367"/>
      <c r="AT216" s="367"/>
      <c r="AU216" s="317">
        <f t="shared" si="304"/>
        <v>0</v>
      </c>
      <c r="AV216" s="367"/>
      <c r="AW216" s="367"/>
      <c r="AX216" s="317">
        <f t="shared" si="301"/>
        <v>0</v>
      </c>
      <c r="AY216" s="367"/>
      <c r="AZ216" s="367"/>
      <c r="BA216" s="317">
        <f t="shared" si="302"/>
        <v>0</v>
      </c>
      <c r="BB216" s="367"/>
      <c r="BC216" s="367"/>
      <c r="BD216" s="317">
        <f t="shared" si="303"/>
        <v>0</v>
      </c>
    </row>
    <row r="217" spans="1:56" ht="18" customHeight="1">
      <c r="A217" s="672"/>
      <c r="B217" s="162" t="s">
        <v>400</v>
      </c>
      <c r="C217" s="531"/>
      <c r="D217" s="531"/>
      <c r="E217" s="531"/>
      <c r="F217" s="317">
        <f t="shared" si="277"/>
        <v>0</v>
      </c>
      <c r="G217" s="367"/>
      <c r="H217" s="367"/>
      <c r="I217" s="317">
        <f t="shared" si="297"/>
        <v>0</v>
      </c>
      <c r="J217" s="458"/>
      <c r="K217" s="458"/>
      <c r="L217" s="458"/>
      <c r="M217" s="458"/>
      <c r="N217" s="458"/>
      <c r="O217" s="458"/>
      <c r="P217" s="458"/>
      <c r="Q217" s="458"/>
      <c r="R217" s="458"/>
      <c r="S217" s="458"/>
      <c r="T217" s="458"/>
      <c r="U217" s="458"/>
      <c r="V217" s="458"/>
      <c r="W217" s="458"/>
      <c r="X217" s="458"/>
      <c r="Y217" s="458"/>
      <c r="Z217" s="458"/>
      <c r="AA217" s="458"/>
      <c r="AB217" s="458"/>
      <c r="AC217" s="458"/>
      <c r="AD217" s="458"/>
      <c r="AE217" s="458"/>
      <c r="AF217" s="458"/>
      <c r="AG217" s="458"/>
      <c r="AH217" s="458"/>
      <c r="AI217" s="458"/>
      <c r="AJ217" s="458"/>
      <c r="AK217" s="458"/>
      <c r="AL217" s="458"/>
      <c r="AM217" s="458"/>
      <c r="AN217" s="458"/>
      <c r="AO217" s="458"/>
      <c r="AP217" s="317">
        <f t="shared" si="298"/>
        <v>0</v>
      </c>
      <c r="AQ217" s="317">
        <f t="shared" si="299"/>
        <v>0</v>
      </c>
      <c r="AR217" s="317">
        <f t="shared" si="300"/>
        <v>0</v>
      </c>
      <c r="AS217" s="367"/>
      <c r="AT217" s="367"/>
      <c r="AU217" s="317">
        <f t="shared" si="304"/>
        <v>0</v>
      </c>
      <c r="AV217" s="367"/>
      <c r="AW217" s="367"/>
      <c r="AX217" s="317">
        <f t="shared" si="301"/>
        <v>0</v>
      </c>
      <c r="AY217" s="367"/>
      <c r="AZ217" s="367"/>
      <c r="BA217" s="317">
        <f t="shared" si="302"/>
        <v>0</v>
      </c>
      <c r="BB217" s="367"/>
      <c r="BC217" s="367"/>
      <c r="BD217" s="317">
        <f t="shared" si="303"/>
        <v>0</v>
      </c>
    </row>
    <row r="218" spans="1:56" ht="18" customHeight="1">
      <c r="A218" s="672"/>
      <c r="B218" s="162" t="s">
        <v>401</v>
      </c>
      <c r="C218" s="532"/>
      <c r="D218" s="532"/>
      <c r="E218" s="532"/>
      <c r="F218" s="317">
        <f t="shared" si="277"/>
        <v>0</v>
      </c>
      <c r="G218" s="367"/>
      <c r="H218" s="367"/>
      <c r="I218" s="317">
        <f t="shared" si="297"/>
        <v>0</v>
      </c>
      <c r="J218" s="458"/>
      <c r="K218" s="458"/>
      <c r="L218" s="458"/>
      <c r="M218" s="458"/>
      <c r="N218" s="458"/>
      <c r="O218" s="458"/>
      <c r="P218" s="458"/>
      <c r="Q218" s="458"/>
      <c r="R218" s="458"/>
      <c r="S218" s="458"/>
      <c r="T218" s="458"/>
      <c r="U218" s="458"/>
      <c r="V218" s="458"/>
      <c r="W218" s="458"/>
      <c r="X218" s="458"/>
      <c r="Y218" s="458"/>
      <c r="Z218" s="458"/>
      <c r="AA218" s="458"/>
      <c r="AB218" s="458"/>
      <c r="AC218" s="458"/>
      <c r="AD218" s="458"/>
      <c r="AE218" s="458"/>
      <c r="AF218" s="458"/>
      <c r="AG218" s="458"/>
      <c r="AH218" s="458"/>
      <c r="AI218" s="458"/>
      <c r="AJ218" s="458"/>
      <c r="AK218" s="458"/>
      <c r="AL218" s="458"/>
      <c r="AM218" s="458"/>
      <c r="AN218" s="458"/>
      <c r="AO218" s="458"/>
      <c r="AP218" s="317">
        <f t="shared" si="298"/>
        <v>0</v>
      </c>
      <c r="AQ218" s="317">
        <f t="shared" si="299"/>
        <v>0</v>
      </c>
      <c r="AR218" s="317">
        <f t="shared" si="300"/>
        <v>0</v>
      </c>
      <c r="AS218" s="367"/>
      <c r="AT218" s="367"/>
      <c r="AU218" s="317">
        <f t="shared" si="304"/>
        <v>0</v>
      </c>
      <c r="AV218" s="367"/>
      <c r="AW218" s="367"/>
      <c r="AX218" s="317">
        <f t="shared" si="301"/>
        <v>0</v>
      </c>
      <c r="AY218" s="367"/>
      <c r="AZ218" s="367"/>
      <c r="BA218" s="317">
        <f t="shared" si="302"/>
        <v>0</v>
      </c>
      <c r="BB218" s="367"/>
      <c r="BC218" s="367"/>
      <c r="BD218" s="317">
        <f t="shared" si="303"/>
        <v>0</v>
      </c>
    </row>
    <row r="219" spans="1:56" ht="18" customHeight="1">
      <c r="A219" s="672"/>
      <c r="B219" s="162" t="s">
        <v>402</v>
      </c>
      <c r="C219" s="522"/>
      <c r="D219" s="522"/>
      <c r="E219" s="522"/>
      <c r="F219" s="317">
        <f t="shared" si="277"/>
        <v>0</v>
      </c>
      <c r="G219" s="367"/>
      <c r="H219" s="367"/>
      <c r="I219" s="317">
        <f>SUM(G219:H219)</f>
        <v>0</v>
      </c>
      <c r="J219" s="458"/>
      <c r="K219" s="458"/>
      <c r="L219" s="458"/>
      <c r="M219" s="458"/>
      <c r="N219" s="458"/>
      <c r="O219" s="458"/>
      <c r="P219" s="458"/>
      <c r="Q219" s="458"/>
      <c r="R219" s="458"/>
      <c r="S219" s="458"/>
      <c r="T219" s="458"/>
      <c r="U219" s="458"/>
      <c r="V219" s="458"/>
      <c r="W219" s="458"/>
      <c r="X219" s="458"/>
      <c r="Y219" s="458"/>
      <c r="Z219" s="458"/>
      <c r="AA219" s="458"/>
      <c r="AB219" s="458"/>
      <c r="AC219" s="458"/>
      <c r="AD219" s="458"/>
      <c r="AE219" s="458"/>
      <c r="AF219" s="458"/>
      <c r="AG219" s="458"/>
      <c r="AH219" s="458"/>
      <c r="AI219" s="458"/>
      <c r="AJ219" s="458"/>
      <c r="AK219" s="458"/>
      <c r="AL219" s="458"/>
      <c r="AM219" s="458"/>
      <c r="AN219" s="458"/>
      <c r="AO219" s="458"/>
      <c r="AP219" s="317">
        <f t="shared" si="298"/>
        <v>0</v>
      </c>
      <c r="AQ219" s="317">
        <f t="shared" si="299"/>
        <v>0</v>
      </c>
      <c r="AR219" s="317">
        <f t="shared" si="300"/>
        <v>0</v>
      </c>
      <c r="AS219" s="367"/>
      <c r="AT219" s="367"/>
      <c r="AU219" s="317">
        <f t="shared" si="304"/>
        <v>0</v>
      </c>
      <c r="AV219" s="367"/>
      <c r="AW219" s="367"/>
      <c r="AX219" s="317">
        <f t="shared" si="301"/>
        <v>0</v>
      </c>
      <c r="AY219" s="367"/>
      <c r="AZ219" s="367"/>
      <c r="BA219" s="317">
        <f t="shared" si="302"/>
        <v>0</v>
      </c>
      <c r="BB219" s="367"/>
      <c r="BC219" s="367"/>
      <c r="BD219" s="317">
        <f t="shared" si="303"/>
        <v>0</v>
      </c>
    </row>
    <row r="220" spans="1:56" ht="18" customHeight="1">
      <c r="A220" s="672"/>
      <c r="B220" s="162" t="s">
        <v>403</v>
      </c>
      <c r="C220" s="531"/>
      <c r="D220" s="531"/>
      <c r="E220" s="531"/>
      <c r="F220" s="317">
        <f t="shared" si="277"/>
        <v>0</v>
      </c>
      <c r="G220" s="367"/>
      <c r="H220" s="367"/>
      <c r="I220" s="317">
        <f t="shared" si="297"/>
        <v>0</v>
      </c>
      <c r="J220" s="458"/>
      <c r="K220" s="458"/>
      <c r="L220" s="458"/>
      <c r="M220" s="458"/>
      <c r="N220" s="458"/>
      <c r="O220" s="458"/>
      <c r="P220" s="458"/>
      <c r="Q220" s="458"/>
      <c r="R220" s="458"/>
      <c r="S220" s="458"/>
      <c r="T220" s="458"/>
      <c r="U220" s="458"/>
      <c r="V220" s="458"/>
      <c r="W220" s="458"/>
      <c r="X220" s="458"/>
      <c r="Y220" s="458"/>
      <c r="Z220" s="458"/>
      <c r="AA220" s="458"/>
      <c r="AB220" s="458"/>
      <c r="AC220" s="458"/>
      <c r="AD220" s="458"/>
      <c r="AE220" s="458"/>
      <c r="AF220" s="458"/>
      <c r="AG220" s="458"/>
      <c r="AH220" s="458"/>
      <c r="AI220" s="458"/>
      <c r="AJ220" s="458"/>
      <c r="AK220" s="458"/>
      <c r="AL220" s="458"/>
      <c r="AM220" s="458"/>
      <c r="AN220" s="458"/>
      <c r="AO220" s="458"/>
      <c r="AP220" s="317">
        <f t="shared" si="298"/>
        <v>0</v>
      </c>
      <c r="AQ220" s="317">
        <f t="shared" si="299"/>
        <v>0</v>
      </c>
      <c r="AR220" s="317">
        <f t="shared" si="300"/>
        <v>0</v>
      </c>
      <c r="AS220" s="367"/>
      <c r="AT220" s="367"/>
      <c r="AU220" s="317">
        <f t="shared" si="304"/>
        <v>0</v>
      </c>
      <c r="AV220" s="367"/>
      <c r="AW220" s="367"/>
      <c r="AX220" s="317">
        <f t="shared" si="301"/>
        <v>0</v>
      </c>
      <c r="AY220" s="367"/>
      <c r="AZ220" s="367"/>
      <c r="BA220" s="317">
        <f t="shared" si="302"/>
        <v>0</v>
      </c>
      <c r="BB220" s="367"/>
      <c r="BC220" s="367"/>
      <c r="BD220" s="317">
        <f t="shared" si="303"/>
        <v>0</v>
      </c>
    </row>
    <row r="221" spans="1:56" ht="18" customHeight="1">
      <c r="A221" s="672"/>
      <c r="B221" s="162" t="s">
        <v>404</v>
      </c>
      <c r="C221" s="528"/>
      <c r="D221" s="528"/>
      <c r="E221" s="528"/>
      <c r="F221" s="317">
        <f t="shared" si="277"/>
        <v>0</v>
      </c>
      <c r="G221" s="367"/>
      <c r="H221" s="367"/>
      <c r="I221" s="317">
        <f t="shared" si="297"/>
        <v>0</v>
      </c>
      <c r="J221" s="458"/>
      <c r="K221" s="458"/>
      <c r="L221" s="458"/>
      <c r="M221" s="458"/>
      <c r="N221" s="458"/>
      <c r="O221" s="458"/>
      <c r="P221" s="458"/>
      <c r="Q221" s="458"/>
      <c r="R221" s="458"/>
      <c r="S221" s="458"/>
      <c r="T221" s="458"/>
      <c r="U221" s="458"/>
      <c r="V221" s="458"/>
      <c r="W221" s="458"/>
      <c r="X221" s="458"/>
      <c r="Y221" s="458"/>
      <c r="Z221" s="458"/>
      <c r="AA221" s="458"/>
      <c r="AB221" s="458"/>
      <c r="AC221" s="458"/>
      <c r="AD221" s="458"/>
      <c r="AE221" s="458"/>
      <c r="AF221" s="458"/>
      <c r="AG221" s="458"/>
      <c r="AH221" s="458"/>
      <c r="AI221" s="458"/>
      <c r="AJ221" s="458"/>
      <c r="AK221" s="458"/>
      <c r="AL221" s="458"/>
      <c r="AM221" s="458"/>
      <c r="AN221" s="458"/>
      <c r="AO221" s="458"/>
      <c r="AP221" s="317">
        <f t="shared" si="298"/>
        <v>0</v>
      </c>
      <c r="AQ221" s="317">
        <f t="shared" si="299"/>
        <v>0</v>
      </c>
      <c r="AR221" s="317">
        <f t="shared" si="300"/>
        <v>0</v>
      </c>
      <c r="AS221" s="367"/>
      <c r="AT221" s="367"/>
      <c r="AU221" s="317">
        <f t="shared" si="304"/>
        <v>0</v>
      </c>
      <c r="AV221" s="367"/>
      <c r="AW221" s="367"/>
      <c r="AX221" s="317">
        <f t="shared" si="301"/>
        <v>0</v>
      </c>
      <c r="AY221" s="367"/>
      <c r="AZ221" s="367"/>
      <c r="BA221" s="317">
        <f t="shared" si="302"/>
        <v>0</v>
      </c>
      <c r="BB221" s="367"/>
      <c r="BC221" s="367"/>
      <c r="BD221" s="317">
        <f t="shared" si="303"/>
        <v>0</v>
      </c>
    </row>
    <row r="222" spans="1:56" ht="18" customHeight="1">
      <c r="A222" s="672"/>
      <c r="B222" s="162" t="s">
        <v>405</v>
      </c>
      <c r="C222" s="519"/>
      <c r="D222" s="519"/>
      <c r="E222" s="519"/>
      <c r="F222" s="317">
        <f>SUM(D222:E222)</f>
        <v>0</v>
      </c>
      <c r="G222" s="367"/>
      <c r="H222" s="367"/>
      <c r="I222" s="317">
        <f t="shared" si="297"/>
        <v>0</v>
      </c>
      <c r="J222" s="458"/>
      <c r="K222" s="458"/>
      <c r="L222" s="458"/>
      <c r="M222" s="458"/>
      <c r="N222" s="458"/>
      <c r="O222" s="458"/>
      <c r="P222" s="458"/>
      <c r="Q222" s="458"/>
      <c r="R222" s="458"/>
      <c r="S222" s="458"/>
      <c r="T222" s="458"/>
      <c r="U222" s="458"/>
      <c r="V222" s="458"/>
      <c r="W222" s="458"/>
      <c r="X222" s="458"/>
      <c r="Y222" s="458"/>
      <c r="Z222" s="458"/>
      <c r="AA222" s="458"/>
      <c r="AB222" s="458"/>
      <c r="AC222" s="458"/>
      <c r="AD222" s="458"/>
      <c r="AE222" s="458"/>
      <c r="AF222" s="458"/>
      <c r="AG222" s="458"/>
      <c r="AH222" s="458"/>
      <c r="AI222" s="458"/>
      <c r="AJ222" s="458"/>
      <c r="AK222" s="458"/>
      <c r="AL222" s="458"/>
      <c r="AM222" s="458"/>
      <c r="AN222" s="458"/>
      <c r="AO222" s="458"/>
      <c r="AP222" s="317">
        <f t="shared" si="298"/>
        <v>0</v>
      </c>
      <c r="AQ222" s="317">
        <f t="shared" si="299"/>
        <v>0</v>
      </c>
      <c r="AR222" s="317">
        <f t="shared" si="300"/>
        <v>0</v>
      </c>
      <c r="AS222" s="367"/>
      <c r="AT222" s="367"/>
      <c r="AU222" s="317">
        <f t="shared" si="304"/>
        <v>0</v>
      </c>
      <c r="AV222" s="367"/>
      <c r="AW222" s="367"/>
      <c r="AX222" s="317">
        <f t="shared" si="301"/>
        <v>0</v>
      </c>
      <c r="AY222" s="367"/>
      <c r="AZ222" s="367"/>
      <c r="BA222" s="317">
        <f t="shared" si="302"/>
        <v>0</v>
      </c>
      <c r="BB222" s="367"/>
      <c r="BC222" s="367"/>
      <c r="BD222" s="317">
        <f t="shared" si="303"/>
        <v>0</v>
      </c>
    </row>
    <row r="223" spans="1:56" ht="18" customHeight="1">
      <c r="A223" s="672"/>
      <c r="B223" s="162" t="s">
        <v>406</v>
      </c>
      <c r="C223" s="533"/>
      <c r="D223" s="533"/>
      <c r="E223" s="533"/>
      <c r="F223" s="317">
        <f t="shared" si="277"/>
        <v>0</v>
      </c>
      <c r="G223" s="367"/>
      <c r="H223" s="367"/>
      <c r="I223" s="317">
        <f t="shared" si="297"/>
        <v>0</v>
      </c>
      <c r="J223" s="458"/>
      <c r="K223" s="458"/>
      <c r="L223" s="458"/>
      <c r="M223" s="458"/>
      <c r="N223" s="458"/>
      <c r="O223" s="458"/>
      <c r="P223" s="458"/>
      <c r="Q223" s="458"/>
      <c r="R223" s="458"/>
      <c r="S223" s="458"/>
      <c r="T223" s="458"/>
      <c r="U223" s="458"/>
      <c r="V223" s="458"/>
      <c r="W223" s="458"/>
      <c r="X223" s="458"/>
      <c r="Y223" s="458"/>
      <c r="Z223" s="458"/>
      <c r="AA223" s="458"/>
      <c r="AB223" s="458"/>
      <c r="AC223" s="458"/>
      <c r="AD223" s="458"/>
      <c r="AE223" s="458"/>
      <c r="AF223" s="458"/>
      <c r="AG223" s="458"/>
      <c r="AH223" s="458"/>
      <c r="AI223" s="458"/>
      <c r="AJ223" s="458"/>
      <c r="AK223" s="458"/>
      <c r="AL223" s="458"/>
      <c r="AM223" s="458"/>
      <c r="AN223" s="458"/>
      <c r="AO223" s="458"/>
      <c r="AP223" s="317">
        <f t="shared" si="298"/>
        <v>0</v>
      </c>
      <c r="AQ223" s="317">
        <f t="shared" si="299"/>
        <v>0</v>
      </c>
      <c r="AR223" s="317">
        <f t="shared" si="300"/>
        <v>0</v>
      </c>
      <c r="AS223" s="367"/>
      <c r="AT223" s="367"/>
      <c r="AU223" s="317">
        <f t="shared" si="304"/>
        <v>0</v>
      </c>
      <c r="AV223" s="367"/>
      <c r="AW223" s="367"/>
      <c r="AX223" s="317">
        <f t="shared" si="301"/>
        <v>0</v>
      </c>
      <c r="AY223" s="367"/>
      <c r="AZ223" s="367"/>
      <c r="BA223" s="317">
        <f t="shared" si="302"/>
        <v>0</v>
      </c>
      <c r="BB223" s="367"/>
      <c r="BC223" s="367"/>
      <c r="BD223" s="317">
        <f t="shared" si="303"/>
        <v>0</v>
      </c>
    </row>
    <row r="224" spans="1:56" ht="18" customHeight="1">
      <c r="A224" s="672"/>
      <c r="B224" s="162" t="s">
        <v>407</v>
      </c>
      <c r="C224" s="530"/>
      <c r="D224" s="530"/>
      <c r="E224" s="530"/>
      <c r="F224" s="317">
        <f t="shared" si="277"/>
        <v>0</v>
      </c>
      <c r="G224" s="367"/>
      <c r="H224" s="367"/>
      <c r="I224" s="317">
        <f t="shared" si="297"/>
        <v>0</v>
      </c>
      <c r="J224" s="458"/>
      <c r="K224" s="458"/>
      <c r="L224" s="458"/>
      <c r="M224" s="458"/>
      <c r="N224" s="458"/>
      <c r="O224" s="458"/>
      <c r="P224" s="458"/>
      <c r="Q224" s="458"/>
      <c r="R224" s="458"/>
      <c r="S224" s="458"/>
      <c r="T224" s="458"/>
      <c r="U224" s="458"/>
      <c r="V224" s="458"/>
      <c r="W224" s="458"/>
      <c r="X224" s="458"/>
      <c r="Y224" s="458"/>
      <c r="Z224" s="458"/>
      <c r="AA224" s="458"/>
      <c r="AB224" s="458"/>
      <c r="AC224" s="458"/>
      <c r="AD224" s="458"/>
      <c r="AE224" s="458"/>
      <c r="AF224" s="458"/>
      <c r="AG224" s="458"/>
      <c r="AH224" s="458"/>
      <c r="AI224" s="458"/>
      <c r="AJ224" s="458"/>
      <c r="AK224" s="458"/>
      <c r="AL224" s="458"/>
      <c r="AM224" s="458"/>
      <c r="AN224" s="458"/>
      <c r="AO224" s="458"/>
      <c r="AP224" s="317">
        <f t="shared" si="298"/>
        <v>0</v>
      </c>
      <c r="AQ224" s="317">
        <f t="shared" si="299"/>
        <v>0</v>
      </c>
      <c r="AR224" s="317">
        <f t="shared" si="300"/>
        <v>0</v>
      </c>
      <c r="AS224" s="367"/>
      <c r="AT224" s="367"/>
      <c r="AU224" s="317">
        <f t="shared" si="304"/>
        <v>0</v>
      </c>
      <c r="AV224" s="367"/>
      <c r="AW224" s="367"/>
      <c r="AX224" s="317">
        <f t="shared" si="301"/>
        <v>0</v>
      </c>
      <c r="AY224" s="367"/>
      <c r="AZ224" s="367"/>
      <c r="BA224" s="317">
        <f t="shared" si="302"/>
        <v>0</v>
      </c>
      <c r="BB224" s="367"/>
      <c r="BC224" s="367"/>
      <c r="BD224" s="317">
        <f t="shared" si="303"/>
        <v>0</v>
      </c>
    </row>
    <row r="225" spans="1:56" ht="18" customHeight="1">
      <c r="A225" s="672"/>
      <c r="B225" s="162" t="s">
        <v>408</v>
      </c>
      <c r="C225" s="530"/>
      <c r="D225" s="530"/>
      <c r="E225" s="530"/>
      <c r="F225" s="317">
        <f t="shared" si="277"/>
        <v>0</v>
      </c>
      <c r="G225" s="367"/>
      <c r="H225" s="367"/>
      <c r="I225" s="317">
        <f t="shared" si="297"/>
        <v>0</v>
      </c>
      <c r="J225" s="458"/>
      <c r="K225" s="458"/>
      <c r="L225" s="458"/>
      <c r="M225" s="458"/>
      <c r="N225" s="458"/>
      <c r="O225" s="458"/>
      <c r="P225" s="458"/>
      <c r="Q225" s="458"/>
      <c r="R225" s="458"/>
      <c r="S225" s="458"/>
      <c r="T225" s="458"/>
      <c r="U225" s="458"/>
      <c r="V225" s="458"/>
      <c r="W225" s="458"/>
      <c r="X225" s="458"/>
      <c r="Y225" s="458"/>
      <c r="Z225" s="458"/>
      <c r="AA225" s="458"/>
      <c r="AB225" s="458"/>
      <c r="AC225" s="458"/>
      <c r="AD225" s="458"/>
      <c r="AE225" s="458"/>
      <c r="AF225" s="458"/>
      <c r="AG225" s="458"/>
      <c r="AH225" s="458"/>
      <c r="AI225" s="458"/>
      <c r="AJ225" s="458"/>
      <c r="AK225" s="458"/>
      <c r="AL225" s="458"/>
      <c r="AM225" s="458"/>
      <c r="AN225" s="458"/>
      <c r="AO225" s="458"/>
      <c r="AP225" s="317">
        <f t="shared" si="298"/>
        <v>0</v>
      </c>
      <c r="AQ225" s="317">
        <f t="shared" si="299"/>
        <v>0</v>
      </c>
      <c r="AR225" s="317">
        <f t="shared" si="300"/>
        <v>0</v>
      </c>
      <c r="AS225" s="367"/>
      <c r="AT225" s="367"/>
      <c r="AU225" s="317">
        <f t="shared" si="304"/>
        <v>0</v>
      </c>
      <c r="AV225" s="367"/>
      <c r="AW225" s="367"/>
      <c r="AX225" s="317">
        <f t="shared" si="301"/>
        <v>0</v>
      </c>
      <c r="AY225" s="367"/>
      <c r="AZ225" s="367"/>
      <c r="BA225" s="317">
        <f t="shared" si="302"/>
        <v>0</v>
      </c>
      <c r="BB225" s="367"/>
      <c r="BC225" s="367"/>
      <c r="BD225" s="317">
        <f t="shared" si="303"/>
        <v>0</v>
      </c>
    </row>
    <row r="226" spans="1:56" ht="18" customHeight="1">
      <c r="A226" s="672"/>
      <c r="B226" s="162" t="s">
        <v>409</v>
      </c>
      <c r="C226" s="530"/>
      <c r="D226" s="530"/>
      <c r="E226" s="530"/>
      <c r="F226" s="317">
        <f t="shared" si="277"/>
        <v>0</v>
      </c>
      <c r="G226" s="367"/>
      <c r="H226" s="367"/>
      <c r="I226" s="317">
        <f t="shared" si="297"/>
        <v>0</v>
      </c>
      <c r="J226" s="458"/>
      <c r="K226" s="458"/>
      <c r="L226" s="458"/>
      <c r="M226" s="458"/>
      <c r="N226" s="458"/>
      <c r="O226" s="458"/>
      <c r="P226" s="458"/>
      <c r="Q226" s="458"/>
      <c r="R226" s="458"/>
      <c r="S226" s="458"/>
      <c r="T226" s="458"/>
      <c r="U226" s="458"/>
      <c r="V226" s="458"/>
      <c r="W226" s="458"/>
      <c r="X226" s="458"/>
      <c r="Y226" s="458"/>
      <c r="Z226" s="458"/>
      <c r="AA226" s="458"/>
      <c r="AB226" s="458"/>
      <c r="AC226" s="458"/>
      <c r="AD226" s="458"/>
      <c r="AE226" s="458"/>
      <c r="AF226" s="458"/>
      <c r="AG226" s="458"/>
      <c r="AH226" s="458"/>
      <c r="AI226" s="458"/>
      <c r="AJ226" s="458"/>
      <c r="AK226" s="458"/>
      <c r="AL226" s="458"/>
      <c r="AM226" s="458"/>
      <c r="AN226" s="458"/>
      <c r="AO226" s="458"/>
      <c r="AP226" s="317">
        <f t="shared" si="298"/>
        <v>0</v>
      </c>
      <c r="AQ226" s="317">
        <f t="shared" si="299"/>
        <v>0</v>
      </c>
      <c r="AR226" s="317">
        <f t="shared" si="300"/>
        <v>0</v>
      </c>
      <c r="AS226" s="367"/>
      <c r="AT226" s="367"/>
      <c r="AU226" s="317">
        <f t="shared" si="304"/>
        <v>0</v>
      </c>
      <c r="AV226" s="367"/>
      <c r="AW226" s="367"/>
      <c r="AX226" s="317">
        <f t="shared" si="301"/>
        <v>0</v>
      </c>
      <c r="AY226" s="367"/>
      <c r="AZ226" s="367"/>
      <c r="BA226" s="317">
        <f t="shared" si="302"/>
        <v>0</v>
      </c>
      <c r="BB226" s="367"/>
      <c r="BC226" s="367"/>
      <c r="BD226" s="317">
        <f t="shared" si="303"/>
        <v>0</v>
      </c>
    </row>
    <row r="227" spans="1:56" ht="18" customHeight="1">
      <c r="A227" s="672"/>
      <c r="B227" s="162" t="s">
        <v>410</v>
      </c>
      <c r="C227" s="525"/>
      <c r="D227" s="525"/>
      <c r="E227" s="525"/>
      <c r="F227" s="317">
        <f t="shared" si="277"/>
        <v>0</v>
      </c>
      <c r="G227" s="367"/>
      <c r="H227" s="367"/>
      <c r="I227" s="317">
        <f t="shared" si="297"/>
        <v>0</v>
      </c>
      <c r="J227" s="458"/>
      <c r="K227" s="458"/>
      <c r="L227" s="458"/>
      <c r="M227" s="458"/>
      <c r="N227" s="458"/>
      <c r="O227" s="458"/>
      <c r="P227" s="458"/>
      <c r="Q227" s="458"/>
      <c r="R227" s="458"/>
      <c r="S227" s="458"/>
      <c r="T227" s="458"/>
      <c r="U227" s="458"/>
      <c r="V227" s="458"/>
      <c r="W227" s="458"/>
      <c r="X227" s="458"/>
      <c r="Y227" s="458"/>
      <c r="Z227" s="458"/>
      <c r="AA227" s="458"/>
      <c r="AB227" s="458"/>
      <c r="AC227" s="458"/>
      <c r="AD227" s="458"/>
      <c r="AE227" s="458"/>
      <c r="AF227" s="458"/>
      <c r="AG227" s="458"/>
      <c r="AH227" s="458"/>
      <c r="AI227" s="458"/>
      <c r="AJ227" s="458"/>
      <c r="AK227" s="458"/>
      <c r="AL227" s="458"/>
      <c r="AM227" s="458"/>
      <c r="AN227" s="458"/>
      <c r="AO227" s="458"/>
      <c r="AP227" s="317">
        <f t="shared" si="298"/>
        <v>0</v>
      </c>
      <c r="AQ227" s="317">
        <f t="shared" si="299"/>
        <v>0</v>
      </c>
      <c r="AR227" s="317">
        <f t="shared" si="300"/>
        <v>0</v>
      </c>
      <c r="AS227" s="367"/>
      <c r="AT227" s="367"/>
      <c r="AU227" s="317">
        <f t="shared" si="304"/>
        <v>0</v>
      </c>
      <c r="AV227" s="367"/>
      <c r="AW227" s="367"/>
      <c r="AX227" s="317">
        <f t="shared" si="301"/>
        <v>0</v>
      </c>
      <c r="AY227" s="367"/>
      <c r="AZ227" s="367"/>
      <c r="BA227" s="317">
        <f t="shared" si="302"/>
        <v>0</v>
      </c>
      <c r="BB227" s="367"/>
      <c r="BC227" s="367"/>
      <c r="BD227" s="317">
        <f t="shared" si="303"/>
        <v>0</v>
      </c>
    </row>
    <row r="228" spans="1:56" ht="18" customHeight="1">
      <c r="A228" s="672"/>
      <c r="B228" s="162" t="s">
        <v>411</v>
      </c>
      <c r="C228" s="534"/>
      <c r="D228" s="534"/>
      <c r="E228" s="534"/>
      <c r="F228" s="317">
        <f t="shared" si="277"/>
        <v>0</v>
      </c>
      <c r="G228" s="367"/>
      <c r="H228" s="367"/>
      <c r="I228" s="317">
        <f t="shared" si="297"/>
        <v>0</v>
      </c>
      <c r="J228" s="458"/>
      <c r="K228" s="458"/>
      <c r="L228" s="458"/>
      <c r="M228" s="458"/>
      <c r="N228" s="458"/>
      <c r="O228" s="458"/>
      <c r="P228" s="458"/>
      <c r="Q228" s="458"/>
      <c r="R228" s="458"/>
      <c r="S228" s="458"/>
      <c r="T228" s="458"/>
      <c r="U228" s="458"/>
      <c r="V228" s="458"/>
      <c r="W228" s="458"/>
      <c r="X228" s="458"/>
      <c r="Y228" s="458"/>
      <c r="Z228" s="458"/>
      <c r="AA228" s="458"/>
      <c r="AB228" s="458"/>
      <c r="AC228" s="458"/>
      <c r="AD228" s="458"/>
      <c r="AE228" s="458"/>
      <c r="AF228" s="458"/>
      <c r="AG228" s="458"/>
      <c r="AH228" s="458"/>
      <c r="AI228" s="458"/>
      <c r="AJ228" s="458"/>
      <c r="AK228" s="458"/>
      <c r="AL228" s="458"/>
      <c r="AM228" s="458"/>
      <c r="AN228" s="458"/>
      <c r="AO228" s="458"/>
      <c r="AP228" s="317">
        <f t="shared" si="298"/>
        <v>0</v>
      </c>
      <c r="AQ228" s="317">
        <f t="shared" si="299"/>
        <v>0</v>
      </c>
      <c r="AR228" s="317">
        <f t="shared" si="300"/>
        <v>0</v>
      </c>
      <c r="AS228" s="367"/>
      <c r="AT228" s="367"/>
      <c r="AU228" s="317">
        <f t="shared" si="304"/>
        <v>0</v>
      </c>
      <c r="AV228" s="367"/>
      <c r="AW228" s="367"/>
      <c r="AX228" s="317">
        <f t="shared" si="301"/>
        <v>0</v>
      </c>
      <c r="AY228" s="367"/>
      <c r="AZ228" s="367"/>
      <c r="BA228" s="317">
        <f t="shared" si="302"/>
        <v>0</v>
      </c>
      <c r="BB228" s="367"/>
      <c r="BC228" s="367"/>
      <c r="BD228" s="317">
        <f t="shared" si="303"/>
        <v>0</v>
      </c>
    </row>
    <row r="229" spans="1:56" ht="18" customHeight="1">
      <c r="A229" s="672"/>
      <c r="B229" s="162" t="s">
        <v>357</v>
      </c>
      <c r="C229" s="530"/>
      <c r="D229" s="530"/>
      <c r="E229" s="530"/>
      <c r="F229" s="317">
        <f t="shared" si="277"/>
        <v>0</v>
      </c>
      <c r="G229" s="367"/>
      <c r="H229" s="367"/>
      <c r="I229" s="317">
        <f t="shared" si="297"/>
        <v>0</v>
      </c>
      <c r="J229" s="458"/>
      <c r="K229" s="458"/>
      <c r="L229" s="458"/>
      <c r="M229" s="458"/>
      <c r="N229" s="458"/>
      <c r="O229" s="458"/>
      <c r="P229" s="458"/>
      <c r="Q229" s="458"/>
      <c r="R229" s="458"/>
      <c r="S229" s="458"/>
      <c r="T229" s="458"/>
      <c r="U229" s="458"/>
      <c r="V229" s="458"/>
      <c r="W229" s="458"/>
      <c r="X229" s="458"/>
      <c r="Y229" s="458"/>
      <c r="Z229" s="458"/>
      <c r="AA229" s="458"/>
      <c r="AB229" s="458"/>
      <c r="AC229" s="458"/>
      <c r="AD229" s="458"/>
      <c r="AE229" s="458"/>
      <c r="AF229" s="458"/>
      <c r="AG229" s="458"/>
      <c r="AH229" s="458"/>
      <c r="AI229" s="458"/>
      <c r="AJ229" s="458"/>
      <c r="AK229" s="458"/>
      <c r="AL229" s="458"/>
      <c r="AM229" s="458"/>
      <c r="AN229" s="458"/>
      <c r="AO229" s="458"/>
      <c r="AP229" s="317">
        <f t="shared" si="298"/>
        <v>0</v>
      </c>
      <c r="AQ229" s="317">
        <f t="shared" si="299"/>
        <v>0</v>
      </c>
      <c r="AR229" s="317">
        <f t="shared" si="300"/>
        <v>0</v>
      </c>
      <c r="AS229" s="367"/>
      <c r="AT229" s="367"/>
      <c r="AU229" s="317">
        <f t="shared" si="304"/>
        <v>0</v>
      </c>
      <c r="AV229" s="367"/>
      <c r="AW229" s="367"/>
      <c r="AX229" s="317">
        <f t="shared" si="301"/>
        <v>0</v>
      </c>
      <c r="AY229" s="367"/>
      <c r="AZ229" s="367"/>
      <c r="BA229" s="317">
        <f t="shared" si="302"/>
        <v>0</v>
      </c>
      <c r="BB229" s="367"/>
      <c r="BC229" s="367"/>
      <c r="BD229" s="317">
        <f t="shared" si="303"/>
        <v>0</v>
      </c>
    </row>
    <row r="230" spans="1:56" ht="18" customHeight="1">
      <c r="A230" s="672"/>
      <c r="B230" s="162" t="s">
        <v>412</v>
      </c>
      <c r="C230" s="530"/>
      <c r="D230" s="530"/>
      <c r="E230" s="530"/>
      <c r="F230" s="317">
        <f t="shared" si="277"/>
        <v>0</v>
      </c>
      <c r="G230" s="367"/>
      <c r="H230" s="367"/>
      <c r="I230" s="317">
        <f t="shared" si="297"/>
        <v>0</v>
      </c>
      <c r="J230" s="458"/>
      <c r="K230" s="458"/>
      <c r="L230" s="458"/>
      <c r="M230" s="458"/>
      <c r="N230" s="458"/>
      <c r="O230" s="458"/>
      <c r="P230" s="458"/>
      <c r="Q230" s="458"/>
      <c r="R230" s="458"/>
      <c r="S230" s="458"/>
      <c r="T230" s="458"/>
      <c r="U230" s="458"/>
      <c r="V230" s="458"/>
      <c r="W230" s="458"/>
      <c r="X230" s="458"/>
      <c r="Y230" s="458"/>
      <c r="Z230" s="458"/>
      <c r="AA230" s="458"/>
      <c r="AB230" s="458"/>
      <c r="AC230" s="458"/>
      <c r="AD230" s="458"/>
      <c r="AE230" s="458"/>
      <c r="AF230" s="458"/>
      <c r="AG230" s="458"/>
      <c r="AH230" s="458"/>
      <c r="AI230" s="458"/>
      <c r="AJ230" s="458"/>
      <c r="AK230" s="458"/>
      <c r="AL230" s="458"/>
      <c r="AM230" s="458"/>
      <c r="AN230" s="458"/>
      <c r="AO230" s="458"/>
      <c r="AP230" s="317">
        <f t="shared" si="298"/>
        <v>0</v>
      </c>
      <c r="AQ230" s="317">
        <f t="shared" si="299"/>
        <v>0</v>
      </c>
      <c r="AR230" s="317">
        <f t="shared" si="300"/>
        <v>0</v>
      </c>
      <c r="AS230" s="367"/>
      <c r="AT230" s="367"/>
      <c r="AU230" s="317">
        <f t="shared" si="304"/>
        <v>0</v>
      </c>
      <c r="AV230" s="367"/>
      <c r="AW230" s="367"/>
      <c r="AX230" s="317">
        <f t="shared" si="301"/>
        <v>0</v>
      </c>
      <c r="AY230" s="367"/>
      <c r="AZ230" s="367"/>
      <c r="BA230" s="317">
        <f t="shared" si="302"/>
        <v>0</v>
      </c>
      <c r="BB230" s="367"/>
      <c r="BC230" s="367"/>
      <c r="BD230" s="317">
        <f t="shared" si="303"/>
        <v>0</v>
      </c>
    </row>
    <row r="231" spans="1:56" ht="18" customHeight="1">
      <c r="A231" s="672"/>
      <c r="B231" s="162" t="s">
        <v>413</v>
      </c>
      <c r="C231" s="535"/>
      <c r="D231" s="535"/>
      <c r="E231" s="535"/>
      <c r="F231" s="317">
        <f t="shared" si="277"/>
        <v>0</v>
      </c>
      <c r="G231" s="367"/>
      <c r="H231" s="367"/>
      <c r="I231" s="317">
        <f t="shared" si="297"/>
        <v>0</v>
      </c>
      <c r="J231" s="458"/>
      <c r="K231" s="458"/>
      <c r="L231" s="458"/>
      <c r="M231" s="458"/>
      <c r="N231" s="458"/>
      <c r="O231" s="458"/>
      <c r="P231" s="458"/>
      <c r="Q231" s="458"/>
      <c r="R231" s="458"/>
      <c r="S231" s="458"/>
      <c r="T231" s="458"/>
      <c r="U231" s="458"/>
      <c r="V231" s="458"/>
      <c r="W231" s="458"/>
      <c r="X231" s="458"/>
      <c r="Y231" s="458"/>
      <c r="Z231" s="458"/>
      <c r="AA231" s="458"/>
      <c r="AB231" s="458"/>
      <c r="AC231" s="458"/>
      <c r="AD231" s="458"/>
      <c r="AE231" s="458"/>
      <c r="AF231" s="458"/>
      <c r="AG231" s="458"/>
      <c r="AH231" s="458"/>
      <c r="AI231" s="458"/>
      <c r="AJ231" s="458"/>
      <c r="AK231" s="458"/>
      <c r="AL231" s="458"/>
      <c r="AM231" s="458"/>
      <c r="AN231" s="458"/>
      <c r="AO231" s="458"/>
      <c r="AP231" s="317">
        <f t="shared" si="298"/>
        <v>0</v>
      </c>
      <c r="AQ231" s="317">
        <f t="shared" si="299"/>
        <v>0</v>
      </c>
      <c r="AR231" s="317">
        <f t="shared" si="300"/>
        <v>0</v>
      </c>
      <c r="AS231" s="367"/>
      <c r="AT231" s="367"/>
      <c r="AU231" s="317">
        <f t="shared" si="304"/>
        <v>0</v>
      </c>
      <c r="AV231" s="367"/>
      <c r="AW231" s="367"/>
      <c r="AX231" s="317">
        <f t="shared" si="301"/>
        <v>0</v>
      </c>
      <c r="AY231" s="367"/>
      <c r="AZ231" s="367"/>
      <c r="BA231" s="317">
        <f t="shared" si="302"/>
        <v>0</v>
      </c>
      <c r="BB231" s="367"/>
      <c r="BC231" s="367"/>
      <c r="BD231" s="317">
        <f t="shared" si="303"/>
        <v>0</v>
      </c>
    </row>
    <row r="232" spans="1:56" ht="18" customHeight="1">
      <c r="A232" s="672"/>
      <c r="B232" s="162" t="s">
        <v>414</v>
      </c>
      <c r="C232" s="528"/>
      <c r="D232" s="528"/>
      <c r="E232" s="528"/>
      <c r="F232" s="317">
        <f t="shared" si="277"/>
        <v>0</v>
      </c>
      <c r="G232" s="367"/>
      <c r="H232" s="367"/>
      <c r="I232" s="317">
        <f t="shared" si="297"/>
        <v>0</v>
      </c>
      <c r="J232" s="458"/>
      <c r="K232" s="458"/>
      <c r="L232" s="458"/>
      <c r="M232" s="458"/>
      <c r="N232" s="458"/>
      <c r="O232" s="458"/>
      <c r="P232" s="458"/>
      <c r="Q232" s="458"/>
      <c r="R232" s="458"/>
      <c r="S232" s="458"/>
      <c r="T232" s="458"/>
      <c r="U232" s="458"/>
      <c r="V232" s="458"/>
      <c r="W232" s="458"/>
      <c r="X232" s="458"/>
      <c r="Y232" s="458"/>
      <c r="Z232" s="458"/>
      <c r="AA232" s="458"/>
      <c r="AB232" s="458"/>
      <c r="AC232" s="458"/>
      <c r="AD232" s="458"/>
      <c r="AE232" s="458"/>
      <c r="AF232" s="458"/>
      <c r="AG232" s="458"/>
      <c r="AH232" s="458"/>
      <c r="AI232" s="458"/>
      <c r="AJ232" s="458"/>
      <c r="AK232" s="458"/>
      <c r="AL232" s="458"/>
      <c r="AM232" s="458"/>
      <c r="AN232" s="458"/>
      <c r="AO232" s="458"/>
      <c r="AP232" s="317">
        <f t="shared" si="298"/>
        <v>0</v>
      </c>
      <c r="AQ232" s="317">
        <f t="shared" si="299"/>
        <v>0</v>
      </c>
      <c r="AR232" s="317">
        <f t="shared" si="300"/>
        <v>0</v>
      </c>
      <c r="AS232" s="367"/>
      <c r="AT232" s="367"/>
      <c r="AU232" s="317">
        <f t="shared" si="304"/>
        <v>0</v>
      </c>
      <c r="AV232" s="367"/>
      <c r="AW232" s="367"/>
      <c r="AX232" s="317">
        <f t="shared" si="301"/>
        <v>0</v>
      </c>
      <c r="AY232" s="367"/>
      <c r="AZ232" s="367"/>
      <c r="BA232" s="317">
        <f t="shared" si="302"/>
        <v>0</v>
      </c>
      <c r="BB232" s="367"/>
      <c r="BC232" s="367"/>
      <c r="BD232" s="317">
        <f t="shared" si="303"/>
        <v>0</v>
      </c>
    </row>
    <row r="233" spans="1:56" ht="18" customHeight="1">
      <c r="A233" s="672"/>
      <c r="B233" s="162" t="s">
        <v>415</v>
      </c>
      <c r="C233" s="528"/>
      <c r="D233" s="528"/>
      <c r="E233" s="528"/>
      <c r="F233" s="317">
        <f t="shared" si="277"/>
        <v>0</v>
      </c>
      <c r="G233" s="367"/>
      <c r="H233" s="367"/>
      <c r="I233" s="317">
        <f t="shared" si="297"/>
        <v>0</v>
      </c>
      <c r="J233" s="458"/>
      <c r="K233" s="458"/>
      <c r="L233" s="458"/>
      <c r="M233" s="458"/>
      <c r="N233" s="458"/>
      <c r="O233" s="458"/>
      <c r="P233" s="458"/>
      <c r="Q233" s="458"/>
      <c r="R233" s="458"/>
      <c r="S233" s="458"/>
      <c r="T233" s="458"/>
      <c r="U233" s="458"/>
      <c r="V233" s="458"/>
      <c r="W233" s="458"/>
      <c r="X233" s="458"/>
      <c r="Y233" s="458"/>
      <c r="Z233" s="458"/>
      <c r="AA233" s="458"/>
      <c r="AB233" s="458"/>
      <c r="AC233" s="458"/>
      <c r="AD233" s="458"/>
      <c r="AE233" s="458"/>
      <c r="AF233" s="458"/>
      <c r="AG233" s="458"/>
      <c r="AH233" s="458"/>
      <c r="AI233" s="458"/>
      <c r="AJ233" s="458"/>
      <c r="AK233" s="458"/>
      <c r="AL233" s="458"/>
      <c r="AM233" s="458"/>
      <c r="AN233" s="458"/>
      <c r="AO233" s="458"/>
      <c r="AP233" s="317">
        <f t="shared" si="298"/>
        <v>0</v>
      </c>
      <c r="AQ233" s="317">
        <f t="shared" si="299"/>
        <v>0</v>
      </c>
      <c r="AR233" s="317">
        <f t="shared" si="300"/>
        <v>0</v>
      </c>
      <c r="AS233" s="367"/>
      <c r="AT233" s="367"/>
      <c r="AU233" s="317">
        <f t="shared" si="304"/>
        <v>0</v>
      </c>
      <c r="AV233" s="367"/>
      <c r="AW233" s="367"/>
      <c r="AX233" s="317">
        <f t="shared" si="301"/>
        <v>0</v>
      </c>
      <c r="AY233" s="367"/>
      <c r="AZ233" s="367"/>
      <c r="BA233" s="317">
        <f t="shared" si="302"/>
        <v>0</v>
      </c>
      <c r="BB233" s="367"/>
      <c r="BC233" s="367"/>
      <c r="BD233" s="317">
        <f t="shared" si="303"/>
        <v>0</v>
      </c>
    </row>
    <row r="234" spans="1:56" ht="18" customHeight="1">
      <c r="A234" s="672"/>
      <c r="B234" s="162" t="s">
        <v>416</v>
      </c>
      <c r="C234" s="528"/>
      <c r="D234" s="528"/>
      <c r="E234" s="528"/>
      <c r="F234" s="317">
        <f t="shared" si="277"/>
        <v>0</v>
      </c>
      <c r="G234" s="367"/>
      <c r="H234" s="367"/>
      <c r="I234" s="317">
        <f t="shared" si="297"/>
        <v>0</v>
      </c>
      <c r="J234" s="458"/>
      <c r="K234" s="458"/>
      <c r="L234" s="458"/>
      <c r="M234" s="458"/>
      <c r="N234" s="458"/>
      <c r="O234" s="458"/>
      <c r="P234" s="458"/>
      <c r="Q234" s="458"/>
      <c r="R234" s="458"/>
      <c r="S234" s="458"/>
      <c r="T234" s="458"/>
      <c r="U234" s="458"/>
      <c r="V234" s="458"/>
      <c r="W234" s="458"/>
      <c r="X234" s="458"/>
      <c r="Y234" s="458"/>
      <c r="Z234" s="458"/>
      <c r="AA234" s="458"/>
      <c r="AB234" s="458"/>
      <c r="AC234" s="458"/>
      <c r="AD234" s="458"/>
      <c r="AE234" s="458"/>
      <c r="AF234" s="458"/>
      <c r="AG234" s="458"/>
      <c r="AH234" s="458"/>
      <c r="AI234" s="458"/>
      <c r="AJ234" s="458"/>
      <c r="AK234" s="458"/>
      <c r="AL234" s="458"/>
      <c r="AM234" s="458"/>
      <c r="AN234" s="458"/>
      <c r="AO234" s="458"/>
      <c r="AP234" s="317">
        <f t="shared" si="298"/>
        <v>0</v>
      </c>
      <c r="AQ234" s="317">
        <f t="shared" si="299"/>
        <v>0</v>
      </c>
      <c r="AR234" s="317">
        <f t="shared" si="300"/>
        <v>0</v>
      </c>
      <c r="AS234" s="367"/>
      <c r="AT234" s="367"/>
      <c r="AU234" s="317">
        <f t="shared" si="304"/>
        <v>0</v>
      </c>
      <c r="AV234" s="367"/>
      <c r="AW234" s="367"/>
      <c r="AX234" s="317">
        <f t="shared" si="301"/>
        <v>0</v>
      </c>
      <c r="AY234" s="367"/>
      <c r="AZ234" s="367"/>
      <c r="BA234" s="317">
        <f t="shared" si="302"/>
        <v>0</v>
      </c>
      <c r="BB234" s="367"/>
      <c r="BC234" s="367"/>
      <c r="BD234" s="317">
        <f t="shared" si="303"/>
        <v>0</v>
      </c>
    </row>
    <row r="235" spans="1:56" ht="18" customHeight="1">
      <c r="A235" s="672"/>
      <c r="B235" s="162" t="s">
        <v>417</v>
      </c>
      <c r="C235" s="529"/>
      <c r="D235" s="529"/>
      <c r="E235" s="529"/>
      <c r="F235" s="317">
        <f t="shared" si="277"/>
        <v>0</v>
      </c>
      <c r="G235" s="367"/>
      <c r="H235" s="367"/>
      <c r="I235" s="317">
        <f t="shared" si="297"/>
        <v>0</v>
      </c>
      <c r="J235" s="458"/>
      <c r="K235" s="458"/>
      <c r="L235" s="458"/>
      <c r="M235" s="458"/>
      <c r="N235" s="458"/>
      <c r="O235" s="458"/>
      <c r="P235" s="458"/>
      <c r="Q235" s="458"/>
      <c r="R235" s="458"/>
      <c r="S235" s="458"/>
      <c r="T235" s="458"/>
      <c r="U235" s="458"/>
      <c r="V235" s="458"/>
      <c r="W235" s="458"/>
      <c r="X235" s="458"/>
      <c r="Y235" s="458"/>
      <c r="Z235" s="458"/>
      <c r="AA235" s="458"/>
      <c r="AB235" s="458"/>
      <c r="AC235" s="458"/>
      <c r="AD235" s="458"/>
      <c r="AE235" s="458"/>
      <c r="AF235" s="458"/>
      <c r="AG235" s="458"/>
      <c r="AH235" s="458"/>
      <c r="AI235" s="458"/>
      <c r="AJ235" s="458"/>
      <c r="AK235" s="458"/>
      <c r="AL235" s="458"/>
      <c r="AM235" s="458"/>
      <c r="AN235" s="458"/>
      <c r="AO235" s="458"/>
      <c r="AP235" s="317">
        <f t="shared" si="298"/>
        <v>0</v>
      </c>
      <c r="AQ235" s="317">
        <f t="shared" si="299"/>
        <v>0</v>
      </c>
      <c r="AR235" s="317">
        <f t="shared" si="300"/>
        <v>0</v>
      </c>
      <c r="AS235" s="367"/>
      <c r="AT235" s="367"/>
      <c r="AU235" s="317">
        <f t="shared" si="304"/>
        <v>0</v>
      </c>
      <c r="AV235" s="367"/>
      <c r="AW235" s="367"/>
      <c r="AX235" s="317">
        <f t="shared" si="301"/>
        <v>0</v>
      </c>
      <c r="AY235" s="367"/>
      <c r="AZ235" s="367"/>
      <c r="BA235" s="317">
        <f t="shared" si="302"/>
        <v>0</v>
      </c>
      <c r="BB235" s="367"/>
      <c r="BC235" s="367"/>
      <c r="BD235" s="317">
        <f t="shared" si="303"/>
        <v>0</v>
      </c>
    </row>
    <row r="236" spans="1:56" ht="18" customHeight="1">
      <c r="A236" s="672"/>
      <c r="B236" s="162" t="s">
        <v>418</v>
      </c>
      <c r="C236" s="529"/>
      <c r="D236" s="529"/>
      <c r="E236" s="529"/>
      <c r="F236" s="317">
        <f t="shared" ref="F236:F242" si="305">SUM(D236:E236)</f>
        <v>0</v>
      </c>
      <c r="G236" s="367"/>
      <c r="H236" s="367"/>
      <c r="I236" s="317">
        <f t="shared" si="297"/>
        <v>0</v>
      </c>
      <c r="J236" s="458"/>
      <c r="K236" s="458"/>
      <c r="L236" s="458"/>
      <c r="M236" s="458"/>
      <c r="N236" s="458"/>
      <c r="O236" s="458"/>
      <c r="P236" s="458"/>
      <c r="Q236" s="458"/>
      <c r="R236" s="458"/>
      <c r="S236" s="458"/>
      <c r="T236" s="458"/>
      <c r="U236" s="458"/>
      <c r="V236" s="458"/>
      <c r="W236" s="458"/>
      <c r="X236" s="458"/>
      <c r="Y236" s="458"/>
      <c r="Z236" s="458"/>
      <c r="AA236" s="458"/>
      <c r="AB236" s="458"/>
      <c r="AC236" s="458"/>
      <c r="AD236" s="458"/>
      <c r="AE236" s="458"/>
      <c r="AF236" s="458"/>
      <c r="AG236" s="458"/>
      <c r="AH236" s="458"/>
      <c r="AI236" s="458"/>
      <c r="AJ236" s="458"/>
      <c r="AK236" s="458"/>
      <c r="AL236" s="458"/>
      <c r="AM236" s="458"/>
      <c r="AN236" s="458"/>
      <c r="AO236" s="458"/>
      <c r="AP236" s="317">
        <f t="shared" si="298"/>
        <v>0</v>
      </c>
      <c r="AQ236" s="317">
        <f t="shared" si="299"/>
        <v>0</v>
      </c>
      <c r="AR236" s="317">
        <f t="shared" si="300"/>
        <v>0</v>
      </c>
      <c r="AS236" s="367"/>
      <c r="AT236" s="367"/>
      <c r="AU236" s="317">
        <f t="shared" si="304"/>
        <v>0</v>
      </c>
      <c r="AV236" s="367"/>
      <c r="AW236" s="367"/>
      <c r="AX236" s="317">
        <f t="shared" si="301"/>
        <v>0</v>
      </c>
      <c r="AY236" s="367"/>
      <c r="AZ236" s="367"/>
      <c r="BA236" s="317">
        <f t="shared" si="302"/>
        <v>0</v>
      </c>
      <c r="BB236" s="367"/>
      <c r="BC236" s="367"/>
      <c r="BD236" s="317">
        <f t="shared" si="303"/>
        <v>0</v>
      </c>
    </row>
    <row r="237" spans="1:56" ht="18" customHeight="1">
      <c r="A237" s="672"/>
      <c r="B237" s="162" t="s">
        <v>419</v>
      </c>
      <c r="C237" s="529"/>
      <c r="D237" s="529"/>
      <c r="E237" s="529"/>
      <c r="F237" s="317">
        <f t="shared" si="305"/>
        <v>0</v>
      </c>
      <c r="G237" s="367"/>
      <c r="H237" s="367"/>
      <c r="I237" s="317">
        <f t="shared" si="297"/>
        <v>0</v>
      </c>
      <c r="J237" s="458"/>
      <c r="K237" s="458"/>
      <c r="L237" s="458"/>
      <c r="M237" s="458"/>
      <c r="N237" s="458"/>
      <c r="O237" s="458"/>
      <c r="P237" s="458"/>
      <c r="Q237" s="458"/>
      <c r="R237" s="458"/>
      <c r="S237" s="458"/>
      <c r="T237" s="458"/>
      <c r="U237" s="458"/>
      <c r="V237" s="458"/>
      <c r="W237" s="458"/>
      <c r="X237" s="458"/>
      <c r="Y237" s="458"/>
      <c r="Z237" s="458"/>
      <c r="AA237" s="458"/>
      <c r="AB237" s="458"/>
      <c r="AC237" s="458"/>
      <c r="AD237" s="458"/>
      <c r="AE237" s="458"/>
      <c r="AF237" s="458"/>
      <c r="AG237" s="458"/>
      <c r="AH237" s="458"/>
      <c r="AI237" s="458"/>
      <c r="AJ237" s="458"/>
      <c r="AK237" s="458"/>
      <c r="AL237" s="458"/>
      <c r="AM237" s="458"/>
      <c r="AN237" s="458"/>
      <c r="AO237" s="458"/>
      <c r="AP237" s="317">
        <f t="shared" si="298"/>
        <v>0</v>
      </c>
      <c r="AQ237" s="317">
        <f t="shared" si="299"/>
        <v>0</v>
      </c>
      <c r="AR237" s="317">
        <f t="shared" si="300"/>
        <v>0</v>
      </c>
      <c r="AS237" s="367"/>
      <c r="AT237" s="367"/>
      <c r="AU237" s="317">
        <f t="shared" si="304"/>
        <v>0</v>
      </c>
      <c r="AV237" s="367"/>
      <c r="AW237" s="367"/>
      <c r="AX237" s="317">
        <f t="shared" si="301"/>
        <v>0</v>
      </c>
      <c r="AY237" s="367"/>
      <c r="AZ237" s="367"/>
      <c r="BA237" s="317">
        <f t="shared" si="302"/>
        <v>0</v>
      </c>
      <c r="BB237" s="367"/>
      <c r="BC237" s="367"/>
      <c r="BD237" s="317">
        <f t="shared" si="303"/>
        <v>0</v>
      </c>
    </row>
    <row r="238" spans="1:56" ht="18" customHeight="1">
      <c r="A238" s="672"/>
      <c r="B238" s="162" t="s">
        <v>420</v>
      </c>
      <c r="C238" s="529"/>
      <c r="D238" s="529"/>
      <c r="E238" s="529"/>
      <c r="F238" s="317">
        <f t="shared" si="305"/>
        <v>0</v>
      </c>
      <c r="G238" s="367"/>
      <c r="H238" s="367"/>
      <c r="I238" s="317">
        <f t="shared" si="297"/>
        <v>0</v>
      </c>
      <c r="J238" s="458"/>
      <c r="K238" s="458"/>
      <c r="L238" s="458"/>
      <c r="M238" s="458"/>
      <c r="N238" s="458"/>
      <c r="O238" s="458"/>
      <c r="P238" s="458"/>
      <c r="Q238" s="458"/>
      <c r="R238" s="458"/>
      <c r="S238" s="458"/>
      <c r="T238" s="458"/>
      <c r="U238" s="458"/>
      <c r="V238" s="458"/>
      <c r="W238" s="458"/>
      <c r="X238" s="458"/>
      <c r="Y238" s="458"/>
      <c r="Z238" s="458"/>
      <c r="AA238" s="458"/>
      <c r="AB238" s="458"/>
      <c r="AC238" s="458"/>
      <c r="AD238" s="458"/>
      <c r="AE238" s="458"/>
      <c r="AF238" s="458"/>
      <c r="AG238" s="458"/>
      <c r="AH238" s="458"/>
      <c r="AI238" s="458"/>
      <c r="AJ238" s="458"/>
      <c r="AK238" s="458"/>
      <c r="AL238" s="458"/>
      <c r="AM238" s="458"/>
      <c r="AN238" s="458"/>
      <c r="AO238" s="458"/>
      <c r="AP238" s="317">
        <f t="shared" si="298"/>
        <v>0</v>
      </c>
      <c r="AQ238" s="317">
        <f t="shared" si="299"/>
        <v>0</v>
      </c>
      <c r="AR238" s="317">
        <f t="shared" si="300"/>
        <v>0</v>
      </c>
      <c r="AS238" s="367"/>
      <c r="AT238" s="367"/>
      <c r="AU238" s="317">
        <f t="shared" si="304"/>
        <v>0</v>
      </c>
      <c r="AV238" s="367"/>
      <c r="AW238" s="367"/>
      <c r="AX238" s="317">
        <f t="shared" si="301"/>
        <v>0</v>
      </c>
      <c r="AY238" s="367"/>
      <c r="AZ238" s="367"/>
      <c r="BA238" s="317">
        <f t="shared" si="302"/>
        <v>0</v>
      </c>
      <c r="BB238" s="367"/>
      <c r="BC238" s="367"/>
      <c r="BD238" s="317">
        <f t="shared" si="303"/>
        <v>0</v>
      </c>
    </row>
    <row r="239" spans="1:56" ht="18" customHeight="1">
      <c r="A239" s="672"/>
      <c r="B239" s="162" t="s">
        <v>421</v>
      </c>
      <c r="C239" s="529"/>
      <c r="D239" s="529"/>
      <c r="E239" s="529"/>
      <c r="F239" s="317">
        <f t="shared" si="305"/>
        <v>0</v>
      </c>
      <c r="G239" s="367"/>
      <c r="H239" s="367"/>
      <c r="I239" s="317">
        <f t="shared" si="297"/>
        <v>0</v>
      </c>
      <c r="J239" s="458"/>
      <c r="K239" s="458"/>
      <c r="L239" s="458"/>
      <c r="M239" s="458"/>
      <c r="N239" s="458"/>
      <c r="O239" s="458"/>
      <c r="P239" s="458"/>
      <c r="Q239" s="458"/>
      <c r="R239" s="458"/>
      <c r="S239" s="458"/>
      <c r="T239" s="458"/>
      <c r="U239" s="458"/>
      <c r="V239" s="458"/>
      <c r="W239" s="458"/>
      <c r="X239" s="458"/>
      <c r="Y239" s="458"/>
      <c r="Z239" s="458"/>
      <c r="AA239" s="458"/>
      <c r="AB239" s="458"/>
      <c r="AC239" s="458"/>
      <c r="AD239" s="458"/>
      <c r="AE239" s="458"/>
      <c r="AF239" s="458"/>
      <c r="AG239" s="458"/>
      <c r="AH239" s="458"/>
      <c r="AI239" s="458"/>
      <c r="AJ239" s="458"/>
      <c r="AK239" s="458"/>
      <c r="AL239" s="458"/>
      <c r="AM239" s="458"/>
      <c r="AN239" s="458"/>
      <c r="AO239" s="458"/>
      <c r="AP239" s="317">
        <f t="shared" si="298"/>
        <v>0</v>
      </c>
      <c r="AQ239" s="317">
        <f t="shared" si="299"/>
        <v>0</v>
      </c>
      <c r="AR239" s="317">
        <f t="shared" si="300"/>
        <v>0</v>
      </c>
      <c r="AS239" s="367"/>
      <c r="AT239" s="367"/>
      <c r="AU239" s="317">
        <f t="shared" si="304"/>
        <v>0</v>
      </c>
      <c r="AV239" s="367"/>
      <c r="AW239" s="367"/>
      <c r="AX239" s="317">
        <f t="shared" si="301"/>
        <v>0</v>
      </c>
      <c r="AY239" s="367"/>
      <c r="AZ239" s="367"/>
      <c r="BA239" s="317">
        <f t="shared" si="302"/>
        <v>0</v>
      </c>
      <c r="BB239" s="367"/>
      <c r="BC239" s="367"/>
      <c r="BD239" s="317">
        <f t="shared" si="303"/>
        <v>0</v>
      </c>
    </row>
    <row r="240" spans="1:56" ht="18" customHeight="1">
      <c r="A240" s="672"/>
      <c r="B240" s="162" t="s">
        <v>422</v>
      </c>
      <c r="C240" s="529"/>
      <c r="D240" s="529"/>
      <c r="E240" s="529"/>
      <c r="F240" s="317">
        <f t="shared" si="305"/>
        <v>0</v>
      </c>
      <c r="G240" s="367"/>
      <c r="H240" s="367"/>
      <c r="I240" s="317">
        <f t="shared" si="297"/>
        <v>0</v>
      </c>
      <c r="J240" s="458"/>
      <c r="K240" s="458"/>
      <c r="L240" s="458"/>
      <c r="M240" s="458"/>
      <c r="N240" s="458"/>
      <c r="O240" s="458"/>
      <c r="P240" s="458"/>
      <c r="Q240" s="458"/>
      <c r="R240" s="458"/>
      <c r="S240" s="458"/>
      <c r="T240" s="458"/>
      <c r="U240" s="458"/>
      <c r="V240" s="458"/>
      <c r="W240" s="458"/>
      <c r="X240" s="458"/>
      <c r="Y240" s="458"/>
      <c r="Z240" s="458"/>
      <c r="AA240" s="458"/>
      <c r="AB240" s="458"/>
      <c r="AC240" s="458"/>
      <c r="AD240" s="458"/>
      <c r="AE240" s="458"/>
      <c r="AF240" s="458"/>
      <c r="AG240" s="458"/>
      <c r="AH240" s="458"/>
      <c r="AI240" s="458"/>
      <c r="AJ240" s="458"/>
      <c r="AK240" s="458"/>
      <c r="AL240" s="458"/>
      <c r="AM240" s="458"/>
      <c r="AN240" s="458"/>
      <c r="AO240" s="458"/>
      <c r="AP240" s="317">
        <f t="shared" si="298"/>
        <v>0</v>
      </c>
      <c r="AQ240" s="317">
        <f t="shared" si="299"/>
        <v>0</v>
      </c>
      <c r="AR240" s="317">
        <f t="shared" si="300"/>
        <v>0</v>
      </c>
      <c r="AS240" s="367"/>
      <c r="AT240" s="367"/>
      <c r="AU240" s="317">
        <f t="shared" si="304"/>
        <v>0</v>
      </c>
      <c r="AV240" s="367"/>
      <c r="AW240" s="367"/>
      <c r="AX240" s="317">
        <f t="shared" si="301"/>
        <v>0</v>
      </c>
      <c r="AY240" s="367"/>
      <c r="AZ240" s="367"/>
      <c r="BA240" s="317">
        <f t="shared" si="302"/>
        <v>0</v>
      </c>
      <c r="BB240" s="367"/>
      <c r="BC240" s="367"/>
      <c r="BD240" s="317">
        <f t="shared" si="303"/>
        <v>0</v>
      </c>
    </row>
    <row r="241" spans="1:56" ht="18" customHeight="1">
      <c r="A241" s="672"/>
      <c r="B241" s="162" t="s">
        <v>423</v>
      </c>
      <c r="C241" s="529"/>
      <c r="D241" s="529"/>
      <c r="E241" s="529"/>
      <c r="F241" s="317">
        <f t="shared" si="305"/>
        <v>0</v>
      </c>
      <c r="G241" s="367"/>
      <c r="H241" s="367"/>
      <c r="I241" s="317">
        <f t="shared" si="297"/>
        <v>0</v>
      </c>
      <c r="J241" s="458"/>
      <c r="K241" s="458"/>
      <c r="L241" s="458"/>
      <c r="M241" s="458"/>
      <c r="N241" s="458"/>
      <c r="O241" s="458"/>
      <c r="P241" s="458"/>
      <c r="Q241" s="458"/>
      <c r="R241" s="458"/>
      <c r="S241" s="458"/>
      <c r="T241" s="458"/>
      <c r="U241" s="458"/>
      <c r="V241" s="458"/>
      <c r="W241" s="458"/>
      <c r="X241" s="458"/>
      <c r="Y241" s="458"/>
      <c r="Z241" s="458"/>
      <c r="AA241" s="458"/>
      <c r="AB241" s="458"/>
      <c r="AC241" s="458"/>
      <c r="AD241" s="458"/>
      <c r="AE241" s="458"/>
      <c r="AF241" s="458"/>
      <c r="AG241" s="458"/>
      <c r="AH241" s="458"/>
      <c r="AI241" s="458"/>
      <c r="AJ241" s="458"/>
      <c r="AK241" s="458"/>
      <c r="AL241" s="458"/>
      <c r="AM241" s="458"/>
      <c r="AN241" s="458"/>
      <c r="AO241" s="458"/>
      <c r="AP241" s="317">
        <f t="shared" si="298"/>
        <v>0</v>
      </c>
      <c r="AQ241" s="317">
        <f t="shared" si="299"/>
        <v>0</v>
      </c>
      <c r="AR241" s="317">
        <f t="shared" si="300"/>
        <v>0</v>
      </c>
      <c r="AS241" s="367"/>
      <c r="AT241" s="367"/>
      <c r="AU241" s="317">
        <f t="shared" si="304"/>
        <v>0</v>
      </c>
      <c r="AV241" s="367"/>
      <c r="AW241" s="367"/>
      <c r="AX241" s="317">
        <f t="shared" si="301"/>
        <v>0</v>
      </c>
      <c r="AY241" s="367"/>
      <c r="AZ241" s="367"/>
      <c r="BA241" s="317">
        <f t="shared" si="302"/>
        <v>0</v>
      </c>
      <c r="BB241" s="367"/>
      <c r="BC241" s="367"/>
      <c r="BD241" s="317">
        <f t="shared" si="303"/>
        <v>0</v>
      </c>
    </row>
    <row r="242" spans="1:56" ht="18" customHeight="1">
      <c r="A242" s="672"/>
      <c r="B242" s="162" t="s">
        <v>424</v>
      </c>
      <c r="C242" s="519"/>
      <c r="D242" s="528"/>
      <c r="E242" s="519"/>
      <c r="F242" s="317">
        <f t="shared" si="305"/>
        <v>0</v>
      </c>
      <c r="G242" s="367"/>
      <c r="H242" s="367"/>
      <c r="I242" s="317">
        <f t="shared" si="297"/>
        <v>0</v>
      </c>
      <c r="J242" s="458"/>
      <c r="K242" s="458"/>
      <c r="L242" s="458"/>
      <c r="M242" s="458"/>
      <c r="N242" s="458"/>
      <c r="O242" s="458"/>
      <c r="P242" s="458"/>
      <c r="Q242" s="458"/>
      <c r="R242" s="458"/>
      <c r="S242" s="458"/>
      <c r="T242" s="458"/>
      <c r="U242" s="458"/>
      <c r="V242" s="458"/>
      <c r="W242" s="458"/>
      <c r="X242" s="458"/>
      <c r="Y242" s="458"/>
      <c r="Z242" s="458"/>
      <c r="AA242" s="458"/>
      <c r="AB242" s="458"/>
      <c r="AC242" s="458"/>
      <c r="AD242" s="458"/>
      <c r="AE242" s="458"/>
      <c r="AF242" s="458"/>
      <c r="AG242" s="458"/>
      <c r="AH242" s="458"/>
      <c r="AI242" s="458"/>
      <c r="AJ242" s="458"/>
      <c r="AK242" s="458"/>
      <c r="AL242" s="458"/>
      <c r="AM242" s="458"/>
      <c r="AN242" s="458"/>
      <c r="AO242" s="458"/>
      <c r="AP242" s="317">
        <f t="shared" si="298"/>
        <v>0</v>
      </c>
      <c r="AQ242" s="317">
        <f t="shared" si="299"/>
        <v>0</v>
      </c>
      <c r="AR242" s="317">
        <f t="shared" si="300"/>
        <v>0</v>
      </c>
      <c r="AS242" s="367"/>
      <c r="AT242" s="367"/>
      <c r="AU242" s="317">
        <f t="shared" si="304"/>
        <v>0</v>
      </c>
      <c r="AV242" s="367"/>
      <c r="AW242" s="367"/>
      <c r="AX242" s="317">
        <f t="shared" si="301"/>
        <v>0</v>
      </c>
      <c r="AY242" s="367"/>
      <c r="AZ242" s="367"/>
      <c r="BA242" s="317">
        <f t="shared" si="302"/>
        <v>0</v>
      </c>
      <c r="BB242" s="367"/>
      <c r="BC242" s="367"/>
      <c r="BD242" s="317">
        <f t="shared" si="303"/>
        <v>0</v>
      </c>
    </row>
    <row r="243" spans="1:56" ht="18" customHeight="1">
      <c r="A243" s="672"/>
      <c r="B243" s="52" t="s">
        <v>47</v>
      </c>
      <c r="C243" s="54">
        <f>SUM(C209:C242)</f>
        <v>0</v>
      </c>
      <c r="D243" s="54">
        <f t="shared" ref="D243:BD243" si="306">SUM(D209:D242)</f>
        <v>0</v>
      </c>
      <c r="E243" s="54">
        <f t="shared" si="306"/>
        <v>0</v>
      </c>
      <c r="F243" s="54">
        <f t="shared" si="306"/>
        <v>0</v>
      </c>
      <c r="G243" s="54">
        <f t="shared" si="306"/>
        <v>0</v>
      </c>
      <c r="H243" s="54">
        <f t="shared" si="306"/>
        <v>0</v>
      </c>
      <c r="I243" s="54">
        <f t="shared" si="306"/>
        <v>0</v>
      </c>
      <c r="J243" s="54">
        <f t="shared" si="306"/>
        <v>0</v>
      </c>
      <c r="K243" s="54">
        <f t="shared" si="306"/>
        <v>0</v>
      </c>
      <c r="L243" s="54">
        <f t="shared" si="306"/>
        <v>0</v>
      </c>
      <c r="M243" s="54">
        <f t="shared" si="306"/>
        <v>0</v>
      </c>
      <c r="N243" s="54">
        <f t="shared" si="306"/>
        <v>0</v>
      </c>
      <c r="O243" s="54">
        <f t="shared" si="306"/>
        <v>0</v>
      </c>
      <c r="P243" s="54">
        <f t="shared" si="306"/>
        <v>0</v>
      </c>
      <c r="Q243" s="54">
        <f t="shared" si="306"/>
        <v>0</v>
      </c>
      <c r="R243" s="54">
        <f t="shared" si="306"/>
        <v>0</v>
      </c>
      <c r="S243" s="54">
        <f t="shared" si="306"/>
        <v>0</v>
      </c>
      <c r="T243" s="54">
        <f t="shared" si="306"/>
        <v>0</v>
      </c>
      <c r="U243" s="54">
        <f t="shared" si="306"/>
        <v>0</v>
      </c>
      <c r="V243" s="54">
        <f t="shared" si="306"/>
        <v>0</v>
      </c>
      <c r="W243" s="54">
        <f t="shared" si="306"/>
        <v>0</v>
      </c>
      <c r="X243" s="54">
        <f t="shared" si="306"/>
        <v>0</v>
      </c>
      <c r="Y243" s="54">
        <f t="shared" si="306"/>
        <v>0</v>
      </c>
      <c r="Z243" s="54">
        <f t="shared" si="306"/>
        <v>0</v>
      </c>
      <c r="AA243" s="54">
        <f t="shared" si="306"/>
        <v>0</v>
      </c>
      <c r="AB243" s="54">
        <f t="shared" si="306"/>
        <v>0</v>
      </c>
      <c r="AC243" s="54">
        <f t="shared" si="306"/>
        <v>0</v>
      </c>
      <c r="AD243" s="54">
        <f t="shared" si="306"/>
        <v>0</v>
      </c>
      <c r="AE243" s="54">
        <f t="shared" si="306"/>
        <v>0</v>
      </c>
      <c r="AF243" s="54">
        <f t="shared" si="306"/>
        <v>0</v>
      </c>
      <c r="AG243" s="54">
        <f t="shared" si="306"/>
        <v>0</v>
      </c>
      <c r="AH243" s="54">
        <f t="shared" si="306"/>
        <v>0</v>
      </c>
      <c r="AI243" s="54">
        <f t="shared" si="306"/>
        <v>0</v>
      </c>
      <c r="AJ243" s="54">
        <f t="shared" si="306"/>
        <v>0</v>
      </c>
      <c r="AK243" s="54">
        <f t="shared" si="306"/>
        <v>0</v>
      </c>
      <c r="AL243" s="54">
        <f t="shared" si="306"/>
        <v>0</v>
      </c>
      <c r="AM243" s="54">
        <f t="shared" si="306"/>
        <v>0</v>
      </c>
      <c r="AN243" s="54">
        <f t="shared" si="306"/>
        <v>0</v>
      </c>
      <c r="AO243" s="54">
        <f t="shared" si="306"/>
        <v>0</v>
      </c>
      <c r="AP243" s="54">
        <f t="shared" si="306"/>
        <v>0</v>
      </c>
      <c r="AQ243" s="54">
        <f t="shared" si="306"/>
        <v>0</v>
      </c>
      <c r="AR243" s="54">
        <f t="shared" si="306"/>
        <v>0</v>
      </c>
      <c r="AS243" s="54">
        <f t="shared" si="306"/>
        <v>0</v>
      </c>
      <c r="AT243" s="54">
        <f t="shared" si="306"/>
        <v>0</v>
      </c>
      <c r="AU243" s="54">
        <f t="shared" si="306"/>
        <v>0</v>
      </c>
      <c r="AV243" s="54">
        <f t="shared" si="306"/>
        <v>0</v>
      </c>
      <c r="AW243" s="54">
        <f t="shared" si="306"/>
        <v>0</v>
      </c>
      <c r="AX243" s="54">
        <f t="shared" si="306"/>
        <v>0</v>
      </c>
      <c r="AY243" s="54">
        <f t="shared" si="306"/>
        <v>0</v>
      </c>
      <c r="AZ243" s="54">
        <f t="shared" si="306"/>
        <v>0</v>
      </c>
      <c r="BA243" s="54">
        <f t="shared" si="306"/>
        <v>0</v>
      </c>
      <c r="BB243" s="54">
        <f t="shared" si="306"/>
        <v>0</v>
      </c>
      <c r="BC243" s="54">
        <f t="shared" si="306"/>
        <v>0</v>
      </c>
      <c r="BD243" s="54">
        <f t="shared" si="306"/>
        <v>0</v>
      </c>
    </row>
    <row r="244" spans="1:56" ht="18" customHeight="1">
      <c r="A244" s="672"/>
      <c r="B244" s="11" t="s">
        <v>32</v>
      </c>
      <c r="C244" s="11"/>
      <c r="D244" s="11"/>
      <c r="E244" s="11"/>
      <c r="F244" s="11">
        <f>SUM(D244:E244)</f>
        <v>0</v>
      </c>
      <c r="G244" s="11"/>
      <c r="H244" s="11"/>
      <c r="I244" s="11">
        <f>SUM(G244:H244)</f>
        <v>0</v>
      </c>
      <c r="J244" s="10"/>
      <c r="K244" s="1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>
        <f>SUM(J244,L244,N244,P244,R244,T244,V244,X244,Z244,AB244,AD244,AF244,AH244,AJ244,AL244,AN244)</f>
        <v>0</v>
      </c>
      <c r="AQ244" s="9">
        <f>SUM(K244,M244,O244,Q244,S244,U244,W244,Y244,AA244,AC244,AE244,AG244,AI244,AK244,AM244,AO244)</f>
        <v>0</v>
      </c>
      <c r="AR244" s="9">
        <f>SUM(AP244:AQ244)</f>
        <v>0</v>
      </c>
      <c r="AS244" s="9"/>
      <c r="AT244" s="9"/>
      <c r="AU244" s="9">
        <f>SUM(AS244:AT244)</f>
        <v>0</v>
      </c>
      <c r="AV244" s="9"/>
      <c r="AW244" s="9"/>
      <c r="AX244" s="9">
        <f>SUM(AV244:AW244)</f>
        <v>0</v>
      </c>
      <c r="AY244" s="9"/>
      <c r="AZ244" s="9"/>
      <c r="BA244" s="9">
        <f>SUM(AY244:AZ244)</f>
        <v>0</v>
      </c>
      <c r="BB244" s="40"/>
      <c r="BC244" s="40"/>
      <c r="BD244" s="40">
        <f>SUM(BB244:BC244)</f>
        <v>0</v>
      </c>
    </row>
    <row r="245" spans="1:56" ht="18" customHeight="1">
      <c r="A245" s="673"/>
      <c r="B245" s="12" t="s">
        <v>18</v>
      </c>
      <c r="C245" s="12" t="e">
        <f t="shared" ref="C245" si="307">(C243-C244)/C244*100</f>
        <v>#DIV/0!</v>
      </c>
      <c r="D245" s="12" t="e">
        <f t="shared" ref="D245" si="308">(D243-D244)/D244*100</f>
        <v>#DIV/0!</v>
      </c>
      <c r="E245" s="12" t="e">
        <f t="shared" ref="E245" si="309">(E243-E244)/E244*100</f>
        <v>#DIV/0!</v>
      </c>
      <c r="F245" s="12" t="e">
        <f t="shared" ref="F245" si="310">(F243-F244)/F244*100</f>
        <v>#DIV/0!</v>
      </c>
      <c r="G245" s="12" t="e">
        <f t="shared" ref="G245" si="311">(G243-G244)/G244*100</f>
        <v>#DIV/0!</v>
      </c>
      <c r="H245" s="12" t="e">
        <f t="shared" ref="H245:I245" si="312">(H243-H244)/H244*100</f>
        <v>#DIV/0!</v>
      </c>
      <c r="I245" s="12" t="e">
        <f t="shared" si="312"/>
        <v>#DIV/0!</v>
      </c>
      <c r="J245" s="115" t="e">
        <f t="shared" ref="J245" si="313">(J243-J244)/J244*100</f>
        <v>#DIV/0!</v>
      </c>
      <c r="K245" s="115" t="e">
        <f t="shared" ref="K245" si="314">(K243-K244)/K244*100</f>
        <v>#DIV/0!</v>
      </c>
      <c r="L245" s="115" t="e">
        <f t="shared" ref="L245" si="315">(L243-L244)/L244*100</f>
        <v>#DIV/0!</v>
      </c>
      <c r="M245" s="115" t="e">
        <f t="shared" ref="M245" si="316">(M243-M244)/M244*100</f>
        <v>#DIV/0!</v>
      </c>
      <c r="N245" s="115" t="e">
        <f t="shared" ref="N245" si="317">(N243-N244)/N244*100</f>
        <v>#DIV/0!</v>
      </c>
      <c r="O245" s="115" t="e">
        <f t="shared" ref="O245" si="318">(O243-O244)/O244*100</f>
        <v>#DIV/0!</v>
      </c>
      <c r="P245" s="115" t="e">
        <f t="shared" ref="P245" si="319">(P243-P244)/P244*100</f>
        <v>#DIV/0!</v>
      </c>
      <c r="Q245" s="115" t="e">
        <f t="shared" ref="Q245" si="320">(Q243-Q244)/Q244*100</f>
        <v>#DIV/0!</v>
      </c>
      <c r="R245" s="115" t="e">
        <f t="shared" ref="R245" si="321">(R243-R244)/R244*100</f>
        <v>#DIV/0!</v>
      </c>
      <c r="S245" s="115" t="e">
        <f t="shared" ref="S245" si="322">(S243-S244)/S244*100</f>
        <v>#DIV/0!</v>
      </c>
      <c r="T245" s="115" t="e">
        <f t="shared" ref="T245" si="323">(T243-T244)/T244*100</f>
        <v>#DIV/0!</v>
      </c>
      <c r="U245" s="115" t="e">
        <f t="shared" ref="U245" si="324">(U243-U244)/U244*100</f>
        <v>#DIV/0!</v>
      </c>
      <c r="V245" s="115" t="e">
        <f t="shared" ref="V245" si="325">(V243-V244)/V244*100</f>
        <v>#DIV/0!</v>
      </c>
      <c r="W245" s="115" t="e">
        <f t="shared" ref="W245" si="326">(W243-W244)/W244*100</f>
        <v>#DIV/0!</v>
      </c>
      <c r="X245" s="115" t="e">
        <f t="shared" ref="X245" si="327">(X243-X244)/X244*100</f>
        <v>#DIV/0!</v>
      </c>
      <c r="Y245" s="115" t="e">
        <f t="shared" ref="Y245" si="328">(Y243-Y244)/Y244*100</f>
        <v>#DIV/0!</v>
      </c>
      <c r="Z245" s="115" t="e">
        <f t="shared" ref="Z245" si="329">(Z243-Z244)/Z244*100</f>
        <v>#DIV/0!</v>
      </c>
      <c r="AA245" s="115" t="e">
        <f t="shared" ref="AA245" si="330">(AA243-AA244)/AA244*100</f>
        <v>#DIV/0!</v>
      </c>
      <c r="AB245" s="115" t="e">
        <f t="shared" ref="AB245" si="331">(AB243-AB244)/AB244*100</f>
        <v>#DIV/0!</v>
      </c>
      <c r="AC245" s="115" t="e">
        <f t="shared" ref="AC245" si="332">(AC243-AC244)/AC244*100</f>
        <v>#DIV/0!</v>
      </c>
      <c r="AD245" s="115" t="e">
        <f t="shared" ref="AD245" si="333">(AD243-AD244)/AD244*100</f>
        <v>#DIV/0!</v>
      </c>
      <c r="AE245" s="115" t="e">
        <f t="shared" ref="AE245" si="334">(AE243-AE244)/AE244*100</f>
        <v>#DIV/0!</v>
      </c>
      <c r="AF245" s="115" t="e">
        <f t="shared" ref="AF245" si="335">(AF243-AF244)/AF244*100</f>
        <v>#DIV/0!</v>
      </c>
      <c r="AG245" s="115" t="e">
        <f t="shared" ref="AG245" si="336">(AG243-AG244)/AG244*100</f>
        <v>#DIV/0!</v>
      </c>
      <c r="AH245" s="115" t="e">
        <f t="shared" ref="AH245" si="337">(AH243-AH244)/AH244*100</f>
        <v>#DIV/0!</v>
      </c>
      <c r="AI245" s="115" t="e">
        <f t="shared" ref="AI245" si="338">(AI243-AI244)/AI244*100</f>
        <v>#DIV/0!</v>
      </c>
      <c r="AJ245" s="115" t="e">
        <f t="shared" ref="AJ245" si="339">(AJ243-AJ244)/AJ244*100</f>
        <v>#DIV/0!</v>
      </c>
      <c r="AK245" s="115" t="e">
        <f t="shared" ref="AK245" si="340">(AK243-AK244)/AK244*100</f>
        <v>#DIV/0!</v>
      </c>
      <c r="AL245" s="115" t="e">
        <f t="shared" ref="AL245" si="341">(AL243-AL244)/AL244*100</f>
        <v>#DIV/0!</v>
      </c>
      <c r="AM245" s="115" t="e">
        <f t="shared" ref="AM245" si="342">(AM243-AM244)/AM244*100</f>
        <v>#DIV/0!</v>
      </c>
      <c r="AN245" s="115" t="e">
        <f t="shared" ref="AN245" si="343">(AN243-AN244)/AN244*100</f>
        <v>#DIV/0!</v>
      </c>
      <c r="AO245" s="115" t="e">
        <f t="shared" ref="AO245" si="344">(AO243-AO244)/AO244*100</f>
        <v>#DIV/0!</v>
      </c>
      <c r="AP245" s="115" t="e">
        <f t="shared" ref="AP245" si="345">(AP243-AP244)/AP244*100</f>
        <v>#DIV/0!</v>
      </c>
      <c r="AQ245" s="115" t="e">
        <f t="shared" ref="AQ245" si="346">(AQ243-AQ244)/AQ244*100</f>
        <v>#DIV/0!</v>
      </c>
      <c r="AR245" s="115" t="e">
        <f t="shared" ref="AR245" si="347">(AR243-AR244)/AR244*100</f>
        <v>#DIV/0!</v>
      </c>
      <c r="AS245" s="115" t="e">
        <f t="shared" ref="AS245" si="348">(AS243-AS244)/AS244*100</f>
        <v>#DIV/0!</v>
      </c>
      <c r="AT245" s="115" t="e">
        <f t="shared" ref="AT245:AU245" si="349">(AT243-AT244)/AT244*100</f>
        <v>#DIV/0!</v>
      </c>
      <c r="AU245" s="115" t="e">
        <f t="shared" si="349"/>
        <v>#DIV/0!</v>
      </c>
      <c r="AV245" s="115" t="e">
        <f t="shared" ref="AV245" si="350">(AV243-AV244)/AV244*100</f>
        <v>#DIV/0!</v>
      </c>
      <c r="AW245" s="115" t="e">
        <f t="shared" ref="AW245" si="351">(AW243-AW244)/AW244*100</f>
        <v>#DIV/0!</v>
      </c>
      <c r="AX245" s="115" t="e">
        <f t="shared" ref="AX245" si="352">(AX243-AX244)/AX244*100</f>
        <v>#DIV/0!</v>
      </c>
      <c r="AY245" s="115" t="e">
        <f t="shared" ref="AY245" si="353">(AY243-AY244)/AY244*100</f>
        <v>#DIV/0!</v>
      </c>
      <c r="AZ245" s="115" t="e">
        <f t="shared" ref="AZ245" si="354">(AZ243-AZ244)/AZ244*100</f>
        <v>#DIV/0!</v>
      </c>
      <c r="BA245" s="115" t="e">
        <f t="shared" ref="BA245" si="355">(BA243-BA244)/BA244*100</f>
        <v>#DIV/0!</v>
      </c>
      <c r="BB245" s="114" t="e">
        <f t="shared" ref="BB245" si="356">(BB243-BB244)/BB244*100</f>
        <v>#DIV/0!</v>
      </c>
      <c r="BC245" s="114" t="e">
        <f t="shared" ref="BC245" si="357">(BC243-BC244)/BC244*100</f>
        <v>#DIV/0!</v>
      </c>
      <c r="BD245" s="114" t="e">
        <f t="shared" ref="BD245" si="358">(BD243-BD244)/BD244*100</f>
        <v>#DIV/0!</v>
      </c>
    </row>
    <row r="246" spans="1:56" ht="18" customHeight="1">
      <c r="A246" s="659" t="s">
        <v>86</v>
      </c>
      <c r="B246" s="181" t="s">
        <v>397</v>
      </c>
      <c r="C246" s="455"/>
      <c r="D246" s="455"/>
      <c r="E246" s="455"/>
      <c r="F246" s="317">
        <f t="shared" ref="F246:F254" si="359">SUM(D246:E246)</f>
        <v>0</v>
      </c>
      <c r="G246" s="455"/>
      <c r="H246" s="455"/>
      <c r="I246" s="317">
        <f>SUM(G246:H246)</f>
        <v>0</v>
      </c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  <c r="AA246" s="455"/>
      <c r="AB246" s="455"/>
      <c r="AC246" s="455"/>
      <c r="AD246" s="455"/>
      <c r="AE246" s="455"/>
      <c r="AF246" s="455"/>
      <c r="AG246" s="455"/>
      <c r="AH246" s="455"/>
      <c r="AI246" s="455"/>
      <c r="AJ246" s="455"/>
      <c r="AK246" s="455"/>
      <c r="AL246" s="455"/>
      <c r="AM246" s="455"/>
      <c r="AN246" s="455"/>
      <c r="AO246" s="455"/>
      <c r="AP246" s="317">
        <f t="shared" ref="AP246:AP253" si="360">SUM(J246,L246,N246,P246,R246,T246,V246,X246,Z246,AB246,AD246,AF246,AH246,AJ246,AL246,AN246)</f>
        <v>0</v>
      </c>
      <c r="AQ246" s="317">
        <f t="shared" ref="AQ246:AQ253" si="361">SUM(K246,M246,O246,Q246,S246,U246,W246,Y246,AA246,AC246,AE246,AG246,AI246,AK246,AM246,AO246)</f>
        <v>0</v>
      </c>
      <c r="AR246" s="317">
        <f t="shared" ref="AR246:AR254" si="362">SUM(AP246:AQ246)</f>
        <v>0</v>
      </c>
      <c r="AS246" s="455"/>
      <c r="AT246" s="455"/>
      <c r="AU246" s="317">
        <f t="shared" ref="AU246:AU254" si="363">SUM(AS246:AT246)</f>
        <v>0</v>
      </c>
      <c r="AV246" s="455"/>
      <c r="AW246" s="455"/>
      <c r="AX246" s="317">
        <f t="shared" ref="AX246:AX254" si="364">SUM(AV246:AW246)</f>
        <v>0</v>
      </c>
      <c r="AY246" s="367"/>
      <c r="AZ246" s="367"/>
      <c r="BA246" s="317">
        <f t="shared" ref="BA246:BA254" si="365">SUM(AY246:AZ246)</f>
        <v>0</v>
      </c>
      <c r="BB246" s="470"/>
      <c r="BC246" s="470"/>
      <c r="BD246" s="317">
        <f t="shared" ref="BD246:BD254" si="366">SUM(BB246:BC246)</f>
        <v>0</v>
      </c>
    </row>
    <row r="247" spans="1:56" ht="18" customHeight="1">
      <c r="A247" s="660"/>
      <c r="B247" s="181" t="s">
        <v>396</v>
      </c>
      <c r="C247" s="458"/>
      <c r="D247" s="458"/>
      <c r="E247" s="458"/>
      <c r="F247" s="317">
        <f t="shared" si="359"/>
        <v>0</v>
      </c>
      <c r="G247" s="455"/>
      <c r="H247" s="455"/>
      <c r="I247" s="317">
        <f t="shared" ref="I247:I254" si="367">SUM(G247:H247)</f>
        <v>0</v>
      </c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  <c r="AA247" s="455"/>
      <c r="AB247" s="455"/>
      <c r="AC247" s="455"/>
      <c r="AD247" s="455"/>
      <c r="AE247" s="455"/>
      <c r="AF247" s="455"/>
      <c r="AG247" s="455"/>
      <c r="AH247" s="455"/>
      <c r="AI247" s="455"/>
      <c r="AJ247" s="455"/>
      <c r="AK247" s="455"/>
      <c r="AL247" s="455"/>
      <c r="AM247" s="455"/>
      <c r="AN247" s="455"/>
      <c r="AO247" s="455"/>
      <c r="AP247" s="317">
        <f t="shared" si="360"/>
        <v>0</v>
      </c>
      <c r="AQ247" s="317">
        <f t="shared" si="361"/>
        <v>0</v>
      </c>
      <c r="AR247" s="317">
        <f t="shared" si="362"/>
        <v>0</v>
      </c>
      <c r="AS247" s="458"/>
      <c r="AT247" s="455"/>
      <c r="AU247" s="317">
        <f t="shared" si="363"/>
        <v>0</v>
      </c>
      <c r="AV247" s="455"/>
      <c r="AW247" s="455"/>
      <c r="AX247" s="317">
        <f t="shared" si="364"/>
        <v>0</v>
      </c>
      <c r="AY247" s="367"/>
      <c r="AZ247" s="367"/>
      <c r="BA247" s="317">
        <f t="shared" si="365"/>
        <v>0</v>
      </c>
      <c r="BB247" s="470"/>
      <c r="BC247" s="470"/>
      <c r="BD247" s="317">
        <f t="shared" si="366"/>
        <v>0</v>
      </c>
    </row>
    <row r="248" spans="1:56" ht="18" customHeight="1">
      <c r="A248" s="660"/>
      <c r="B248" s="181" t="s">
        <v>485</v>
      </c>
      <c r="C248" s="458"/>
      <c r="D248" s="458"/>
      <c r="E248" s="458"/>
      <c r="F248" s="317">
        <f t="shared" si="359"/>
        <v>0</v>
      </c>
      <c r="G248" s="455"/>
      <c r="H248" s="455"/>
      <c r="I248" s="317">
        <f t="shared" si="367"/>
        <v>0</v>
      </c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  <c r="AA248" s="455"/>
      <c r="AB248" s="455"/>
      <c r="AC248" s="455"/>
      <c r="AD248" s="455"/>
      <c r="AE248" s="455"/>
      <c r="AF248" s="455"/>
      <c r="AG248" s="455"/>
      <c r="AH248" s="455"/>
      <c r="AI248" s="455"/>
      <c r="AJ248" s="455"/>
      <c r="AK248" s="455"/>
      <c r="AL248" s="455"/>
      <c r="AM248" s="455"/>
      <c r="AN248" s="455"/>
      <c r="AO248" s="455"/>
      <c r="AP248" s="317">
        <f>SUM(J248,L248,N248,P248,R248,T248,V248,X248,Z248,AB248,AD248,AF248,AH248,AJ248,AL248,AN248)</f>
        <v>0</v>
      </c>
      <c r="AQ248" s="317">
        <f>SUM(K248,M248,O248,Q248,S248,U248,W248,Y248,AA248,AC248,AE248,AG248,AI248,AK248,AM248,AO248)</f>
        <v>0</v>
      </c>
      <c r="AR248" s="317">
        <f t="shared" si="362"/>
        <v>0</v>
      </c>
      <c r="AS248" s="458"/>
      <c r="AT248" s="455"/>
      <c r="AU248" s="317">
        <f t="shared" si="363"/>
        <v>0</v>
      </c>
      <c r="AV248" s="455"/>
      <c r="AW248" s="455"/>
      <c r="AX248" s="317">
        <f t="shared" si="364"/>
        <v>0</v>
      </c>
      <c r="AY248" s="367"/>
      <c r="AZ248" s="367"/>
      <c r="BA248" s="317">
        <f t="shared" si="365"/>
        <v>0</v>
      </c>
      <c r="BB248" s="470"/>
      <c r="BC248" s="470"/>
      <c r="BD248" s="317">
        <f t="shared" si="366"/>
        <v>0</v>
      </c>
    </row>
    <row r="249" spans="1:56" ht="18" customHeight="1">
      <c r="A249" s="660"/>
      <c r="B249" s="182" t="s">
        <v>486</v>
      </c>
      <c r="C249" s="458"/>
      <c r="D249" s="458"/>
      <c r="E249" s="458"/>
      <c r="F249" s="317">
        <f t="shared" si="359"/>
        <v>0</v>
      </c>
      <c r="G249" s="455"/>
      <c r="H249" s="455"/>
      <c r="I249" s="317">
        <f t="shared" si="367"/>
        <v>0</v>
      </c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  <c r="AA249" s="455"/>
      <c r="AB249" s="455"/>
      <c r="AC249" s="455"/>
      <c r="AD249" s="455"/>
      <c r="AE249" s="455"/>
      <c r="AF249" s="455"/>
      <c r="AG249" s="455"/>
      <c r="AH249" s="455"/>
      <c r="AI249" s="455"/>
      <c r="AJ249" s="455"/>
      <c r="AK249" s="455"/>
      <c r="AL249" s="455"/>
      <c r="AM249" s="455"/>
      <c r="AN249" s="455"/>
      <c r="AO249" s="455"/>
      <c r="AP249" s="317">
        <f t="shared" si="360"/>
        <v>0</v>
      </c>
      <c r="AQ249" s="317">
        <f t="shared" si="361"/>
        <v>0</v>
      </c>
      <c r="AR249" s="317">
        <f t="shared" si="362"/>
        <v>0</v>
      </c>
      <c r="AS249" s="458"/>
      <c r="AT249" s="455"/>
      <c r="AU249" s="317">
        <f t="shared" si="363"/>
        <v>0</v>
      </c>
      <c r="AV249" s="455"/>
      <c r="AW249" s="455"/>
      <c r="AX249" s="317">
        <f t="shared" si="364"/>
        <v>0</v>
      </c>
      <c r="AY249" s="367"/>
      <c r="AZ249" s="367"/>
      <c r="BA249" s="317">
        <f t="shared" si="365"/>
        <v>0</v>
      </c>
      <c r="BB249" s="470"/>
      <c r="BC249" s="470"/>
      <c r="BD249" s="317">
        <f t="shared" si="366"/>
        <v>0</v>
      </c>
    </row>
    <row r="250" spans="1:56" ht="18" customHeight="1">
      <c r="A250" s="660"/>
      <c r="B250" s="181" t="s">
        <v>408</v>
      </c>
      <c r="C250" s="459"/>
      <c r="D250" s="459"/>
      <c r="E250" s="459"/>
      <c r="F250" s="317">
        <f t="shared" si="359"/>
        <v>0</v>
      </c>
      <c r="G250" s="455"/>
      <c r="H250" s="455"/>
      <c r="I250" s="317">
        <f t="shared" si="367"/>
        <v>0</v>
      </c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  <c r="AA250" s="455"/>
      <c r="AB250" s="455"/>
      <c r="AC250" s="455"/>
      <c r="AD250" s="455"/>
      <c r="AE250" s="455"/>
      <c r="AF250" s="455"/>
      <c r="AG250" s="455"/>
      <c r="AH250" s="455"/>
      <c r="AI250" s="455"/>
      <c r="AJ250" s="455"/>
      <c r="AK250" s="455"/>
      <c r="AL250" s="455"/>
      <c r="AM250" s="455"/>
      <c r="AN250" s="455"/>
      <c r="AO250" s="455"/>
      <c r="AP250" s="317">
        <f t="shared" si="360"/>
        <v>0</v>
      </c>
      <c r="AQ250" s="317">
        <f t="shared" si="361"/>
        <v>0</v>
      </c>
      <c r="AR250" s="317">
        <f t="shared" si="362"/>
        <v>0</v>
      </c>
      <c r="AS250" s="458"/>
      <c r="AT250" s="455"/>
      <c r="AU250" s="317">
        <f t="shared" si="363"/>
        <v>0</v>
      </c>
      <c r="AV250" s="455"/>
      <c r="AW250" s="455"/>
      <c r="AX250" s="317">
        <f t="shared" si="364"/>
        <v>0</v>
      </c>
      <c r="AY250" s="367"/>
      <c r="AZ250" s="367"/>
      <c r="BA250" s="317">
        <f t="shared" si="365"/>
        <v>0</v>
      </c>
      <c r="BB250" s="470"/>
      <c r="BC250" s="470"/>
      <c r="BD250" s="317">
        <f t="shared" si="366"/>
        <v>0</v>
      </c>
    </row>
    <row r="251" spans="1:56" ht="18" customHeight="1">
      <c r="A251" s="660"/>
      <c r="B251" s="182" t="s">
        <v>357</v>
      </c>
      <c r="C251" s="459"/>
      <c r="D251" s="459"/>
      <c r="E251" s="459"/>
      <c r="F251" s="317">
        <f t="shared" si="359"/>
        <v>0</v>
      </c>
      <c r="G251" s="455"/>
      <c r="H251" s="455"/>
      <c r="I251" s="317">
        <f t="shared" si="367"/>
        <v>0</v>
      </c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  <c r="AA251" s="455"/>
      <c r="AB251" s="455"/>
      <c r="AC251" s="455"/>
      <c r="AD251" s="455"/>
      <c r="AE251" s="455"/>
      <c r="AF251" s="455"/>
      <c r="AG251" s="455"/>
      <c r="AH251" s="455"/>
      <c r="AI251" s="455"/>
      <c r="AJ251" s="455"/>
      <c r="AK251" s="455"/>
      <c r="AL251" s="455"/>
      <c r="AM251" s="455"/>
      <c r="AN251" s="455"/>
      <c r="AO251" s="455"/>
      <c r="AP251" s="317">
        <f t="shared" si="360"/>
        <v>0</v>
      </c>
      <c r="AQ251" s="317">
        <f t="shared" si="361"/>
        <v>0</v>
      </c>
      <c r="AR251" s="317">
        <f t="shared" si="362"/>
        <v>0</v>
      </c>
      <c r="AS251" s="458"/>
      <c r="AT251" s="455"/>
      <c r="AU251" s="317">
        <f t="shared" si="363"/>
        <v>0</v>
      </c>
      <c r="AV251" s="455"/>
      <c r="AW251" s="455"/>
      <c r="AX251" s="317">
        <f t="shared" si="364"/>
        <v>0</v>
      </c>
      <c r="AY251" s="367"/>
      <c r="AZ251" s="367"/>
      <c r="BA251" s="317">
        <f t="shared" si="365"/>
        <v>0</v>
      </c>
      <c r="BB251" s="470"/>
      <c r="BC251" s="470"/>
      <c r="BD251" s="317">
        <f t="shared" si="366"/>
        <v>0</v>
      </c>
    </row>
    <row r="252" spans="1:56" ht="18" customHeight="1">
      <c r="A252" s="660"/>
      <c r="B252" s="182" t="s">
        <v>416</v>
      </c>
      <c r="C252" s="459"/>
      <c r="D252" s="459"/>
      <c r="E252" s="459"/>
      <c r="F252" s="317">
        <f t="shared" si="359"/>
        <v>0</v>
      </c>
      <c r="G252" s="455"/>
      <c r="H252" s="455"/>
      <c r="I252" s="317">
        <f t="shared" si="367"/>
        <v>0</v>
      </c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  <c r="AA252" s="455"/>
      <c r="AB252" s="455"/>
      <c r="AC252" s="455"/>
      <c r="AD252" s="455"/>
      <c r="AE252" s="455"/>
      <c r="AF252" s="455"/>
      <c r="AG252" s="455"/>
      <c r="AH252" s="455"/>
      <c r="AI252" s="455"/>
      <c r="AJ252" s="455"/>
      <c r="AK252" s="455"/>
      <c r="AL252" s="455"/>
      <c r="AM252" s="455"/>
      <c r="AN252" s="455"/>
      <c r="AO252" s="455"/>
      <c r="AP252" s="317">
        <f t="shared" si="360"/>
        <v>0</v>
      </c>
      <c r="AQ252" s="317">
        <f t="shared" si="361"/>
        <v>0</v>
      </c>
      <c r="AR252" s="317">
        <f t="shared" si="362"/>
        <v>0</v>
      </c>
      <c r="AS252" s="458"/>
      <c r="AT252" s="455"/>
      <c r="AU252" s="317">
        <f t="shared" si="363"/>
        <v>0</v>
      </c>
      <c r="AV252" s="455"/>
      <c r="AW252" s="455"/>
      <c r="AX252" s="317">
        <f t="shared" si="364"/>
        <v>0</v>
      </c>
      <c r="AY252" s="367"/>
      <c r="AZ252" s="367"/>
      <c r="BA252" s="317">
        <f t="shared" si="365"/>
        <v>0</v>
      </c>
      <c r="BB252" s="470"/>
      <c r="BC252" s="470"/>
      <c r="BD252" s="317">
        <f t="shared" si="366"/>
        <v>0</v>
      </c>
    </row>
    <row r="253" spans="1:56" ht="18" customHeight="1">
      <c r="A253" s="660"/>
      <c r="B253" s="181" t="s">
        <v>487</v>
      </c>
      <c r="C253" s="459"/>
      <c r="D253" s="459"/>
      <c r="E253" s="459"/>
      <c r="F253" s="317">
        <f t="shared" si="359"/>
        <v>0</v>
      </c>
      <c r="G253" s="455"/>
      <c r="H253" s="455"/>
      <c r="I253" s="317">
        <f t="shared" si="367"/>
        <v>0</v>
      </c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  <c r="AA253" s="455"/>
      <c r="AB253" s="455"/>
      <c r="AC253" s="455"/>
      <c r="AD253" s="455"/>
      <c r="AE253" s="455"/>
      <c r="AF253" s="455"/>
      <c r="AG253" s="455"/>
      <c r="AH253" s="455"/>
      <c r="AI253" s="455"/>
      <c r="AJ253" s="455"/>
      <c r="AK253" s="455"/>
      <c r="AL253" s="455"/>
      <c r="AM253" s="455"/>
      <c r="AN253" s="455"/>
      <c r="AO253" s="455"/>
      <c r="AP253" s="317">
        <f t="shared" si="360"/>
        <v>0</v>
      </c>
      <c r="AQ253" s="317">
        <f t="shared" si="361"/>
        <v>0</v>
      </c>
      <c r="AR253" s="317">
        <f t="shared" si="362"/>
        <v>0</v>
      </c>
      <c r="AS253" s="458"/>
      <c r="AT253" s="455"/>
      <c r="AU253" s="317">
        <f t="shared" si="363"/>
        <v>0</v>
      </c>
      <c r="AV253" s="455"/>
      <c r="AW253" s="455"/>
      <c r="AX253" s="317">
        <f t="shared" si="364"/>
        <v>0</v>
      </c>
      <c r="AY253" s="367"/>
      <c r="AZ253" s="367"/>
      <c r="BA253" s="317">
        <f t="shared" si="365"/>
        <v>0</v>
      </c>
      <c r="BB253" s="582"/>
      <c r="BC253" s="582"/>
      <c r="BD253" s="317">
        <f t="shared" si="366"/>
        <v>0</v>
      </c>
    </row>
    <row r="254" spans="1:56" ht="18" customHeight="1">
      <c r="A254" s="660"/>
      <c r="B254" s="182" t="s">
        <v>488</v>
      </c>
      <c r="C254" s="459"/>
      <c r="D254" s="459"/>
      <c r="E254" s="459"/>
      <c r="F254" s="317">
        <f t="shared" si="359"/>
        <v>0</v>
      </c>
      <c r="G254" s="459"/>
      <c r="H254" s="459"/>
      <c r="I254" s="317">
        <f t="shared" si="367"/>
        <v>0</v>
      </c>
      <c r="J254" s="459"/>
      <c r="K254" s="459"/>
      <c r="L254" s="459"/>
      <c r="M254" s="459"/>
      <c r="N254" s="459"/>
      <c r="O254" s="459"/>
      <c r="P254" s="459"/>
      <c r="Q254" s="459"/>
      <c r="R254" s="459"/>
      <c r="S254" s="459"/>
      <c r="T254" s="459"/>
      <c r="U254" s="459"/>
      <c r="V254" s="459"/>
      <c r="W254" s="459"/>
      <c r="X254" s="459"/>
      <c r="Y254" s="459"/>
      <c r="Z254" s="459"/>
      <c r="AA254" s="459"/>
      <c r="AB254" s="459"/>
      <c r="AC254" s="459"/>
      <c r="AD254" s="459"/>
      <c r="AE254" s="459"/>
      <c r="AF254" s="459"/>
      <c r="AG254" s="459"/>
      <c r="AH254" s="459"/>
      <c r="AI254" s="459"/>
      <c r="AJ254" s="459"/>
      <c r="AK254" s="459"/>
      <c r="AL254" s="459"/>
      <c r="AM254" s="459"/>
      <c r="AN254" s="459"/>
      <c r="AO254" s="459"/>
      <c r="AP254" s="317">
        <f>SUM(J254,L254,N254,P254,R254,T254,V254,X254,Z254,AB254,AD254,AF254,AH254,AJ254,AL254,AN254)</f>
        <v>0</v>
      </c>
      <c r="AQ254" s="317">
        <f>SUM(K254,M254,O254,Q254,S254,U254,W254,Y254,AA254,AC254,AE254,AG254,AI254,AK254,AM254,AO254)</f>
        <v>0</v>
      </c>
      <c r="AR254" s="317">
        <f t="shared" si="362"/>
        <v>0</v>
      </c>
      <c r="AS254" s="458"/>
      <c r="AT254" s="455"/>
      <c r="AU254" s="317">
        <f t="shared" si="363"/>
        <v>0</v>
      </c>
      <c r="AV254" s="459"/>
      <c r="AW254" s="459"/>
      <c r="AX254" s="317">
        <f t="shared" si="364"/>
        <v>0</v>
      </c>
      <c r="AY254" s="367"/>
      <c r="AZ254" s="367"/>
      <c r="BA254" s="317">
        <f t="shared" si="365"/>
        <v>0</v>
      </c>
      <c r="BB254" s="470"/>
      <c r="BC254" s="470"/>
      <c r="BD254" s="317">
        <f t="shared" si="366"/>
        <v>0</v>
      </c>
    </row>
    <row r="255" spans="1:56" ht="18" customHeight="1">
      <c r="A255" s="660"/>
      <c r="B255" s="52" t="s">
        <v>47</v>
      </c>
      <c r="C255" s="54">
        <f>SUM(C246:C254)</f>
        <v>0</v>
      </c>
      <c r="D255" s="54">
        <f t="shared" ref="D255:BD255" si="368">SUM(D246:D254)</f>
        <v>0</v>
      </c>
      <c r="E255" s="54">
        <f t="shared" si="368"/>
        <v>0</v>
      </c>
      <c r="F255" s="54">
        <f t="shared" si="368"/>
        <v>0</v>
      </c>
      <c r="G255" s="54">
        <f t="shared" si="368"/>
        <v>0</v>
      </c>
      <c r="H255" s="54">
        <f t="shared" si="368"/>
        <v>0</v>
      </c>
      <c r="I255" s="54">
        <f t="shared" si="368"/>
        <v>0</v>
      </c>
      <c r="J255" s="54">
        <f t="shared" si="368"/>
        <v>0</v>
      </c>
      <c r="K255" s="54">
        <f t="shared" si="368"/>
        <v>0</v>
      </c>
      <c r="L255" s="54">
        <f t="shared" si="368"/>
        <v>0</v>
      </c>
      <c r="M255" s="54">
        <f t="shared" si="368"/>
        <v>0</v>
      </c>
      <c r="N255" s="54">
        <f t="shared" si="368"/>
        <v>0</v>
      </c>
      <c r="O255" s="54">
        <f t="shared" si="368"/>
        <v>0</v>
      </c>
      <c r="P255" s="54">
        <f t="shared" si="368"/>
        <v>0</v>
      </c>
      <c r="Q255" s="54">
        <f t="shared" si="368"/>
        <v>0</v>
      </c>
      <c r="R255" s="54">
        <f t="shared" si="368"/>
        <v>0</v>
      </c>
      <c r="S255" s="54">
        <f t="shared" si="368"/>
        <v>0</v>
      </c>
      <c r="T255" s="54">
        <f t="shared" si="368"/>
        <v>0</v>
      </c>
      <c r="U255" s="54">
        <f t="shared" si="368"/>
        <v>0</v>
      </c>
      <c r="V255" s="54">
        <f t="shared" si="368"/>
        <v>0</v>
      </c>
      <c r="W255" s="54">
        <f t="shared" si="368"/>
        <v>0</v>
      </c>
      <c r="X255" s="54">
        <f t="shared" si="368"/>
        <v>0</v>
      </c>
      <c r="Y255" s="54">
        <f t="shared" si="368"/>
        <v>0</v>
      </c>
      <c r="Z255" s="54">
        <f t="shared" si="368"/>
        <v>0</v>
      </c>
      <c r="AA255" s="54">
        <f t="shared" si="368"/>
        <v>0</v>
      </c>
      <c r="AB255" s="54">
        <f t="shared" si="368"/>
        <v>0</v>
      </c>
      <c r="AC255" s="54">
        <f t="shared" si="368"/>
        <v>0</v>
      </c>
      <c r="AD255" s="54">
        <f t="shared" si="368"/>
        <v>0</v>
      </c>
      <c r="AE255" s="54">
        <f t="shared" si="368"/>
        <v>0</v>
      </c>
      <c r="AF255" s="54">
        <f t="shared" si="368"/>
        <v>0</v>
      </c>
      <c r="AG255" s="54">
        <f t="shared" si="368"/>
        <v>0</v>
      </c>
      <c r="AH255" s="54">
        <f t="shared" si="368"/>
        <v>0</v>
      </c>
      <c r="AI255" s="54">
        <f t="shared" si="368"/>
        <v>0</v>
      </c>
      <c r="AJ255" s="54">
        <f t="shared" si="368"/>
        <v>0</v>
      </c>
      <c r="AK255" s="54">
        <f t="shared" si="368"/>
        <v>0</v>
      </c>
      <c r="AL255" s="54">
        <f t="shared" si="368"/>
        <v>0</v>
      </c>
      <c r="AM255" s="54">
        <f t="shared" si="368"/>
        <v>0</v>
      </c>
      <c r="AN255" s="54">
        <f t="shared" si="368"/>
        <v>0</v>
      </c>
      <c r="AO255" s="54">
        <f t="shared" si="368"/>
        <v>0</v>
      </c>
      <c r="AP255" s="54">
        <f t="shared" si="368"/>
        <v>0</v>
      </c>
      <c r="AQ255" s="54">
        <f t="shared" si="368"/>
        <v>0</v>
      </c>
      <c r="AR255" s="54">
        <f t="shared" si="368"/>
        <v>0</v>
      </c>
      <c r="AS255" s="54">
        <f t="shared" si="368"/>
        <v>0</v>
      </c>
      <c r="AT255" s="54">
        <f t="shared" si="368"/>
        <v>0</v>
      </c>
      <c r="AU255" s="54">
        <f t="shared" si="368"/>
        <v>0</v>
      </c>
      <c r="AV255" s="54">
        <f t="shared" si="368"/>
        <v>0</v>
      </c>
      <c r="AW255" s="54">
        <f t="shared" si="368"/>
        <v>0</v>
      </c>
      <c r="AX255" s="54">
        <f t="shared" si="368"/>
        <v>0</v>
      </c>
      <c r="AY255" s="54">
        <f t="shared" si="368"/>
        <v>0</v>
      </c>
      <c r="AZ255" s="54">
        <f t="shared" si="368"/>
        <v>0</v>
      </c>
      <c r="BA255" s="54">
        <f t="shared" si="368"/>
        <v>0</v>
      </c>
      <c r="BB255" s="54">
        <f t="shared" si="368"/>
        <v>0</v>
      </c>
      <c r="BC255" s="54">
        <f t="shared" si="368"/>
        <v>0</v>
      </c>
      <c r="BD255" s="54">
        <f t="shared" si="368"/>
        <v>0</v>
      </c>
    </row>
    <row r="256" spans="1:56" ht="18" customHeight="1">
      <c r="A256" s="660"/>
      <c r="B256" s="11" t="s">
        <v>32</v>
      </c>
      <c r="C256" s="11"/>
      <c r="D256" s="11"/>
      <c r="E256" s="11"/>
      <c r="F256" s="11">
        <f>SUM(D256:E256)</f>
        <v>0</v>
      </c>
      <c r="G256" s="11"/>
      <c r="H256" s="11"/>
      <c r="I256" s="11">
        <f>SUM(G256:H256)</f>
        <v>0</v>
      </c>
      <c r="J256" s="10"/>
      <c r="K256" s="1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>
        <f>SUM(J256,L256,N256,P256,R256,T256,V256,X256,Z256,AB256,AD256,AF256,AH256,AJ256,AL256,AN256)</f>
        <v>0</v>
      </c>
      <c r="AQ256" s="9">
        <f>SUM(K256,M256,O256,Q256,S256,U256,W256,Y256,AA256,AC256,AE256,AG256,AI256,AK256,AM256,AO256)</f>
        <v>0</v>
      </c>
      <c r="AR256" s="9">
        <f>SUM(AP256:AQ256)</f>
        <v>0</v>
      </c>
      <c r="AS256" s="9"/>
      <c r="AT256" s="9"/>
      <c r="AU256" s="9">
        <f>SUM(AS256:AT256)</f>
        <v>0</v>
      </c>
      <c r="AV256" s="9"/>
      <c r="AW256" s="9"/>
      <c r="AX256" s="9">
        <f>SUM(AV256:AW256)</f>
        <v>0</v>
      </c>
      <c r="AY256" s="9"/>
      <c r="AZ256" s="9"/>
      <c r="BA256" s="9">
        <f>SUM(AY256:AZ256)</f>
        <v>0</v>
      </c>
      <c r="BB256" s="40"/>
      <c r="BC256" s="40"/>
      <c r="BD256" s="40">
        <f>SUM(BB256:BC256)</f>
        <v>0</v>
      </c>
    </row>
    <row r="257" spans="1:56" ht="18" customHeight="1">
      <c r="A257" s="661"/>
      <c r="B257" s="12" t="s">
        <v>18</v>
      </c>
      <c r="C257" s="12" t="e">
        <f t="shared" ref="C257" si="369">(C255-C256)/C256*100</f>
        <v>#DIV/0!</v>
      </c>
      <c r="D257" s="12" t="e">
        <f t="shared" ref="D257" si="370">(D255-D256)/D256*100</f>
        <v>#DIV/0!</v>
      </c>
      <c r="E257" s="12" t="e">
        <f t="shared" ref="E257" si="371">(E255-E256)/E256*100</f>
        <v>#DIV/0!</v>
      </c>
      <c r="F257" s="12" t="e">
        <f t="shared" ref="F257" si="372">(F255-F256)/F256*100</f>
        <v>#DIV/0!</v>
      </c>
      <c r="G257" s="12" t="e">
        <f t="shared" ref="G257" si="373">(G255-G256)/G256*100</f>
        <v>#DIV/0!</v>
      </c>
      <c r="H257" s="12" t="e">
        <f t="shared" ref="H257:I257" si="374">(H255-H256)/H256*100</f>
        <v>#DIV/0!</v>
      </c>
      <c r="I257" s="12" t="e">
        <f t="shared" si="374"/>
        <v>#DIV/0!</v>
      </c>
      <c r="J257" s="115" t="e">
        <f t="shared" ref="J257" si="375">(J255-J256)/J256*100</f>
        <v>#DIV/0!</v>
      </c>
      <c r="K257" s="115" t="e">
        <f t="shared" ref="K257" si="376">(K255-K256)/K256*100</f>
        <v>#DIV/0!</v>
      </c>
      <c r="L257" s="115" t="e">
        <f t="shared" ref="L257" si="377">(L255-L256)/L256*100</f>
        <v>#DIV/0!</v>
      </c>
      <c r="M257" s="115" t="e">
        <f t="shared" ref="M257" si="378">(M255-M256)/M256*100</f>
        <v>#DIV/0!</v>
      </c>
      <c r="N257" s="115" t="e">
        <f t="shared" ref="N257" si="379">(N255-N256)/N256*100</f>
        <v>#DIV/0!</v>
      </c>
      <c r="O257" s="115" t="e">
        <f t="shared" ref="O257" si="380">(O255-O256)/O256*100</f>
        <v>#DIV/0!</v>
      </c>
      <c r="P257" s="115" t="e">
        <f t="shared" ref="P257" si="381">(P255-P256)/P256*100</f>
        <v>#DIV/0!</v>
      </c>
      <c r="Q257" s="115" t="e">
        <f t="shared" ref="Q257" si="382">(Q255-Q256)/Q256*100</f>
        <v>#DIV/0!</v>
      </c>
      <c r="R257" s="115" t="e">
        <f t="shared" ref="R257" si="383">(R255-R256)/R256*100</f>
        <v>#DIV/0!</v>
      </c>
      <c r="S257" s="115" t="e">
        <f t="shared" ref="S257" si="384">(S255-S256)/S256*100</f>
        <v>#DIV/0!</v>
      </c>
      <c r="T257" s="115" t="e">
        <f t="shared" ref="T257" si="385">(T255-T256)/T256*100</f>
        <v>#DIV/0!</v>
      </c>
      <c r="U257" s="115" t="e">
        <f t="shared" ref="U257" si="386">(U255-U256)/U256*100</f>
        <v>#DIV/0!</v>
      </c>
      <c r="V257" s="115" t="e">
        <f t="shared" ref="V257" si="387">(V255-V256)/V256*100</f>
        <v>#DIV/0!</v>
      </c>
      <c r="W257" s="115" t="e">
        <f t="shared" ref="W257" si="388">(W255-W256)/W256*100</f>
        <v>#DIV/0!</v>
      </c>
      <c r="X257" s="115" t="e">
        <f t="shared" ref="X257" si="389">(X255-X256)/X256*100</f>
        <v>#DIV/0!</v>
      </c>
      <c r="Y257" s="115" t="e">
        <f t="shared" ref="Y257" si="390">(Y255-Y256)/Y256*100</f>
        <v>#DIV/0!</v>
      </c>
      <c r="Z257" s="115" t="e">
        <f t="shared" ref="Z257" si="391">(Z255-Z256)/Z256*100</f>
        <v>#DIV/0!</v>
      </c>
      <c r="AA257" s="115" t="e">
        <f t="shared" ref="AA257" si="392">(AA255-AA256)/AA256*100</f>
        <v>#DIV/0!</v>
      </c>
      <c r="AB257" s="115" t="e">
        <f t="shared" ref="AB257" si="393">(AB255-AB256)/AB256*100</f>
        <v>#DIV/0!</v>
      </c>
      <c r="AC257" s="115" t="e">
        <f t="shared" ref="AC257" si="394">(AC255-AC256)/AC256*100</f>
        <v>#DIV/0!</v>
      </c>
      <c r="AD257" s="115" t="e">
        <f t="shared" ref="AD257" si="395">(AD255-AD256)/AD256*100</f>
        <v>#DIV/0!</v>
      </c>
      <c r="AE257" s="115" t="e">
        <f t="shared" ref="AE257" si="396">(AE255-AE256)/AE256*100</f>
        <v>#DIV/0!</v>
      </c>
      <c r="AF257" s="115" t="e">
        <f t="shared" ref="AF257" si="397">(AF255-AF256)/AF256*100</f>
        <v>#DIV/0!</v>
      </c>
      <c r="AG257" s="115" t="e">
        <f t="shared" ref="AG257" si="398">(AG255-AG256)/AG256*100</f>
        <v>#DIV/0!</v>
      </c>
      <c r="AH257" s="115" t="e">
        <f t="shared" ref="AH257" si="399">(AH255-AH256)/AH256*100</f>
        <v>#DIV/0!</v>
      </c>
      <c r="AI257" s="115" t="e">
        <f t="shared" ref="AI257" si="400">(AI255-AI256)/AI256*100</f>
        <v>#DIV/0!</v>
      </c>
      <c r="AJ257" s="115" t="e">
        <f t="shared" ref="AJ257" si="401">(AJ255-AJ256)/AJ256*100</f>
        <v>#DIV/0!</v>
      </c>
      <c r="AK257" s="115" t="e">
        <f t="shared" ref="AK257" si="402">(AK255-AK256)/AK256*100</f>
        <v>#DIV/0!</v>
      </c>
      <c r="AL257" s="115" t="e">
        <f t="shared" ref="AL257" si="403">(AL255-AL256)/AL256*100</f>
        <v>#DIV/0!</v>
      </c>
      <c r="AM257" s="115" t="e">
        <f t="shared" ref="AM257" si="404">(AM255-AM256)/AM256*100</f>
        <v>#DIV/0!</v>
      </c>
      <c r="AN257" s="115" t="e">
        <f t="shared" ref="AN257" si="405">(AN255-AN256)/AN256*100</f>
        <v>#DIV/0!</v>
      </c>
      <c r="AO257" s="115" t="e">
        <f t="shared" ref="AO257" si="406">(AO255-AO256)/AO256*100</f>
        <v>#DIV/0!</v>
      </c>
      <c r="AP257" s="115" t="e">
        <f t="shared" ref="AP257" si="407">(AP255-AP256)/AP256*100</f>
        <v>#DIV/0!</v>
      </c>
      <c r="AQ257" s="115" t="e">
        <f t="shared" ref="AQ257" si="408">(AQ255-AQ256)/AQ256*100</f>
        <v>#DIV/0!</v>
      </c>
      <c r="AR257" s="115" t="e">
        <f t="shared" ref="AR257" si="409">(AR255-AR256)/AR256*100</f>
        <v>#DIV/0!</v>
      </c>
      <c r="AS257" s="115" t="e">
        <f t="shared" ref="AS257" si="410">(AS255-AS256)/AS256*100</f>
        <v>#DIV/0!</v>
      </c>
      <c r="AT257" s="115" t="e">
        <f t="shared" ref="AT257:AU257" si="411">(AT255-AT256)/AT256*100</f>
        <v>#DIV/0!</v>
      </c>
      <c r="AU257" s="115" t="e">
        <f t="shared" si="411"/>
        <v>#DIV/0!</v>
      </c>
      <c r="AV257" s="115" t="e">
        <f t="shared" ref="AV257" si="412">(AV255-AV256)/AV256*100</f>
        <v>#DIV/0!</v>
      </c>
      <c r="AW257" s="115" t="e">
        <f t="shared" ref="AW257" si="413">(AW255-AW256)/AW256*100</f>
        <v>#DIV/0!</v>
      </c>
      <c r="AX257" s="115" t="e">
        <f t="shared" ref="AX257" si="414">(AX255-AX256)/AX256*100</f>
        <v>#DIV/0!</v>
      </c>
      <c r="AY257" s="115" t="e">
        <f t="shared" ref="AY257" si="415">(AY255-AY256)/AY256*100</f>
        <v>#DIV/0!</v>
      </c>
      <c r="AZ257" s="115" t="e">
        <f t="shared" ref="AZ257" si="416">(AZ255-AZ256)/AZ256*100</f>
        <v>#DIV/0!</v>
      </c>
      <c r="BA257" s="115" t="e">
        <f t="shared" ref="BA257" si="417">(BA255-BA256)/BA256*100</f>
        <v>#DIV/0!</v>
      </c>
      <c r="BB257" s="114" t="e">
        <f t="shared" ref="BB257" si="418">(BB255-BB256)/BB256*100</f>
        <v>#DIV/0!</v>
      </c>
      <c r="BC257" s="114" t="e">
        <f t="shared" ref="BC257" si="419">(BC255-BC256)/BC256*100</f>
        <v>#DIV/0!</v>
      </c>
      <c r="BD257" s="114" t="e">
        <f t="shared" ref="BD257" si="420">(BD255-BD256)/BD256*100</f>
        <v>#DIV/0!</v>
      </c>
    </row>
    <row r="258" spans="1:56" s="157" customFormat="1" ht="21" customHeight="1">
      <c r="A258" s="628" t="s">
        <v>337</v>
      </c>
      <c r="B258" s="628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176"/>
      <c r="AV258" s="176"/>
      <c r="AW258" s="176"/>
      <c r="AX258" s="176"/>
      <c r="AY258" s="176"/>
      <c r="AZ258" s="176"/>
      <c r="BA258" s="176"/>
      <c r="BB258" s="176"/>
      <c r="BC258" s="176"/>
      <c r="BD258" s="176"/>
    </row>
    <row r="259" spans="1:56" ht="18" customHeight="1">
      <c r="A259" s="630" t="s">
        <v>79</v>
      </c>
      <c r="B259" s="162" t="s">
        <v>425</v>
      </c>
      <c r="C259" s="470"/>
      <c r="D259" s="470"/>
      <c r="E259" s="471"/>
      <c r="F259" s="317">
        <f t="shared" ref="F259:F272" si="421">SUM(D259:E259)</f>
        <v>0</v>
      </c>
      <c r="G259" s="367"/>
      <c r="H259" s="367"/>
      <c r="I259" s="317">
        <f>SUM(G259:H259)</f>
        <v>0</v>
      </c>
      <c r="J259" s="381"/>
      <c r="K259" s="381"/>
      <c r="L259" s="381"/>
      <c r="M259" s="381"/>
      <c r="N259" s="381"/>
      <c r="O259" s="381"/>
      <c r="P259" s="381"/>
      <c r="Q259" s="381"/>
      <c r="R259" s="381"/>
      <c r="S259" s="381"/>
      <c r="T259" s="381"/>
      <c r="U259" s="381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81"/>
      <c r="AF259" s="381"/>
      <c r="AG259" s="381"/>
      <c r="AH259" s="381"/>
      <c r="AI259" s="381"/>
      <c r="AJ259" s="381"/>
      <c r="AK259" s="381"/>
      <c r="AL259" s="381"/>
      <c r="AM259" s="381"/>
      <c r="AN259" s="381"/>
      <c r="AO259" s="381"/>
      <c r="AP259" s="317">
        <f t="shared" ref="AP259:AP272" si="422">SUM(J259,L259,N259,P259,R259,T259,V259,X259,Z259,AB259,AD259,AF259,AH259,AJ259,AL259,AN259)</f>
        <v>0</v>
      </c>
      <c r="AQ259" s="317">
        <f t="shared" ref="AQ259:AQ272" si="423">SUM(K259,M259,O259,Q259,S259,U259,W259,Y259,AA259,AC259,AE259,AG259,AI259,AK259,AM259,AO259)</f>
        <v>0</v>
      </c>
      <c r="AR259" s="317">
        <f t="shared" ref="AR259:AR272" si="424">SUM(AP259:AQ259)</f>
        <v>0</v>
      </c>
      <c r="AS259" s="473"/>
      <c r="AT259" s="473"/>
      <c r="AU259" s="317">
        <f t="shared" ref="AU259:AU272" si="425">SUM(AS259:AT259)</f>
        <v>0</v>
      </c>
      <c r="AV259" s="380"/>
      <c r="AW259" s="380"/>
      <c r="AX259" s="317">
        <f t="shared" ref="AX259:AX272" si="426">SUM(AV259:AW259)</f>
        <v>0</v>
      </c>
      <c r="AY259" s="367"/>
      <c r="AZ259" s="367"/>
      <c r="BA259" s="317">
        <f t="shared" ref="BA259:BA272" si="427">SUM(AY259:AZ259)</f>
        <v>0</v>
      </c>
      <c r="BB259" s="367"/>
      <c r="BC259" s="367"/>
      <c r="BD259" s="317">
        <f t="shared" ref="BD259:BD272" si="428">SUM(BB259:BC259)</f>
        <v>0</v>
      </c>
    </row>
    <row r="260" spans="1:56" ht="18" customHeight="1">
      <c r="A260" s="658"/>
      <c r="B260" s="162" t="s">
        <v>426</v>
      </c>
      <c r="C260" s="470"/>
      <c r="D260" s="470"/>
      <c r="E260" s="471"/>
      <c r="F260" s="317">
        <f t="shared" si="421"/>
        <v>0</v>
      </c>
      <c r="G260" s="367"/>
      <c r="H260" s="367"/>
      <c r="I260" s="317">
        <f t="shared" ref="I260:I272" si="429">SUM(G260:H260)</f>
        <v>0</v>
      </c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81"/>
      <c r="AF260" s="381"/>
      <c r="AG260" s="381"/>
      <c r="AH260" s="381"/>
      <c r="AI260" s="381"/>
      <c r="AJ260" s="381"/>
      <c r="AK260" s="381"/>
      <c r="AL260" s="381"/>
      <c r="AM260" s="381"/>
      <c r="AN260" s="381"/>
      <c r="AO260" s="381"/>
      <c r="AP260" s="317">
        <f t="shared" si="422"/>
        <v>0</v>
      </c>
      <c r="AQ260" s="317">
        <f t="shared" si="423"/>
        <v>0</v>
      </c>
      <c r="AR260" s="317">
        <f t="shared" si="424"/>
        <v>0</v>
      </c>
      <c r="AS260" s="473"/>
      <c r="AT260" s="473"/>
      <c r="AU260" s="317">
        <f t="shared" si="425"/>
        <v>0</v>
      </c>
      <c r="AV260" s="380"/>
      <c r="AW260" s="380"/>
      <c r="AX260" s="317">
        <f t="shared" si="426"/>
        <v>0</v>
      </c>
      <c r="AY260" s="367"/>
      <c r="AZ260" s="367"/>
      <c r="BA260" s="317">
        <f t="shared" si="427"/>
        <v>0</v>
      </c>
      <c r="BB260" s="367"/>
      <c r="BC260" s="367"/>
      <c r="BD260" s="317">
        <f t="shared" si="428"/>
        <v>0</v>
      </c>
    </row>
    <row r="261" spans="1:56" ht="18" customHeight="1">
      <c r="A261" s="658"/>
      <c r="B261" s="162" t="s">
        <v>427</v>
      </c>
      <c r="C261" s="470"/>
      <c r="D261" s="470"/>
      <c r="E261" s="471"/>
      <c r="F261" s="317">
        <f t="shared" si="421"/>
        <v>0</v>
      </c>
      <c r="G261" s="367"/>
      <c r="H261" s="367"/>
      <c r="I261" s="317">
        <f t="shared" si="429"/>
        <v>0</v>
      </c>
      <c r="J261" s="381"/>
      <c r="K261" s="381"/>
      <c r="L261" s="381"/>
      <c r="M261" s="381"/>
      <c r="N261" s="381"/>
      <c r="O261" s="381"/>
      <c r="P261" s="381"/>
      <c r="Q261" s="381"/>
      <c r="R261" s="381"/>
      <c r="S261" s="381"/>
      <c r="T261" s="381"/>
      <c r="U261" s="381"/>
      <c r="V261" s="381"/>
      <c r="W261" s="381"/>
      <c r="X261" s="381"/>
      <c r="Y261" s="381"/>
      <c r="Z261" s="381"/>
      <c r="AA261" s="381"/>
      <c r="AB261" s="381"/>
      <c r="AC261" s="381"/>
      <c r="AD261" s="381"/>
      <c r="AE261" s="381"/>
      <c r="AF261" s="381"/>
      <c r="AG261" s="381"/>
      <c r="AH261" s="381"/>
      <c r="AI261" s="381"/>
      <c r="AJ261" s="381"/>
      <c r="AK261" s="381"/>
      <c r="AL261" s="381"/>
      <c r="AM261" s="381"/>
      <c r="AN261" s="381"/>
      <c r="AO261" s="381"/>
      <c r="AP261" s="317">
        <f t="shared" si="422"/>
        <v>0</v>
      </c>
      <c r="AQ261" s="317">
        <f>SUM(K259,M261,O261,Q261,S261,U261,W261,Y261,AA261,AC261,AE261,AG261,AI261,AK261,AM261,AO261)</f>
        <v>0</v>
      </c>
      <c r="AR261" s="317">
        <f t="shared" si="424"/>
        <v>0</v>
      </c>
      <c r="AS261" s="473"/>
      <c r="AT261" s="473"/>
      <c r="AU261" s="317">
        <f t="shared" si="425"/>
        <v>0</v>
      </c>
      <c r="AV261" s="380"/>
      <c r="AW261" s="380"/>
      <c r="AX261" s="317">
        <f t="shared" si="426"/>
        <v>0</v>
      </c>
      <c r="AY261" s="367"/>
      <c r="AZ261" s="367"/>
      <c r="BA261" s="317">
        <f t="shared" si="427"/>
        <v>0</v>
      </c>
      <c r="BB261" s="367"/>
      <c r="BC261" s="367"/>
      <c r="BD261" s="317">
        <f t="shared" si="428"/>
        <v>0</v>
      </c>
    </row>
    <row r="262" spans="1:56" ht="18" customHeight="1">
      <c r="A262" s="658"/>
      <c r="B262" s="162" t="s">
        <v>428</v>
      </c>
      <c r="C262" s="470"/>
      <c r="D262" s="470"/>
      <c r="E262" s="471"/>
      <c r="F262" s="317">
        <f t="shared" si="421"/>
        <v>0</v>
      </c>
      <c r="G262" s="367"/>
      <c r="H262" s="367"/>
      <c r="I262" s="317">
        <f t="shared" si="429"/>
        <v>0</v>
      </c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381"/>
      <c r="AB262" s="381"/>
      <c r="AC262" s="381"/>
      <c r="AD262" s="381"/>
      <c r="AE262" s="381"/>
      <c r="AF262" s="381"/>
      <c r="AG262" s="381"/>
      <c r="AH262" s="381"/>
      <c r="AI262" s="381"/>
      <c r="AJ262" s="381"/>
      <c r="AK262" s="381"/>
      <c r="AL262" s="381"/>
      <c r="AM262" s="381"/>
      <c r="AN262" s="381"/>
      <c r="AO262" s="381"/>
      <c r="AP262" s="317">
        <f t="shared" si="422"/>
        <v>0</v>
      </c>
      <c r="AQ262" s="317">
        <f t="shared" si="423"/>
        <v>0</v>
      </c>
      <c r="AR262" s="317">
        <f t="shared" si="424"/>
        <v>0</v>
      </c>
      <c r="AS262" s="473"/>
      <c r="AT262" s="473"/>
      <c r="AU262" s="317">
        <f t="shared" si="425"/>
        <v>0</v>
      </c>
      <c r="AV262" s="380"/>
      <c r="AW262" s="380"/>
      <c r="AX262" s="317">
        <f t="shared" si="426"/>
        <v>0</v>
      </c>
      <c r="AY262" s="367"/>
      <c r="AZ262" s="367"/>
      <c r="BA262" s="317">
        <f t="shared" si="427"/>
        <v>0</v>
      </c>
      <c r="BB262" s="367"/>
      <c r="BC262" s="367"/>
      <c r="BD262" s="317">
        <f t="shared" si="428"/>
        <v>0</v>
      </c>
    </row>
    <row r="263" spans="1:56" ht="18" customHeight="1">
      <c r="A263" s="658"/>
      <c r="B263" s="162" t="s">
        <v>429</v>
      </c>
      <c r="C263" s="470"/>
      <c r="D263" s="470"/>
      <c r="E263" s="472"/>
      <c r="F263" s="317">
        <f t="shared" si="421"/>
        <v>0</v>
      </c>
      <c r="G263" s="367"/>
      <c r="H263" s="367"/>
      <c r="I263" s="317">
        <f t="shared" si="429"/>
        <v>0</v>
      </c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317">
        <f t="shared" si="422"/>
        <v>0</v>
      </c>
      <c r="AQ263" s="317">
        <f t="shared" si="423"/>
        <v>0</v>
      </c>
      <c r="AR263" s="317">
        <f t="shared" si="424"/>
        <v>0</v>
      </c>
      <c r="AS263" s="407"/>
      <c r="AT263" s="407"/>
      <c r="AU263" s="317">
        <f t="shared" si="425"/>
        <v>0</v>
      </c>
      <c r="AV263" s="6"/>
      <c r="AW263" s="380"/>
      <c r="AX263" s="317">
        <f t="shared" si="426"/>
        <v>0</v>
      </c>
      <c r="AY263" s="367"/>
      <c r="AZ263" s="367"/>
      <c r="BA263" s="317">
        <f t="shared" si="427"/>
        <v>0</v>
      </c>
      <c r="BB263" s="367"/>
      <c r="BC263" s="367"/>
      <c r="BD263" s="317">
        <f t="shared" si="428"/>
        <v>0</v>
      </c>
    </row>
    <row r="264" spans="1:56" ht="18" customHeight="1">
      <c r="A264" s="658"/>
      <c r="B264" s="162" t="s">
        <v>430</v>
      </c>
      <c r="C264" s="470"/>
      <c r="D264" s="470"/>
      <c r="E264" s="472"/>
      <c r="F264" s="317">
        <f t="shared" si="421"/>
        <v>0</v>
      </c>
      <c r="G264" s="367"/>
      <c r="H264" s="367"/>
      <c r="I264" s="317">
        <f t="shared" si="429"/>
        <v>0</v>
      </c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317">
        <f t="shared" si="422"/>
        <v>0</v>
      </c>
      <c r="AQ264" s="317">
        <f t="shared" si="423"/>
        <v>0</v>
      </c>
      <c r="AR264" s="317">
        <f t="shared" si="424"/>
        <v>0</v>
      </c>
      <c r="AS264" s="407"/>
      <c r="AT264" s="407"/>
      <c r="AU264" s="317">
        <f t="shared" si="425"/>
        <v>0</v>
      </c>
      <c r="AV264" s="6"/>
      <c r="AW264" s="380"/>
      <c r="AX264" s="317">
        <f t="shared" si="426"/>
        <v>0</v>
      </c>
      <c r="AY264" s="367"/>
      <c r="AZ264" s="367"/>
      <c r="BA264" s="317">
        <f t="shared" si="427"/>
        <v>0</v>
      </c>
      <c r="BB264" s="367"/>
      <c r="BC264" s="367"/>
      <c r="BD264" s="317">
        <f t="shared" si="428"/>
        <v>0</v>
      </c>
    </row>
    <row r="265" spans="1:56" ht="18" customHeight="1">
      <c r="A265" s="658"/>
      <c r="B265" s="162" t="s">
        <v>431</v>
      </c>
      <c r="C265" s="470"/>
      <c r="D265" s="470"/>
      <c r="E265" s="472"/>
      <c r="F265" s="317">
        <f t="shared" si="421"/>
        <v>0</v>
      </c>
      <c r="G265" s="367"/>
      <c r="H265" s="367"/>
      <c r="I265" s="317">
        <f t="shared" si="429"/>
        <v>0</v>
      </c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317">
        <f t="shared" si="422"/>
        <v>0</v>
      </c>
      <c r="AQ265" s="317">
        <f t="shared" si="423"/>
        <v>0</v>
      </c>
      <c r="AR265" s="317">
        <f t="shared" si="424"/>
        <v>0</v>
      </c>
      <c r="AS265" s="407"/>
      <c r="AT265" s="407"/>
      <c r="AU265" s="317">
        <f t="shared" si="425"/>
        <v>0</v>
      </c>
      <c r="AV265" s="6"/>
      <c r="AW265" s="380"/>
      <c r="AX265" s="317">
        <f t="shared" si="426"/>
        <v>0</v>
      </c>
      <c r="AY265" s="367"/>
      <c r="AZ265" s="367"/>
      <c r="BA265" s="317">
        <f t="shared" si="427"/>
        <v>0</v>
      </c>
      <c r="BB265" s="367"/>
      <c r="BC265" s="367"/>
      <c r="BD265" s="317">
        <f t="shared" si="428"/>
        <v>0</v>
      </c>
    </row>
    <row r="266" spans="1:56" ht="18" customHeight="1">
      <c r="A266" s="658"/>
      <c r="B266" s="162" t="s">
        <v>432</v>
      </c>
      <c r="C266" s="470"/>
      <c r="D266" s="470"/>
      <c r="E266" s="472"/>
      <c r="F266" s="317">
        <f t="shared" si="421"/>
        <v>0</v>
      </c>
      <c r="G266" s="367"/>
      <c r="H266" s="367"/>
      <c r="I266" s="317">
        <f t="shared" si="429"/>
        <v>0</v>
      </c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317">
        <f t="shared" si="422"/>
        <v>0</v>
      </c>
      <c r="AQ266" s="317">
        <f t="shared" si="423"/>
        <v>0</v>
      </c>
      <c r="AR266" s="317">
        <f t="shared" si="424"/>
        <v>0</v>
      </c>
      <c r="AS266" s="407"/>
      <c r="AT266" s="407"/>
      <c r="AU266" s="317">
        <f t="shared" si="425"/>
        <v>0</v>
      </c>
      <c r="AV266" s="6"/>
      <c r="AW266" s="380"/>
      <c r="AX266" s="317">
        <f t="shared" si="426"/>
        <v>0</v>
      </c>
      <c r="AY266" s="367"/>
      <c r="AZ266" s="367"/>
      <c r="BA266" s="317">
        <f t="shared" si="427"/>
        <v>0</v>
      </c>
      <c r="BB266" s="367"/>
      <c r="BC266" s="367"/>
      <c r="BD266" s="317">
        <f t="shared" si="428"/>
        <v>0</v>
      </c>
    </row>
    <row r="267" spans="1:56" ht="18" customHeight="1">
      <c r="A267" s="658"/>
      <c r="B267" s="162" t="s">
        <v>433</v>
      </c>
      <c r="C267" s="470"/>
      <c r="D267" s="470"/>
      <c r="E267" s="472"/>
      <c r="F267" s="317">
        <f t="shared" si="421"/>
        <v>0</v>
      </c>
      <c r="G267" s="367"/>
      <c r="H267" s="367"/>
      <c r="I267" s="317">
        <f t="shared" si="429"/>
        <v>0</v>
      </c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317">
        <f t="shared" si="422"/>
        <v>0</v>
      </c>
      <c r="AQ267" s="317">
        <f t="shared" si="423"/>
        <v>0</v>
      </c>
      <c r="AR267" s="317">
        <f t="shared" si="424"/>
        <v>0</v>
      </c>
      <c r="AS267" s="407"/>
      <c r="AT267" s="407"/>
      <c r="AU267" s="317">
        <f t="shared" si="425"/>
        <v>0</v>
      </c>
      <c r="AV267" s="6"/>
      <c r="AW267" s="380"/>
      <c r="AX267" s="317">
        <f t="shared" si="426"/>
        <v>0</v>
      </c>
      <c r="AY267" s="367"/>
      <c r="AZ267" s="367"/>
      <c r="BA267" s="317">
        <f t="shared" si="427"/>
        <v>0</v>
      </c>
      <c r="BB267" s="367"/>
      <c r="BC267" s="367"/>
      <c r="BD267" s="317">
        <f t="shared" si="428"/>
        <v>0</v>
      </c>
    </row>
    <row r="268" spans="1:56" ht="18" customHeight="1">
      <c r="A268" s="658"/>
      <c r="B268" s="162" t="s">
        <v>434</v>
      </c>
      <c r="C268" s="470"/>
      <c r="D268" s="470"/>
      <c r="E268" s="472"/>
      <c r="F268" s="317">
        <f t="shared" si="421"/>
        <v>0</v>
      </c>
      <c r="G268" s="367"/>
      <c r="H268" s="367"/>
      <c r="I268" s="317">
        <f t="shared" si="429"/>
        <v>0</v>
      </c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317">
        <f t="shared" si="422"/>
        <v>0</v>
      </c>
      <c r="AQ268" s="317">
        <f t="shared" si="423"/>
        <v>0</v>
      </c>
      <c r="AR268" s="317">
        <f t="shared" si="424"/>
        <v>0</v>
      </c>
      <c r="AS268" s="407"/>
      <c r="AT268" s="407"/>
      <c r="AU268" s="317">
        <f t="shared" si="425"/>
        <v>0</v>
      </c>
      <c r="AV268" s="6"/>
      <c r="AW268" s="380"/>
      <c r="AX268" s="317">
        <f t="shared" si="426"/>
        <v>0</v>
      </c>
      <c r="AY268" s="367"/>
      <c r="AZ268" s="367"/>
      <c r="BA268" s="317">
        <f t="shared" si="427"/>
        <v>0</v>
      </c>
      <c r="BB268" s="367"/>
      <c r="BC268" s="367"/>
      <c r="BD268" s="317">
        <f t="shared" si="428"/>
        <v>0</v>
      </c>
    </row>
    <row r="269" spans="1:56" ht="18" customHeight="1">
      <c r="A269" s="658"/>
      <c r="B269" s="162" t="s">
        <v>435</v>
      </c>
      <c r="C269" s="470"/>
      <c r="D269" s="470"/>
      <c r="E269" s="472"/>
      <c r="F269" s="317">
        <f t="shared" si="421"/>
        <v>0</v>
      </c>
      <c r="G269" s="367"/>
      <c r="H269" s="367"/>
      <c r="I269" s="317">
        <f t="shared" si="429"/>
        <v>0</v>
      </c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317">
        <f t="shared" si="422"/>
        <v>0</v>
      </c>
      <c r="AQ269" s="317">
        <f t="shared" si="423"/>
        <v>0</v>
      </c>
      <c r="AR269" s="317">
        <f t="shared" si="424"/>
        <v>0</v>
      </c>
      <c r="AS269" s="407"/>
      <c r="AT269" s="407"/>
      <c r="AU269" s="317">
        <f t="shared" si="425"/>
        <v>0</v>
      </c>
      <c r="AV269" s="6"/>
      <c r="AW269" s="380"/>
      <c r="AX269" s="317">
        <f t="shared" si="426"/>
        <v>0</v>
      </c>
      <c r="AY269" s="367"/>
      <c r="AZ269" s="367"/>
      <c r="BA269" s="317">
        <f t="shared" si="427"/>
        <v>0</v>
      </c>
      <c r="BB269" s="367"/>
      <c r="BC269" s="367"/>
      <c r="BD269" s="317">
        <f t="shared" si="428"/>
        <v>0</v>
      </c>
    </row>
    <row r="270" spans="1:56" ht="18" customHeight="1">
      <c r="A270" s="658"/>
      <c r="B270" s="162" t="s">
        <v>436</v>
      </c>
      <c r="C270" s="470"/>
      <c r="D270" s="470"/>
      <c r="E270" s="472"/>
      <c r="F270" s="317">
        <f t="shared" si="421"/>
        <v>0</v>
      </c>
      <c r="G270" s="367"/>
      <c r="H270" s="367"/>
      <c r="I270" s="317">
        <f t="shared" si="429"/>
        <v>0</v>
      </c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317">
        <f t="shared" si="422"/>
        <v>0</v>
      </c>
      <c r="AQ270" s="317">
        <f t="shared" si="423"/>
        <v>0</v>
      </c>
      <c r="AR270" s="317">
        <f t="shared" si="424"/>
        <v>0</v>
      </c>
      <c r="AS270" s="407"/>
      <c r="AT270" s="407"/>
      <c r="AU270" s="317">
        <f t="shared" si="425"/>
        <v>0</v>
      </c>
      <c r="AV270" s="6"/>
      <c r="AW270" s="380"/>
      <c r="AX270" s="317">
        <f t="shared" si="426"/>
        <v>0</v>
      </c>
      <c r="AY270" s="367"/>
      <c r="AZ270" s="367"/>
      <c r="BA270" s="317">
        <f t="shared" si="427"/>
        <v>0</v>
      </c>
      <c r="BB270" s="367"/>
      <c r="BC270" s="367"/>
      <c r="BD270" s="317">
        <f t="shared" si="428"/>
        <v>0</v>
      </c>
    </row>
    <row r="271" spans="1:56" ht="18" customHeight="1">
      <c r="A271" s="658"/>
      <c r="B271" s="162" t="s">
        <v>437</v>
      </c>
      <c r="C271" s="470"/>
      <c r="D271" s="470"/>
      <c r="E271" s="472"/>
      <c r="F271" s="317">
        <f t="shared" si="421"/>
        <v>0</v>
      </c>
      <c r="G271" s="367"/>
      <c r="H271" s="367"/>
      <c r="I271" s="317">
        <f t="shared" si="429"/>
        <v>0</v>
      </c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317">
        <f t="shared" si="422"/>
        <v>0</v>
      </c>
      <c r="AQ271" s="317">
        <f t="shared" si="423"/>
        <v>0</v>
      </c>
      <c r="AR271" s="317">
        <f t="shared" si="424"/>
        <v>0</v>
      </c>
      <c r="AS271" s="407"/>
      <c r="AT271" s="407"/>
      <c r="AU271" s="317">
        <f t="shared" si="425"/>
        <v>0</v>
      </c>
      <c r="AV271" s="6"/>
      <c r="AW271" s="380"/>
      <c r="AX271" s="317">
        <f t="shared" si="426"/>
        <v>0</v>
      </c>
      <c r="AY271" s="367"/>
      <c r="AZ271" s="367"/>
      <c r="BA271" s="317">
        <f t="shared" si="427"/>
        <v>0</v>
      </c>
      <c r="BB271" s="367"/>
      <c r="BC271" s="367"/>
      <c r="BD271" s="317">
        <f t="shared" si="428"/>
        <v>0</v>
      </c>
    </row>
    <row r="272" spans="1:56" ht="18" customHeight="1">
      <c r="A272" s="658"/>
      <c r="B272" s="162" t="s">
        <v>438</v>
      </c>
      <c r="C272" s="470"/>
      <c r="D272" s="470"/>
      <c r="E272" s="472"/>
      <c r="F272" s="317">
        <f t="shared" si="421"/>
        <v>0</v>
      </c>
      <c r="G272" s="367"/>
      <c r="H272" s="367"/>
      <c r="I272" s="317">
        <f t="shared" si="429"/>
        <v>0</v>
      </c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317">
        <f t="shared" si="422"/>
        <v>0</v>
      </c>
      <c r="AQ272" s="317">
        <f t="shared" si="423"/>
        <v>0</v>
      </c>
      <c r="AR272" s="317">
        <f t="shared" si="424"/>
        <v>0</v>
      </c>
      <c r="AS272" s="407"/>
      <c r="AT272" s="407"/>
      <c r="AU272" s="317">
        <f t="shared" si="425"/>
        <v>0</v>
      </c>
      <c r="AV272" s="6"/>
      <c r="AW272" s="380"/>
      <c r="AX272" s="317">
        <f t="shared" si="426"/>
        <v>0</v>
      </c>
      <c r="AY272" s="367"/>
      <c r="AZ272" s="367"/>
      <c r="BA272" s="317">
        <f t="shared" si="427"/>
        <v>0</v>
      </c>
      <c r="BB272" s="367"/>
      <c r="BC272" s="367"/>
      <c r="BD272" s="317">
        <f t="shared" si="428"/>
        <v>0</v>
      </c>
    </row>
    <row r="273" spans="1:56" s="4" customFormat="1" ht="18" customHeight="1">
      <c r="A273" s="658"/>
      <c r="B273" s="52" t="s">
        <v>47</v>
      </c>
      <c r="C273" s="53">
        <f>SUM(C259:C272)</f>
        <v>0</v>
      </c>
      <c r="D273" s="53">
        <f t="shared" ref="D273:BD273" si="430">SUM(D259:D272)</f>
        <v>0</v>
      </c>
      <c r="E273" s="53">
        <f t="shared" si="430"/>
        <v>0</v>
      </c>
      <c r="F273" s="53">
        <f t="shared" si="430"/>
        <v>0</v>
      </c>
      <c r="G273" s="53">
        <f t="shared" si="430"/>
        <v>0</v>
      </c>
      <c r="H273" s="53">
        <f t="shared" si="430"/>
        <v>0</v>
      </c>
      <c r="I273" s="53">
        <f t="shared" si="430"/>
        <v>0</v>
      </c>
      <c r="J273" s="53">
        <f t="shared" si="430"/>
        <v>0</v>
      </c>
      <c r="K273" s="53">
        <f>SUM(K259:K272)</f>
        <v>0</v>
      </c>
      <c r="L273" s="53">
        <f t="shared" si="430"/>
        <v>0</v>
      </c>
      <c r="M273" s="53">
        <f t="shared" si="430"/>
        <v>0</v>
      </c>
      <c r="N273" s="53">
        <f t="shared" si="430"/>
        <v>0</v>
      </c>
      <c r="O273" s="53">
        <f t="shared" si="430"/>
        <v>0</v>
      </c>
      <c r="P273" s="53">
        <f t="shared" si="430"/>
        <v>0</v>
      </c>
      <c r="Q273" s="53">
        <f t="shared" si="430"/>
        <v>0</v>
      </c>
      <c r="R273" s="53">
        <f t="shared" si="430"/>
        <v>0</v>
      </c>
      <c r="S273" s="53">
        <f t="shared" si="430"/>
        <v>0</v>
      </c>
      <c r="T273" s="53">
        <f t="shared" si="430"/>
        <v>0</v>
      </c>
      <c r="U273" s="53">
        <f t="shared" si="430"/>
        <v>0</v>
      </c>
      <c r="V273" s="53">
        <f t="shared" si="430"/>
        <v>0</v>
      </c>
      <c r="W273" s="53">
        <f t="shared" si="430"/>
        <v>0</v>
      </c>
      <c r="X273" s="53">
        <f t="shared" si="430"/>
        <v>0</v>
      </c>
      <c r="Y273" s="53">
        <f t="shared" si="430"/>
        <v>0</v>
      </c>
      <c r="Z273" s="53">
        <f t="shared" si="430"/>
        <v>0</v>
      </c>
      <c r="AA273" s="53">
        <f t="shared" si="430"/>
        <v>0</v>
      </c>
      <c r="AB273" s="53">
        <f t="shared" si="430"/>
        <v>0</v>
      </c>
      <c r="AC273" s="53">
        <f t="shared" si="430"/>
        <v>0</v>
      </c>
      <c r="AD273" s="53">
        <f t="shared" si="430"/>
        <v>0</v>
      </c>
      <c r="AE273" s="53">
        <f t="shared" si="430"/>
        <v>0</v>
      </c>
      <c r="AF273" s="53">
        <f t="shared" si="430"/>
        <v>0</v>
      </c>
      <c r="AG273" s="53">
        <f t="shared" si="430"/>
        <v>0</v>
      </c>
      <c r="AH273" s="53">
        <f t="shared" si="430"/>
        <v>0</v>
      </c>
      <c r="AI273" s="53">
        <f t="shared" si="430"/>
        <v>0</v>
      </c>
      <c r="AJ273" s="53">
        <f t="shared" si="430"/>
        <v>0</v>
      </c>
      <c r="AK273" s="53">
        <f t="shared" si="430"/>
        <v>0</v>
      </c>
      <c r="AL273" s="53">
        <f t="shared" si="430"/>
        <v>0</v>
      </c>
      <c r="AM273" s="53">
        <f t="shared" si="430"/>
        <v>0</v>
      </c>
      <c r="AN273" s="53">
        <f t="shared" si="430"/>
        <v>0</v>
      </c>
      <c r="AO273" s="53">
        <f t="shared" si="430"/>
        <v>0</v>
      </c>
      <c r="AP273" s="53">
        <f t="shared" si="430"/>
        <v>0</v>
      </c>
      <c r="AQ273" s="53">
        <f t="shared" si="430"/>
        <v>0</v>
      </c>
      <c r="AR273" s="53">
        <f t="shared" si="430"/>
        <v>0</v>
      </c>
      <c r="AS273" s="195">
        <f>SUM(AS259:AS272)</f>
        <v>0</v>
      </c>
      <c r="AT273" s="53">
        <f>SUM(AT259:AT272)</f>
        <v>0</v>
      </c>
      <c r="AU273" s="53">
        <f t="shared" si="430"/>
        <v>0</v>
      </c>
      <c r="AV273" s="53">
        <f t="shared" si="430"/>
        <v>0</v>
      </c>
      <c r="AW273" s="53">
        <f t="shared" si="430"/>
        <v>0</v>
      </c>
      <c r="AX273" s="53">
        <f t="shared" si="430"/>
        <v>0</v>
      </c>
      <c r="AY273" s="53">
        <f t="shared" si="430"/>
        <v>0</v>
      </c>
      <c r="AZ273" s="53">
        <f t="shared" si="430"/>
        <v>0</v>
      </c>
      <c r="BA273" s="53">
        <f t="shared" si="430"/>
        <v>0</v>
      </c>
      <c r="BB273" s="53">
        <f t="shared" si="430"/>
        <v>0</v>
      </c>
      <c r="BC273" s="53">
        <f t="shared" si="430"/>
        <v>0</v>
      </c>
      <c r="BD273" s="53">
        <f t="shared" si="430"/>
        <v>0</v>
      </c>
    </row>
    <row r="274" spans="1:56" ht="18" customHeight="1">
      <c r="A274" s="658"/>
      <c r="B274" s="11" t="s">
        <v>32</v>
      </c>
      <c r="C274" s="11"/>
      <c r="D274" s="11"/>
      <c r="E274" s="11"/>
      <c r="F274" s="11">
        <f>SUM(D274:E274)</f>
        <v>0</v>
      </c>
      <c r="G274" s="11"/>
      <c r="H274" s="11"/>
      <c r="I274" s="11">
        <f>SUM(G274:H274)</f>
        <v>0</v>
      </c>
      <c r="J274" s="10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>
        <f>SUM(J274,L274,N274,P274,R274,T274,V274,X274,Z274,AB274,AD274,AF274,AH274,AJ274,AL274,AN274)</f>
        <v>0</v>
      </c>
      <c r="AQ274" s="9">
        <f>SUM(K274,M274,O274,Q274,S274,U274,W274,Y274,AA274,AC274,AE274,AG274,AI274,AK274,AM274,AO274)</f>
        <v>0</v>
      </c>
      <c r="AR274" s="9">
        <f>SUM(AP274:AQ274)</f>
        <v>0</v>
      </c>
      <c r="AS274" s="9"/>
      <c r="AT274" s="9"/>
      <c r="AU274" s="9">
        <f>SUM(AS274:AT274)</f>
        <v>0</v>
      </c>
      <c r="AV274" s="9"/>
      <c r="AW274" s="9"/>
      <c r="AX274" s="9">
        <f>SUM(AV274:AW274)</f>
        <v>0</v>
      </c>
      <c r="AY274" s="9"/>
      <c r="AZ274" s="9"/>
      <c r="BA274" s="9">
        <f>SUM(AY274:AZ274)</f>
        <v>0</v>
      </c>
      <c r="BB274" s="40"/>
      <c r="BC274" s="40"/>
      <c r="BD274" s="40">
        <f>SUM(BB274:BC274)</f>
        <v>0</v>
      </c>
    </row>
    <row r="275" spans="1:56" ht="18" customHeight="1">
      <c r="A275" s="658"/>
      <c r="B275" s="12" t="s">
        <v>18</v>
      </c>
      <c r="C275" s="12" t="e">
        <f t="shared" ref="C275" si="431">(C273-C274)/C274*100</f>
        <v>#DIV/0!</v>
      </c>
      <c r="D275" s="12" t="e">
        <f t="shared" ref="D275" si="432">(D273-D274)/D274*100</f>
        <v>#DIV/0!</v>
      </c>
      <c r="E275" s="12" t="e">
        <f t="shared" ref="E275" si="433">(E273-E274)/E274*100</f>
        <v>#DIV/0!</v>
      </c>
      <c r="F275" s="12" t="e">
        <f t="shared" ref="F275" si="434">(F273-F274)/F274*100</f>
        <v>#DIV/0!</v>
      </c>
      <c r="G275" s="12" t="e">
        <f t="shared" ref="G275" si="435">(G273-G274)/G274*100</f>
        <v>#DIV/0!</v>
      </c>
      <c r="H275" s="12" t="e">
        <f t="shared" ref="H275:I275" si="436">(H273-H274)/H274*100</f>
        <v>#DIV/0!</v>
      </c>
      <c r="I275" s="12" t="e">
        <f t="shared" si="436"/>
        <v>#DIV/0!</v>
      </c>
      <c r="J275" s="13" t="e">
        <f t="shared" ref="J275" si="437">(J273-J274)/J274*100</f>
        <v>#DIV/0!</v>
      </c>
      <c r="K275" s="13" t="e">
        <f t="shared" ref="K275" si="438">(K273-K274)/K274*100</f>
        <v>#DIV/0!</v>
      </c>
      <c r="L275" s="14" t="e">
        <f t="shared" ref="L275" si="439">(L273-L274)/L274*100</f>
        <v>#DIV/0!</v>
      </c>
      <c r="M275" s="14" t="e">
        <f t="shared" ref="M275" si="440">(M273-M274)/M274*100</f>
        <v>#DIV/0!</v>
      </c>
      <c r="N275" s="14" t="e">
        <f t="shared" ref="N275" si="441">(N273-N274)/N274*100</f>
        <v>#DIV/0!</v>
      </c>
      <c r="O275" s="14" t="e">
        <f t="shared" ref="O275" si="442">(O273-O274)/O274*100</f>
        <v>#DIV/0!</v>
      </c>
      <c r="P275" s="14" t="e">
        <f t="shared" ref="P275" si="443">(P273-P274)/P274*100</f>
        <v>#DIV/0!</v>
      </c>
      <c r="Q275" s="14" t="e">
        <f t="shared" ref="Q275" si="444">(Q273-Q274)/Q274*100</f>
        <v>#DIV/0!</v>
      </c>
      <c r="R275" s="14" t="e">
        <f t="shared" ref="R275" si="445">(R273-R274)/R274*100</f>
        <v>#DIV/0!</v>
      </c>
      <c r="S275" s="14" t="e">
        <f t="shared" ref="S275" si="446">(S273-S274)/S274*100</f>
        <v>#DIV/0!</v>
      </c>
      <c r="T275" s="14" t="e">
        <f t="shared" ref="T275" si="447">(T273-T274)/T274*100</f>
        <v>#DIV/0!</v>
      </c>
      <c r="U275" s="14" t="e">
        <f t="shared" ref="U275" si="448">(U273-U274)/U274*100</f>
        <v>#DIV/0!</v>
      </c>
      <c r="V275" s="14" t="e">
        <f t="shared" ref="V275" si="449">(V273-V274)/V274*100</f>
        <v>#DIV/0!</v>
      </c>
      <c r="W275" s="14" t="e">
        <f t="shared" ref="W275" si="450">(W273-W274)/W274*100</f>
        <v>#DIV/0!</v>
      </c>
      <c r="X275" s="15" t="e">
        <f t="shared" ref="X275" si="451">(X273-X274)/X274*100</f>
        <v>#DIV/0!</v>
      </c>
      <c r="Y275" s="15" t="e">
        <f t="shared" ref="Y275" si="452">(Y273-Y274)/Y274*100</f>
        <v>#DIV/0!</v>
      </c>
      <c r="Z275" s="15" t="e">
        <f t="shared" ref="Z275" si="453">(Z273-Z274)/Z274*100</f>
        <v>#DIV/0!</v>
      </c>
      <c r="AA275" s="15" t="e">
        <f t="shared" ref="AA275" si="454">(AA273-AA274)/AA274*100</f>
        <v>#DIV/0!</v>
      </c>
      <c r="AB275" s="15" t="e">
        <f t="shared" ref="AB275" si="455">(AB273-AB274)/AB274*100</f>
        <v>#DIV/0!</v>
      </c>
      <c r="AC275" s="15" t="e">
        <f t="shared" ref="AC275" si="456">(AC273-AC274)/AC274*100</f>
        <v>#DIV/0!</v>
      </c>
      <c r="AD275" s="15" t="e">
        <f t="shared" ref="AD275" si="457">(AD273-AD274)/AD274*100</f>
        <v>#DIV/0!</v>
      </c>
      <c r="AE275" s="15" t="e">
        <f t="shared" ref="AE275" si="458">(AE273-AE274)/AE274*100</f>
        <v>#DIV/0!</v>
      </c>
      <c r="AF275" s="15" t="e">
        <f t="shared" ref="AF275" si="459">(AF273-AF274)/AF274*100</f>
        <v>#DIV/0!</v>
      </c>
      <c r="AG275" s="15" t="e">
        <f t="shared" ref="AG275" si="460">(AG273-AG274)/AG274*100</f>
        <v>#DIV/0!</v>
      </c>
      <c r="AH275" s="14" t="e">
        <f t="shared" ref="AH275" si="461">(AH273-AH274)/AH274*100</f>
        <v>#DIV/0!</v>
      </c>
      <c r="AI275" s="14" t="e">
        <f t="shared" ref="AI275" si="462">(AI273-AI274)/AI274*100</f>
        <v>#DIV/0!</v>
      </c>
      <c r="AJ275" s="14" t="e">
        <f t="shared" ref="AJ275" si="463">(AJ273-AJ274)/AJ274*100</f>
        <v>#DIV/0!</v>
      </c>
      <c r="AK275" s="14" t="e">
        <f t="shared" ref="AK275" si="464">(AK273-AK274)/AK274*100</f>
        <v>#DIV/0!</v>
      </c>
      <c r="AL275" s="14" t="e">
        <f t="shared" ref="AL275" si="465">(AL273-AL274)/AL274*100</f>
        <v>#DIV/0!</v>
      </c>
      <c r="AM275" s="14" t="e">
        <f t="shared" ref="AM275" si="466">(AM273-AM274)/AM274*100</f>
        <v>#DIV/0!</v>
      </c>
      <c r="AN275" s="14" t="e">
        <f t="shared" ref="AN275" si="467">(AN273-AN274)/AN274*100</f>
        <v>#DIV/0!</v>
      </c>
      <c r="AO275" s="14" t="e">
        <f t="shared" ref="AO275" si="468">(AO273-AO274)/AO274*100</f>
        <v>#DIV/0!</v>
      </c>
      <c r="AP275" s="14" t="e">
        <f t="shared" ref="AP275" si="469">(AP273-AP274)/AP274*100</f>
        <v>#DIV/0!</v>
      </c>
      <c r="AQ275" s="14" t="e">
        <f t="shared" ref="AQ275" si="470">(AQ273-AQ274)/AQ274*100</f>
        <v>#DIV/0!</v>
      </c>
      <c r="AR275" s="14" t="e">
        <f t="shared" ref="AR275" si="471">(AR273-AR274)/AR274*100</f>
        <v>#DIV/0!</v>
      </c>
      <c r="AS275" s="14" t="e">
        <f t="shared" ref="AS275" si="472">(AS273-AS274)/AS274*100</f>
        <v>#DIV/0!</v>
      </c>
      <c r="AT275" s="14" t="e">
        <f t="shared" ref="AT275:AU275" si="473">(AT273-AT274)/AT274*100</f>
        <v>#DIV/0!</v>
      </c>
      <c r="AU275" s="14" t="e">
        <f t="shared" si="473"/>
        <v>#DIV/0!</v>
      </c>
      <c r="AV275" s="14" t="e">
        <f t="shared" ref="AV275" si="474">(AV273-AV274)/AV274*100</f>
        <v>#DIV/0!</v>
      </c>
      <c r="AW275" s="14" t="e">
        <f t="shared" ref="AW275" si="475">(AW273-AW274)/AW274*100</f>
        <v>#DIV/0!</v>
      </c>
      <c r="AX275" s="14" t="e">
        <f t="shared" ref="AX275" si="476">(AX273-AX274)/AX274*100</f>
        <v>#DIV/0!</v>
      </c>
      <c r="AY275" s="14" t="e">
        <f t="shared" ref="AY275" si="477">(AY273-AY274)/AY274*100</f>
        <v>#DIV/0!</v>
      </c>
      <c r="AZ275" s="14" t="e">
        <f t="shared" ref="AZ275" si="478">(AZ273-AZ274)/AZ274*100</f>
        <v>#DIV/0!</v>
      </c>
      <c r="BA275" s="14" t="e">
        <f t="shared" ref="BA275" si="479">(BA273-BA274)/BA274*100</f>
        <v>#DIV/0!</v>
      </c>
      <c r="BB275" s="114" t="e">
        <f t="shared" ref="BB275" si="480">(BB273-BB274)/BB274*100</f>
        <v>#DIV/0!</v>
      </c>
      <c r="BC275" s="114" t="e">
        <f t="shared" ref="BC275" si="481">(BC273-BC274)/BC274*100</f>
        <v>#DIV/0!</v>
      </c>
      <c r="BD275" s="114" t="e">
        <f t="shared" ref="BD275" si="482">(BD273-BD274)/BD274*100</f>
        <v>#DIV/0!</v>
      </c>
    </row>
    <row r="276" spans="1:56" ht="18" customHeight="1">
      <c r="A276" s="672" t="s">
        <v>85</v>
      </c>
      <c r="B276" s="162" t="s">
        <v>425</v>
      </c>
      <c r="C276" s="367"/>
      <c r="D276" s="367"/>
      <c r="E276" s="367"/>
      <c r="F276" s="317">
        <f t="shared" ref="F276:F289" si="483">SUM(D276:E276)</f>
        <v>0</v>
      </c>
      <c r="G276" s="367"/>
      <c r="H276" s="367"/>
      <c r="I276" s="317">
        <f t="shared" ref="I276:I289" si="484">SUM(G276:H276)</f>
        <v>0</v>
      </c>
      <c r="J276" s="367"/>
      <c r="K276" s="367"/>
      <c r="L276" s="367"/>
      <c r="M276" s="367"/>
      <c r="N276" s="367"/>
      <c r="O276" s="367"/>
      <c r="P276" s="367"/>
      <c r="Q276" s="367"/>
      <c r="R276" s="367"/>
      <c r="S276" s="367"/>
      <c r="T276" s="367"/>
      <c r="U276" s="367"/>
      <c r="V276" s="367"/>
      <c r="W276" s="367"/>
      <c r="X276" s="367"/>
      <c r="Y276" s="367"/>
      <c r="Z276" s="367"/>
      <c r="AA276" s="367"/>
      <c r="AB276" s="367"/>
      <c r="AC276" s="367"/>
      <c r="AD276" s="367"/>
      <c r="AE276" s="367"/>
      <c r="AF276" s="367"/>
      <c r="AG276" s="367"/>
      <c r="AH276" s="367"/>
      <c r="AI276" s="367"/>
      <c r="AJ276" s="367"/>
      <c r="AK276" s="367"/>
      <c r="AL276" s="367"/>
      <c r="AM276" s="367"/>
      <c r="AN276" s="367"/>
      <c r="AO276" s="367"/>
      <c r="AP276" s="317">
        <f t="shared" ref="AP276:AP289" si="485">SUM(J276,L276,N276,P276,R276,T276,V276,X276,Z276,AB276,AD276,AF276,AH276,AJ276,AL276,AN276)</f>
        <v>0</v>
      </c>
      <c r="AQ276" s="317">
        <f t="shared" ref="AQ276:AQ289" si="486">SUM(K276,M276,O276,Q276,S276,U276,W276,Y276,AA276,AC276,AE276,AG276,AI276,AK276,AM276,AO276)</f>
        <v>0</v>
      </c>
      <c r="AR276" s="317">
        <f t="shared" ref="AR276:AR289" si="487">SUM(AP276:AQ276)</f>
        <v>0</v>
      </c>
      <c r="AS276" s="367"/>
      <c r="AT276" s="367"/>
      <c r="AU276" s="317">
        <f t="shared" ref="AU276:AU289" si="488">SUM(AS276:AT276)</f>
        <v>0</v>
      </c>
      <c r="AV276" s="380"/>
      <c r="AW276" s="380"/>
      <c r="AX276" s="317">
        <f t="shared" ref="AX276:AX289" si="489">SUM(AV276:AW276)</f>
        <v>0</v>
      </c>
      <c r="AY276" s="367"/>
      <c r="AZ276" s="367"/>
      <c r="BA276" s="317">
        <f t="shared" ref="BA276:BA289" si="490">SUM(AY276:AZ276)</f>
        <v>0</v>
      </c>
      <c r="BB276" s="367"/>
      <c r="BC276" s="367"/>
      <c r="BD276" s="317">
        <f t="shared" ref="BD276:BD289" si="491">SUM(BB276:BC276)</f>
        <v>0</v>
      </c>
    </row>
    <row r="277" spans="1:56" ht="18" customHeight="1">
      <c r="A277" s="672"/>
      <c r="B277" s="162" t="s">
        <v>426</v>
      </c>
      <c r="C277" s="367"/>
      <c r="D277" s="367"/>
      <c r="E277" s="367"/>
      <c r="F277" s="317">
        <f t="shared" si="483"/>
        <v>0</v>
      </c>
      <c r="G277" s="367"/>
      <c r="H277" s="367"/>
      <c r="I277" s="317">
        <f t="shared" si="484"/>
        <v>0</v>
      </c>
      <c r="J277" s="367"/>
      <c r="K277" s="367"/>
      <c r="L277" s="367"/>
      <c r="M277" s="367"/>
      <c r="N277" s="367"/>
      <c r="O277" s="367"/>
      <c r="P277" s="367"/>
      <c r="Q277" s="367"/>
      <c r="R277" s="367"/>
      <c r="S277" s="367"/>
      <c r="T277" s="367"/>
      <c r="U277" s="367"/>
      <c r="V277" s="367"/>
      <c r="W277" s="367"/>
      <c r="X277" s="367"/>
      <c r="Y277" s="367"/>
      <c r="Z277" s="367"/>
      <c r="AA277" s="367"/>
      <c r="AB277" s="367"/>
      <c r="AC277" s="367"/>
      <c r="AD277" s="367"/>
      <c r="AE277" s="367"/>
      <c r="AF277" s="367"/>
      <c r="AG277" s="367"/>
      <c r="AH277" s="367"/>
      <c r="AI277" s="367"/>
      <c r="AJ277" s="367"/>
      <c r="AK277" s="367"/>
      <c r="AL277" s="367"/>
      <c r="AM277" s="367"/>
      <c r="AN277" s="367"/>
      <c r="AO277" s="367"/>
      <c r="AP277" s="317">
        <f t="shared" si="485"/>
        <v>0</v>
      </c>
      <c r="AQ277" s="317">
        <f t="shared" si="486"/>
        <v>0</v>
      </c>
      <c r="AR277" s="317">
        <f t="shared" si="487"/>
        <v>0</v>
      </c>
      <c r="AS277" s="367"/>
      <c r="AT277" s="367"/>
      <c r="AU277" s="317">
        <f t="shared" si="488"/>
        <v>0</v>
      </c>
      <c r="AV277" s="380"/>
      <c r="AW277" s="380"/>
      <c r="AX277" s="317">
        <f t="shared" si="489"/>
        <v>0</v>
      </c>
      <c r="AY277" s="367"/>
      <c r="AZ277" s="367"/>
      <c r="BA277" s="317">
        <f t="shared" si="490"/>
        <v>0</v>
      </c>
      <c r="BB277" s="367"/>
      <c r="BC277" s="367"/>
      <c r="BD277" s="317">
        <f t="shared" si="491"/>
        <v>0</v>
      </c>
    </row>
    <row r="278" spans="1:56" ht="18" customHeight="1">
      <c r="A278" s="672"/>
      <c r="B278" s="162" t="s">
        <v>427</v>
      </c>
      <c r="C278" s="367"/>
      <c r="D278" s="367"/>
      <c r="E278" s="367"/>
      <c r="F278" s="317">
        <f>SUM(D278:E278)</f>
        <v>0</v>
      </c>
      <c r="G278" s="367"/>
      <c r="H278" s="367"/>
      <c r="I278" s="317">
        <f t="shared" si="484"/>
        <v>0</v>
      </c>
      <c r="J278" s="367"/>
      <c r="K278" s="367"/>
      <c r="L278" s="367"/>
      <c r="M278" s="367"/>
      <c r="N278" s="367"/>
      <c r="O278" s="367"/>
      <c r="P278" s="367"/>
      <c r="Q278" s="367"/>
      <c r="R278" s="367"/>
      <c r="S278" s="367"/>
      <c r="T278" s="367"/>
      <c r="U278" s="367"/>
      <c r="V278" s="367"/>
      <c r="W278" s="367"/>
      <c r="X278" s="367"/>
      <c r="Y278" s="367"/>
      <c r="Z278" s="367"/>
      <c r="AA278" s="367"/>
      <c r="AB278" s="367"/>
      <c r="AC278" s="367"/>
      <c r="AD278" s="367"/>
      <c r="AE278" s="367"/>
      <c r="AF278" s="367"/>
      <c r="AG278" s="367"/>
      <c r="AH278" s="367"/>
      <c r="AI278" s="367"/>
      <c r="AJ278" s="367"/>
      <c r="AK278" s="367"/>
      <c r="AL278" s="367"/>
      <c r="AM278" s="367"/>
      <c r="AN278" s="367"/>
      <c r="AO278" s="367"/>
      <c r="AP278" s="317">
        <f t="shared" si="485"/>
        <v>0</v>
      </c>
      <c r="AQ278" s="317">
        <f t="shared" si="486"/>
        <v>0</v>
      </c>
      <c r="AR278" s="317">
        <f t="shared" si="487"/>
        <v>0</v>
      </c>
      <c r="AS278" s="367"/>
      <c r="AT278" s="367"/>
      <c r="AU278" s="317">
        <f t="shared" si="488"/>
        <v>0</v>
      </c>
      <c r="AV278" s="380"/>
      <c r="AW278" s="380"/>
      <c r="AX278" s="317">
        <f t="shared" si="489"/>
        <v>0</v>
      </c>
      <c r="AY278" s="367"/>
      <c r="AZ278" s="367"/>
      <c r="BA278" s="317">
        <f t="shared" si="490"/>
        <v>0</v>
      </c>
      <c r="BB278" s="367"/>
      <c r="BC278" s="367"/>
      <c r="BD278" s="317">
        <f t="shared" si="491"/>
        <v>0</v>
      </c>
    </row>
    <row r="279" spans="1:56" ht="18" customHeight="1">
      <c r="A279" s="672"/>
      <c r="B279" s="162" t="s">
        <v>428</v>
      </c>
      <c r="C279" s="367"/>
      <c r="D279" s="367"/>
      <c r="E279" s="367"/>
      <c r="F279" s="317">
        <f t="shared" si="483"/>
        <v>0</v>
      </c>
      <c r="G279" s="367"/>
      <c r="H279" s="367"/>
      <c r="I279" s="317">
        <f t="shared" si="484"/>
        <v>0</v>
      </c>
      <c r="J279" s="367"/>
      <c r="K279" s="367"/>
      <c r="L279" s="367"/>
      <c r="M279" s="367"/>
      <c r="N279" s="367"/>
      <c r="O279" s="367"/>
      <c r="P279" s="367"/>
      <c r="Q279" s="367"/>
      <c r="R279" s="367"/>
      <c r="S279" s="367"/>
      <c r="T279" s="367"/>
      <c r="U279" s="367"/>
      <c r="V279" s="367"/>
      <c r="W279" s="367"/>
      <c r="X279" s="367"/>
      <c r="Y279" s="367"/>
      <c r="Z279" s="367"/>
      <c r="AA279" s="367"/>
      <c r="AB279" s="367"/>
      <c r="AC279" s="367"/>
      <c r="AD279" s="367"/>
      <c r="AE279" s="367"/>
      <c r="AF279" s="367"/>
      <c r="AG279" s="367"/>
      <c r="AH279" s="367"/>
      <c r="AI279" s="367"/>
      <c r="AJ279" s="367"/>
      <c r="AK279" s="367"/>
      <c r="AL279" s="367"/>
      <c r="AM279" s="367"/>
      <c r="AN279" s="367"/>
      <c r="AO279" s="367"/>
      <c r="AP279" s="317">
        <f t="shared" si="485"/>
        <v>0</v>
      </c>
      <c r="AQ279" s="317">
        <f t="shared" si="486"/>
        <v>0</v>
      </c>
      <c r="AR279" s="317">
        <f t="shared" si="487"/>
        <v>0</v>
      </c>
      <c r="AS279" s="367"/>
      <c r="AT279" s="367"/>
      <c r="AU279" s="317">
        <f t="shared" si="488"/>
        <v>0</v>
      </c>
      <c r="AV279" s="380"/>
      <c r="AW279" s="380"/>
      <c r="AX279" s="317">
        <f t="shared" si="489"/>
        <v>0</v>
      </c>
      <c r="AY279" s="367"/>
      <c r="AZ279" s="367"/>
      <c r="BA279" s="317">
        <f t="shared" si="490"/>
        <v>0</v>
      </c>
      <c r="BB279" s="367"/>
      <c r="BC279" s="367"/>
      <c r="BD279" s="317">
        <f t="shared" si="491"/>
        <v>0</v>
      </c>
    </row>
    <row r="280" spans="1:56" ht="18" customHeight="1">
      <c r="A280" s="672"/>
      <c r="B280" s="162" t="s">
        <v>429</v>
      </c>
      <c r="C280" s="367"/>
      <c r="D280" s="367"/>
      <c r="E280" s="367"/>
      <c r="F280" s="317">
        <f t="shared" si="483"/>
        <v>0</v>
      </c>
      <c r="G280" s="367"/>
      <c r="H280" s="367"/>
      <c r="I280" s="317">
        <f t="shared" si="484"/>
        <v>0</v>
      </c>
      <c r="J280" s="367"/>
      <c r="K280" s="367"/>
      <c r="L280" s="367"/>
      <c r="M280" s="367"/>
      <c r="N280" s="367"/>
      <c r="O280" s="367"/>
      <c r="P280" s="367"/>
      <c r="Q280" s="367"/>
      <c r="R280" s="367"/>
      <c r="S280" s="367"/>
      <c r="T280" s="367"/>
      <c r="U280" s="367"/>
      <c r="V280" s="367"/>
      <c r="W280" s="367"/>
      <c r="X280" s="367"/>
      <c r="Y280" s="367"/>
      <c r="Z280" s="367"/>
      <c r="AA280" s="367"/>
      <c r="AB280" s="367"/>
      <c r="AC280" s="367"/>
      <c r="AD280" s="367"/>
      <c r="AE280" s="367"/>
      <c r="AF280" s="367"/>
      <c r="AG280" s="367"/>
      <c r="AH280" s="367"/>
      <c r="AI280" s="367"/>
      <c r="AJ280" s="367"/>
      <c r="AK280" s="367"/>
      <c r="AL280" s="367"/>
      <c r="AM280" s="367"/>
      <c r="AN280" s="367"/>
      <c r="AO280" s="367"/>
      <c r="AP280" s="317">
        <f t="shared" si="485"/>
        <v>0</v>
      </c>
      <c r="AQ280" s="317">
        <f t="shared" si="486"/>
        <v>0</v>
      </c>
      <c r="AR280" s="317">
        <f t="shared" si="487"/>
        <v>0</v>
      </c>
      <c r="AS280" s="367"/>
      <c r="AT280" s="367"/>
      <c r="AU280" s="317">
        <f t="shared" si="488"/>
        <v>0</v>
      </c>
      <c r="AV280" s="6"/>
      <c r="AW280" s="6"/>
      <c r="AX280" s="317">
        <f t="shared" si="489"/>
        <v>0</v>
      </c>
      <c r="AY280" s="367"/>
      <c r="AZ280" s="367"/>
      <c r="BA280" s="317">
        <f t="shared" si="490"/>
        <v>0</v>
      </c>
      <c r="BB280" s="367"/>
      <c r="BC280" s="367"/>
      <c r="BD280" s="317">
        <f t="shared" si="491"/>
        <v>0</v>
      </c>
    </row>
    <row r="281" spans="1:56" ht="18" customHeight="1">
      <c r="A281" s="672"/>
      <c r="B281" s="162" t="s">
        <v>430</v>
      </c>
      <c r="C281" s="367"/>
      <c r="D281" s="367"/>
      <c r="E281" s="367"/>
      <c r="F281" s="317">
        <f t="shared" si="483"/>
        <v>0</v>
      </c>
      <c r="G281" s="367"/>
      <c r="H281" s="367"/>
      <c r="I281" s="317">
        <f t="shared" si="484"/>
        <v>0</v>
      </c>
      <c r="J281" s="367"/>
      <c r="K281" s="367"/>
      <c r="L281" s="367"/>
      <c r="M281" s="367"/>
      <c r="N281" s="367"/>
      <c r="O281" s="367"/>
      <c r="P281" s="367"/>
      <c r="Q281" s="367"/>
      <c r="R281" s="367"/>
      <c r="S281" s="367"/>
      <c r="T281" s="367"/>
      <c r="U281" s="367"/>
      <c r="V281" s="367"/>
      <c r="W281" s="367"/>
      <c r="X281" s="367"/>
      <c r="Y281" s="367"/>
      <c r="Z281" s="367"/>
      <c r="AA281" s="367"/>
      <c r="AB281" s="367"/>
      <c r="AC281" s="367"/>
      <c r="AD281" s="367"/>
      <c r="AE281" s="367"/>
      <c r="AF281" s="367"/>
      <c r="AG281" s="367"/>
      <c r="AH281" s="367"/>
      <c r="AI281" s="367"/>
      <c r="AJ281" s="367"/>
      <c r="AK281" s="367"/>
      <c r="AL281" s="367"/>
      <c r="AM281" s="367"/>
      <c r="AN281" s="367"/>
      <c r="AO281" s="367"/>
      <c r="AP281" s="317">
        <f t="shared" si="485"/>
        <v>0</v>
      </c>
      <c r="AQ281" s="317">
        <f t="shared" si="486"/>
        <v>0</v>
      </c>
      <c r="AR281" s="317">
        <f t="shared" si="487"/>
        <v>0</v>
      </c>
      <c r="AS281" s="367"/>
      <c r="AT281" s="367"/>
      <c r="AU281" s="317">
        <f t="shared" si="488"/>
        <v>0</v>
      </c>
      <c r="AV281" s="6"/>
      <c r="AW281" s="6"/>
      <c r="AX281" s="317">
        <f t="shared" si="489"/>
        <v>0</v>
      </c>
      <c r="AY281" s="367"/>
      <c r="AZ281" s="367"/>
      <c r="BA281" s="317">
        <f t="shared" si="490"/>
        <v>0</v>
      </c>
      <c r="BB281" s="367"/>
      <c r="BC281" s="367"/>
      <c r="BD281" s="317">
        <f t="shared" si="491"/>
        <v>0</v>
      </c>
    </row>
    <row r="282" spans="1:56" ht="18" customHeight="1">
      <c r="A282" s="672"/>
      <c r="B282" s="162" t="s">
        <v>431</v>
      </c>
      <c r="C282" s="367"/>
      <c r="D282" s="367"/>
      <c r="E282" s="367"/>
      <c r="F282" s="317">
        <f t="shared" si="483"/>
        <v>0</v>
      </c>
      <c r="G282" s="367"/>
      <c r="H282" s="367"/>
      <c r="I282" s="317">
        <f t="shared" si="484"/>
        <v>0</v>
      </c>
      <c r="J282" s="367"/>
      <c r="K282" s="367"/>
      <c r="L282" s="367"/>
      <c r="M282" s="367"/>
      <c r="N282" s="367"/>
      <c r="O282" s="367"/>
      <c r="P282" s="367"/>
      <c r="Q282" s="367"/>
      <c r="R282" s="367"/>
      <c r="S282" s="367"/>
      <c r="T282" s="367"/>
      <c r="U282" s="367"/>
      <c r="V282" s="367"/>
      <c r="W282" s="367"/>
      <c r="X282" s="367"/>
      <c r="Y282" s="367"/>
      <c r="Z282" s="367"/>
      <c r="AA282" s="367"/>
      <c r="AB282" s="367"/>
      <c r="AC282" s="367"/>
      <c r="AD282" s="367"/>
      <c r="AE282" s="367"/>
      <c r="AF282" s="367"/>
      <c r="AG282" s="367"/>
      <c r="AH282" s="367"/>
      <c r="AI282" s="367"/>
      <c r="AJ282" s="367"/>
      <c r="AK282" s="367"/>
      <c r="AL282" s="367"/>
      <c r="AM282" s="367"/>
      <c r="AN282" s="367"/>
      <c r="AO282" s="367"/>
      <c r="AP282" s="317">
        <f t="shared" si="485"/>
        <v>0</v>
      </c>
      <c r="AQ282" s="317">
        <f t="shared" si="486"/>
        <v>0</v>
      </c>
      <c r="AR282" s="317">
        <f t="shared" si="487"/>
        <v>0</v>
      </c>
      <c r="AS282" s="367"/>
      <c r="AT282" s="367"/>
      <c r="AU282" s="317">
        <f t="shared" si="488"/>
        <v>0</v>
      </c>
      <c r="AV282" s="6"/>
      <c r="AW282" s="6"/>
      <c r="AX282" s="317">
        <f t="shared" si="489"/>
        <v>0</v>
      </c>
      <c r="AY282" s="367"/>
      <c r="AZ282" s="367"/>
      <c r="BA282" s="317">
        <f t="shared" si="490"/>
        <v>0</v>
      </c>
      <c r="BB282" s="367"/>
      <c r="BC282" s="367"/>
      <c r="BD282" s="317">
        <f t="shared" si="491"/>
        <v>0</v>
      </c>
    </row>
    <row r="283" spans="1:56" ht="18" customHeight="1">
      <c r="A283" s="672"/>
      <c r="B283" s="162" t="s">
        <v>432</v>
      </c>
      <c r="C283" s="367"/>
      <c r="D283" s="367"/>
      <c r="E283" s="367"/>
      <c r="F283" s="317">
        <f>SUM(D283:E283)</f>
        <v>0</v>
      </c>
      <c r="G283" s="367"/>
      <c r="H283" s="367"/>
      <c r="I283" s="317">
        <f t="shared" si="484"/>
        <v>0</v>
      </c>
      <c r="J283" s="367"/>
      <c r="K283" s="367"/>
      <c r="L283" s="367"/>
      <c r="M283" s="367"/>
      <c r="N283" s="367"/>
      <c r="O283" s="367"/>
      <c r="P283" s="367"/>
      <c r="Q283" s="367"/>
      <c r="R283" s="367"/>
      <c r="S283" s="367"/>
      <c r="T283" s="367"/>
      <c r="U283" s="367"/>
      <c r="V283" s="367"/>
      <c r="W283" s="367"/>
      <c r="X283" s="367"/>
      <c r="Y283" s="367"/>
      <c r="Z283" s="367"/>
      <c r="AA283" s="367"/>
      <c r="AB283" s="367"/>
      <c r="AC283" s="367"/>
      <c r="AD283" s="367"/>
      <c r="AE283" s="367"/>
      <c r="AF283" s="367"/>
      <c r="AG283" s="367"/>
      <c r="AH283" s="367"/>
      <c r="AI283" s="367"/>
      <c r="AJ283" s="367"/>
      <c r="AK283" s="367"/>
      <c r="AL283" s="367"/>
      <c r="AM283" s="367"/>
      <c r="AN283" s="367"/>
      <c r="AO283" s="367"/>
      <c r="AP283" s="317">
        <f t="shared" si="485"/>
        <v>0</v>
      </c>
      <c r="AQ283" s="317">
        <f t="shared" si="486"/>
        <v>0</v>
      </c>
      <c r="AR283" s="317">
        <f t="shared" si="487"/>
        <v>0</v>
      </c>
      <c r="AS283" s="367"/>
      <c r="AT283" s="367"/>
      <c r="AU283" s="317">
        <f t="shared" si="488"/>
        <v>0</v>
      </c>
      <c r="AV283" s="6"/>
      <c r="AW283" s="6"/>
      <c r="AX283" s="317">
        <f t="shared" si="489"/>
        <v>0</v>
      </c>
      <c r="AY283" s="367"/>
      <c r="AZ283" s="367"/>
      <c r="BA283" s="317">
        <f t="shared" si="490"/>
        <v>0</v>
      </c>
      <c r="BB283" s="367"/>
      <c r="BC283" s="367"/>
      <c r="BD283" s="317">
        <f t="shared" si="491"/>
        <v>0</v>
      </c>
    </row>
    <row r="284" spans="1:56" ht="18" customHeight="1">
      <c r="A284" s="672"/>
      <c r="B284" s="162" t="s">
        <v>433</v>
      </c>
      <c r="C284" s="367"/>
      <c r="D284" s="367"/>
      <c r="E284" s="367"/>
      <c r="F284" s="317">
        <f t="shared" si="483"/>
        <v>0</v>
      </c>
      <c r="G284" s="367"/>
      <c r="H284" s="367"/>
      <c r="I284" s="317">
        <f t="shared" si="484"/>
        <v>0</v>
      </c>
      <c r="J284" s="367"/>
      <c r="K284" s="367"/>
      <c r="L284" s="367"/>
      <c r="M284" s="367"/>
      <c r="N284" s="367"/>
      <c r="O284" s="367"/>
      <c r="P284" s="367"/>
      <c r="Q284" s="367"/>
      <c r="R284" s="367"/>
      <c r="S284" s="367"/>
      <c r="T284" s="367"/>
      <c r="U284" s="367"/>
      <c r="V284" s="367"/>
      <c r="W284" s="367"/>
      <c r="X284" s="367"/>
      <c r="Y284" s="367"/>
      <c r="Z284" s="367"/>
      <c r="AA284" s="367"/>
      <c r="AB284" s="367"/>
      <c r="AC284" s="367"/>
      <c r="AD284" s="367"/>
      <c r="AE284" s="367"/>
      <c r="AF284" s="367"/>
      <c r="AG284" s="367"/>
      <c r="AH284" s="367"/>
      <c r="AI284" s="367"/>
      <c r="AJ284" s="367"/>
      <c r="AK284" s="367"/>
      <c r="AL284" s="367"/>
      <c r="AM284" s="367"/>
      <c r="AN284" s="367"/>
      <c r="AO284" s="367"/>
      <c r="AP284" s="317">
        <f t="shared" si="485"/>
        <v>0</v>
      </c>
      <c r="AQ284" s="317">
        <f t="shared" si="486"/>
        <v>0</v>
      </c>
      <c r="AR284" s="317">
        <f t="shared" si="487"/>
        <v>0</v>
      </c>
      <c r="AS284" s="367"/>
      <c r="AT284" s="367"/>
      <c r="AU284" s="317">
        <f t="shared" si="488"/>
        <v>0</v>
      </c>
      <c r="AV284" s="6"/>
      <c r="AW284" s="6"/>
      <c r="AX284" s="317">
        <f t="shared" si="489"/>
        <v>0</v>
      </c>
      <c r="AY284" s="367"/>
      <c r="AZ284" s="367"/>
      <c r="BA284" s="317">
        <f t="shared" si="490"/>
        <v>0</v>
      </c>
      <c r="BB284" s="367"/>
      <c r="BC284" s="367"/>
      <c r="BD284" s="317">
        <f t="shared" si="491"/>
        <v>0</v>
      </c>
    </row>
    <row r="285" spans="1:56" ht="18" customHeight="1">
      <c r="A285" s="672"/>
      <c r="B285" s="162" t="s">
        <v>434</v>
      </c>
      <c r="C285" s="367"/>
      <c r="D285" s="367"/>
      <c r="E285" s="367"/>
      <c r="F285" s="317">
        <f t="shared" si="483"/>
        <v>0</v>
      </c>
      <c r="G285" s="367"/>
      <c r="H285" s="367"/>
      <c r="I285" s="317">
        <f t="shared" si="484"/>
        <v>0</v>
      </c>
      <c r="J285" s="367"/>
      <c r="K285" s="367"/>
      <c r="L285" s="367"/>
      <c r="M285" s="367"/>
      <c r="N285" s="367"/>
      <c r="O285" s="367"/>
      <c r="P285" s="367"/>
      <c r="Q285" s="367"/>
      <c r="R285" s="367"/>
      <c r="S285" s="367"/>
      <c r="T285" s="367"/>
      <c r="U285" s="367"/>
      <c r="V285" s="367"/>
      <c r="W285" s="367"/>
      <c r="X285" s="367"/>
      <c r="Y285" s="367"/>
      <c r="Z285" s="367"/>
      <c r="AA285" s="367"/>
      <c r="AB285" s="367"/>
      <c r="AC285" s="367"/>
      <c r="AD285" s="367"/>
      <c r="AE285" s="367"/>
      <c r="AF285" s="367"/>
      <c r="AG285" s="367"/>
      <c r="AH285" s="367"/>
      <c r="AI285" s="367"/>
      <c r="AJ285" s="367"/>
      <c r="AK285" s="367"/>
      <c r="AL285" s="367"/>
      <c r="AM285" s="367"/>
      <c r="AN285" s="367"/>
      <c r="AO285" s="367"/>
      <c r="AP285" s="317">
        <f t="shared" si="485"/>
        <v>0</v>
      </c>
      <c r="AQ285" s="317">
        <f t="shared" si="486"/>
        <v>0</v>
      </c>
      <c r="AR285" s="317">
        <f t="shared" si="487"/>
        <v>0</v>
      </c>
      <c r="AS285" s="367"/>
      <c r="AT285" s="367"/>
      <c r="AU285" s="317">
        <f t="shared" si="488"/>
        <v>0</v>
      </c>
      <c r="AV285" s="6"/>
      <c r="AW285" s="6"/>
      <c r="AX285" s="317">
        <f t="shared" si="489"/>
        <v>0</v>
      </c>
      <c r="AY285" s="367"/>
      <c r="AZ285" s="367"/>
      <c r="BA285" s="317">
        <f t="shared" si="490"/>
        <v>0</v>
      </c>
      <c r="BB285" s="367"/>
      <c r="BC285" s="367"/>
      <c r="BD285" s="317">
        <f t="shared" si="491"/>
        <v>0</v>
      </c>
    </row>
    <row r="286" spans="1:56" ht="18" customHeight="1">
      <c r="A286" s="672"/>
      <c r="B286" s="162" t="s">
        <v>435</v>
      </c>
      <c r="C286" s="367"/>
      <c r="D286" s="367"/>
      <c r="E286" s="367"/>
      <c r="F286" s="317">
        <f t="shared" si="483"/>
        <v>0</v>
      </c>
      <c r="G286" s="367"/>
      <c r="H286" s="367"/>
      <c r="I286" s="317">
        <f t="shared" si="484"/>
        <v>0</v>
      </c>
      <c r="J286" s="367"/>
      <c r="K286" s="367"/>
      <c r="L286" s="367"/>
      <c r="M286" s="367"/>
      <c r="N286" s="367"/>
      <c r="O286" s="367"/>
      <c r="P286" s="367"/>
      <c r="Q286" s="367"/>
      <c r="R286" s="367"/>
      <c r="S286" s="367"/>
      <c r="T286" s="367"/>
      <c r="U286" s="367"/>
      <c r="V286" s="367"/>
      <c r="W286" s="367"/>
      <c r="X286" s="367"/>
      <c r="Y286" s="367"/>
      <c r="Z286" s="367"/>
      <c r="AA286" s="367"/>
      <c r="AB286" s="367"/>
      <c r="AC286" s="367"/>
      <c r="AD286" s="367"/>
      <c r="AE286" s="367"/>
      <c r="AF286" s="367"/>
      <c r="AG286" s="367"/>
      <c r="AH286" s="367"/>
      <c r="AI286" s="367"/>
      <c r="AJ286" s="367"/>
      <c r="AK286" s="367"/>
      <c r="AL286" s="367"/>
      <c r="AM286" s="367"/>
      <c r="AN286" s="367"/>
      <c r="AO286" s="367"/>
      <c r="AP286" s="317">
        <f t="shared" si="485"/>
        <v>0</v>
      </c>
      <c r="AQ286" s="317">
        <f t="shared" si="486"/>
        <v>0</v>
      </c>
      <c r="AR286" s="317">
        <f t="shared" si="487"/>
        <v>0</v>
      </c>
      <c r="AS286" s="367"/>
      <c r="AT286" s="367"/>
      <c r="AU286" s="317">
        <f t="shared" si="488"/>
        <v>0</v>
      </c>
      <c r="AV286" s="6"/>
      <c r="AW286" s="6"/>
      <c r="AX286" s="317">
        <f t="shared" si="489"/>
        <v>0</v>
      </c>
      <c r="AY286" s="367"/>
      <c r="AZ286" s="367"/>
      <c r="BA286" s="317">
        <f t="shared" si="490"/>
        <v>0</v>
      </c>
      <c r="BB286" s="367"/>
      <c r="BC286" s="367"/>
      <c r="BD286" s="317">
        <f t="shared" si="491"/>
        <v>0</v>
      </c>
    </row>
    <row r="287" spans="1:56" ht="18" customHeight="1">
      <c r="A287" s="672"/>
      <c r="B287" s="162" t="s">
        <v>436</v>
      </c>
      <c r="C287" s="367"/>
      <c r="D287" s="367"/>
      <c r="E287" s="367"/>
      <c r="F287" s="317">
        <f t="shared" si="483"/>
        <v>0</v>
      </c>
      <c r="G287" s="367"/>
      <c r="H287" s="367"/>
      <c r="I287" s="317">
        <f t="shared" si="484"/>
        <v>0</v>
      </c>
      <c r="J287" s="367"/>
      <c r="K287" s="367"/>
      <c r="L287" s="367"/>
      <c r="M287" s="367"/>
      <c r="N287" s="367"/>
      <c r="O287" s="367"/>
      <c r="P287" s="367"/>
      <c r="Q287" s="367"/>
      <c r="R287" s="367"/>
      <c r="S287" s="367"/>
      <c r="T287" s="367"/>
      <c r="U287" s="367"/>
      <c r="V287" s="367"/>
      <c r="W287" s="367"/>
      <c r="X287" s="367"/>
      <c r="Y287" s="367"/>
      <c r="Z287" s="367"/>
      <c r="AA287" s="367"/>
      <c r="AB287" s="367"/>
      <c r="AC287" s="367"/>
      <c r="AD287" s="367"/>
      <c r="AE287" s="367"/>
      <c r="AF287" s="367"/>
      <c r="AG287" s="367"/>
      <c r="AH287" s="367"/>
      <c r="AI287" s="367"/>
      <c r="AJ287" s="367"/>
      <c r="AK287" s="367"/>
      <c r="AL287" s="367"/>
      <c r="AM287" s="367"/>
      <c r="AN287" s="367"/>
      <c r="AO287" s="367"/>
      <c r="AP287" s="317">
        <f t="shared" si="485"/>
        <v>0</v>
      </c>
      <c r="AQ287" s="317">
        <f t="shared" si="486"/>
        <v>0</v>
      </c>
      <c r="AR287" s="317">
        <f t="shared" si="487"/>
        <v>0</v>
      </c>
      <c r="AS287" s="367"/>
      <c r="AT287" s="367"/>
      <c r="AU287" s="317">
        <f t="shared" si="488"/>
        <v>0</v>
      </c>
      <c r="AV287" s="6"/>
      <c r="AW287" s="6"/>
      <c r="AX287" s="317">
        <f t="shared" si="489"/>
        <v>0</v>
      </c>
      <c r="AY287" s="367"/>
      <c r="AZ287" s="367"/>
      <c r="BA287" s="317">
        <f t="shared" si="490"/>
        <v>0</v>
      </c>
      <c r="BB287" s="367"/>
      <c r="BC287" s="367"/>
      <c r="BD287" s="317">
        <f t="shared" si="491"/>
        <v>0</v>
      </c>
    </row>
    <row r="288" spans="1:56" ht="18" customHeight="1">
      <c r="A288" s="672"/>
      <c r="B288" s="162" t="s">
        <v>437</v>
      </c>
      <c r="C288" s="367"/>
      <c r="D288" s="367"/>
      <c r="E288" s="367"/>
      <c r="F288" s="317">
        <f t="shared" si="483"/>
        <v>0</v>
      </c>
      <c r="G288" s="367"/>
      <c r="H288" s="367"/>
      <c r="I288" s="317">
        <f t="shared" si="484"/>
        <v>0</v>
      </c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367"/>
      <c r="Z288" s="367"/>
      <c r="AA288" s="367"/>
      <c r="AB288" s="367"/>
      <c r="AC288" s="367"/>
      <c r="AD288" s="367"/>
      <c r="AE288" s="367"/>
      <c r="AF288" s="367"/>
      <c r="AG288" s="367"/>
      <c r="AH288" s="367"/>
      <c r="AI288" s="367"/>
      <c r="AJ288" s="367"/>
      <c r="AK288" s="367"/>
      <c r="AL288" s="367"/>
      <c r="AM288" s="367"/>
      <c r="AN288" s="367"/>
      <c r="AO288" s="367"/>
      <c r="AP288" s="317">
        <f t="shared" si="485"/>
        <v>0</v>
      </c>
      <c r="AQ288" s="317">
        <f t="shared" si="486"/>
        <v>0</v>
      </c>
      <c r="AR288" s="317">
        <f t="shared" si="487"/>
        <v>0</v>
      </c>
      <c r="AS288" s="367"/>
      <c r="AT288" s="367"/>
      <c r="AU288" s="317">
        <f t="shared" si="488"/>
        <v>0</v>
      </c>
      <c r="AV288" s="579"/>
      <c r="AW288" s="579"/>
      <c r="AX288" s="317">
        <f t="shared" si="489"/>
        <v>0</v>
      </c>
      <c r="AY288" s="367"/>
      <c r="AZ288" s="367"/>
      <c r="BA288" s="317">
        <f t="shared" si="490"/>
        <v>0</v>
      </c>
      <c r="BB288" s="367"/>
      <c r="BC288" s="367"/>
      <c r="BD288" s="317">
        <f t="shared" si="491"/>
        <v>0</v>
      </c>
    </row>
    <row r="289" spans="1:56" ht="18" customHeight="1">
      <c r="A289" s="672"/>
      <c r="B289" s="162" t="s">
        <v>438</v>
      </c>
      <c r="C289" s="367"/>
      <c r="D289" s="367"/>
      <c r="E289" s="367"/>
      <c r="F289" s="317">
        <f t="shared" si="483"/>
        <v>0</v>
      </c>
      <c r="G289" s="367"/>
      <c r="H289" s="367"/>
      <c r="I289" s="317">
        <f t="shared" si="484"/>
        <v>0</v>
      </c>
      <c r="J289" s="367"/>
      <c r="K289" s="367"/>
      <c r="L289" s="367"/>
      <c r="M289" s="367"/>
      <c r="N289" s="367"/>
      <c r="O289" s="367"/>
      <c r="P289" s="367"/>
      <c r="Q289" s="367"/>
      <c r="R289" s="367"/>
      <c r="S289" s="367"/>
      <c r="T289" s="367"/>
      <c r="U289" s="367"/>
      <c r="V289" s="367"/>
      <c r="W289" s="367"/>
      <c r="X289" s="367"/>
      <c r="Y289" s="367"/>
      <c r="Z289" s="367"/>
      <c r="AA289" s="367"/>
      <c r="AB289" s="367"/>
      <c r="AC289" s="367"/>
      <c r="AD289" s="367"/>
      <c r="AE289" s="367"/>
      <c r="AF289" s="367"/>
      <c r="AG289" s="367"/>
      <c r="AH289" s="367"/>
      <c r="AI289" s="367"/>
      <c r="AJ289" s="367"/>
      <c r="AK289" s="367"/>
      <c r="AL289" s="367"/>
      <c r="AM289" s="367"/>
      <c r="AN289" s="367"/>
      <c r="AO289" s="367"/>
      <c r="AP289" s="317">
        <f t="shared" si="485"/>
        <v>0</v>
      </c>
      <c r="AQ289" s="317">
        <f t="shared" si="486"/>
        <v>0</v>
      </c>
      <c r="AR289" s="317">
        <f t="shared" si="487"/>
        <v>0</v>
      </c>
      <c r="AS289" s="367"/>
      <c r="AT289" s="367"/>
      <c r="AU289" s="317">
        <f t="shared" si="488"/>
        <v>0</v>
      </c>
      <c r="AV289" s="6"/>
      <c r="AW289" s="6"/>
      <c r="AX289" s="317">
        <f t="shared" si="489"/>
        <v>0</v>
      </c>
      <c r="AY289" s="367"/>
      <c r="AZ289" s="367"/>
      <c r="BA289" s="317">
        <f t="shared" si="490"/>
        <v>0</v>
      </c>
      <c r="BB289" s="367"/>
      <c r="BC289" s="367"/>
      <c r="BD289" s="317">
        <f t="shared" si="491"/>
        <v>0</v>
      </c>
    </row>
    <row r="290" spans="1:56" ht="18" customHeight="1">
      <c r="A290" s="672"/>
      <c r="B290" s="52" t="s">
        <v>47</v>
      </c>
      <c r="C290" s="54">
        <f t="shared" ref="C290:BD290" si="492">SUM(C276:C289)</f>
        <v>0</v>
      </c>
      <c r="D290" s="54">
        <f t="shared" si="492"/>
        <v>0</v>
      </c>
      <c r="E290" s="54">
        <f t="shared" si="492"/>
        <v>0</v>
      </c>
      <c r="F290" s="54">
        <f t="shared" si="492"/>
        <v>0</v>
      </c>
      <c r="G290" s="54">
        <f t="shared" si="492"/>
        <v>0</v>
      </c>
      <c r="H290" s="54">
        <f t="shared" si="492"/>
        <v>0</v>
      </c>
      <c r="I290" s="54">
        <f t="shared" si="492"/>
        <v>0</v>
      </c>
      <c r="J290" s="54">
        <f>SUM(J276:J289)</f>
        <v>0</v>
      </c>
      <c r="K290" s="54">
        <f t="shared" si="492"/>
        <v>0</v>
      </c>
      <c r="L290" s="54">
        <f t="shared" si="492"/>
        <v>0</v>
      </c>
      <c r="M290" s="54">
        <f t="shared" si="492"/>
        <v>0</v>
      </c>
      <c r="N290" s="54">
        <f t="shared" si="492"/>
        <v>0</v>
      </c>
      <c r="O290" s="54">
        <f t="shared" si="492"/>
        <v>0</v>
      </c>
      <c r="P290" s="54">
        <f t="shared" si="492"/>
        <v>0</v>
      </c>
      <c r="Q290" s="54">
        <f t="shared" si="492"/>
        <v>0</v>
      </c>
      <c r="R290" s="54">
        <f t="shared" si="492"/>
        <v>0</v>
      </c>
      <c r="S290" s="54">
        <f t="shared" si="492"/>
        <v>0</v>
      </c>
      <c r="T290" s="54">
        <f t="shared" si="492"/>
        <v>0</v>
      </c>
      <c r="U290" s="54">
        <f t="shared" si="492"/>
        <v>0</v>
      </c>
      <c r="V290" s="54">
        <f t="shared" si="492"/>
        <v>0</v>
      </c>
      <c r="W290" s="54">
        <f t="shared" si="492"/>
        <v>0</v>
      </c>
      <c r="X290" s="54">
        <f t="shared" si="492"/>
        <v>0</v>
      </c>
      <c r="Y290" s="54">
        <f t="shared" si="492"/>
        <v>0</v>
      </c>
      <c r="Z290" s="54">
        <f t="shared" si="492"/>
        <v>0</v>
      </c>
      <c r="AA290" s="54">
        <f t="shared" si="492"/>
        <v>0</v>
      </c>
      <c r="AB290" s="54">
        <f t="shared" si="492"/>
        <v>0</v>
      </c>
      <c r="AC290" s="54">
        <f t="shared" si="492"/>
        <v>0</v>
      </c>
      <c r="AD290" s="54">
        <f t="shared" si="492"/>
        <v>0</v>
      </c>
      <c r="AE290" s="54">
        <f t="shared" si="492"/>
        <v>0</v>
      </c>
      <c r="AF290" s="54">
        <f t="shared" si="492"/>
        <v>0</v>
      </c>
      <c r="AG290" s="54">
        <f t="shared" si="492"/>
        <v>0</v>
      </c>
      <c r="AH290" s="54">
        <f t="shared" si="492"/>
        <v>0</v>
      </c>
      <c r="AI290" s="54">
        <f t="shared" si="492"/>
        <v>0</v>
      </c>
      <c r="AJ290" s="54">
        <f t="shared" si="492"/>
        <v>0</v>
      </c>
      <c r="AK290" s="54">
        <f t="shared" si="492"/>
        <v>0</v>
      </c>
      <c r="AL290" s="54">
        <f t="shared" si="492"/>
        <v>0</v>
      </c>
      <c r="AM290" s="54">
        <f t="shared" si="492"/>
        <v>0</v>
      </c>
      <c r="AN290" s="54">
        <f t="shared" si="492"/>
        <v>0</v>
      </c>
      <c r="AO290" s="54">
        <f t="shared" si="492"/>
        <v>0</v>
      </c>
      <c r="AP290" s="54">
        <f t="shared" si="492"/>
        <v>0</v>
      </c>
      <c r="AQ290" s="54">
        <f t="shared" si="492"/>
        <v>0</v>
      </c>
      <c r="AR290" s="54">
        <f t="shared" si="492"/>
        <v>0</v>
      </c>
      <c r="AS290" s="54">
        <f>SUM(AS276:AS289)</f>
        <v>0</v>
      </c>
      <c r="AT290" s="54">
        <f>SUM(AT276:AT289)</f>
        <v>0</v>
      </c>
      <c r="AU290" s="54">
        <f t="shared" si="492"/>
        <v>0</v>
      </c>
      <c r="AV290" s="54">
        <f t="shared" si="492"/>
        <v>0</v>
      </c>
      <c r="AW290" s="54">
        <f t="shared" si="492"/>
        <v>0</v>
      </c>
      <c r="AX290" s="54">
        <f t="shared" si="492"/>
        <v>0</v>
      </c>
      <c r="AY290" s="54">
        <f t="shared" si="492"/>
        <v>0</v>
      </c>
      <c r="AZ290" s="54">
        <f t="shared" si="492"/>
        <v>0</v>
      </c>
      <c r="BA290" s="54">
        <f t="shared" si="492"/>
        <v>0</v>
      </c>
      <c r="BB290" s="54">
        <f t="shared" si="492"/>
        <v>0</v>
      </c>
      <c r="BC290" s="54">
        <f t="shared" si="492"/>
        <v>0</v>
      </c>
      <c r="BD290" s="54">
        <f t="shared" si="492"/>
        <v>0</v>
      </c>
    </row>
    <row r="291" spans="1:56" ht="18" customHeight="1">
      <c r="A291" s="672"/>
      <c r="B291" s="11" t="s">
        <v>32</v>
      </c>
      <c r="C291" s="11"/>
      <c r="D291" s="11"/>
      <c r="E291" s="11"/>
      <c r="F291" s="11">
        <f>SUM(D291:E291)</f>
        <v>0</v>
      </c>
      <c r="G291" s="11"/>
      <c r="H291" s="11"/>
      <c r="I291" s="11">
        <f>SUM(G291:H291)</f>
        <v>0</v>
      </c>
      <c r="J291" s="10"/>
      <c r="K291" s="1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>
        <f>SUM(J291,L291,N291,P291,R291,T291,V291,X291,Z291,AB291,AD291,AF291,AH291,AJ291,AL291,AN291)</f>
        <v>0</v>
      </c>
      <c r="AQ291" s="9">
        <f>SUM(K291,M291,O291,Q291,S291,U291,W291,Y291,AA291,AC291,AE291,AG291,AI291,AK291,AM291,AO291)</f>
        <v>0</v>
      </c>
      <c r="AR291" s="9">
        <f>SUM(AP291:AQ291)</f>
        <v>0</v>
      </c>
      <c r="AS291" s="9"/>
      <c r="AT291" s="9"/>
      <c r="AU291" s="9">
        <f>SUM(AS291:AT291)</f>
        <v>0</v>
      </c>
      <c r="AV291" s="9"/>
      <c r="AW291" s="9"/>
      <c r="AX291" s="9">
        <f>SUM(AV291:AW291)</f>
        <v>0</v>
      </c>
      <c r="AY291" s="9"/>
      <c r="AZ291" s="9"/>
      <c r="BA291" s="9">
        <f>SUM(AY291:AZ291)</f>
        <v>0</v>
      </c>
      <c r="BB291" s="40"/>
      <c r="BC291" s="40"/>
      <c r="BD291" s="40">
        <f>SUM(BB291:BC291)</f>
        <v>0</v>
      </c>
    </row>
    <row r="292" spans="1:56" ht="18" customHeight="1">
      <c r="A292" s="673"/>
      <c r="B292" s="12" t="s">
        <v>18</v>
      </c>
      <c r="C292" s="12" t="e">
        <f t="shared" ref="C292" si="493">(C290-C291)/C291*100</f>
        <v>#DIV/0!</v>
      </c>
      <c r="D292" s="12" t="e">
        <f t="shared" ref="D292" si="494">(D290-D291)/D291*100</f>
        <v>#DIV/0!</v>
      </c>
      <c r="E292" s="12" t="e">
        <f t="shared" ref="E292" si="495">(E290-E291)/E291*100</f>
        <v>#DIV/0!</v>
      </c>
      <c r="F292" s="12" t="e">
        <f t="shared" ref="F292" si="496">(F290-F291)/F291*100</f>
        <v>#DIV/0!</v>
      </c>
      <c r="G292" s="12" t="e">
        <f t="shared" ref="G292" si="497">(G290-G291)/G291*100</f>
        <v>#DIV/0!</v>
      </c>
      <c r="H292" s="12" t="e">
        <f t="shared" ref="H292" si="498">(H290-H291)/H291*100</f>
        <v>#DIV/0!</v>
      </c>
      <c r="I292" s="12"/>
      <c r="J292" s="115" t="e">
        <f t="shared" ref="J292" si="499">(J290-J291)/J291*100</f>
        <v>#DIV/0!</v>
      </c>
      <c r="K292" s="115" t="e">
        <f t="shared" ref="K292" si="500">(K290-K291)/K291*100</f>
        <v>#DIV/0!</v>
      </c>
      <c r="L292" s="115" t="e">
        <f t="shared" ref="L292" si="501">(L290-L291)/L291*100</f>
        <v>#DIV/0!</v>
      </c>
      <c r="M292" s="115" t="e">
        <f t="shared" ref="M292" si="502">(M290-M291)/M291*100</f>
        <v>#DIV/0!</v>
      </c>
      <c r="N292" s="115" t="e">
        <f t="shared" ref="N292" si="503">(N290-N291)/N291*100</f>
        <v>#DIV/0!</v>
      </c>
      <c r="O292" s="115" t="e">
        <f t="shared" ref="O292" si="504">(O290-O291)/O291*100</f>
        <v>#DIV/0!</v>
      </c>
      <c r="P292" s="115" t="e">
        <f t="shared" ref="P292" si="505">(P290-P291)/P291*100</f>
        <v>#DIV/0!</v>
      </c>
      <c r="Q292" s="115" t="e">
        <f t="shared" ref="Q292" si="506">(Q290-Q291)/Q291*100</f>
        <v>#DIV/0!</v>
      </c>
      <c r="R292" s="115" t="e">
        <f t="shared" ref="R292" si="507">(R290-R291)/R291*100</f>
        <v>#DIV/0!</v>
      </c>
      <c r="S292" s="115" t="e">
        <f t="shared" ref="S292" si="508">(S290-S291)/S291*100</f>
        <v>#DIV/0!</v>
      </c>
      <c r="T292" s="115" t="e">
        <f t="shared" ref="T292" si="509">(T290-T291)/T291*100</f>
        <v>#DIV/0!</v>
      </c>
      <c r="U292" s="115" t="e">
        <f t="shared" ref="U292" si="510">(U290-U291)/U291*100</f>
        <v>#DIV/0!</v>
      </c>
      <c r="V292" s="115" t="e">
        <f t="shared" ref="V292" si="511">(V290-V291)/V291*100</f>
        <v>#DIV/0!</v>
      </c>
      <c r="W292" s="115" t="e">
        <f t="shared" ref="W292" si="512">(W290-W291)/W291*100</f>
        <v>#DIV/0!</v>
      </c>
      <c r="X292" s="115" t="e">
        <f t="shared" ref="X292" si="513">(X290-X291)/X291*100</f>
        <v>#DIV/0!</v>
      </c>
      <c r="Y292" s="115" t="e">
        <f t="shared" ref="Y292" si="514">(Y290-Y291)/Y291*100</f>
        <v>#DIV/0!</v>
      </c>
      <c r="Z292" s="115" t="e">
        <f t="shared" ref="Z292" si="515">(Z290-Z291)/Z291*100</f>
        <v>#DIV/0!</v>
      </c>
      <c r="AA292" s="115" t="e">
        <f t="shared" ref="AA292" si="516">(AA290-AA291)/AA291*100</f>
        <v>#DIV/0!</v>
      </c>
      <c r="AB292" s="115" t="e">
        <f t="shared" ref="AB292" si="517">(AB290-AB291)/AB291*100</f>
        <v>#DIV/0!</v>
      </c>
      <c r="AC292" s="115" t="e">
        <f t="shared" ref="AC292" si="518">(AC290-AC291)/AC291*100</f>
        <v>#DIV/0!</v>
      </c>
      <c r="AD292" s="115" t="e">
        <f t="shared" ref="AD292" si="519">(AD290-AD291)/AD291*100</f>
        <v>#DIV/0!</v>
      </c>
      <c r="AE292" s="115" t="e">
        <f t="shared" ref="AE292" si="520">(AE290-AE291)/AE291*100</f>
        <v>#DIV/0!</v>
      </c>
      <c r="AF292" s="115" t="e">
        <f t="shared" ref="AF292" si="521">(AF290-AF291)/AF291*100</f>
        <v>#DIV/0!</v>
      </c>
      <c r="AG292" s="115" t="e">
        <f t="shared" ref="AG292" si="522">(AG290-AG291)/AG291*100</f>
        <v>#DIV/0!</v>
      </c>
      <c r="AH292" s="115" t="e">
        <f t="shared" ref="AH292" si="523">(AH290-AH291)/AH291*100</f>
        <v>#DIV/0!</v>
      </c>
      <c r="AI292" s="115" t="e">
        <f t="shared" ref="AI292" si="524">(AI290-AI291)/AI291*100</f>
        <v>#DIV/0!</v>
      </c>
      <c r="AJ292" s="115" t="e">
        <f t="shared" ref="AJ292" si="525">(AJ290-AJ291)/AJ291*100</f>
        <v>#DIV/0!</v>
      </c>
      <c r="AK292" s="115" t="e">
        <f t="shared" ref="AK292" si="526">(AK290-AK291)/AK291*100</f>
        <v>#DIV/0!</v>
      </c>
      <c r="AL292" s="115" t="e">
        <f t="shared" ref="AL292" si="527">(AL290-AL291)/AL291*100</f>
        <v>#DIV/0!</v>
      </c>
      <c r="AM292" s="115" t="e">
        <f t="shared" ref="AM292" si="528">(AM290-AM291)/AM291*100</f>
        <v>#DIV/0!</v>
      </c>
      <c r="AN292" s="115" t="e">
        <f t="shared" ref="AN292" si="529">(AN290-AN291)/AN291*100</f>
        <v>#DIV/0!</v>
      </c>
      <c r="AO292" s="115" t="e">
        <f t="shared" ref="AO292" si="530">(AO290-AO291)/AO291*100</f>
        <v>#DIV/0!</v>
      </c>
      <c r="AP292" s="115" t="e">
        <f t="shared" ref="AP292" si="531">(AP290-AP291)/AP291*100</f>
        <v>#DIV/0!</v>
      </c>
      <c r="AQ292" s="115" t="e">
        <f t="shared" ref="AQ292" si="532">(AQ290-AQ291)/AQ291*100</f>
        <v>#DIV/0!</v>
      </c>
      <c r="AR292" s="115" t="e">
        <f t="shared" ref="AR292" si="533">(AR290-AR291)/AR291*100</f>
        <v>#DIV/0!</v>
      </c>
      <c r="AS292" s="115" t="e">
        <f t="shared" ref="AS292" si="534">(AS290-AS291)/AS291*100</f>
        <v>#DIV/0!</v>
      </c>
      <c r="AT292" s="115" t="e">
        <f t="shared" ref="AT292:AU292" si="535">(AT290-AT291)/AT291*100</f>
        <v>#DIV/0!</v>
      </c>
      <c r="AU292" s="115" t="e">
        <f t="shared" si="535"/>
        <v>#DIV/0!</v>
      </c>
      <c r="AV292" s="115" t="e">
        <f t="shared" ref="AV292" si="536">(AV290-AV291)/AV291*100</f>
        <v>#DIV/0!</v>
      </c>
      <c r="AW292" s="115" t="e">
        <f t="shared" ref="AW292" si="537">(AW290-AW291)/AW291*100</f>
        <v>#DIV/0!</v>
      </c>
      <c r="AX292" s="115" t="e">
        <f t="shared" ref="AX292" si="538">(AX290-AX291)/AX291*100</f>
        <v>#DIV/0!</v>
      </c>
      <c r="AY292" s="115" t="e">
        <f t="shared" ref="AY292" si="539">(AY290-AY291)/AY291*100</f>
        <v>#DIV/0!</v>
      </c>
      <c r="AZ292" s="115" t="e">
        <f t="shared" ref="AZ292" si="540">(AZ290-AZ291)/AZ291*100</f>
        <v>#DIV/0!</v>
      </c>
      <c r="BA292" s="115" t="e">
        <f t="shared" ref="BA292" si="541">(BA290-BA291)/BA291*100</f>
        <v>#DIV/0!</v>
      </c>
      <c r="BB292" s="114" t="e">
        <f t="shared" ref="BB292" si="542">(BB290-BB291)/BB291*100</f>
        <v>#DIV/0!</v>
      </c>
      <c r="BC292" s="114" t="e">
        <f t="shared" ref="BC292" si="543">(BC290-BC291)/BC291*100</f>
        <v>#DIV/0!</v>
      </c>
      <c r="BD292" s="114" t="e">
        <f t="shared" ref="BD292" si="544">(BD290-BD291)/BD291*100</f>
        <v>#DIV/0!</v>
      </c>
    </row>
    <row r="293" spans="1:56" s="157" customFormat="1" ht="21" customHeight="1">
      <c r="A293" s="628" t="s">
        <v>338</v>
      </c>
      <c r="B293" s="628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176"/>
      <c r="AV293" s="176"/>
      <c r="AW293" s="176"/>
      <c r="AX293" s="176"/>
      <c r="AY293" s="176"/>
      <c r="AZ293" s="176"/>
      <c r="BA293" s="176"/>
      <c r="BB293" s="176"/>
      <c r="BC293" s="176"/>
      <c r="BD293" s="176"/>
    </row>
    <row r="294" spans="1:56" ht="18" customHeight="1">
      <c r="A294" s="630" t="s">
        <v>79</v>
      </c>
      <c r="B294" s="162" t="s">
        <v>439</v>
      </c>
      <c r="C294" s="618"/>
      <c r="D294" s="618"/>
      <c r="E294" s="618"/>
      <c r="F294" s="317">
        <f>SUM(D294:E294)</f>
        <v>0</v>
      </c>
      <c r="G294" s="367"/>
      <c r="H294" s="367"/>
      <c r="I294" s="317">
        <f>SUM(G294:H294)</f>
        <v>0</v>
      </c>
      <c r="J294" s="475"/>
      <c r="K294" s="475"/>
      <c r="L294" s="475"/>
      <c r="M294" s="475"/>
      <c r="N294" s="475"/>
      <c r="O294" s="475"/>
      <c r="P294" s="475"/>
      <c r="Q294" s="475"/>
      <c r="R294" s="475"/>
      <c r="S294" s="475"/>
      <c r="T294" s="475"/>
      <c r="U294" s="475"/>
      <c r="V294" s="475"/>
      <c r="W294" s="475"/>
      <c r="X294" s="475"/>
      <c r="Y294" s="475"/>
      <c r="Z294" s="375"/>
      <c r="AA294" s="475"/>
      <c r="AB294" s="475"/>
      <c r="AC294" s="475"/>
      <c r="AD294" s="375"/>
      <c r="AE294" s="475"/>
      <c r="AF294" s="375"/>
      <c r="AG294" s="475"/>
      <c r="AH294" s="475"/>
      <c r="AI294" s="475"/>
      <c r="AJ294" s="475"/>
      <c r="AK294" s="475"/>
      <c r="AL294" s="375"/>
      <c r="AM294" s="475"/>
      <c r="AN294" s="475"/>
      <c r="AO294" s="475"/>
      <c r="AP294" s="317">
        <f t="shared" ref="AP294:AP334" si="545">SUM(J294,L294,N294,P294,R294,T294,V294,X294,Z294,AB294,AD294,AF294,AH294,AJ294,AL294,AN294)</f>
        <v>0</v>
      </c>
      <c r="AQ294" s="317">
        <f t="shared" ref="AQ294:AQ334" si="546">SUM(K294,M294,O294,Q294,S294,U294,W294,Y294,AA294,AC294,AE294,AG294,AI294,AK294,AM294,AO294)</f>
        <v>0</v>
      </c>
      <c r="AR294" s="317">
        <f t="shared" ref="AR294:AR334" si="547">SUM(AP294:AQ294)</f>
        <v>0</v>
      </c>
      <c r="AS294" s="475"/>
      <c r="AT294" s="475"/>
      <c r="AU294" s="317">
        <f t="shared" ref="AU294:AU334" si="548">SUM(AS294:AT294)</f>
        <v>0</v>
      </c>
      <c r="AV294" s="380"/>
      <c r="AW294" s="380"/>
      <c r="AX294" s="317">
        <f t="shared" ref="AX294:AX333" si="549">SUM(AV294:AW294)</f>
        <v>0</v>
      </c>
      <c r="AY294" s="367"/>
      <c r="AZ294" s="367"/>
      <c r="BA294" s="317">
        <f t="shared" ref="BA294:BA334" si="550">SUM(AY294:AZ294)</f>
        <v>0</v>
      </c>
      <c r="BB294" s="367"/>
      <c r="BC294" s="367"/>
      <c r="BD294" s="317">
        <f t="shared" ref="BD294:BD334" si="551">SUM(BB294:BC294)</f>
        <v>0</v>
      </c>
    </row>
    <row r="295" spans="1:56" ht="18" customHeight="1">
      <c r="A295" s="658"/>
      <c r="B295" s="162" t="s">
        <v>440</v>
      </c>
      <c r="C295" s="618"/>
      <c r="D295" s="618"/>
      <c r="E295" s="618"/>
      <c r="F295" s="317">
        <f t="shared" ref="F295:F334" si="552">SUM(D295:E295)</f>
        <v>0</v>
      </c>
      <c r="G295" s="367"/>
      <c r="H295" s="367"/>
      <c r="I295" s="317">
        <f>SUM(G295:H295)</f>
        <v>0</v>
      </c>
      <c r="J295" s="475"/>
      <c r="K295" s="475"/>
      <c r="L295" s="475"/>
      <c r="M295" s="475"/>
      <c r="N295" s="475"/>
      <c r="O295" s="475"/>
      <c r="P295" s="475"/>
      <c r="Q295" s="475"/>
      <c r="R295" s="475"/>
      <c r="S295" s="475"/>
      <c r="T295" s="475"/>
      <c r="U295" s="475"/>
      <c r="V295" s="475"/>
      <c r="W295" s="475"/>
      <c r="X295" s="475"/>
      <c r="Y295" s="475"/>
      <c r="Z295" s="375"/>
      <c r="AA295" s="475"/>
      <c r="AB295" s="475"/>
      <c r="AC295" s="475"/>
      <c r="AD295" s="375"/>
      <c r="AE295" s="475"/>
      <c r="AF295" s="375"/>
      <c r="AG295" s="475"/>
      <c r="AH295" s="475"/>
      <c r="AI295" s="475"/>
      <c r="AJ295" s="475"/>
      <c r="AK295" s="475"/>
      <c r="AL295" s="375"/>
      <c r="AM295" s="475"/>
      <c r="AN295" s="475"/>
      <c r="AO295" s="475"/>
      <c r="AP295" s="317">
        <f t="shared" si="545"/>
        <v>0</v>
      </c>
      <c r="AQ295" s="317">
        <f t="shared" si="546"/>
        <v>0</v>
      </c>
      <c r="AR295" s="317">
        <f t="shared" si="547"/>
        <v>0</v>
      </c>
      <c r="AS295" s="475"/>
      <c r="AT295" s="475"/>
      <c r="AU295" s="317">
        <f t="shared" si="548"/>
        <v>0</v>
      </c>
      <c r="AV295" s="380"/>
      <c r="AW295" s="380"/>
      <c r="AX295" s="317">
        <f t="shared" si="549"/>
        <v>0</v>
      </c>
      <c r="AY295" s="367"/>
      <c r="AZ295" s="367"/>
      <c r="BA295" s="317">
        <f t="shared" si="550"/>
        <v>0</v>
      </c>
      <c r="BB295" s="367"/>
      <c r="BC295" s="367"/>
      <c r="BD295" s="317">
        <f t="shared" si="551"/>
        <v>0</v>
      </c>
    </row>
    <row r="296" spans="1:56" ht="18" customHeight="1">
      <c r="A296" s="658"/>
      <c r="B296" s="162" t="s">
        <v>441</v>
      </c>
      <c r="C296" s="618"/>
      <c r="D296" s="618"/>
      <c r="E296" s="618"/>
      <c r="F296" s="317">
        <f t="shared" si="552"/>
        <v>0</v>
      </c>
      <c r="G296" s="367"/>
      <c r="H296" s="367"/>
      <c r="I296" s="317">
        <f t="shared" ref="I296:I333" si="553">SUM(G296:H296)</f>
        <v>0</v>
      </c>
      <c r="J296" s="475"/>
      <c r="K296" s="475"/>
      <c r="L296" s="475"/>
      <c r="M296" s="475"/>
      <c r="N296" s="475"/>
      <c r="O296" s="475"/>
      <c r="P296" s="475"/>
      <c r="Q296" s="475"/>
      <c r="R296" s="475"/>
      <c r="S296" s="475"/>
      <c r="T296" s="475"/>
      <c r="U296" s="475"/>
      <c r="V296" s="475"/>
      <c r="W296" s="475"/>
      <c r="X296" s="475"/>
      <c r="Y296" s="475"/>
      <c r="Z296" s="375"/>
      <c r="AA296" s="475"/>
      <c r="AB296" s="475"/>
      <c r="AC296" s="475"/>
      <c r="AD296" s="375"/>
      <c r="AE296" s="475"/>
      <c r="AF296" s="375"/>
      <c r="AG296" s="475"/>
      <c r="AH296" s="475"/>
      <c r="AI296" s="475"/>
      <c r="AJ296" s="475"/>
      <c r="AK296" s="475"/>
      <c r="AL296" s="375"/>
      <c r="AM296" s="475"/>
      <c r="AN296" s="475"/>
      <c r="AO296" s="475"/>
      <c r="AP296" s="317">
        <f t="shared" si="545"/>
        <v>0</v>
      </c>
      <c r="AQ296" s="317">
        <f t="shared" si="546"/>
        <v>0</v>
      </c>
      <c r="AR296" s="317">
        <f t="shared" si="547"/>
        <v>0</v>
      </c>
      <c r="AS296" s="475"/>
      <c r="AT296" s="475"/>
      <c r="AU296" s="317">
        <f t="shared" si="548"/>
        <v>0</v>
      </c>
      <c r="AV296" s="380"/>
      <c r="AW296" s="380"/>
      <c r="AX296" s="317">
        <f t="shared" si="549"/>
        <v>0</v>
      </c>
      <c r="AY296" s="367"/>
      <c r="AZ296" s="367"/>
      <c r="BA296" s="317">
        <f t="shared" si="550"/>
        <v>0</v>
      </c>
      <c r="BB296" s="367"/>
      <c r="BC296" s="367"/>
      <c r="BD296" s="317">
        <f t="shared" si="551"/>
        <v>0</v>
      </c>
    </row>
    <row r="297" spans="1:56" ht="18" customHeight="1">
      <c r="A297" s="658"/>
      <c r="B297" s="162" t="s">
        <v>442</v>
      </c>
      <c r="C297" s="618"/>
      <c r="D297" s="618"/>
      <c r="E297" s="618"/>
      <c r="F297" s="317">
        <f t="shared" si="552"/>
        <v>0</v>
      </c>
      <c r="G297" s="367"/>
      <c r="H297" s="367"/>
      <c r="I297" s="317">
        <f t="shared" si="553"/>
        <v>0</v>
      </c>
      <c r="J297" s="475"/>
      <c r="K297" s="475"/>
      <c r="L297" s="475"/>
      <c r="M297" s="475"/>
      <c r="N297" s="475"/>
      <c r="O297" s="475"/>
      <c r="P297" s="475"/>
      <c r="Q297" s="475"/>
      <c r="R297" s="475"/>
      <c r="S297" s="475"/>
      <c r="T297" s="475"/>
      <c r="U297" s="475"/>
      <c r="V297" s="475"/>
      <c r="W297" s="475"/>
      <c r="X297" s="475"/>
      <c r="Y297" s="475"/>
      <c r="Z297" s="375"/>
      <c r="AA297" s="475"/>
      <c r="AB297" s="475"/>
      <c r="AC297" s="475"/>
      <c r="AD297" s="375"/>
      <c r="AE297" s="475"/>
      <c r="AF297" s="375"/>
      <c r="AG297" s="475"/>
      <c r="AH297" s="475"/>
      <c r="AI297" s="475"/>
      <c r="AJ297" s="475"/>
      <c r="AK297" s="475"/>
      <c r="AL297" s="375"/>
      <c r="AM297" s="475"/>
      <c r="AN297" s="475"/>
      <c r="AO297" s="475"/>
      <c r="AP297" s="317">
        <f t="shared" si="545"/>
        <v>0</v>
      </c>
      <c r="AQ297" s="317">
        <f t="shared" si="546"/>
        <v>0</v>
      </c>
      <c r="AR297" s="317">
        <f t="shared" si="547"/>
        <v>0</v>
      </c>
      <c r="AS297" s="475"/>
      <c r="AT297" s="475"/>
      <c r="AU297" s="317">
        <f t="shared" si="548"/>
        <v>0</v>
      </c>
      <c r="AV297" s="380"/>
      <c r="AW297" s="380"/>
      <c r="AX297" s="317">
        <f t="shared" si="549"/>
        <v>0</v>
      </c>
      <c r="AY297" s="367"/>
      <c r="AZ297" s="367"/>
      <c r="BA297" s="317">
        <f t="shared" si="550"/>
        <v>0</v>
      </c>
      <c r="BB297" s="367"/>
      <c r="BC297" s="367"/>
      <c r="BD297" s="317">
        <f t="shared" si="551"/>
        <v>0</v>
      </c>
    </row>
    <row r="298" spans="1:56" ht="18" customHeight="1">
      <c r="A298" s="658"/>
      <c r="B298" s="162" t="s">
        <v>443</v>
      </c>
      <c r="C298" s="618"/>
      <c r="D298" s="618"/>
      <c r="E298" s="618"/>
      <c r="F298" s="317">
        <f t="shared" si="552"/>
        <v>0</v>
      </c>
      <c r="G298" s="367"/>
      <c r="H298" s="367"/>
      <c r="I298" s="317">
        <f t="shared" si="553"/>
        <v>0</v>
      </c>
      <c r="J298" s="475"/>
      <c r="K298" s="475"/>
      <c r="L298" s="475"/>
      <c r="M298" s="475"/>
      <c r="N298" s="475"/>
      <c r="O298" s="475"/>
      <c r="P298" s="475"/>
      <c r="Q298" s="475"/>
      <c r="R298" s="475"/>
      <c r="S298" s="475"/>
      <c r="T298" s="475"/>
      <c r="U298" s="475"/>
      <c r="V298" s="475"/>
      <c r="W298" s="475"/>
      <c r="X298" s="475"/>
      <c r="Y298" s="475"/>
      <c r="Z298" s="375"/>
      <c r="AA298" s="475"/>
      <c r="AB298" s="475"/>
      <c r="AC298" s="475"/>
      <c r="AD298" s="375"/>
      <c r="AE298" s="475"/>
      <c r="AF298" s="375"/>
      <c r="AG298" s="475"/>
      <c r="AH298" s="475"/>
      <c r="AI298" s="475"/>
      <c r="AJ298" s="475"/>
      <c r="AK298" s="475"/>
      <c r="AL298" s="375"/>
      <c r="AM298" s="475"/>
      <c r="AN298" s="475"/>
      <c r="AO298" s="475"/>
      <c r="AP298" s="317">
        <f t="shared" si="545"/>
        <v>0</v>
      </c>
      <c r="AQ298" s="317">
        <f t="shared" si="546"/>
        <v>0</v>
      </c>
      <c r="AR298" s="317">
        <f t="shared" si="547"/>
        <v>0</v>
      </c>
      <c r="AS298" s="475"/>
      <c r="AT298" s="475"/>
      <c r="AU298" s="317">
        <f t="shared" si="548"/>
        <v>0</v>
      </c>
      <c r="AV298" s="380"/>
      <c r="AW298" s="380"/>
      <c r="AX298" s="317">
        <f t="shared" si="549"/>
        <v>0</v>
      </c>
      <c r="AY298" s="367"/>
      <c r="AZ298" s="367"/>
      <c r="BA298" s="317">
        <f t="shared" si="550"/>
        <v>0</v>
      </c>
      <c r="BB298" s="367"/>
      <c r="BC298" s="367"/>
      <c r="BD298" s="317">
        <f t="shared" si="551"/>
        <v>0</v>
      </c>
    </row>
    <row r="299" spans="1:56" ht="18" customHeight="1">
      <c r="A299" s="658"/>
      <c r="B299" s="162" t="s">
        <v>444</v>
      </c>
      <c r="C299" s="618"/>
      <c r="D299" s="618"/>
      <c r="E299" s="618"/>
      <c r="F299" s="317">
        <f t="shared" si="552"/>
        <v>0</v>
      </c>
      <c r="G299" s="367"/>
      <c r="H299" s="367"/>
      <c r="I299" s="317">
        <f t="shared" si="553"/>
        <v>0</v>
      </c>
      <c r="J299" s="475"/>
      <c r="K299" s="475"/>
      <c r="L299" s="475"/>
      <c r="M299" s="475"/>
      <c r="N299" s="475"/>
      <c r="O299" s="475"/>
      <c r="P299" s="475"/>
      <c r="Q299" s="475"/>
      <c r="R299" s="475"/>
      <c r="S299" s="475"/>
      <c r="T299" s="475"/>
      <c r="U299" s="475"/>
      <c r="V299" s="475"/>
      <c r="W299" s="475"/>
      <c r="X299" s="475"/>
      <c r="Y299" s="475"/>
      <c r="Z299" s="375"/>
      <c r="AA299" s="475"/>
      <c r="AB299" s="475"/>
      <c r="AC299" s="475"/>
      <c r="AD299" s="375"/>
      <c r="AE299" s="475"/>
      <c r="AF299" s="375"/>
      <c r="AG299" s="475"/>
      <c r="AH299" s="475"/>
      <c r="AI299" s="475"/>
      <c r="AJ299" s="475"/>
      <c r="AK299" s="475"/>
      <c r="AL299" s="375"/>
      <c r="AM299" s="475"/>
      <c r="AN299" s="475"/>
      <c r="AO299" s="475"/>
      <c r="AP299" s="317">
        <f t="shared" si="545"/>
        <v>0</v>
      </c>
      <c r="AQ299" s="317">
        <f t="shared" si="546"/>
        <v>0</v>
      </c>
      <c r="AR299" s="317">
        <f t="shared" si="547"/>
        <v>0</v>
      </c>
      <c r="AS299" s="475"/>
      <c r="AT299" s="475"/>
      <c r="AU299" s="317">
        <f t="shared" si="548"/>
        <v>0</v>
      </c>
      <c r="AV299" s="380"/>
      <c r="AW299" s="380"/>
      <c r="AX299" s="317">
        <f t="shared" si="549"/>
        <v>0</v>
      </c>
      <c r="AY299" s="367"/>
      <c r="AZ299" s="367"/>
      <c r="BA299" s="317">
        <f t="shared" si="550"/>
        <v>0</v>
      </c>
      <c r="BB299" s="367"/>
      <c r="BC299" s="367"/>
      <c r="BD299" s="317">
        <f t="shared" si="551"/>
        <v>0</v>
      </c>
    </row>
    <row r="300" spans="1:56" ht="18" customHeight="1">
      <c r="A300" s="658"/>
      <c r="B300" s="162" t="s">
        <v>445</v>
      </c>
      <c r="C300" s="618"/>
      <c r="D300" s="618"/>
      <c r="E300" s="618"/>
      <c r="F300" s="317">
        <f t="shared" si="552"/>
        <v>0</v>
      </c>
      <c r="G300" s="367"/>
      <c r="H300" s="367"/>
      <c r="I300" s="317">
        <f t="shared" si="553"/>
        <v>0</v>
      </c>
      <c r="J300" s="475"/>
      <c r="K300" s="475"/>
      <c r="L300" s="475"/>
      <c r="M300" s="475"/>
      <c r="N300" s="475"/>
      <c r="O300" s="475"/>
      <c r="P300" s="475"/>
      <c r="Q300" s="475"/>
      <c r="R300" s="475"/>
      <c r="S300" s="475"/>
      <c r="T300" s="475"/>
      <c r="U300" s="475"/>
      <c r="V300" s="475"/>
      <c r="W300" s="475"/>
      <c r="X300" s="475"/>
      <c r="Y300" s="475"/>
      <c r="Z300" s="375"/>
      <c r="AA300" s="475"/>
      <c r="AB300" s="475"/>
      <c r="AC300" s="475"/>
      <c r="AD300" s="375"/>
      <c r="AE300" s="475"/>
      <c r="AF300" s="375"/>
      <c r="AG300" s="475"/>
      <c r="AH300" s="475"/>
      <c r="AI300" s="475"/>
      <c r="AJ300" s="475"/>
      <c r="AK300" s="475"/>
      <c r="AL300" s="375"/>
      <c r="AM300" s="475"/>
      <c r="AN300" s="475"/>
      <c r="AO300" s="475"/>
      <c r="AP300" s="317">
        <f t="shared" si="545"/>
        <v>0</v>
      </c>
      <c r="AQ300" s="317">
        <f t="shared" si="546"/>
        <v>0</v>
      </c>
      <c r="AR300" s="317">
        <f t="shared" si="547"/>
        <v>0</v>
      </c>
      <c r="AS300" s="475"/>
      <c r="AT300" s="475"/>
      <c r="AU300" s="317">
        <f t="shared" si="548"/>
        <v>0</v>
      </c>
      <c r="AV300" s="380"/>
      <c r="AW300" s="380"/>
      <c r="AX300" s="317">
        <f t="shared" si="549"/>
        <v>0</v>
      </c>
      <c r="AY300" s="367"/>
      <c r="AZ300" s="367"/>
      <c r="BA300" s="317">
        <f t="shared" si="550"/>
        <v>0</v>
      </c>
      <c r="BB300" s="367"/>
      <c r="BC300" s="367"/>
      <c r="BD300" s="317">
        <f t="shared" si="551"/>
        <v>0</v>
      </c>
    </row>
    <row r="301" spans="1:56" ht="18" customHeight="1">
      <c r="A301" s="658"/>
      <c r="B301" s="162" t="s">
        <v>446</v>
      </c>
      <c r="C301" s="618"/>
      <c r="D301" s="618"/>
      <c r="E301" s="618"/>
      <c r="F301" s="317">
        <f t="shared" si="552"/>
        <v>0</v>
      </c>
      <c r="G301" s="367"/>
      <c r="H301" s="367"/>
      <c r="I301" s="317">
        <f t="shared" si="553"/>
        <v>0</v>
      </c>
      <c r="J301" s="475"/>
      <c r="K301" s="475"/>
      <c r="L301" s="475"/>
      <c r="M301" s="475"/>
      <c r="N301" s="475"/>
      <c r="O301" s="475"/>
      <c r="P301" s="475"/>
      <c r="Q301" s="475"/>
      <c r="R301" s="475"/>
      <c r="S301" s="475"/>
      <c r="T301" s="475"/>
      <c r="U301" s="475"/>
      <c r="V301" s="475"/>
      <c r="W301" s="475"/>
      <c r="X301" s="475"/>
      <c r="Y301" s="475"/>
      <c r="Z301" s="375"/>
      <c r="AA301" s="475"/>
      <c r="AB301" s="475"/>
      <c r="AC301" s="475"/>
      <c r="AD301" s="375"/>
      <c r="AE301" s="475"/>
      <c r="AF301" s="375"/>
      <c r="AG301" s="475"/>
      <c r="AH301" s="475"/>
      <c r="AI301" s="475"/>
      <c r="AJ301" s="475"/>
      <c r="AK301" s="475"/>
      <c r="AL301" s="375"/>
      <c r="AM301" s="475"/>
      <c r="AN301" s="475"/>
      <c r="AO301" s="475"/>
      <c r="AP301" s="317">
        <f t="shared" si="545"/>
        <v>0</v>
      </c>
      <c r="AQ301" s="317">
        <f t="shared" si="546"/>
        <v>0</v>
      </c>
      <c r="AR301" s="317">
        <f t="shared" si="547"/>
        <v>0</v>
      </c>
      <c r="AS301" s="475"/>
      <c r="AT301" s="475"/>
      <c r="AU301" s="317">
        <f t="shared" si="548"/>
        <v>0</v>
      </c>
      <c r="AV301" s="380"/>
      <c r="AW301" s="380"/>
      <c r="AX301" s="317">
        <f t="shared" si="549"/>
        <v>0</v>
      </c>
      <c r="AY301" s="367"/>
      <c r="AZ301" s="367"/>
      <c r="BA301" s="317">
        <f t="shared" si="550"/>
        <v>0</v>
      </c>
      <c r="BB301" s="367"/>
      <c r="BC301" s="367"/>
      <c r="BD301" s="317">
        <f t="shared" si="551"/>
        <v>0</v>
      </c>
    </row>
    <row r="302" spans="1:56" ht="18" customHeight="1">
      <c r="A302" s="658"/>
      <c r="B302" s="162" t="s">
        <v>447</v>
      </c>
      <c r="C302" s="618"/>
      <c r="D302" s="618"/>
      <c r="E302" s="618"/>
      <c r="F302" s="317">
        <f t="shared" si="552"/>
        <v>0</v>
      </c>
      <c r="G302" s="367"/>
      <c r="H302" s="367"/>
      <c r="I302" s="317">
        <f t="shared" si="553"/>
        <v>0</v>
      </c>
      <c r="J302" s="475"/>
      <c r="K302" s="475"/>
      <c r="L302" s="475"/>
      <c r="M302" s="475"/>
      <c r="N302" s="475"/>
      <c r="O302" s="475"/>
      <c r="P302" s="475"/>
      <c r="Q302" s="475"/>
      <c r="R302" s="475"/>
      <c r="S302" s="475"/>
      <c r="T302" s="475"/>
      <c r="U302" s="475"/>
      <c r="V302" s="475"/>
      <c r="W302" s="475"/>
      <c r="X302" s="475"/>
      <c r="Y302" s="475"/>
      <c r="Z302" s="375"/>
      <c r="AA302" s="475"/>
      <c r="AB302" s="475"/>
      <c r="AC302" s="475"/>
      <c r="AD302" s="375"/>
      <c r="AE302" s="475"/>
      <c r="AF302" s="375"/>
      <c r="AG302" s="475"/>
      <c r="AH302" s="475"/>
      <c r="AI302" s="475"/>
      <c r="AJ302" s="475"/>
      <c r="AK302" s="475"/>
      <c r="AL302" s="375"/>
      <c r="AM302" s="475"/>
      <c r="AN302" s="475"/>
      <c r="AO302" s="475"/>
      <c r="AP302" s="317">
        <f t="shared" si="545"/>
        <v>0</v>
      </c>
      <c r="AQ302" s="317">
        <f t="shared" si="546"/>
        <v>0</v>
      </c>
      <c r="AR302" s="317">
        <f t="shared" si="547"/>
        <v>0</v>
      </c>
      <c r="AS302" s="475"/>
      <c r="AT302" s="475"/>
      <c r="AU302" s="317">
        <f t="shared" si="548"/>
        <v>0</v>
      </c>
      <c r="AV302" s="380"/>
      <c r="AW302" s="380"/>
      <c r="AX302" s="317">
        <f t="shared" si="549"/>
        <v>0</v>
      </c>
      <c r="AY302" s="367"/>
      <c r="AZ302" s="367"/>
      <c r="BA302" s="317">
        <f t="shared" si="550"/>
        <v>0</v>
      </c>
      <c r="BB302" s="367"/>
      <c r="BC302" s="367"/>
      <c r="BD302" s="317">
        <f t="shared" si="551"/>
        <v>0</v>
      </c>
    </row>
    <row r="303" spans="1:56" ht="18" customHeight="1">
      <c r="A303" s="658"/>
      <c r="B303" s="162" t="s">
        <v>448</v>
      </c>
      <c r="C303" s="618"/>
      <c r="D303" s="618"/>
      <c r="E303" s="618"/>
      <c r="F303" s="317">
        <f t="shared" si="552"/>
        <v>0</v>
      </c>
      <c r="G303" s="367"/>
      <c r="H303" s="367"/>
      <c r="I303" s="317">
        <f t="shared" si="553"/>
        <v>0</v>
      </c>
      <c r="J303" s="475"/>
      <c r="K303" s="475"/>
      <c r="L303" s="475"/>
      <c r="M303" s="475"/>
      <c r="N303" s="475"/>
      <c r="O303" s="475"/>
      <c r="P303" s="475"/>
      <c r="Q303" s="475"/>
      <c r="R303" s="475"/>
      <c r="S303" s="475"/>
      <c r="T303" s="475"/>
      <c r="U303" s="475"/>
      <c r="V303" s="475"/>
      <c r="W303" s="475"/>
      <c r="X303" s="475"/>
      <c r="Y303" s="475"/>
      <c r="Z303" s="375"/>
      <c r="AA303" s="475"/>
      <c r="AB303" s="475"/>
      <c r="AC303" s="475"/>
      <c r="AD303" s="375"/>
      <c r="AE303" s="475"/>
      <c r="AF303" s="375"/>
      <c r="AG303" s="475"/>
      <c r="AH303" s="475"/>
      <c r="AI303" s="475"/>
      <c r="AJ303" s="475"/>
      <c r="AK303" s="475"/>
      <c r="AL303" s="375"/>
      <c r="AM303" s="475"/>
      <c r="AN303" s="475"/>
      <c r="AO303" s="475"/>
      <c r="AP303" s="317">
        <f t="shared" si="545"/>
        <v>0</v>
      </c>
      <c r="AQ303" s="317">
        <f t="shared" si="546"/>
        <v>0</v>
      </c>
      <c r="AR303" s="317">
        <f t="shared" si="547"/>
        <v>0</v>
      </c>
      <c r="AS303" s="475"/>
      <c r="AT303" s="475"/>
      <c r="AU303" s="317">
        <f t="shared" si="548"/>
        <v>0</v>
      </c>
      <c r="AV303" s="380"/>
      <c r="AW303" s="380"/>
      <c r="AX303" s="317">
        <f t="shared" si="549"/>
        <v>0</v>
      </c>
      <c r="AY303" s="367"/>
      <c r="AZ303" s="367"/>
      <c r="BA303" s="317">
        <f t="shared" si="550"/>
        <v>0</v>
      </c>
      <c r="BB303" s="367"/>
      <c r="BC303" s="367"/>
      <c r="BD303" s="317">
        <f t="shared" si="551"/>
        <v>0</v>
      </c>
    </row>
    <row r="304" spans="1:56" ht="18" customHeight="1">
      <c r="A304" s="658"/>
      <c r="B304" s="162" t="s">
        <v>449</v>
      </c>
      <c r="C304" s="618"/>
      <c r="D304" s="618"/>
      <c r="E304" s="618"/>
      <c r="F304" s="317">
        <f t="shared" si="552"/>
        <v>0</v>
      </c>
      <c r="G304" s="367"/>
      <c r="H304" s="367"/>
      <c r="I304" s="317">
        <f t="shared" si="553"/>
        <v>0</v>
      </c>
      <c r="J304" s="475"/>
      <c r="K304" s="475"/>
      <c r="L304" s="475"/>
      <c r="M304" s="475"/>
      <c r="N304" s="475"/>
      <c r="O304" s="475"/>
      <c r="P304" s="475"/>
      <c r="Q304" s="475"/>
      <c r="R304" s="475"/>
      <c r="S304" s="475"/>
      <c r="T304" s="475"/>
      <c r="U304" s="475"/>
      <c r="V304" s="475"/>
      <c r="W304" s="475"/>
      <c r="X304" s="475"/>
      <c r="Y304" s="475"/>
      <c r="Z304" s="375"/>
      <c r="AA304" s="475"/>
      <c r="AB304" s="475"/>
      <c r="AC304" s="475"/>
      <c r="AD304" s="375"/>
      <c r="AE304" s="475"/>
      <c r="AF304" s="375"/>
      <c r="AG304" s="475"/>
      <c r="AH304" s="475"/>
      <c r="AI304" s="475"/>
      <c r="AJ304" s="475"/>
      <c r="AK304" s="475"/>
      <c r="AL304" s="375"/>
      <c r="AM304" s="475"/>
      <c r="AN304" s="475"/>
      <c r="AO304" s="475"/>
      <c r="AP304" s="317">
        <f t="shared" si="545"/>
        <v>0</v>
      </c>
      <c r="AQ304" s="317">
        <f t="shared" si="546"/>
        <v>0</v>
      </c>
      <c r="AR304" s="317">
        <f t="shared" si="547"/>
        <v>0</v>
      </c>
      <c r="AS304" s="475"/>
      <c r="AT304" s="475"/>
      <c r="AU304" s="317">
        <f t="shared" si="548"/>
        <v>0</v>
      </c>
      <c r="AV304" s="380"/>
      <c r="AW304" s="380"/>
      <c r="AX304" s="317">
        <f t="shared" si="549"/>
        <v>0</v>
      </c>
      <c r="AY304" s="367"/>
      <c r="AZ304" s="367"/>
      <c r="BA304" s="317">
        <f t="shared" si="550"/>
        <v>0</v>
      </c>
      <c r="BB304" s="367"/>
      <c r="BC304" s="367"/>
      <c r="BD304" s="317">
        <f t="shared" si="551"/>
        <v>0</v>
      </c>
    </row>
    <row r="305" spans="1:56" ht="18" customHeight="1">
      <c r="A305" s="658"/>
      <c r="B305" s="162" t="s">
        <v>450</v>
      </c>
      <c r="C305" s="618"/>
      <c r="D305" s="618"/>
      <c r="E305" s="618"/>
      <c r="F305" s="317">
        <f t="shared" si="552"/>
        <v>0</v>
      </c>
      <c r="G305" s="367"/>
      <c r="H305" s="367"/>
      <c r="I305" s="317">
        <f t="shared" si="553"/>
        <v>0</v>
      </c>
      <c r="J305" s="475"/>
      <c r="K305" s="475"/>
      <c r="L305" s="475"/>
      <c r="M305" s="475"/>
      <c r="N305" s="475"/>
      <c r="O305" s="475"/>
      <c r="P305" s="475"/>
      <c r="Q305" s="475"/>
      <c r="R305" s="475"/>
      <c r="S305" s="475"/>
      <c r="T305" s="475"/>
      <c r="U305" s="475"/>
      <c r="V305" s="475"/>
      <c r="W305" s="475"/>
      <c r="X305" s="475"/>
      <c r="Y305" s="475"/>
      <c r="Z305" s="375"/>
      <c r="AA305" s="475"/>
      <c r="AB305" s="475"/>
      <c r="AC305" s="475"/>
      <c r="AD305" s="375"/>
      <c r="AE305" s="475"/>
      <c r="AF305" s="375"/>
      <c r="AG305" s="475"/>
      <c r="AH305" s="475"/>
      <c r="AI305" s="475"/>
      <c r="AJ305" s="475"/>
      <c r="AK305" s="475"/>
      <c r="AL305" s="375"/>
      <c r="AM305" s="475"/>
      <c r="AN305" s="475"/>
      <c r="AO305" s="475"/>
      <c r="AP305" s="317">
        <f t="shared" si="545"/>
        <v>0</v>
      </c>
      <c r="AQ305" s="317">
        <f t="shared" si="546"/>
        <v>0</v>
      </c>
      <c r="AR305" s="317">
        <f t="shared" si="547"/>
        <v>0</v>
      </c>
      <c r="AS305" s="475"/>
      <c r="AT305" s="475"/>
      <c r="AU305" s="317">
        <f t="shared" si="548"/>
        <v>0</v>
      </c>
      <c r="AV305" s="380"/>
      <c r="AW305" s="380"/>
      <c r="AX305" s="317">
        <f t="shared" si="549"/>
        <v>0</v>
      </c>
      <c r="AY305" s="367"/>
      <c r="AZ305" s="367"/>
      <c r="BA305" s="317">
        <f t="shared" si="550"/>
        <v>0</v>
      </c>
      <c r="BB305" s="367"/>
      <c r="BC305" s="367"/>
      <c r="BD305" s="317">
        <f t="shared" si="551"/>
        <v>0</v>
      </c>
    </row>
    <row r="306" spans="1:56" ht="18" customHeight="1">
      <c r="A306" s="658"/>
      <c r="B306" s="162" t="s">
        <v>451</v>
      </c>
      <c r="C306" s="618"/>
      <c r="D306" s="618"/>
      <c r="E306" s="618"/>
      <c r="F306" s="317">
        <f t="shared" si="552"/>
        <v>0</v>
      </c>
      <c r="G306" s="367"/>
      <c r="H306" s="367"/>
      <c r="I306" s="317">
        <f t="shared" si="553"/>
        <v>0</v>
      </c>
      <c r="J306" s="475"/>
      <c r="K306" s="475"/>
      <c r="L306" s="475"/>
      <c r="M306" s="475"/>
      <c r="N306" s="475"/>
      <c r="O306" s="475"/>
      <c r="P306" s="475"/>
      <c r="Q306" s="475"/>
      <c r="R306" s="475"/>
      <c r="S306" s="475"/>
      <c r="T306" s="475"/>
      <c r="U306" s="475"/>
      <c r="V306" s="475"/>
      <c r="W306" s="475"/>
      <c r="X306" s="475"/>
      <c r="Y306" s="475"/>
      <c r="Z306" s="375"/>
      <c r="AA306" s="475"/>
      <c r="AB306" s="475"/>
      <c r="AC306" s="475"/>
      <c r="AD306" s="375"/>
      <c r="AE306" s="475"/>
      <c r="AF306" s="375"/>
      <c r="AG306" s="475"/>
      <c r="AH306" s="475"/>
      <c r="AI306" s="475"/>
      <c r="AJ306" s="475"/>
      <c r="AK306" s="475"/>
      <c r="AL306" s="375"/>
      <c r="AM306" s="475"/>
      <c r="AN306" s="475"/>
      <c r="AO306" s="475"/>
      <c r="AP306" s="317">
        <f t="shared" si="545"/>
        <v>0</v>
      </c>
      <c r="AQ306" s="317">
        <f t="shared" si="546"/>
        <v>0</v>
      </c>
      <c r="AR306" s="317">
        <f t="shared" si="547"/>
        <v>0</v>
      </c>
      <c r="AS306" s="475"/>
      <c r="AT306" s="475"/>
      <c r="AU306" s="317">
        <f t="shared" si="548"/>
        <v>0</v>
      </c>
      <c r="AV306" s="380"/>
      <c r="AW306" s="380"/>
      <c r="AX306" s="317">
        <f t="shared" si="549"/>
        <v>0</v>
      </c>
      <c r="AY306" s="367"/>
      <c r="AZ306" s="367"/>
      <c r="BA306" s="317">
        <f t="shared" si="550"/>
        <v>0</v>
      </c>
      <c r="BB306" s="367"/>
      <c r="BC306" s="367"/>
      <c r="BD306" s="317">
        <f t="shared" si="551"/>
        <v>0</v>
      </c>
    </row>
    <row r="307" spans="1:56" ht="18" customHeight="1">
      <c r="A307" s="658"/>
      <c r="B307" s="162" t="s">
        <v>452</v>
      </c>
      <c r="C307" s="617"/>
      <c r="D307" s="617"/>
      <c r="E307" s="617"/>
      <c r="F307" s="317">
        <f t="shared" si="552"/>
        <v>0</v>
      </c>
      <c r="G307" s="367"/>
      <c r="H307" s="367"/>
      <c r="I307" s="317">
        <f t="shared" si="553"/>
        <v>0</v>
      </c>
      <c r="J307" s="475"/>
      <c r="K307" s="475"/>
      <c r="L307" s="475"/>
      <c r="M307" s="475"/>
      <c r="N307" s="475"/>
      <c r="O307" s="475"/>
      <c r="P307" s="475"/>
      <c r="Q307" s="475"/>
      <c r="R307" s="475"/>
      <c r="S307" s="475"/>
      <c r="T307" s="475"/>
      <c r="U307" s="475"/>
      <c r="V307" s="475"/>
      <c r="W307" s="475"/>
      <c r="X307" s="475"/>
      <c r="Y307" s="475"/>
      <c r="Z307" s="375"/>
      <c r="AA307" s="475"/>
      <c r="AB307" s="475"/>
      <c r="AC307" s="475"/>
      <c r="AD307" s="375"/>
      <c r="AE307" s="475"/>
      <c r="AF307" s="375"/>
      <c r="AG307" s="475"/>
      <c r="AH307" s="475"/>
      <c r="AI307" s="475"/>
      <c r="AJ307" s="475"/>
      <c r="AK307" s="475"/>
      <c r="AL307" s="375"/>
      <c r="AM307" s="475"/>
      <c r="AN307" s="475"/>
      <c r="AO307" s="475"/>
      <c r="AP307" s="317">
        <f t="shared" si="545"/>
        <v>0</v>
      </c>
      <c r="AQ307" s="317">
        <f t="shared" si="546"/>
        <v>0</v>
      </c>
      <c r="AR307" s="317">
        <f t="shared" si="547"/>
        <v>0</v>
      </c>
      <c r="AS307" s="475"/>
      <c r="AT307" s="475"/>
      <c r="AU307" s="317">
        <f t="shared" si="548"/>
        <v>0</v>
      </c>
      <c r="AV307" s="570"/>
      <c r="AW307" s="570"/>
      <c r="AX307" s="317">
        <f t="shared" si="549"/>
        <v>0</v>
      </c>
      <c r="AY307" s="367"/>
      <c r="AZ307" s="367"/>
      <c r="BA307" s="317">
        <f t="shared" si="550"/>
        <v>0</v>
      </c>
      <c r="BB307" s="367"/>
      <c r="BC307" s="367"/>
      <c r="BD307" s="317">
        <f t="shared" si="551"/>
        <v>0</v>
      </c>
    </row>
    <row r="308" spans="1:56" ht="18" customHeight="1">
      <c r="A308" s="658"/>
      <c r="B308" s="162" t="s">
        <v>453</v>
      </c>
      <c r="C308" s="617"/>
      <c r="D308" s="617"/>
      <c r="E308" s="617"/>
      <c r="F308" s="317">
        <f t="shared" si="552"/>
        <v>0</v>
      </c>
      <c r="G308" s="367"/>
      <c r="H308" s="367"/>
      <c r="I308" s="317">
        <f t="shared" si="553"/>
        <v>0</v>
      </c>
      <c r="J308" s="475"/>
      <c r="K308" s="475"/>
      <c r="L308" s="475"/>
      <c r="M308" s="475"/>
      <c r="N308" s="475"/>
      <c r="O308" s="475"/>
      <c r="P308" s="475"/>
      <c r="Q308" s="475"/>
      <c r="R308" s="475"/>
      <c r="S308" s="475"/>
      <c r="T308" s="475"/>
      <c r="U308" s="475"/>
      <c r="V308" s="475"/>
      <c r="W308" s="475"/>
      <c r="X308" s="475"/>
      <c r="Y308" s="475"/>
      <c r="Z308" s="375"/>
      <c r="AA308" s="475"/>
      <c r="AB308" s="475"/>
      <c r="AC308" s="475"/>
      <c r="AD308" s="375"/>
      <c r="AE308" s="475"/>
      <c r="AF308" s="375"/>
      <c r="AG308" s="475"/>
      <c r="AH308" s="475"/>
      <c r="AI308" s="475"/>
      <c r="AJ308" s="475"/>
      <c r="AK308" s="475"/>
      <c r="AL308" s="375"/>
      <c r="AM308" s="475"/>
      <c r="AN308" s="475"/>
      <c r="AO308" s="475"/>
      <c r="AP308" s="317">
        <f t="shared" si="545"/>
        <v>0</v>
      </c>
      <c r="AQ308" s="317">
        <f t="shared" si="546"/>
        <v>0</v>
      </c>
      <c r="AR308" s="317">
        <f t="shared" si="547"/>
        <v>0</v>
      </c>
      <c r="AS308" s="475"/>
      <c r="AT308" s="475"/>
      <c r="AU308" s="317">
        <f t="shared" si="548"/>
        <v>0</v>
      </c>
      <c r="AV308" s="24"/>
      <c r="AW308" s="24"/>
      <c r="AX308" s="317">
        <f t="shared" si="549"/>
        <v>0</v>
      </c>
      <c r="AY308" s="367"/>
      <c r="AZ308" s="367"/>
      <c r="BA308" s="317">
        <f t="shared" si="550"/>
        <v>0</v>
      </c>
      <c r="BB308" s="367"/>
      <c r="BC308" s="367"/>
      <c r="BD308" s="317">
        <f t="shared" si="551"/>
        <v>0</v>
      </c>
    </row>
    <row r="309" spans="1:56" ht="18" customHeight="1">
      <c r="A309" s="658"/>
      <c r="B309" s="162" t="s">
        <v>454</v>
      </c>
      <c r="C309" s="618"/>
      <c r="D309" s="618"/>
      <c r="E309" s="618"/>
      <c r="F309" s="317">
        <f t="shared" si="552"/>
        <v>0</v>
      </c>
      <c r="G309" s="367"/>
      <c r="H309" s="367"/>
      <c r="I309" s="317">
        <f t="shared" si="553"/>
        <v>0</v>
      </c>
      <c r="J309" s="475"/>
      <c r="K309" s="475"/>
      <c r="L309" s="475"/>
      <c r="M309" s="475"/>
      <c r="N309" s="475"/>
      <c r="O309" s="475"/>
      <c r="P309" s="475"/>
      <c r="Q309" s="475"/>
      <c r="R309" s="475"/>
      <c r="S309" s="475"/>
      <c r="T309" s="475"/>
      <c r="U309" s="475"/>
      <c r="V309" s="475"/>
      <c r="W309" s="475"/>
      <c r="X309" s="475"/>
      <c r="Y309" s="475"/>
      <c r="Z309" s="375"/>
      <c r="AA309" s="475"/>
      <c r="AB309" s="475"/>
      <c r="AC309" s="475"/>
      <c r="AD309" s="375"/>
      <c r="AE309" s="475"/>
      <c r="AF309" s="375"/>
      <c r="AG309" s="475"/>
      <c r="AH309" s="475"/>
      <c r="AI309" s="475"/>
      <c r="AJ309" s="475"/>
      <c r="AK309" s="475"/>
      <c r="AL309" s="375"/>
      <c r="AM309" s="475"/>
      <c r="AN309" s="475"/>
      <c r="AO309" s="475"/>
      <c r="AP309" s="317">
        <f t="shared" si="545"/>
        <v>0</v>
      </c>
      <c r="AQ309" s="317">
        <f t="shared" si="546"/>
        <v>0</v>
      </c>
      <c r="AR309" s="317">
        <f t="shared" si="547"/>
        <v>0</v>
      </c>
      <c r="AS309" s="475"/>
      <c r="AT309" s="475"/>
      <c r="AU309" s="317">
        <f t="shared" si="548"/>
        <v>0</v>
      </c>
      <c r="AV309" s="380"/>
      <c r="AW309" s="473"/>
      <c r="AX309" s="317">
        <f t="shared" si="549"/>
        <v>0</v>
      </c>
      <c r="AY309" s="367"/>
      <c r="AZ309" s="367"/>
      <c r="BA309" s="317">
        <f t="shared" si="550"/>
        <v>0</v>
      </c>
      <c r="BB309" s="367"/>
      <c r="BC309" s="367"/>
      <c r="BD309" s="317">
        <f t="shared" si="551"/>
        <v>0</v>
      </c>
    </row>
    <row r="310" spans="1:56" ht="18" customHeight="1">
      <c r="A310" s="658"/>
      <c r="B310" s="162" t="s">
        <v>455</v>
      </c>
      <c r="C310" s="618"/>
      <c r="D310" s="618"/>
      <c r="E310" s="618"/>
      <c r="F310" s="317">
        <f t="shared" si="552"/>
        <v>0</v>
      </c>
      <c r="G310" s="367"/>
      <c r="H310" s="367"/>
      <c r="I310" s="317">
        <f t="shared" si="553"/>
        <v>0</v>
      </c>
      <c r="J310" s="475"/>
      <c r="K310" s="475"/>
      <c r="L310" s="475"/>
      <c r="M310" s="475"/>
      <c r="N310" s="475"/>
      <c r="O310" s="475"/>
      <c r="P310" s="475"/>
      <c r="Q310" s="475"/>
      <c r="R310" s="475"/>
      <c r="S310" s="475"/>
      <c r="T310" s="475"/>
      <c r="U310" s="475"/>
      <c r="V310" s="475"/>
      <c r="W310" s="475"/>
      <c r="X310" s="475"/>
      <c r="Y310" s="475"/>
      <c r="Z310" s="375"/>
      <c r="AA310" s="475"/>
      <c r="AB310" s="475"/>
      <c r="AC310" s="475"/>
      <c r="AD310" s="375"/>
      <c r="AE310" s="475"/>
      <c r="AF310" s="375"/>
      <c r="AG310" s="475"/>
      <c r="AH310" s="475"/>
      <c r="AI310" s="475"/>
      <c r="AJ310" s="475"/>
      <c r="AK310" s="475"/>
      <c r="AL310" s="375"/>
      <c r="AM310" s="475"/>
      <c r="AN310" s="475"/>
      <c r="AO310" s="475"/>
      <c r="AP310" s="317">
        <f t="shared" si="545"/>
        <v>0</v>
      </c>
      <c r="AQ310" s="317">
        <f t="shared" si="546"/>
        <v>0</v>
      </c>
      <c r="AR310" s="317">
        <f t="shared" si="547"/>
        <v>0</v>
      </c>
      <c r="AS310" s="475"/>
      <c r="AT310" s="475"/>
      <c r="AU310" s="317">
        <f t="shared" si="548"/>
        <v>0</v>
      </c>
      <c r="AV310" s="380"/>
      <c r="AW310" s="380"/>
      <c r="AX310" s="317">
        <f t="shared" si="549"/>
        <v>0</v>
      </c>
      <c r="AY310" s="367"/>
      <c r="AZ310" s="367"/>
      <c r="BA310" s="317">
        <f t="shared" si="550"/>
        <v>0</v>
      </c>
      <c r="BB310" s="367"/>
      <c r="BC310" s="367"/>
      <c r="BD310" s="317">
        <f t="shared" si="551"/>
        <v>0</v>
      </c>
    </row>
    <row r="311" spans="1:56" ht="18" customHeight="1">
      <c r="A311" s="658"/>
      <c r="B311" s="162" t="s">
        <v>456</v>
      </c>
      <c r="C311" s="618"/>
      <c r="D311" s="618"/>
      <c r="E311" s="618"/>
      <c r="F311" s="317">
        <f t="shared" si="552"/>
        <v>0</v>
      </c>
      <c r="G311" s="367"/>
      <c r="H311" s="367"/>
      <c r="I311" s="317">
        <f t="shared" si="553"/>
        <v>0</v>
      </c>
      <c r="J311" s="475"/>
      <c r="K311" s="475"/>
      <c r="L311" s="475"/>
      <c r="M311" s="475"/>
      <c r="N311" s="475"/>
      <c r="O311" s="475"/>
      <c r="P311" s="475"/>
      <c r="Q311" s="475"/>
      <c r="R311" s="475"/>
      <c r="S311" s="475"/>
      <c r="T311" s="475"/>
      <c r="U311" s="475"/>
      <c r="V311" s="475"/>
      <c r="W311" s="475"/>
      <c r="X311" s="475"/>
      <c r="Y311" s="475"/>
      <c r="Z311" s="375"/>
      <c r="AA311" s="475"/>
      <c r="AB311" s="475"/>
      <c r="AC311" s="475"/>
      <c r="AD311" s="375"/>
      <c r="AE311" s="475"/>
      <c r="AF311" s="375"/>
      <c r="AG311" s="475"/>
      <c r="AH311" s="475"/>
      <c r="AI311" s="475"/>
      <c r="AJ311" s="475"/>
      <c r="AK311" s="475"/>
      <c r="AL311" s="375"/>
      <c r="AM311" s="475"/>
      <c r="AN311" s="475"/>
      <c r="AO311" s="475"/>
      <c r="AP311" s="317">
        <f t="shared" si="545"/>
        <v>0</v>
      </c>
      <c r="AQ311" s="317">
        <f t="shared" si="546"/>
        <v>0</v>
      </c>
      <c r="AR311" s="317">
        <f t="shared" si="547"/>
        <v>0</v>
      </c>
      <c r="AS311" s="475"/>
      <c r="AT311" s="475"/>
      <c r="AU311" s="317">
        <f t="shared" si="548"/>
        <v>0</v>
      </c>
      <c r="AV311" s="380"/>
      <c r="AW311" s="380"/>
      <c r="AX311" s="317">
        <f t="shared" si="549"/>
        <v>0</v>
      </c>
      <c r="AY311" s="367"/>
      <c r="AZ311" s="367"/>
      <c r="BA311" s="317">
        <f t="shared" si="550"/>
        <v>0</v>
      </c>
      <c r="BB311" s="367"/>
      <c r="BC311" s="367"/>
      <c r="BD311" s="317">
        <f t="shared" si="551"/>
        <v>0</v>
      </c>
    </row>
    <row r="312" spans="1:56" ht="18" customHeight="1">
      <c r="A312" s="658"/>
      <c r="B312" s="162" t="s">
        <v>457</v>
      </c>
      <c r="C312" s="618"/>
      <c r="D312" s="618"/>
      <c r="E312" s="618"/>
      <c r="F312" s="317">
        <f t="shared" si="552"/>
        <v>0</v>
      </c>
      <c r="G312" s="367"/>
      <c r="H312" s="367"/>
      <c r="I312" s="317">
        <f t="shared" si="553"/>
        <v>0</v>
      </c>
      <c r="J312" s="475"/>
      <c r="K312" s="475"/>
      <c r="L312" s="475"/>
      <c r="M312" s="475"/>
      <c r="N312" s="475"/>
      <c r="O312" s="475"/>
      <c r="P312" s="475"/>
      <c r="Q312" s="475"/>
      <c r="R312" s="475"/>
      <c r="S312" s="475"/>
      <c r="T312" s="475"/>
      <c r="U312" s="475"/>
      <c r="V312" s="475"/>
      <c r="W312" s="475"/>
      <c r="X312" s="475"/>
      <c r="Y312" s="475"/>
      <c r="Z312" s="375"/>
      <c r="AA312" s="475"/>
      <c r="AB312" s="475"/>
      <c r="AC312" s="475"/>
      <c r="AD312" s="375"/>
      <c r="AE312" s="475"/>
      <c r="AF312" s="375"/>
      <c r="AG312" s="475"/>
      <c r="AH312" s="475"/>
      <c r="AI312" s="475"/>
      <c r="AJ312" s="475"/>
      <c r="AK312" s="475"/>
      <c r="AL312" s="375"/>
      <c r="AM312" s="475"/>
      <c r="AN312" s="475"/>
      <c r="AO312" s="475"/>
      <c r="AP312" s="317">
        <f t="shared" si="545"/>
        <v>0</v>
      </c>
      <c r="AQ312" s="317">
        <f t="shared" si="546"/>
        <v>0</v>
      </c>
      <c r="AR312" s="317">
        <f t="shared" si="547"/>
        <v>0</v>
      </c>
      <c r="AS312" s="475"/>
      <c r="AT312" s="475"/>
      <c r="AU312" s="317">
        <f t="shared" si="548"/>
        <v>0</v>
      </c>
      <c r="AV312" s="380"/>
      <c r="AW312" s="380"/>
      <c r="AX312" s="317">
        <f t="shared" si="549"/>
        <v>0</v>
      </c>
      <c r="AY312" s="367"/>
      <c r="AZ312" s="367"/>
      <c r="BA312" s="317">
        <f t="shared" si="550"/>
        <v>0</v>
      </c>
      <c r="BB312" s="367"/>
      <c r="BC312" s="367"/>
      <c r="BD312" s="317">
        <f t="shared" si="551"/>
        <v>0</v>
      </c>
    </row>
    <row r="313" spans="1:56" ht="18" customHeight="1">
      <c r="A313" s="658"/>
      <c r="B313" s="162" t="s">
        <v>458</v>
      </c>
      <c r="C313" s="618"/>
      <c r="D313" s="618"/>
      <c r="E313" s="618"/>
      <c r="F313" s="317">
        <f t="shared" si="552"/>
        <v>0</v>
      </c>
      <c r="G313" s="367"/>
      <c r="H313" s="367"/>
      <c r="I313" s="317">
        <f t="shared" si="553"/>
        <v>0</v>
      </c>
      <c r="J313" s="475"/>
      <c r="K313" s="475"/>
      <c r="L313" s="475"/>
      <c r="M313" s="475"/>
      <c r="N313" s="475"/>
      <c r="O313" s="475"/>
      <c r="P313" s="475"/>
      <c r="Q313" s="475"/>
      <c r="R313" s="475"/>
      <c r="S313" s="475"/>
      <c r="T313" s="475"/>
      <c r="U313" s="475"/>
      <c r="V313" s="475"/>
      <c r="W313" s="475"/>
      <c r="X313" s="475"/>
      <c r="Y313" s="475"/>
      <c r="Z313" s="375"/>
      <c r="AA313" s="475"/>
      <c r="AB313" s="475"/>
      <c r="AC313" s="475"/>
      <c r="AD313" s="375"/>
      <c r="AE313" s="475"/>
      <c r="AF313" s="375"/>
      <c r="AG313" s="475"/>
      <c r="AH313" s="475"/>
      <c r="AI313" s="475"/>
      <c r="AJ313" s="475"/>
      <c r="AK313" s="475"/>
      <c r="AL313" s="375"/>
      <c r="AM313" s="475"/>
      <c r="AN313" s="475"/>
      <c r="AO313" s="475"/>
      <c r="AP313" s="317">
        <f t="shared" si="545"/>
        <v>0</v>
      </c>
      <c r="AQ313" s="317">
        <f t="shared" si="546"/>
        <v>0</v>
      </c>
      <c r="AR313" s="317">
        <f t="shared" si="547"/>
        <v>0</v>
      </c>
      <c r="AS313" s="475"/>
      <c r="AT313" s="475"/>
      <c r="AU313" s="317">
        <f t="shared" si="548"/>
        <v>0</v>
      </c>
      <c r="AV313" s="380"/>
      <c r="AW313" s="380"/>
      <c r="AX313" s="317">
        <f t="shared" si="549"/>
        <v>0</v>
      </c>
      <c r="AY313" s="367"/>
      <c r="AZ313" s="367"/>
      <c r="BA313" s="317">
        <f t="shared" si="550"/>
        <v>0</v>
      </c>
      <c r="BB313" s="367"/>
      <c r="BC313" s="367"/>
      <c r="BD313" s="317">
        <f t="shared" si="551"/>
        <v>0</v>
      </c>
    </row>
    <row r="314" spans="1:56" ht="18" customHeight="1">
      <c r="A314" s="658"/>
      <c r="B314" s="162" t="s">
        <v>459</v>
      </c>
      <c r="C314" s="618"/>
      <c r="D314" s="618"/>
      <c r="E314" s="618"/>
      <c r="F314" s="317">
        <f t="shared" si="552"/>
        <v>0</v>
      </c>
      <c r="G314" s="367"/>
      <c r="H314" s="367"/>
      <c r="I314" s="317">
        <f t="shared" si="553"/>
        <v>0</v>
      </c>
      <c r="J314" s="475"/>
      <c r="K314" s="475"/>
      <c r="L314" s="475"/>
      <c r="M314" s="475"/>
      <c r="N314" s="475"/>
      <c r="O314" s="475"/>
      <c r="P314" s="475"/>
      <c r="Q314" s="475"/>
      <c r="R314" s="475"/>
      <c r="S314" s="475"/>
      <c r="T314" s="475"/>
      <c r="U314" s="475"/>
      <c r="V314" s="475"/>
      <c r="W314" s="475"/>
      <c r="X314" s="475"/>
      <c r="Y314" s="475"/>
      <c r="Z314" s="375"/>
      <c r="AA314" s="475"/>
      <c r="AB314" s="475"/>
      <c r="AC314" s="475"/>
      <c r="AD314" s="375"/>
      <c r="AE314" s="475"/>
      <c r="AF314" s="375"/>
      <c r="AG314" s="475"/>
      <c r="AH314" s="475"/>
      <c r="AI314" s="475"/>
      <c r="AJ314" s="475"/>
      <c r="AK314" s="475"/>
      <c r="AL314" s="375"/>
      <c r="AM314" s="475"/>
      <c r="AN314" s="475"/>
      <c r="AO314" s="475"/>
      <c r="AP314" s="317">
        <f t="shared" si="545"/>
        <v>0</v>
      </c>
      <c r="AQ314" s="317">
        <f t="shared" si="546"/>
        <v>0</v>
      </c>
      <c r="AR314" s="317">
        <f t="shared" si="547"/>
        <v>0</v>
      </c>
      <c r="AS314" s="475"/>
      <c r="AT314" s="475"/>
      <c r="AU314" s="317">
        <f t="shared" si="548"/>
        <v>0</v>
      </c>
      <c r="AV314" s="380"/>
      <c r="AW314" s="380"/>
      <c r="AX314" s="317">
        <f t="shared" si="549"/>
        <v>0</v>
      </c>
      <c r="AY314" s="367"/>
      <c r="AZ314" s="367"/>
      <c r="BA314" s="317">
        <f t="shared" si="550"/>
        <v>0</v>
      </c>
      <c r="BB314" s="367"/>
      <c r="BC314" s="367"/>
      <c r="BD314" s="317">
        <f t="shared" si="551"/>
        <v>0</v>
      </c>
    </row>
    <row r="315" spans="1:56" ht="18" customHeight="1">
      <c r="A315" s="658"/>
      <c r="B315" s="162" t="s">
        <v>460</v>
      </c>
      <c r="C315" s="617"/>
      <c r="D315" s="617"/>
      <c r="E315" s="617"/>
      <c r="F315" s="317">
        <f t="shared" si="552"/>
        <v>0</v>
      </c>
      <c r="G315" s="367"/>
      <c r="H315" s="367"/>
      <c r="I315" s="317">
        <f t="shared" si="553"/>
        <v>0</v>
      </c>
      <c r="J315" s="475"/>
      <c r="K315" s="475"/>
      <c r="L315" s="475"/>
      <c r="M315" s="475"/>
      <c r="N315" s="475"/>
      <c r="O315" s="475"/>
      <c r="P315" s="475"/>
      <c r="Q315" s="475"/>
      <c r="R315" s="475"/>
      <c r="S315" s="475"/>
      <c r="T315" s="475"/>
      <c r="U315" s="475"/>
      <c r="V315" s="475"/>
      <c r="W315" s="475"/>
      <c r="X315" s="475"/>
      <c r="Y315" s="475"/>
      <c r="Z315" s="375"/>
      <c r="AA315" s="475"/>
      <c r="AB315" s="475"/>
      <c r="AC315" s="475"/>
      <c r="AD315" s="375"/>
      <c r="AE315" s="475"/>
      <c r="AF315" s="375"/>
      <c r="AG315" s="475"/>
      <c r="AH315" s="475"/>
      <c r="AI315" s="475"/>
      <c r="AJ315" s="475"/>
      <c r="AK315" s="475"/>
      <c r="AL315" s="375"/>
      <c r="AM315" s="475"/>
      <c r="AN315" s="475"/>
      <c r="AO315" s="475"/>
      <c r="AP315" s="317">
        <f t="shared" si="545"/>
        <v>0</v>
      </c>
      <c r="AQ315" s="317">
        <f t="shared" si="546"/>
        <v>0</v>
      </c>
      <c r="AR315" s="317">
        <f t="shared" si="547"/>
        <v>0</v>
      </c>
      <c r="AS315" s="475"/>
      <c r="AT315" s="475"/>
      <c r="AU315" s="317">
        <f t="shared" si="548"/>
        <v>0</v>
      </c>
      <c r="AV315" s="24"/>
      <c r="AW315" s="24"/>
      <c r="AX315" s="317">
        <f t="shared" si="549"/>
        <v>0</v>
      </c>
      <c r="AY315" s="367"/>
      <c r="AZ315" s="367"/>
      <c r="BA315" s="317">
        <f t="shared" si="550"/>
        <v>0</v>
      </c>
      <c r="BB315" s="367"/>
      <c r="BC315" s="367"/>
      <c r="BD315" s="317">
        <f t="shared" si="551"/>
        <v>0</v>
      </c>
    </row>
    <row r="316" spans="1:56" ht="18" customHeight="1">
      <c r="A316" s="658"/>
      <c r="B316" s="162" t="s">
        <v>461</v>
      </c>
      <c r="C316" s="618"/>
      <c r="D316" s="618"/>
      <c r="E316" s="618"/>
      <c r="F316" s="317">
        <f t="shared" si="552"/>
        <v>0</v>
      </c>
      <c r="G316" s="367"/>
      <c r="H316" s="367"/>
      <c r="I316" s="317">
        <f t="shared" si="553"/>
        <v>0</v>
      </c>
      <c r="J316" s="475"/>
      <c r="K316" s="475"/>
      <c r="L316" s="475"/>
      <c r="M316" s="475"/>
      <c r="N316" s="475"/>
      <c r="O316" s="475"/>
      <c r="P316" s="475"/>
      <c r="Q316" s="475"/>
      <c r="R316" s="475"/>
      <c r="S316" s="475"/>
      <c r="T316" s="475"/>
      <c r="U316" s="475"/>
      <c r="V316" s="475"/>
      <c r="W316" s="475"/>
      <c r="X316" s="475"/>
      <c r="Y316" s="475"/>
      <c r="Z316" s="375"/>
      <c r="AA316" s="475"/>
      <c r="AB316" s="475"/>
      <c r="AC316" s="475"/>
      <c r="AD316" s="375"/>
      <c r="AE316" s="475"/>
      <c r="AF316" s="375"/>
      <c r="AG316" s="475"/>
      <c r="AH316" s="475"/>
      <c r="AI316" s="475"/>
      <c r="AJ316" s="475"/>
      <c r="AK316" s="475"/>
      <c r="AL316" s="375"/>
      <c r="AM316" s="475"/>
      <c r="AN316" s="475"/>
      <c r="AO316" s="475"/>
      <c r="AP316" s="317">
        <f t="shared" si="545"/>
        <v>0</v>
      </c>
      <c r="AQ316" s="317">
        <f t="shared" si="546"/>
        <v>0</v>
      </c>
      <c r="AR316" s="317">
        <f t="shared" si="547"/>
        <v>0</v>
      </c>
      <c r="AS316" s="475"/>
      <c r="AT316" s="475"/>
      <c r="AU316" s="317">
        <f t="shared" si="548"/>
        <v>0</v>
      </c>
      <c r="AV316" s="380"/>
      <c r="AW316" s="380"/>
      <c r="AX316" s="317">
        <f t="shared" si="549"/>
        <v>0</v>
      </c>
      <c r="AY316" s="367"/>
      <c r="AZ316" s="367"/>
      <c r="BA316" s="317">
        <f t="shared" si="550"/>
        <v>0</v>
      </c>
      <c r="BB316" s="367"/>
      <c r="BC316" s="367"/>
      <c r="BD316" s="317">
        <f t="shared" si="551"/>
        <v>0</v>
      </c>
    </row>
    <row r="317" spans="1:56" ht="18" customHeight="1">
      <c r="A317" s="658"/>
      <c r="B317" s="162" t="s">
        <v>462</v>
      </c>
      <c r="C317" s="618"/>
      <c r="D317" s="618"/>
      <c r="E317" s="618"/>
      <c r="F317" s="317">
        <f t="shared" si="552"/>
        <v>0</v>
      </c>
      <c r="G317" s="367"/>
      <c r="H317" s="367"/>
      <c r="I317" s="317">
        <f t="shared" si="553"/>
        <v>0</v>
      </c>
      <c r="J317" s="475"/>
      <c r="K317" s="475"/>
      <c r="L317" s="475"/>
      <c r="M317" s="475"/>
      <c r="N317" s="475"/>
      <c r="O317" s="475"/>
      <c r="P317" s="475"/>
      <c r="Q317" s="475"/>
      <c r="R317" s="475"/>
      <c r="S317" s="475"/>
      <c r="T317" s="475"/>
      <c r="U317" s="475"/>
      <c r="V317" s="475"/>
      <c r="W317" s="475"/>
      <c r="X317" s="475"/>
      <c r="Y317" s="475"/>
      <c r="Z317" s="375"/>
      <c r="AA317" s="475"/>
      <c r="AB317" s="475"/>
      <c r="AC317" s="475"/>
      <c r="AD317" s="375"/>
      <c r="AE317" s="475"/>
      <c r="AF317" s="375"/>
      <c r="AG317" s="475"/>
      <c r="AH317" s="475"/>
      <c r="AI317" s="475"/>
      <c r="AJ317" s="475"/>
      <c r="AK317" s="475"/>
      <c r="AL317" s="375"/>
      <c r="AM317" s="475"/>
      <c r="AN317" s="475"/>
      <c r="AO317" s="475"/>
      <c r="AP317" s="317">
        <f t="shared" si="545"/>
        <v>0</v>
      </c>
      <c r="AQ317" s="317">
        <f t="shared" si="546"/>
        <v>0</v>
      </c>
      <c r="AR317" s="317">
        <f t="shared" si="547"/>
        <v>0</v>
      </c>
      <c r="AS317" s="475"/>
      <c r="AT317" s="475"/>
      <c r="AU317" s="317">
        <f t="shared" si="548"/>
        <v>0</v>
      </c>
      <c r="AV317" s="380"/>
      <c r="AW317" s="380"/>
      <c r="AX317" s="317">
        <f t="shared" si="549"/>
        <v>0</v>
      </c>
      <c r="AY317" s="367"/>
      <c r="AZ317" s="367"/>
      <c r="BA317" s="317">
        <f t="shared" si="550"/>
        <v>0</v>
      </c>
      <c r="BB317" s="367"/>
      <c r="BC317" s="367"/>
      <c r="BD317" s="317">
        <f t="shared" si="551"/>
        <v>0</v>
      </c>
    </row>
    <row r="318" spans="1:56" ht="18" customHeight="1">
      <c r="A318" s="658"/>
      <c r="B318" s="162" t="s">
        <v>463</v>
      </c>
      <c r="C318" s="618"/>
      <c r="D318" s="618"/>
      <c r="E318" s="618"/>
      <c r="F318" s="317">
        <f t="shared" si="552"/>
        <v>0</v>
      </c>
      <c r="G318" s="367"/>
      <c r="H318" s="367"/>
      <c r="I318" s="317">
        <f t="shared" si="553"/>
        <v>0</v>
      </c>
      <c r="J318" s="475"/>
      <c r="K318" s="475"/>
      <c r="L318" s="475"/>
      <c r="M318" s="475"/>
      <c r="N318" s="475"/>
      <c r="O318" s="475"/>
      <c r="P318" s="475"/>
      <c r="Q318" s="475"/>
      <c r="R318" s="475"/>
      <c r="S318" s="475"/>
      <c r="T318" s="475"/>
      <c r="U318" s="475"/>
      <c r="V318" s="475"/>
      <c r="W318" s="475"/>
      <c r="X318" s="475"/>
      <c r="Y318" s="475"/>
      <c r="Z318" s="375"/>
      <c r="AA318" s="475"/>
      <c r="AB318" s="475"/>
      <c r="AC318" s="475"/>
      <c r="AD318" s="375"/>
      <c r="AE318" s="475"/>
      <c r="AF318" s="375"/>
      <c r="AG318" s="475"/>
      <c r="AH318" s="475"/>
      <c r="AI318" s="475"/>
      <c r="AJ318" s="475"/>
      <c r="AK318" s="475"/>
      <c r="AL318" s="375"/>
      <c r="AM318" s="475"/>
      <c r="AN318" s="475"/>
      <c r="AO318" s="475"/>
      <c r="AP318" s="317">
        <f t="shared" si="545"/>
        <v>0</v>
      </c>
      <c r="AQ318" s="317">
        <f t="shared" si="546"/>
        <v>0</v>
      </c>
      <c r="AR318" s="317">
        <f t="shared" si="547"/>
        <v>0</v>
      </c>
      <c r="AS318" s="475"/>
      <c r="AT318" s="475"/>
      <c r="AU318" s="317">
        <f t="shared" si="548"/>
        <v>0</v>
      </c>
      <c r="AV318" s="380"/>
      <c r="AW318" s="380"/>
      <c r="AX318" s="317">
        <f t="shared" si="549"/>
        <v>0</v>
      </c>
      <c r="AY318" s="367"/>
      <c r="AZ318" s="367"/>
      <c r="BA318" s="317">
        <f t="shared" si="550"/>
        <v>0</v>
      </c>
      <c r="BB318" s="367"/>
      <c r="BC318" s="367"/>
      <c r="BD318" s="317">
        <f t="shared" si="551"/>
        <v>0</v>
      </c>
    </row>
    <row r="319" spans="1:56" ht="18" customHeight="1">
      <c r="A319" s="658"/>
      <c r="B319" s="162" t="s">
        <v>464</v>
      </c>
      <c r="C319" s="618"/>
      <c r="D319" s="618"/>
      <c r="E319" s="618"/>
      <c r="F319" s="317">
        <f t="shared" si="552"/>
        <v>0</v>
      </c>
      <c r="G319" s="367"/>
      <c r="H319" s="367"/>
      <c r="I319" s="317">
        <f t="shared" si="553"/>
        <v>0</v>
      </c>
      <c r="J319" s="475"/>
      <c r="K319" s="475"/>
      <c r="L319" s="475"/>
      <c r="M319" s="475"/>
      <c r="N319" s="475"/>
      <c r="O319" s="475"/>
      <c r="P319" s="475"/>
      <c r="Q319" s="475"/>
      <c r="R319" s="475"/>
      <c r="S319" s="475"/>
      <c r="T319" s="475"/>
      <c r="U319" s="475"/>
      <c r="V319" s="475"/>
      <c r="W319" s="475"/>
      <c r="X319" s="475"/>
      <c r="Y319" s="475"/>
      <c r="Z319" s="375"/>
      <c r="AA319" s="475"/>
      <c r="AB319" s="475"/>
      <c r="AC319" s="475"/>
      <c r="AD319" s="375"/>
      <c r="AE319" s="475"/>
      <c r="AF319" s="375"/>
      <c r="AG319" s="475"/>
      <c r="AH319" s="475"/>
      <c r="AI319" s="475"/>
      <c r="AJ319" s="475"/>
      <c r="AK319" s="475"/>
      <c r="AL319" s="375"/>
      <c r="AM319" s="475"/>
      <c r="AN319" s="475"/>
      <c r="AO319" s="475"/>
      <c r="AP319" s="317">
        <f t="shared" si="545"/>
        <v>0</v>
      </c>
      <c r="AQ319" s="317">
        <f t="shared" si="546"/>
        <v>0</v>
      </c>
      <c r="AR319" s="317">
        <f t="shared" si="547"/>
        <v>0</v>
      </c>
      <c r="AS319" s="475"/>
      <c r="AT319" s="475"/>
      <c r="AU319" s="317">
        <f t="shared" si="548"/>
        <v>0</v>
      </c>
      <c r="AV319" s="380"/>
      <c r="AW319" s="380"/>
      <c r="AX319" s="317">
        <f t="shared" si="549"/>
        <v>0</v>
      </c>
      <c r="AY319" s="367"/>
      <c r="AZ319" s="367"/>
      <c r="BA319" s="317">
        <f t="shared" si="550"/>
        <v>0</v>
      </c>
      <c r="BB319" s="367"/>
      <c r="BC319" s="367"/>
      <c r="BD319" s="317">
        <f t="shared" si="551"/>
        <v>0</v>
      </c>
    </row>
    <row r="320" spans="1:56" ht="18" customHeight="1">
      <c r="A320" s="658"/>
      <c r="B320" s="162" t="s">
        <v>465</v>
      </c>
      <c r="C320" s="618"/>
      <c r="D320" s="618"/>
      <c r="E320" s="618"/>
      <c r="F320" s="317">
        <f t="shared" si="552"/>
        <v>0</v>
      </c>
      <c r="G320" s="367"/>
      <c r="H320" s="367"/>
      <c r="I320" s="317">
        <f t="shared" si="553"/>
        <v>0</v>
      </c>
      <c r="J320" s="475"/>
      <c r="K320" s="475"/>
      <c r="L320" s="475"/>
      <c r="M320" s="475"/>
      <c r="N320" s="475"/>
      <c r="O320" s="475"/>
      <c r="P320" s="475"/>
      <c r="Q320" s="475"/>
      <c r="R320" s="475"/>
      <c r="S320" s="475"/>
      <c r="T320" s="475"/>
      <c r="U320" s="475"/>
      <c r="V320" s="475"/>
      <c r="W320" s="475"/>
      <c r="X320" s="475"/>
      <c r="Y320" s="475"/>
      <c r="Z320" s="375"/>
      <c r="AA320" s="475"/>
      <c r="AB320" s="475"/>
      <c r="AC320" s="475"/>
      <c r="AD320" s="375"/>
      <c r="AE320" s="475"/>
      <c r="AF320" s="375"/>
      <c r="AG320" s="475"/>
      <c r="AH320" s="475"/>
      <c r="AI320" s="475"/>
      <c r="AJ320" s="475"/>
      <c r="AK320" s="475"/>
      <c r="AL320" s="375"/>
      <c r="AM320" s="475"/>
      <c r="AN320" s="475"/>
      <c r="AO320" s="475"/>
      <c r="AP320" s="317">
        <f t="shared" si="545"/>
        <v>0</v>
      </c>
      <c r="AQ320" s="317">
        <f t="shared" si="546"/>
        <v>0</v>
      </c>
      <c r="AR320" s="317">
        <f t="shared" si="547"/>
        <v>0</v>
      </c>
      <c r="AS320" s="475"/>
      <c r="AT320" s="475"/>
      <c r="AU320" s="317">
        <f t="shared" si="548"/>
        <v>0</v>
      </c>
      <c r="AV320" s="380"/>
      <c r="AW320" s="380"/>
      <c r="AX320" s="317">
        <f>SUM(AV320:AW320)</f>
        <v>0</v>
      </c>
      <c r="AY320" s="367"/>
      <c r="AZ320" s="367"/>
      <c r="BA320" s="317">
        <f t="shared" si="550"/>
        <v>0</v>
      </c>
      <c r="BB320" s="367"/>
      <c r="BC320" s="367"/>
      <c r="BD320" s="317">
        <f t="shared" si="551"/>
        <v>0</v>
      </c>
    </row>
    <row r="321" spans="1:56" ht="18" customHeight="1">
      <c r="A321" s="658"/>
      <c r="B321" s="162" t="s">
        <v>466</v>
      </c>
      <c r="C321" s="618"/>
      <c r="D321" s="618"/>
      <c r="E321" s="618"/>
      <c r="F321" s="317">
        <f t="shared" si="552"/>
        <v>0</v>
      </c>
      <c r="G321" s="367"/>
      <c r="H321" s="367"/>
      <c r="I321" s="317">
        <f t="shared" si="553"/>
        <v>0</v>
      </c>
      <c r="J321" s="475"/>
      <c r="K321" s="475"/>
      <c r="L321" s="475"/>
      <c r="M321" s="475"/>
      <c r="N321" s="475"/>
      <c r="O321" s="475"/>
      <c r="P321" s="475"/>
      <c r="Q321" s="475"/>
      <c r="R321" s="475"/>
      <c r="S321" s="475"/>
      <c r="T321" s="475"/>
      <c r="U321" s="475"/>
      <c r="V321" s="475"/>
      <c r="W321" s="475"/>
      <c r="X321" s="475"/>
      <c r="Y321" s="475"/>
      <c r="Z321" s="375"/>
      <c r="AA321" s="475"/>
      <c r="AB321" s="475"/>
      <c r="AC321" s="475"/>
      <c r="AD321" s="375"/>
      <c r="AE321" s="475"/>
      <c r="AF321" s="375"/>
      <c r="AG321" s="475"/>
      <c r="AH321" s="475"/>
      <c r="AI321" s="475"/>
      <c r="AJ321" s="475"/>
      <c r="AK321" s="475"/>
      <c r="AL321" s="375"/>
      <c r="AM321" s="475"/>
      <c r="AN321" s="475"/>
      <c r="AO321" s="475"/>
      <c r="AP321" s="317">
        <f t="shared" si="545"/>
        <v>0</v>
      </c>
      <c r="AQ321" s="317">
        <f t="shared" si="546"/>
        <v>0</v>
      </c>
      <c r="AR321" s="317">
        <f t="shared" si="547"/>
        <v>0</v>
      </c>
      <c r="AS321" s="475"/>
      <c r="AT321" s="475"/>
      <c r="AU321" s="317">
        <f t="shared" si="548"/>
        <v>0</v>
      </c>
      <c r="AV321" s="380"/>
      <c r="AW321" s="380"/>
      <c r="AX321" s="317">
        <f t="shared" si="549"/>
        <v>0</v>
      </c>
      <c r="AY321" s="367"/>
      <c r="AZ321" s="367"/>
      <c r="BA321" s="317">
        <f t="shared" si="550"/>
        <v>0</v>
      </c>
      <c r="BB321" s="367"/>
      <c r="BC321" s="367"/>
      <c r="BD321" s="317">
        <f t="shared" si="551"/>
        <v>0</v>
      </c>
    </row>
    <row r="322" spans="1:56" ht="18" customHeight="1">
      <c r="A322" s="658"/>
      <c r="B322" s="162" t="s">
        <v>467</v>
      </c>
      <c r="C322" s="618"/>
      <c r="D322" s="618"/>
      <c r="E322" s="618"/>
      <c r="F322" s="317">
        <f t="shared" si="552"/>
        <v>0</v>
      </c>
      <c r="G322" s="367"/>
      <c r="H322" s="367"/>
      <c r="I322" s="317">
        <f t="shared" si="553"/>
        <v>0</v>
      </c>
      <c r="J322" s="475"/>
      <c r="K322" s="475"/>
      <c r="L322" s="475"/>
      <c r="M322" s="475"/>
      <c r="N322" s="475"/>
      <c r="O322" s="475"/>
      <c r="P322" s="475"/>
      <c r="Q322" s="475"/>
      <c r="R322" s="475"/>
      <c r="S322" s="475"/>
      <c r="T322" s="475"/>
      <c r="U322" s="475"/>
      <c r="V322" s="475"/>
      <c r="W322" s="475"/>
      <c r="X322" s="475"/>
      <c r="Y322" s="475"/>
      <c r="Z322" s="375"/>
      <c r="AA322" s="475"/>
      <c r="AB322" s="475"/>
      <c r="AC322" s="475"/>
      <c r="AD322" s="375"/>
      <c r="AE322" s="475"/>
      <c r="AF322" s="375"/>
      <c r="AG322" s="475"/>
      <c r="AH322" s="475"/>
      <c r="AI322" s="475"/>
      <c r="AJ322" s="475"/>
      <c r="AK322" s="475"/>
      <c r="AL322" s="375"/>
      <c r="AM322" s="475"/>
      <c r="AN322" s="475"/>
      <c r="AO322" s="475"/>
      <c r="AP322" s="317">
        <f t="shared" si="545"/>
        <v>0</v>
      </c>
      <c r="AQ322" s="317">
        <f t="shared" si="546"/>
        <v>0</v>
      </c>
      <c r="AR322" s="317">
        <f t="shared" si="547"/>
        <v>0</v>
      </c>
      <c r="AS322" s="475"/>
      <c r="AT322" s="475"/>
      <c r="AU322" s="317">
        <f t="shared" si="548"/>
        <v>0</v>
      </c>
      <c r="AV322" s="380"/>
      <c r="AW322" s="380"/>
      <c r="AX322" s="317">
        <f t="shared" si="549"/>
        <v>0</v>
      </c>
      <c r="AY322" s="367"/>
      <c r="AZ322" s="367"/>
      <c r="BA322" s="317">
        <f t="shared" si="550"/>
        <v>0</v>
      </c>
      <c r="BB322" s="367"/>
      <c r="BC322" s="367"/>
      <c r="BD322" s="317">
        <f t="shared" si="551"/>
        <v>0</v>
      </c>
    </row>
    <row r="323" spans="1:56" ht="18" customHeight="1">
      <c r="A323" s="658"/>
      <c r="B323" s="162" t="s">
        <v>338</v>
      </c>
      <c r="C323" s="618"/>
      <c r="D323" s="618"/>
      <c r="E323" s="618"/>
      <c r="F323" s="317">
        <f>SUM(D323:E323)</f>
        <v>0</v>
      </c>
      <c r="G323" s="367"/>
      <c r="H323" s="367"/>
      <c r="I323" s="317">
        <f t="shared" si="553"/>
        <v>0</v>
      </c>
      <c r="J323" s="475"/>
      <c r="K323" s="475"/>
      <c r="L323" s="475"/>
      <c r="M323" s="475"/>
      <c r="N323" s="475"/>
      <c r="O323" s="475"/>
      <c r="P323" s="475"/>
      <c r="Q323" s="475"/>
      <c r="R323" s="475"/>
      <c r="S323" s="475"/>
      <c r="T323" s="475"/>
      <c r="U323" s="475"/>
      <c r="V323" s="475"/>
      <c r="W323" s="475"/>
      <c r="X323" s="475"/>
      <c r="Y323" s="475"/>
      <c r="Z323" s="375"/>
      <c r="AA323" s="475"/>
      <c r="AB323" s="475"/>
      <c r="AC323" s="475"/>
      <c r="AD323" s="375"/>
      <c r="AE323" s="475"/>
      <c r="AF323" s="375"/>
      <c r="AG323" s="475"/>
      <c r="AH323" s="475"/>
      <c r="AI323" s="475"/>
      <c r="AJ323" s="475"/>
      <c r="AK323" s="475"/>
      <c r="AL323" s="375"/>
      <c r="AM323" s="475"/>
      <c r="AN323" s="475"/>
      <c r="AO323" s="475"/>
      <c r="AP323" s="317">
        <f t="shared" si="545"/>
        <v>0</v>
      </c>
      <c r="AQ323" s="317">
        <f t="shared" si="546"/>
        <v>0</v>
      </c>
      <c r="AR323" s="317">
        <f t="shared" si="547"/>
        <v>0</v>
      </c>
      <c r="AS323" s="475"/>
      <c r="AT323" s="475"/>
      <c r="AU323" s="317">
        <f t="shared" si="548"/>
        <v>0</v>
      </c>
      <c r="AV323" s="380"/>
      <c r="AW323" s="380"/>
      <c r="AX323" s="317">
        <f t="shared" si="549"/>
        <v>0</v>
      </c>
      <c r="AY323" s="367"/>
      <c r="AZ323" s="367"/>
      <c r="BA323" s="317">
        <f t="shared" si="550"/>
        <v>0</v>
      </c>
      <c r="BB323" s="367"/>
      <c r="BC323" s="367"/>
      <c r="BD323" s="317">
        <f t="shared" si="551"/>
        <v>0</v>
      </c>
    </row>
    <row r="324" spans="1:56" ht="18" customHeight="1">
      <c r="A324" s="658"/>
      <c r="B324" s="162" t="s">
        <v>468</v>
      </c>
      <c r="C324" s="618"/>
      <c r="D324" s="618"/>
      <c r="E324" s="618"/>
      <c r="F324" s="317">
        <f t="shared" si="552"/>
        <v>0</v>
      </c>
      <c r="G324" s="367"/>
      <c r="H324" s="367"/>
      <c r="I324" s="317">
        <f t="shared" si="553"/>
        <v>0</v>
      </c>
      <c r="J324" s="475"/>
      <c r="K324" s="475"/>
      <c r="L324" s="475"/>
      <c r="M324" s="475"/>
      <c r="N324" s="475"/>
      <c r="O324" s="475"/>
      <c r="P324" s="475"/>
      <c r="Q324" s="475"/>
      <c r="R324" s="475"/>
      <c r="S324" s="475"/>
      <c r="T324" s="475"/>
      <c r="U324" s="475"/>
      <c r="V324" s="475"/>
      <c r="W324" s="475"/>
      <c r="X324" s="475"/>
      <c r="Y324" s="475"/>
      <c r="Z324" s="375"/>
      <c r="AA324" s="475"/>
      <c r="AB324" s="475"/>
      <c r="AC324" s="475"/>
      <c r="AD324" s="375"/>
      <c r="AE324" s="475"/>
      <c r="AF324" s="375"/>
      <c r="AG324" s="475"/>
      <c r="AH324" s="475"/>
      <c r="AI324" s="475"/>
      <c r="AJ324" s="475"/>
      <c r="AK324" s="475"/>
      <c r="AL324" s="375"/>
      <c r="AM324" s="475"/>
      <c r="AN324" s="475"/>
      <c r="AO324" s="475"/>
      <c r="AP324" s="317">
        <f t="shared" si="545"/>
        <v>0</v>
      </c>
      <c r="AQ324" s="317">
        <f t="shared" si="546"/>
        <v>0</v>
      </c>
      <c r="AR324" s="317">
        <f t="shared" si="547"/>
        <v>0</v>
      </c>
      <c r="AS324" s="475"/>
      <c r="AT324" s="475"/>
      <c r="AU324" s="317">
        <f t="shared" si="548"/>
        <v>0</v>
      </c>
      <c r="AV324" s="380"/>
      <c r="AW324" s="380"/>
      <c r="AX324" s="317">
        <f t="shared" si="549"/>
        <v>0</v>
      </c>
      <c r="AY324" s="367"/>
      <c r="AZ324" s="367"/>
      <c r="BA324" s="317">
        <f t="shared" si="550"/>
        <v>0</v>
      </c>
      <c r="BB324" s="367"/>
      <c r="BC324" s="367"/>
      <c r="BD324" s="317">
        <f t="shared" si="551"/>
        <v>0</v>
      </c>
    </row>
    <row r="325" spans="1:56" ht="18" customHeight="1">
      <c r="A325" s="658"/>
      <c r="B325" s="162" t="s">
        <v>469</v>
      </c>
      <c r="C325" s="618"/>
      <c r="D325" s="618"/>
      <c r="E325" s="618"/>
      <c r="F325" s="317">
        <f t="shared" si="552"/>
        <v>0</v>
      </c>
      <c r="G325" s="367"/>
      <c r="H325" s="367"/>
      <c r="I325" s="317">
        <f t="shared" si="553"/>
        <v>0</v>
      </c>
      <c r="J325" s="475"/>
      <c r="K325" s="475"/>
      <c r="L325" s="475"/>
      <c r="M325" s="475"/>
      <c r="N325" s="475"/>
      <c r="O325" s="475"/>
      <c r="P325" s="475"/>
      <c r="Q325" s="475"/>
      <c r="R325" s="475"/>
      <c r="S325" s="475"/>
      <c r="T325" s="475"/>
      <c r="U325" s="475"/>
      <c r="V325" s="475"/>
      <c r="W325" s="475"/>
      <c r="X325" s="475"/>
      <c r="Y325" s="475"/>
      <c r="Z325" s="375"/>
      <c r="AA325" s="475"/>
      <c r="AB325" s="475"/>
      <c r="AC325" s="475"/>
      <c r="AD325" s="375"/>
      <c r="AE325" s="475"/>
      <c r="AF325" s="375"/>
      <c r="AG325" s="475"/>
      <c r="AH325" s="475"/>
      <c r="AI325" s="475"/>
      <c r="AJ325" s="475"/>
      <c r="AK325" s="475"/>
      <c r="AL325" s="375"/>
      <c r="AM325" s="475"/>
      <c r="AN325" s="475"/>
      <c r="AO325" s="475"/>
      <c r="AP325" s="317">
        <f t="shared" si="545"/>
        <v>0</v>
      </c>
      <c r="AQ325" s="317">
        <f t="shared" si="546"/>
        <v>0</v>
      </c>
      <c r="AR325" s="317">
        <f t="shared" si="547"/>
        <v>0</v>
      </c>
      <c r="AS325" s="475"/>
      <c r="AT325" s="475"/>
      <c r="AU325" s="317">
        <f t="shared" si="548"/>
        <v>0</v>
      </c>
      <c r="AV325" s="380"/>
      <c r="AW325" s="380"/>
      <c r="AX325" s="317">
        <f t="shared" si="549"/>
        <v>0</v>
      </c>
      <c r="AY325" s="367"/>
      <c r="AZ325" s="367"/>
      <c r="BA325" s="317">
        <f t="shared" si="550"/>
        <v>0</v>
      </c>
      <c r="BB325" s="367"/>
      <c r="BC325" s="367"/>
      <c r="BD325" s="317">
        <f t="shared" si="551"/>
        <v>0</v>
      </c>
    </row>
    <row r="326" spans="1:56" ht="18" customHeight="1">
      <c r="A326" s="658"/>
      <c r="B326" s="162" t="s">
        <v>470</v>
      </c>
      <c r="C326" s="618"/>
      <c r="D326" s="618"/>
      <c r="E326" s="618"/>
      <c r="F326" s="317">
        <f t="shared" si="552"/>
        <v>0</v>
      </c>
      <c r="G326" s="367"/>
      <c r="H326" s="367"/>
      <c r="I326" s="317">
        <f t="shared" si="553"/>
        <v>0</v>
      </c>
      <c r="J326" s="475"/>
      <c r="K326" s="475"/>
      <c r="L326" s="475"/>
      <c r="M326" s="475"/>
      <c r="N326" s="475"/>
      <c r="O326" s="475"/>
      <c r="P326" s="475"/>
      <c r="Q326" s="475"/>
      <c r="R326" s="475"/>
      <c r="S326" s="475"/>
      <c r="T326" s="475"/>
      <c r="U326" s="475"/>
      <c r="V326" s="475"/>
      <c r="W326" s="475"/>
      <c r="X326" s="475"/>
      <c r="Y326" s="475"/>
      <c r="Z326" s="375"/>
      <c r="AA326" s="475"/>
      <c r="AB326" s="475"/>
      <c r="AC326" s="475"/>
      <c r="AD326" s="375"/>
      <c r="AE326" s="475"/>
      <c r="AF326" s="375"/>
      <c r="AG326" s="475"/>
      <c r="AH326" s="475"/>
      <c r="AI326" s="475"/>
      <c r="AJ326" s="475"/>
      <c r="AK326" s="475"/>
      <c r="AL326" s="375"/>
      <c r="AM326" s="475"/>
      <c r="AN326" s="475"/>
      <c r="AO326" s="475"/>
      <c r="AP326" s="317">
        <f t="shared" si="545"/>
        <v>0</v>
      </c>
      <c r="AQ326" s="317">
        <f t="shared" si="546"/>
        <v>0</v>
      </c>
      <c r="AR326" s="317">
        <f t="shared" si="547"/>
        <v>0</v>
      </c>
      <c r="AS326" s="475"/>
      <c r="AT326" s="475"/>
      <c r="AU326" s="317">
        <f t="shared" si="548"/>
        <v>0</v>
      </c>
      <c r="AV326" s="380"/>
      <c r="AW326" s="380"/>
      <c r="AX326" s="317">
        <f t="shared" si="549"/>
        <v>0</v>
      </c>
      <c r="AY326" s="367"/>
      <c r="AZ326" s="367"/>
      <c r="BA326" s="317">
        <f t="shared" si="550"/>
        <v>0</v>
      </c>
      <c r="BB326" s="367"/>
      <c r="BC326" s="367"/>
      <c r="BD326" s="317">
        <f t="shared" si="551"/>
        <v>0</v>
      </c>
    </row>
    <row r="327" spans="1:56" ht="18" customHeight="1">
      <c r="A327" s="658"/>
      <c r="B327" s="162" t="s">
        <v>471</v>
      </c>
      <c r="C327" s="618"/>
      <c r="D327" s="618"/>
      <c r="E327" s="618"/>
      <c r="F327" s="317">
        <f t="shared" si="552"/>
        <v>0</v>
      </c>
      <c r="G327" s="367"/>
      <c r="H327" s="367"/>
      <c r="I327" s="317">
        <f t="shared" si="553"/>
        <v>0</v>
      </c>
      <c r="J327" s="475"/>
      <c r="K327" s="475"/>
      <c r="L327" s="475"/>
      <c r="M327" s="475"/>
      <c r="N327" s="475"/>
      <c r="O327" s="475"/>
      <c r="P327" s="475"/>
      <c r="Q327" s="475"/>
      <c r="R327" s="475"/>
      <c r="S327" s="475"/>
      <c r="T327" s="475"/>
      <c r="U327" s="475"/>
      <c r="V327" s="475"/>
      <c r="W327" s="475"/>
      <c r="X327" s="475"/>
      <c r="Y327" s="475"/>
      <c r="Z327" s="375"/>
      <c r="AA327" s="475"/>
      <c r="AB327" s="475"/>
      <c r="AC327" s="475"/>
      <c r="AD327" s="375"/>
      <c r="AE327" s="475"/>
      <c r="AF327" s="375"/>
      <c r="AG327" s="475"/>
      <c r="AH327" s="475"/>
      <c r="AI327" s="475"/>
      <c r="AJ327" s="475"/>
      <c r="AK327" s="475"/>
      <c r="AL327" s="375"/>
      <c r="AM327" s="475"/>
      <c r="AN327" s="475"/>
      <c r="AO327" s="475"/>
      <c r="AP327" s="317">
        <f t="shared" si="545"/>
        <v>0</v>
      </c>
      <c r="AQ327" s="317">
        <f t="shared" si="546"/>
        <v>0</v>
      </c>
      <c r="AR327" s="317">
        <f t="shared" si="547"/>
        <v>0</v>
      </c>
      <c r="AS327" s="475"/>
      <c r="AT327" s="475"/>
      <c r="AU327" s="317">
        <f t="shared" si="548"/>
        <v>0</v>
      </c>
      <c r="AV327" s="380"/>
      <c r="AW327" s="380"/>
      <c r="AX327" s="317">
        <f t="shared" si="549"/>
        <v>0</v>
      </c>
      <c r="AY327" s="367"/>
      <c r="AZ327" s="367"/>
      <c r="BA327" s="317">
        <f t="shared" si="550"/>
        <v>0</v>
      </c>
      <c r="BB327" s="367"/>
      <c r="BC327" s="367"/>
      <c r="BD327" s="317">
        <f t="shared" si="551"/>
        <v>0</v>
      </c>
    </row>
    <row r="328" spans="1:56" ht="18" customHeight="1">
      <c r="A328" s="658"/>
      <c r="B328" s="162" t="s">
        <v>472</v>
      </c>
      <c r="C328" s="618"/>
      <c r="D328" s="618"/>
      <c r="E328" s="618"/>
      <c r="F328" s="317">
        <f t="shared" si="552"/>
        <v>0</v>
      </c>
      <c r="G328" s="367"/>
      <c r="H328" s="367"/>
      <c r="I328" s="317">
        <f t="shared" si="553"/>
        <v>0</v>
      </c>
      <c r="J328" s="475"/>
      <c r="K328" s="475"/>
      <c r="L328" s="475"/>
      <c r="M328" s="475"/>
      <c r="N328" s="475"/>
      <c r="O328" s="475"/>
      <c r="P328" s="475"/>
      <c r="Q328" s="475"/>
      <c r="R328" s="475"/>
      <c r="S328" s="475"/>
      <c r="T328" s="475"/>
      <c r="U328" s="475"/>
      <c r="V328" s="475"/>
      <c r="W328" s="475"/>
      <c r="X328" s="475"/>
      <c r="Y328" s="475"/>
      <c r="Z328" s="375"/>
      <c r="AA328" s="475"/>
      <c r="AB328" s="475"/>
      <c r="AC328" s="475"/>
      <c r="AD328" s="375"/>
      <c r="AE328" s="475"/>
      <c r="AF328" s="375"/>
      <c r="AG328" s="475"/>
      <c r="AH328" s="475"/>
      <c r="AI328" s="475"/>
      <c r="AJ328" s="475"/>
      <c r="AK328" s="475"/>
      <c r="AL328" s="375"/>
      <c r="AM328" s="475"/>
      <c r="AN328" s="475"/>
      <c r="AO328" s="475"/>
      <c r="AP328" s="317">
        <f t="shared" si="545"/>
        <v>0</v>
      </c>
      <c r="AQ328" s="317">
        <f t="shared" si="546"/>
        <v>0</v>
      </c>
      <c r="AR328" s="317">
        <f t="shared" si="547"/>
        <v>0</v>
      </c>
      <c r="AS328" s="475"/>
      <c r="AT328" s="475"/>
      <c r="AU328" s="317">
        <f t="shared" si="548"/>
        <v>0</v>
      </c>
      <c r="AV328" s="380"/>
      <c r="AW328" s="380"/>
      <c r="AX328" s="317">
        <f t="shared" si="549"/>
        <v>0</v>
      </c>
      <c r="AY328" s="367"/>
      <c r="AZ328" s="367"/>
      <c r="BA328" s="317">
        <f t="shared" si="550"/>
        <v>0</v>
      </c>
      <c r="BB328" s="367"/>
      <c r="BC328" s="367"/>
      <c r="BD328" s="317">
        <f t="shared" si="551"/>
        <v>0</v>
      </c>
    </row>
    <row r="329" spans="1:56" ht="18" customHeight="1">
      <c r="A329" s="658"/>
      <c r="B329" s="162" t="s">
        <v>473</v>
      </c>
      <c r="C329" s="618"/>
      <c r="D329" s="618"/>
      <c r="E329" s="618"/>
      <c r="F329" s="317">
        <f t="shared" si="552"/>
        <v>0</v>
      </c>
      <c r="G329" s="367"/>
      <c r="H329" s="367"/>
      <c r="I329" s="317">
        <f t="shared" si="553"/>
        <v>0</v>
      </c>
      <c r="J329" s="475"/>
      <c r="K329" s="475"/>
      <c r="L329" s="475"/>
      <c r="M329" s="475"/>
      <c r="N329" s="475"/>
      <c r="O329" s="475"/>
      <c r="P329" s="475"/>
      <c r="Q329" s="475"/>
      <c r="R329" s="475"/>
      <c r="S329" s="475"/>
      <c r="T329" s="475"/>
      <c r="U329" s="475"/>
      <c r="V329" s="475"/>
      <c r="W329" s="475"/>
      <c r="X329" s="475"/>
      <c r="Y329" s="475"/>
      <c r="Z329" s="375"/>
      <c r="AA329" s="475"/>
      <c r="AB329" s="475"/>
      <c r="AC329" s="475"/>
      <c r="AD329" s="375"/>
      <c r="AE329" s="475"/>
      <c r="AF329" s="375"/>
      <c r="AG329" s="475"/>
      <c r="AH329" s="475"/>
      <c r="AI329" s="475"/>
      <c r="AJ329" s="475"/>
      <c r="AK329" s="475"/>
      <c r="AL329" s="375"/>
      <c r="AM329" s="475"/>
      <c r="AN329" s="475"/>
      <c r="AO329" s="475"/>
      <c r="AP329" s="317">
        <f t="shared" si="545"/>
        <v>0</v>
      </c>
      <c r="AQ329" s="317">
        <f t="shared" si="546"/>
        <v>0</v>
      </c>
      <c r="AR329" s="317">
        <f t="shared" si="547"/>
        <v>0</v>
      </c>
      <c r="AS329" s="475"/>
      <c r="AT329" s="475"/>
      <c r="AU329" s="317">
        <f t="shared" si="548"/>
        <v>0</v>
      </c>
      <c r="AV329" s="380"/>
      <c r="AW329" s="380"/>
      <c r="AX329" s="317">
        <f t="shared" si="549"/>
        <v>0</v>
      </c>
      <c r="AY329" s="367"/>
      <c r="AZ329" s="367"/>
      <c r="BA329" s="317">
        <f t="shared" si="550"/>
        <v>0</v>
      </c>
      <c r="BB329" s="367"/>
      <c r="BC329" s="367"/>
      <c r="BD329" s="317">
        <f t="shared" si="551"/>
        <v>0</v>
      </c>
    </row>
    <row r="330" spans="1:56" ht="18" customHeight="1">
      <c r="A330" s="658"/>
      <c r="B330" s="162" t="s">
        <v>474</v>
      </c>
      <c r="C330" s="618"/>
      <c r="D330" s="618"/>
      <c r="E330" s="618"/>
      <c r="F330" s="317">
        <f t="shared" si="552"/>
        <v>0</v>
      </c>
      <c r="G330" s="367"/>
      <c r="H330" s="367"/>
      <c r="I330" s="317">
        <f t="shared" si="553"/>
        <v>0</v>
      </c>
      <c r="J330" s="475"/>
      <c r="K330" s="475"/>
      <c r="L330" s="475"/>
      <c r="M330" s="475"/>
      <c r="N330" s="475"/>
      <c r="O330" s="475"/>
      <c r="P330" s="475"/>
      <c r="Q330" s="475"/>
      <c r="R330" s="475"/>
      <c r="S330" s="475"/>
      <c r="T330" s="475"/>
      <c r="U330" s="475"/>
      <c r="V330" s="475"/>
      <c r="W330" s="475"/>
      <c r="X330" s="475"/>
      <c r="Y330" s="475"/>
      <c r="Z330" s="375"/>
      <c r="AA330" s="475"/>
      <c r="AB330" s="475"/>
      <c r="AC330" s="475"/>
      <c r="AD330" s="375"/>
      <c r="AE330" s="475"/>
      <c r="AF330" s="375"/>
      <c r="AG330" s="475"/>
      <c r="AH330" s="475"/>
      <c r="AI330" s="475"/>
      <c r="AJ330" s="475"/>
      <c r="AK330" s="475"/>
      <c r="AL330" s="375"/>
      <c r="AM330" s="475"/>
      <c r="AN330" s="475"/>
      <c r="AO330" s="475"/>
      <c r="AP330" s="317">
        <f t="shared" si="545"/>
        <v>0</v>
      </c>
      <c r="AQ330" s="317">
        <f t="shared" si="546"/>
        <v>0</v>
      </c>
      <c r="AR330" s="317">
        <f t="shared" si="547"/>
        <v>0</v>
      </c>
      <c r="AS330" s="475"/>
      <c r="AT330" s="475"/>
      <c r="AU330" s="317">
        <f t="shared" si="548"/>
        <v>0</v>
      </c>
      <c r="AV330" s="380"/>
      <c r="AW330" s="380"/>
      <c r="AX330" s="317">
        <f t="shared" si="549"/>
        <v>0</v>
      </c>
      <c r="AY330" s="367"/>
      <c r="AZ330" s="367"/>
      <c r="BA330" s="317">
        <f t="shared" si="550"/>
        <v>0</v>
      </c>
      <c r="BB330" s="367"/>
      <c r="BC330" s="367"/>
      <c r="BD330" s="317">
        <f t="shared" si="551"/>
        <v>0</v>
      </c>
    </row>
    <row r="331" spans="1:56" ht="18" customHeight="1">
      <c r="A331" s="658"/>
      <c r="B331" s="162" t="s">
        <v>475</v>
      </c>
      <c r="C331" s="618"/>
      <c r="D331" s="618"/>
      <c r="E331" s="618"/>
      <c r="F331" s="317">
        <f>SUM(D331:E331)</f>
        <v>0</v>
      </c>
      <c r="G331" s="367"/>
      <c r="H331" s="367"/>
      <c r="I331" s="317">
        <f t="shared" si="553"/>
        <v>0</v>
      </c>
      <c r="J331" s="475"/>
      <c r="K331" s="475"/>
      <c r="L331" s="475"/>
      <c r="M331" s="475"/>
      <c r="N331" s="475"/>
      <c r="O331" s="475"/>
      <c r="P331" s="475"/>
      <c r="Q331" s="475"/>
      <c r="R331" s="475"/>
      <c r="S331" s="475"/>
      <c r="T331" s="475"/>
      <c r="U331" s="475"/>
      <c r="V331" s="475"/>
      <c r="W331" s="475"/>
      <c r="X331" s="475"/>
      <c r="Y331" s="475"/>
      <c r="Z331" s="375"/>
      <c r="AA331" s="475"/>
      <c r="AB331" s="475"/>
      <c r="AC331" s="475"/>
      <c r="AD331" s="375"/>
      <c r="AE331" s="475"/>
      <c r="AF331" s="375"/>
      <c r="AG331" s="475"/>
      <c r="AH331" s="475"/>
      <c r="AI331" s="475"/>
      <c r="AJ331" s="475"/>
      <c r="AK331" s="475"/>
      <c r="AL331" s="375"/>
      <c r="AM331" s="475"/>
      <c r="AN331" s="475"/>
      <c r="AO331" s="475"/>
      <c r="AP331" s="317">
        <f t="shared" si="545"/>
        <v>0</v>
      </c>
      <c r="AQ331" s="317">
        <f t="shared" si="546"/>
        <v>0</v>
      </c>
      <c r="AR331" s="317">
        <f t="shared" si="547"/>
        <v>0</v>
      </c>
      <c r="AS331" s="475"/>
      <c r="AT331" s="475"/>
      <c r="AU331" s="317">
        <f t="shared" si="548"/>
        <v>0</v>
      </c>
      <c r="AV331" s="380"/>
      <c r="AW331" s="380"/>
      <c r="AX331" s="317">
        <f t="shared" si="549"/>
        <v>0</v>
      </c>
      <c r="AY331" s="367"/>
      <c r="AZ331" s="367"/>
      <c r="BA331" s="317">
        <f t="shared" si="550"/>
        <v>0</v>
      </c>
      <c r="BB331" s="367"/>
      <c r="BC331" s="367"/>
      <c r="BD331" s="317">
        <f t="shared" si="551"/>
        <v>0</v>
      </c>
    </row>
    <row r="332" spans="1:56" ht="18" customHeight="1">
      <c r="A332" s="658"/>
      <c r="B332" s="162" t="s">
        <v>476</v>
      </c>
      <c r="C332" s="618"/>
      <c r="D332" s="618"/>
      <c r="E332" s="618"/>
      <c r="F332" s="317">
        <f t="shared" si="552"/>
        <v>0</v>
      </c>
      <c r="G332" s="367"/>
      <c r="H332" s="367"/>
      <c r="I332" s="317">
        <f t="shared" si="553"/>
        <v>0</v>
      </c>
      <c r="J332" s="475"/>
      <c r="K332" s="475"/>
      <c r="L332" s="475"/>
      <c r="M332" s="475"/>
      <c r="N332" s="475"/>
      <c r="O332" s="475"/>
      <c r="P332" s="475"/>
      <c r="Q332" s="475"/>
      <c r="R332" s="475"/>
      <c r="S332" s="475"/>
      <c r="T332" s="475"/>
      <c r="U332" s="475"/>
      <c r="V332" s="475"/>
      <c r="W332" s="475"/>
      <c r="X332" s="475"/>
      <c r="Y332" s="475"/>
      <c r="Z332" s="375"/>
      <c r="AA332" s="475"/>
      <c r="AB332" s="475"/>
      <c r="AC332" s="475"/>
      <c r="AD332" s="375"/>
      <c r="AE332" s="475"/>
      <c r="AF332" s="375"/>
      <c r="AG332" s="475"/>
      <c r="AH332" s="475"/>
      <c r="AI332" s="475"/>
      <c r="AJ332" s="475"/>
      <c r="AK332" s="475"/>
      <c r="AL332" s="375"/>
      <c r="AM332" s="475"/>
      <c r="AN332" s="475"/>
      <c r="AO332" s="475"/>
      <c r="AP332" s="317">
        <f t="shared" si="545"/>
        <v>0</v>
      </c>
      <c r="AQ332" s="317">
        <f t="shared" si="546"/>
        <v>0</v>
      </c>
      <c r="AR332" s="317">
        <f t="shared" si="547"/>
        <v>0</v>
      </c>
      <c r="AS332" s="475"/>
      <c r="AT332" s="475"/>
      <c r="AU332" s="317">
        <f t="shared" si="548"/>
        <v>0</v>
      </c>
      <c r="AV332" s="380"/>
      <c r="AW332" s="380"/>
      <c r="AX332" s="317">
        <f t="shared" si="549"/>
        <v>0</v>
      </c>
      <c r="AY332" s="367"/>
      <c r="AZ332" s="367"/>
      <c r="BA332" s="317">
        <f t="shared" si="550"/>
        <v>0</v>
      </c>
      <c r="BB332" s="367"/>
      <c r="BC332" s="367"/>
      <c r="BD332" s="317">
        <f t="shared" si="551"/>
        <v>0</v>
      </c>
    </row>
    <row r="333" spans="1:56" ht="18" customHeight="1">
      <c r="A333" s="658"/>
      <c r="B333" s="162" t="s">
        <v>477</v>
      </c>
      <c r="C333" s="618"/>
      <c r="D333" s="618"/>
      <c r="E333" s="618"/>
      <c r="F333" s="317">
        <f t="shared" si="552"/>
        <v>0</v>
      </c>
      <c r="G333" s="367"/>
      <c r="H333" s="367"/>
      <c r="I333" s="317">
        <f t="shared" si="553"/>
        <v>0</v>
      </c>
      <c r="J333" s="475"/>
      <c r="K333" s="475"/>
      <c r="L333" s="475"/>
      <c r="M333" s="475"/>
      <c r="N333" s="475"/>
      <c r="O333" s="475"/>
      <c r="P333" s="475"/>
      <c r="Q333" s="475"/>
      <c r="R333" s="475"/>
      <c r="S333" s="475"/>
      <c r="T333" s="475"/>
      <c r="U333" s="475"/>
      <c r="V333" s="475"/>
      <c r="W333" s="475"/>
      <c r="X333" s="475"/>
      <c r="Y333" s="475"/>
      <c r="Z333" s="375"/>
      <c r="AA333" s="475"/>
      <c r="AB333" s="475"/>
      <c r="AC333" s="475"/>
      <c r="AD333" s="375"/>
      <c r="AE333" s="475"/>
      <c r="AF333" s="375"/>
      <c r="AG333" s="475"/>
      <c r="AH333" s="475"/>
      <c r="AI333" s="475"/>
      <c r="AJ333" s="475"/>
      <c r="AK333" s="475"/>
      <c r="AL333" s="375"/>
      <c r="AM333" s="475"/>
      <c r="AN333" s="475"/>
      <c r="AO333" s="475"/>
      <c r="AP333" s="317">
        <f t="shared" si="545"/>
        <v>0</v>
      </c>
      <c r="AQ333" s="317">
        <f t="shared" si="546"/>
        <v>0</v>
      </c>
      <c r="AR333" s="317">
        <f t="shared" si="547"/>
        <v>0</v>
      </c>
      <c r="AS333" s="475"/>
      <c r="AT333" s="475"/>
      <c r="AU333" s="317">
        <f t="shared" si="548"/>
        <v>0</v>
      </c>
      <c r="AV333" s="380"/>
      <c r="AW333" s="380"/>
      <c r="AX333" s="317">
        <f t="shared" si="549"/>
        <v>0</v>
      </c>
      <c r="AY333" s="367"/>
      <c r="AZ333" s="367"/>
      <c r="BA333" s="317">
        <f t="shared" si="550"/>
        <v>0</v>
      </c>
      <c r="BB333" s="367"/>
      <c r="BC333" s="367"/>
      <c r="BD333" s="317">
        <f t="shared" si="551"/>
        <v>0</v>
      </c>
    </row>
    <row r="334" spans="1:56" ht="18" customHeight="1">
      <c r="A334" s="658"/>
      <c r="B334" s="162" t="s">
        <v>478</v>
      </c>
      <c r="C334" s="618"/>
      <c r="D334" s="618"/>
      <c r="E334" s="618"/>
      <c r="F334" s="317">
        <f t="shared" si="552"/>
        <v>0</v>
      </c>
      <c r="G334" s="367"/>
      <c r="H334" s="367"/>
      <c r="I334" s="317">
        <f>SUM(G334:H334)</f>
        <v>0</v>
      </c>
      <c r="J334" s="475"/>
      <c r="K334" s="475"/>
      <c r="L334" s="475"/>
      <c r="M334" s="475"/>
      <c r="N334" s="475"/>
      <c r="O334" s="475"/>
      <c r="P334" s="475"/>
      <c r="Q334" s="475"/>
      <c r="R334" s="475"/>
      <c r="S334" s="475"/>
      <c r="T334" s="475"/>
      <c r="U334" s="475"/>
      <c r="V334" s="475"/>
      <c r="W334" s="475"/>
      <c r="X334" s="475"/>
      <c r="Y334" s="475"/>
      <c r="Z334" s="375"/>
      <c r="AA334" s="475"/>
      <c r="AB334" s="475"/>
      <c r="AC334" s="475"/>
      <c r="AD334" s="375"/>
      <c r="AE334" s="475"/>
      <c r="AF334" s="375"/>
      <c r="AG334" s="475"/>
      <c r="AH334" s="475"/>
      <c r="AI334" s="475"/>
      <c r="AJ334" s="475"/>
      <c r="AK334" s="475"/>
      <c r="AL334" s="375"/>
      <c r="AM334" s="475"/>
      <c r="AN334" s="475"/>
      <c r="AO334" s="475"/>
      <c r="AP334" s="317">
        <f t="shared" si="545"/>
        <v>0</v>
      </c>
      <c r="AQ334" s="317">
        <f t="shared" si="546"/>
        <v>0</v>
      </c>
      <c r="AR334" s="317">
        <f t="shared" si="547"/>
        <v>0</v>
      </c>
      <c r="AS334" s="475"/>
      <c r="AT334" s="475"/>
      <c r="AU334" s="317">
        <f t="shared" si="548"/>
        <v>0</v>
      </c>
      <c r="AV334" s="380"/>
      <c r="AW334" s="380"/>
      <c r="AX334" s="317">
        <f>SUM(AV334:AW334)</f>
        <v>0</v>
      </c>
      <c r="AY334" s="367"/>
      <c r="AZ334" s="367"/>
      <c r="BA334" s="317">
        <f t="shared" si="550"/>
        <v>0</v>
      </c>
      <c r="BB334" s="367"/>
      <c r="BC334" s="367"/>
      <c r="BD334" s="317">
        <f t="shared" si="551"/>
        <v>0</v>
      </c>
    </row>
    <row r="335" spans="1:56" s="4" customFormat="1" ht="18" customHeight="1">
      <c r="A335" s="658"/>
      <c r="B335" s="52" t="s">
        <v>47</v>
      </c>
      <c r="C335" s="186">
        <f>SUM(C294:C334)</f>
        <v>0</v>
      </c>
      <c r="D335" s="186">
        <f t="shared" ref="D335:BD335" si="554">SUM(D294:D334)</f>
        <v>0</v>
      </c>
      <c r="E335" s="186">
        <f t="shared" si="554"/>
        <v>0</v>
      </c>
      <c r="F335" s="186">
        <f>SUM(F294:F334)</f>
        <v>0</v>
      </c>
      <c r="G335" s="186">
        <f t="shared" si="554"/>
        <v>0</v>
      </c>
      <c r="H335" s="186">
        <f>SUM(H294:H334)</f>
        <v>0</v>
      </c>
      <c r="I335" s="186">
        <f>SUM(I294:I334)</f>
        <v>0</v>
      </c>
      <c r="J335" s="186">
        <f t="shared" si="554"/>
        <v>0</v>
      </c>
      <c r="K335" s="186">
        <f t="shared" si="554"/>
        <v>0</v>
      </c>
      <c r="L335" s="186">
        <f t="shared" si="554"/>
        <v>0</v>
      </c>
      <c r="M335" s="186">
        <f t="shared" si="554"/>
        <v>0</v>
      </c>
      <c r="N335" s="186">
        <f t="shared" si="554"/>
        <v>0</v>
      </c>
      <c r="O335" s="186">
        <f t="shared" si="554"/>
        <v>0</v>
      </c>
      <c r="P335" s="186">
        <f t="shared" si="554"/>
        <v>0</v>
      </c>
      <c r="Q335" s="186">
        <f t="shared" si="554"/>
        <v>0</v>
      </c>
      <c r="R335" s="186">
        <f>SUM(R294:R334)</f>
        <v>0</v>
      </c>
      <c r="S335" s="186">
        <f t="shared" si="554"/>
        <v>0</v>
      </c>
      <c r="T335" s="186">
        <f t="shared" si="554"/>
        <v>0</v>
      </c>
      <c r="U335" s="186">
        <f t="shared" si="554"/>
        <v>0</v>
      </c>
      <c r="V335" s="186">
        <f t="shared" si="554"/>
        <v>0</v>
      </c>
      <c r="W335" s="186">
        <f t="shared" si="554"/>
        <v>0</v>
      </c>
      <c r="X335" s="186">
        <f t="shared" si="554"/>
        <v>0</v>
      </c>
      <c r="Y335" s="186">
        <f t="shared" si="554"/>
        <v>0</v>
      </c>
      <c r="Z335" s="186">
        <f t="shared" si="554"/>
        <v>0</v>
      </c>
      <c r="AA335" s="186">
        <f t="shared" si="554"/>
        <v>0</v>
      </c>
      <c r="AB335" s="186">
        <f t="shared" si="554"/>
        <v>0</v>
      </c>
      <c r="AC335" s="186">
        <f t="shared" si="554"/>
        <v>0</v>
      </c>
      <c r="AD335" s="186">
        <f t="shared" si="554"/>
        <v>0</v>
      </c>
      <c r="AE335" s="186">
        <f t="shared" si="554"/>
        <v>0</v>
      </c>
      <c r="AF335" s="186">
        <f t="shared" si="554"/>
        <v>0</v>
      </c>
      <c r="AG335" s="186">
        <f t="shared" si="554"/>
        <v>0</v>
      </c>
      <c r="AH335" s="186">
        <f t="shared" si="554"/>
        <v>0</v>
      </c>
      <c r="AI335" s="186">
        <f t="shared" si="554"/>
        <v>0</v>
      </c>
      <c r="AJ335" s="186">
        <f t="shared" si="554"/>
        <v>0</v>
      </c>
      <c r="AK335" s="186">
        <f t="shared" si="554"/>
        <v>0</v>
      </c>
      <c r="AL335" s="186">
        <f t="shared" si="554"/>
        <v>0</v>
      </c>
      <c r="AM335" s="186">
        <f t="shared" si="554"/>
        <v>0</v>
      </c>
      <c r="AN335" s="186">
        <f t="shared" si="554"/>
        <v>0</v>
      </c>
      <c r="AO335" s="186">
        <f t="shared" si="554"/>
        <v>0</v>
      </c>
      <c r="AP335" s="186">
        <f t="shared" si="554"/>
        <v>0</v>
      </c>
      <c r="AQ335" s="186">
        <f t="shared" si="554"/>
        <v>0</v>
      </c>
      <c r="AR335" s="186">
        <f t="shared" si="554"/>
        <v>0</v>
      </c>
      <c r="AS335" s="186">
        <f t="shared" si="554"/>
        <v>0</v>
      </c>
      <c r="AT335" s="186">
        <f t="shared" si="554"/>
        <v>0</v>
      </c>
      <c r="AU335" s="186">
        <f t="shared" si="554"/>
        <v>0</v>
      </c>
      <c r="AV335" s="186">
        <f t="shared" si="554"/>
        <v>0</v>
      </c>
      <c r="AW335" s="186">
        <f t="shared" si="554"/>
        <v>0</v>
      </c>
      <c r="AX335" s="186">
        <f t="shared" si="554"/>
        <v>0</v>
      </c>
      <c r="AY335" s="186">
        <f t="shared" si="554"/>
        <v>0</v>
      </c>
      <c r="AZ335" s="186">
        <f t="shared" si="554"/>
        <v>0</v>
      </c>
      <c r="BA335" s="186">
        <f t="shared" si="554"/>
        <v>0</v>
      </c>
      <c r="BB335" s="186">
        <f t="shared" si="554"/>
        <v>0</v>
      </c>
      <c r="BC335" s="186">
        <f t="shared" si="554"/>
        <v>0</v>
      </c>
      <c r="BD335" s="186">
        <f t="shared" si="554"/>
        <v>0</v>
      </c>
    </row>
    <row r="336" spans="1:56" ht="18" customHeight="1">
      <c r="A336" s="658"/>
      <c r="B336" s="11" t="s">
        <v>32</v>
      </c>
      <c r="C336" s="11"/>
      <c r="D336" s="11"/>
      <c r="E336" s="11"/>
      <c r="F336" s="11">
        <f>SUM(D336:E336)</f>
        <v>0</v>
      </c>
      <c r="G336" s="11"/>
      <c r="H336" s="11"/>
      <c r="I336" s="11">
        <f>SUM(G336:H336)</f>
        <v>0</v>
      </c>
      <c r="J336" s="10"/>
      <c r="K336" s="10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>
        <f>SUM(J336,L336,N336,P336,R336,T336,V336,X336,Z336,AB336,AD336,AF336,AH336,AJ336,AL336,AN336)</f>
        <v>0</v>
      </c>
      <c r="AQ336" s="9">
        <f>SUM(K336,M336,O336,Q336,S336,U336,W336,Y336,AA336,AC336,AE336,AG336,AI336,AK336,AM336,AO336)</f>
        <v>0</v>
      </c>
      <c r="AR336" s="9">
        <f>SUM(AP336:AQ336)</f>
        <v>0</v>
      </c>
      <c r="AS336" s="9"/>
      <c r="AT336" s="9"/>
      <c r="AU336" s="9">
        <f>SUM(AS336:AT336)</f>
        <v>0</v>
      </c>
      <c r="AV336" s="9"/>
      <c r="AW336" s="9"/>
      <c r="AX336" s="9">
        <f>SUM(AV336:AW336)</f>
        <v>0</v>
      </c>
      <c r="AY336" s="9"/>
      <c r="AZ336" s="9"/>
      <c r="BA336" s="9">
        <f>SUM(AY336:AZ336)</f>
        <v>0</v>
      </c>
      <c r="BB336" s="40"/>
      <c r="BC336" s="40"/>
      <c r="BD336" s="40">
        <f>SUM(BB336:BC336)</f>
        <v>0</v>
      </c>
    </row>
    <row r="337" spans="1:56" ht="18" customHeight="1">
      <c r="A337" s="658"/>
      <c r="B337" s="12" t="s">
        <v>18</v>
      </c>
      <c r="C337" s="12" t="e">
        <f t="shared" ref="C337" si="555">(C335-C336)/C336*100</f>
        <v>#DIV/0!</v>
      </c>
      <c r="D337" s="12" t="e">
        <f t="shared" ref="D337" si="556">(D335-D336)/D336*100</f>
        <v>#DIV/0!</v>
      </c>
      <c r="E337" s="12" t="e">
        <f t="shared" ref="E337:AO337" si="557">(E335-E336)/E336*100</f>
        <v>#DIV/0!</v>
      </c>
      <c r="F337" s="12" t="e">
        <f t="shared" si="557"/>
        <v>#DIV/0!</v>
      </c>
      <c r="G337" s="12" t="e">
        <f t="shared" si="557"/>
        <v>#DIV/0!</v>
      </c>
      <c r="H337" s="12" t="e">
        <f>(H335-H336)/H336*100</f>
        <v>#DIV/0!</v>
      </c>
      <c r="I337" s="12" t="e">
        <f t="shared" si="557"/>
        <v>#DIV/0!</v>
      </c>
      <c r="J337" s="12" t="e">
        <f t="shared" si="557"/>
        <v>#DIV/0!</v>
      </c>
      <c r="K337" s="12" t="e">
        <f t="shared" si="557"/>
        <v>#DIV/0!</v>
      </c>
      <c r="L337" s="12" t="e">
        <f t="shared" si="557"/>
        <v>#DIV/0!</v>
      </c>
      <c r="M337" s="12" t="e">
        <f t="shared" si="557"/>
        <v>#DIV/0!</v>
      </c>
      <c r="N337" s="12" t="e">
        <f t="shared" si="557"/>
        <v>#DIV/0!</v>
      </c>
      <c r="O337" s="12" t="e">
        <f t="shared" si="557"/>
        <v>#DIV/0!</v>
      </c>
      <c r="P337" s="12" t="e">
        <f t="shared" si="557"/>
        <v>#DIV/0!</v>
      </c>
      <c r="Q337" s="12" t="e">
        <f t="shared" si="557"/>
        <v>#DIV/0!</v>
      </c>
      <c r="R337" s="12" t="e">
        <f t="shared" si="557"/>
        <v>#DIV/0!</v>
      </c>
      <c r="S337" s="12" t="e">
        <f t="shared" si="557"/>
        <v>#DIV/0!</v>
      </c>
      <c r="T337" s="12" t="e">
        <f t="shared" si="557"/>
        <v>#DIV/0!</v>
      </c>
      <c r="U337" s="12" t="e">
        <f t="shared" si="557"/>
        <v>#DIV/0!</v>
      </c>
      <c r="V337" s="12" t="e">
        <f t="shared" si="557"/>
        <v>#DIV/0!</v>
      </c>
      <c r="W337" s="12" t="e">
        <f t="shared" si="557"/>
        <v>#DIV/0!</v>
      </c>
      <c r="X337" s="12" t="e">
        <f t="shared" si="557"/>
        <v>#DIV/0!</v>
      </c>
      <c r="Y337" s="12" t="e">
        <f t="shared" si="557"/>
        <v>#DIV/0!</v>
      </c>
      <c r="Z337" s="12" t="e">
        <f t="shared" si="557"/>
        <v>#DIV/0!</v>
      </c>
      <c r="AA337" s="12" t="e">
        <f t="shared" si="557"/>
        <v>#DIV/0!</v>
      </c>
      <c r="AB337" s="12" t="e">
        <f t="shared" si="557"/>
        <v>#DIV/0!</v>
      </c>
      <c r="AC337" s="12" t="e">
        <f t="shared" si="557"/>
        <v>#DIV/0!</v>
      </c>
      <c r="AD337" s="12" t="e">
        <f t="shared" si="557"/>
        <v>#DIV/0!</v>
      </c>
      <c r="AE337" s="12" t="e">
        <f t="shared" si="557"/>
        <v>#DIV/0!</v>
      </c>
      <c r="AF337" s="12" t="e">
        <f t="shared" si="557"/>
        <v>#DIV/0!</v>
      </c>
      <c r="AG337" s="12" t="e">
        <f t="shared" si="557"/>
        <v>#DIV/0!</v>
      </c>
      <c r="AH337" s="12" t="e">
        <f t="shared" si="557"/>
        <v>#DIV/0!</v>
      </c>
      <c r="AI337" s="12" t="e">
        <f t="shared" si="557"/>
        <v>#DIV/0!</v>
      </c>
      <c r="AJ337" s="12" t="e">
        <f t="shared" si="557"/>
        <v>#DIV/0!</v>
      </c>
      <c r="AK337" s="12" t="e">
        <f t="shared" si="557"/>
        <v>#DIV/0!</v>
      </c>
      <c r="AL337" s="12" t="e">
        <f t="shared" si="557"/>
        <v>#DIV/0!</v>
      </c>
      <c r="AM337" s="12" t="e">
        <f t="shared" si="557"/>
        <v>#DIV/0!</v>
      </c>
      <c r="AN337" s="12" t="e">
        <f t="shared" si="557"/>
        <v>#DIV/0!</v>
      </c>
      <c r="AO337" s="12" t="e">
        <f t="shared" si="557"/>
        <v>#DIV/0!</v>
      </c>
      <c r="AP337" s="14" t="e">
        <f t="shared" ref="AP337" si="558">(AP335-AP336)/AP336*100</f>
        <v>#DIV/0!</v>
      </c>
      <c r="AQ337" s="14" t="e">
        <f t="shared" ref="AQ337" si="559">(AQ335-AQ336)/AQ336*100</f>
        <v>#DIV/0!</v>
      </c>
      <c r="AR337" s="14" t="e">
        <f t="shared" ref="AR337" si="560">(AR335-AR336)/AR336*100</f>
        <v>#DIV/0!</v>
      </c>
      <c r="AS337" s="14" t="e">
        <f t="shared" ref="AS337" si="561">(AS335-AS336)/AS336*100</f>
        <v>#DIV/0!</v>
      </c>
      <c r="AT337" s="14" t="e">
        <f t="shared" ref="AT337:AU337" si="562">(AT335-AT336)/AT336*100</f>
        <v>#DIV/0!</v>
      </c>
      <c r="AU337" s="14" t="e">
        <f t="shared" si="562"/>
        <v>#DIV/0!</v>
      </c>
      <c r="AV337" s="14" t="e">
        <f t="shared" ref="AV337" si="563">(AV335-AV336)/AV336*100</f>
        <v>#DIV/0!</v>
      </c>
      <c r="AW337" s="14" t="e">
        <f t="shared" ref="AW337" si="564">(AW335-AW336)/AW336*100</f>
        <v>#DIV/0!</v>
      </c>
      <c r="AX337" s="14" t="e">
        <f t="shared" ref="AX337" si="565">(AX335-AX336)/AX336*100</f>
        <v>#DIV/0!</v>
      </c>
      <c r="AY337" s="14" t="e">
        <f t="shared" ref="AY337" si="566">(AY335-AY336)/AY336*100</f>
        <v>#DIV/0!</v>
      </c>
      <c r="AZ337" s="14" t="e">
        <f t="shared" ref="AZ337" si="567">(AZ335-AZ336)/AZ336*100</f>
        <v>#DIV/0!</v>
      </c>
      <c r="BA337" s="14" t="e">
        <f t="shared" ref="BA337" si="568">(BA335-BA336)/BA336*100</f>
        <v>#DIV/0!</v>
      </c>
      <c r="BB337" s="114" t="e">
        <f t="shared" ref="BB337" si="569">(BB335-BB336)/BB336*100</f>
        <v>#DIV/0!</v>
      </c>
      <c r="BC337" s="114" t="e">
        <f t="shared" ref="BC337" si="570">(BC335-BC336)/BC336*100</f>
        <v>#DIV/0!</v>
      </c>
      <c r="BD337" s="114" t="e">
        <f t="shared" ref="BD337" si="571">(BD335-BD336)/BD336*100</f>
        <v>#DIV/0!</v>
      </c>
    </row>
    <row r="338" spans="1:56" ht="18" customHeight="1">
      <c r="A338" s="672" t="s">
        <v>85</v>
      </c>
      <c r="B338" s="162" t="s">
        <v>439</v>
      </c>
      <c r="C338" s="376"/>
      <c r="D338" s="376"/>
      <c r="E338" s="376"/>
      <c r="F338" s="317">
        <f t="shared" ref="F338:F357" si="572">SUM(D338:E338)</f>
        <v>0</v>
      </c>
      <c r="G338" s="367"/>
      <c r="H338" s="367"/>
      <c r="I338" s="317">
        <f>SUM(G338:H338)</f>
        <v>0</v>
      </c>
      <c r="J338" s="376"/>
      <c r="K338" s="376"/>
      <c r="L338" s="376"/>
      <c r="M338" s="376"/>
      <c r="N338" s="376"/>
      <c r="O338" s="376"/>
      <c r="P338" s="376"/>
      <c r="Q338" s="376"/>
      <c r="R338" s="376"/>
      <c r="S338" s="376"/>
      <c r="T338" s="376"/>
      <c r="U338" s="376"/>
      <c r="V338" s="376"/>
      <c r="W338" s="376"/>
      <c r="X338" s="376"/>
      <c r="Y338" s="376"/>
      <c r="Z338" s="376"/>
      <c r="AA338" s="376"/>
      <c r="AB338" s="376"/>
      <c r="AC338" s="376"/>
      <c r="AD338" s="376"/>
      <c r="AE338" s="376"/>
      <c r="AF338" s="376"/>
      <c r="AG338" s="376"/>
      <c r="AH338" s="376"/>
      <c r="AI338" s="376"/>
      <c r="AJ338" s="376"/>
      <c r="AK338" s="376"/>
      <c r="AL338" s="376"/>
      <c r="AM338" s="376"/>
      <c r="AN338" s="376"/>
      <c r="AO338" s="376"/>
      <c r="AP338" s="317">
        <f t="shared" ref="AP338:AP378" si="573">SUM(J338,L338,N338,P338,R338,T338,V338,X338,Z338,AB338,AD338,AF338,AH338,AJ338,AL338,AN338)</f>
        <v>0</v>
      </c>
      <c r="AQ338" s="317">
        <f t="shared" ref="AQ338:AQ378" si="574">SUM(K338,M338,O338,Q338,S338,U338,W338,Y338,AA338,AC338,AE338,AG338,AI338,AK338,AM338,AO338)</f>
        <v>0</v>
      </c>
      <c r="AR338" s="317">
        <f t="shared" ref="AR338:AR378" si="575">SUM(AP338:AQ338)</f>
        <v>0</v>
      </c>
      <c r="AS338" s="376"/>
      <c r="AT338" s="376"/>
      <c r="AU338" s="317">
        <f t="shared" ref="AU338:AU378" si="576">SUM(AS338:AT338)</f>
        <v>0</v>
      </c>
      <c r="AV338" s="376"/>
      <c r="AW338" s="376"/>
      <c r="AX338" s="317">
        <f t="shared" ref="AX338:AX378" si="577">SUM(AV338:AW338)</f>
        <v>0</v>
      </c>
      <c r="AY338" s="376"/>
      <c r="AZ338" s="376"/>
      <c r="BA338" s="317">
        <f t="shared" ref="BA338:BA378" si="578">SUM(AY338:AZ338)</f>
        <v>0</v>
      </c>
      <c r="BB338" s="376"/>
      <c r="BC338" s="376"/>
      <c r="BD338" s="317">
        <f t="shared" ref="BD338:BD378" si="579">SUM(BB338:BC338)</f>
        <v>0</v>
      </c>
    </row>
    <row r="339" spans="1:56" ht="18" customHeight="1">
      <c r="A339" s="672"/>
      <c r="B339" s="162" t="s">
        <v>440</v>
      </c>
      <c r="C339" s="376"/>
      <c r="D339" s="376"/>
      <c r="E339" s="376"/>
      <c r="F339" s="317">
        <f t="shared" si="572"/>
        <v>0</v>
      </c>
      <c r="G339" s="367"/>
      <c r="H339" s="367"/>
      <c r="I339" s="317">
        <f t="shared" ref="I339:I378" si="580">SUM(G339:H339)</f>
        <v>0</v>
      </c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376"/>
      <c r="Y339" s="376"/>
      <c r="Z339" s="376"/>
      <c r="AA339" s="376"/>
      <c r="AB339" s="376"/>
      <c r="AC339" s="376"/>
      <c r="AD339" s="376"/>
      <c r="AE339" s="376"/>
      <c r="AF339" s="376"/>
      <c r="AG339" s="376"/>
      <c r="AH339" s="376"/>
      <c r="AI339" s="376"/>
      <c r="AJ339" s="376"/>
      <c r="AK339" s="376"/>
      <c r="AL339" s="376"/>
      <c r="AM339" s="376"/>
      <c r="AN339" s="376"/>
      <c r="AO339" s="376"/>
      <c r="AP339" s="317">
        <f t="shared" si="573"/>
        <v>0</v>
      </c>
      <c r="AQ339" s="317">
        <f t="shared" si="574"/>
        <v>0</v>
      </c>
      <c r="AR339" s="317">
        <f t="shared" si="575"/>
        <v>0</v>
      </c>
      <c r="AS339" s="376"/>
      <c r="AT339" s="376"/>
      <c r="AU339" s="317">
        <f t="shared" si="576"/>
        <v>0</v>
      </c>
      <c r="AV339" s="376"/>
      <c r="AW339" s="376"/>
      <c r="AX339" s="317">
        <f t="shared" si="577"/>
        <v>0</v>
      </c>
      <c r="AY339" s="376"/>
      <c r="AZ339" s="376"/>
      <c r="BA339" s="317">
        <f t="shared" si="578"/>
        <v>0</v>
      </c>
      <c r="BB339" s="376"/>
      <c r="BC339" s="376"/>
      <c r="BD339" s="317">
        <f t="shared" si="579"/>
        <v>0</v>
      </c>
    </row>
    <row r="340" spans="1:56" ht="18" customHeight="1">
      <c r="A340" s="672"/>
      <c r="B340" s="162" t="s">
        <v>441</v>
      </c>
      <c r="C340" s="376"/>
      <c r="D340" s="376"/>
      <c r="E340" s="376"/>
      <c r="F340" s="317">
        <f t="shared" si="572"/>
        <v>0</v>
      </c>
      <c r="G340" s="367"/>
      <c r="H340" s="367"/>
      <c r="I340" s="317">
        <f t="shared" si="580"/>
        <v>0</v>
      </c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376"/>
      <c r="Z340" s="376"/>
      <c r="AA340" s="376"/>
      <c r="AB340" s="376"/>
      <c r="AC340" s="376"/>
      <c r="AD340" s="376"/>
      <c r="AE340" s="376"/>
      <c r="AF340" s="376"/>
      <c r="AG340" s="376"/>
      <c r="AH340" s="376"/>
      <c r="AI340" s="376"/>
      <c r="AJ340" s="376"/>
      <c r="AK340" s="376"/>
      <c r="AL340" s="376"/>
      <c r="AM340" s="376"/>
      <c r="AN340" s="376"/>
      <c r="AO340" s="376"/>
      <c r="AP340" s="317">
        <f t="shared" si="573"/>
        <v>0</v>
      </c>
      <c r="AQ340" s="317">
        <f t="shared" si="574"/>
        <v>0</v>
      </c>
      <c r="AR340" s="317">
        <f t="shared" si="575"/>
        <v>0</v>
      </c>
      <c r="AS340" s="376"/>
      <c r="AT340" s="376"/>
      <c r="AU340" s="317">
        <f t="shared" si="576"/>
        <v>0</v>
      </c>
      <c r="AV340" s="376"/>
      <c r="AW340" s="376"/>
      <c r="AX340" s="317">
        <f t="shared" si="577"/>
        <v>0</v>
      </c>
      <c r="AY340" s="376"/>
      <c r="AZ340" s="376"/>
      <c r="BA340" s="317">
        <f t="shared" si="578"/>
        <v>0</v>
      </c>
      <c r="BB340" s="376"/>
      <c r="BC340" s="376"/>
      <c r="BD340" s="317">
        <f t="shared" si="579"/>
        <v>0</v>
      </c>
    </row>
    <row r="341" spans="1:56" ht="18" customHeight="1">
      <c r="A341" s="672"/>
      <c r="B341" s="162" t="s">
        <v>442</v>
      </c>
      <c r="C341" s="376"/>
      <c r="D341" s="376"/>
      <c r="E341" s="376"/>
      <c r="F341" s="317">
        <f t="shared" si="572"/>
        <v>0</v>
      </c>
      <c r="G341" s="367"/>
      <c r="H341" s="367"/>
      <c r="I341" s="317">
        <f t="shared" si="580"/>
        <v>0</v>
      </c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376"/>
      <c r="Z341" s="376"/>
      <c r="AA341" s="376"/>
      <c r="AB341" s="376"/>
      <c r="AC341" s="376"/>
      <c r="AD341" s="376"/>
      <c r="AE341" s="376"/>
      <c r="AF341" s="376"/>
      <c r="AG341" s="376"/>
      <c r="AH341" s="376"/>
      <c r="AI341" s="376"/>
      <c r="AJ341" s="376"/>
      <c r="AK341" s="376"/>
      <c r="AL341" s="376"/>
      <c r="AM341" s="376"/>
      <c r="AN341" s="376"/>
      <c r="AO341" s="376"/>
      <c r="AP341" s="317">
        <f t="shared" si="573"/>
        <v>0</v>
      </c>
      <c r="AQ341" s="317">
        <f t="shared" si="574"/>
        <v>0</v>
      </c>
      <c r="AR341" s="317">
        <f t="shared" si="575"/>
        <v>0</v>
      </c>
      <c r="AS341" s="376"/>
      <c r="AT341" s="376"/>
      <c r="AU341" s="317">
        <f t="shared" si="576"/>
        <v>0</v>
      </c>
      <c r="AV341" s="376"/>
      <c r="AW341" s="376"/>
      <c r="AX341" s="317">
        <f t="shared" si="577"/>
        <v>0</v>
      </c>
      <c r="AY341" s="376"/>
      <c r="AZ341" s="376"/>
      <c r="BA341" s="317">
        <f t="shared" si="578"/>
        <v>0</v>
      </c>
      <c r="BB341" s="376"/>
      <c r="BC341" s="376"/>
      <c r="BD341" s="317">
        <f t="shared" si="579"/>
        <v>0</v>
      </c>
    </row>
    <row r="342" spans="1:56" ht="18" customHeight="1">
      <c r="A342" s="672"/>
      <c r="B342" s="162" t="s">
        <v>443</v>
      </c>
      <c r="C342" s="376"/>
      <c r="D342" s="376"/>
      <c r="E342" s="376"/>
      <c r="F342" s="317">
        <f t="shared" si="572"/>
        <v>0</v>
      </c>
      <c r="G342" s="367"/>
      <c r="H342" s="367"/>
      <c r="I342" s="317">
        <f t="shared" si="580"/>
        <v>0</v>
      </c>
      <c r="J342" s="376"/>
      <c r="K342" s="376"/>
      <c r="L342" s="376"/>
      <c r="M342" s="376"/>
      <c r="N342" s="376"/>
      <c r="O342" s="376"/>
      <c r="P342" s="376"/>
      <c r="Q342" s="376"/>
      <c r="R342" s="376"/>
      <c r="S342" s="376"/>
      <c r="T342" s="376"/>
      <c r="U342" s="376"/>
      <c r="V342" s="376"/>
      <c r="W342" s="376"/>
      <c r="X342" s="376"/>
      <c r="Y342" s="376"/>
      <c r="Z342" s="376"/>
      <c r="AA342" s="376"/>
      <c r="AB342" s="376"/>
      <c r="AC342" s="376"/>
      <c r="AD342" s="376"/>
      <c r="AE342" s="376"/>
      <c r="AF342" s="376"/>
      <c r="AG342" s="376"/>
      <c r="AH342" s="376"/>
      <c r="AI342" s="376"/>
      <c r="AJ342" s="376"/>
      <c r="AK342" s="376"/>
      <c r="AL342" s="376"/>
      <c r="AM342" s="376"/>
      <c r="AN342" s="376"/>
      <c r="AO342" s="376"/>
      <c r="AP342" s="317">
        <f t="shared" si="573"/>
        <v>0</v>
      </c>
      <c r="AQ342" s="317">
        <f t="shared" si="574"/>
        <v>0</v>
      </c>
      <c r="AR342" s="317">
        <f t="shared" si="575"/>
        <v>0</v>
      </c>
      <c r="AS342" s="376"/>
      <c r="AT342" s="376"/>
      <c r="AU342" s="317">
        <f t="shared" si="576"/>
        <v>0</v>
      </c>
      <c r="AV342" s="376"/>
      <c r="AW342" s="376"/>
      <c r="AX342" s="317">
        <f t="shared" si="577"/>
        <v>0</v>
      </c>
      <c r="AY342" s="376"/>
      <c r="AZ342" s="376"/>
      <c r="BA342" s="317">
        <f t="shared" si="578"/>
        <v>0</v>
      </c>
      <c r="BB342" s="376"/>
      <c r="BC342" s="376"/>
      <c r="BD342" s="317">
        <f t="shared" si="579"/>
        <v>0</v>
      </c>
    </row>
    <row r="343" spans="1:56" ht="18" customHeight="1">
      <c r="A343" s="672"/>
      <c r="B343" s="162" t="s">
        <v>444</v>
      </c>
      <c r="C343" s="376"/>
      <c r="D343" s="376"/>
      <c r="E343" s="376"/>
      <c r="F343" s="317">
        <f t="shared" si="572"/>
        <v>0</v>
      </c>
      <c r="G343" s="367"/>
      <c r="H343" s="367"/>
      <c r="I343" s="317">
        <f t="shared" si="580"/>
        <v>0</v>
      </c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76"/>
      <c r="AA343" s="376"/>
      <c r="AB343" s="376"/>
      <c r="AC343" s="376"/>
      <c r="AD343" s="376"/>
      <c r="AE343" s="376"/>
      <c r="AF343" s="376"/>
      <c r="AG343" s="376"/>
      <c r="AH343" s="376"/>
      <c r="AI343" s="376"/>
      <c r="AJ343" s="376"/>
      <c r="AK343" s="376"/>
      <c r="AL343" s="376"/>
      <c r="AM343" s="376"/>
      <c r="AN343" s="376"/>
      <c r="AO343" s="376"/>
      <c r="AP343" s="317">
        <f t="shared" si="573"/>
        <v>0</v>
      </c>
      <c r="AQ343" s="317">
        <f t="shared" si="574"/>
        <v>0</v>
      </c>
      <c r="AR343" s="317">
        <f t="shared" si="575"/>
        <v>0</v>
      </c>
      <c r="AS343" s="376"/>
      <c r="AT343" s="376"/>
      <c r="AU343" s="317">
        <f t="shared" si="576"/>
        <v>0</v>
      </c>
      <c r="AV343" s="376"/>
      <c r="AW343" s="376"/>
      <c r="AX343" s="317">
        <f t="shared" si="577"/>
        <v>0</v>
      </c>
      <c r="AY343" s="376"/>
      <c r="AZ343" s="376"/>
      <c r="BA343" s="317">
        <f t="shared" si="578"/>
        <v>0</v>
      </c>
      <c r="BB343" s="376"/>
      <c r="BC343" s="376"/>
      <c r="BD343" s="317">
        <f t="shared" si="579"/>
        <v>0</v>
      </c>
    </row>
    <row r="344" spans="1:56" ht="18" customHeight="1">
      <c r="A344" s="672"/>
      <c r="B344" s="162" t="s">
        <v>445</v>
      </c>
      <c r="C344" s="376"/>
      <c r="D344" s="376"/>
      <c r="E344" s="376"/>
      <c r="F344" s="317">
        <f t="shared" si="572"/>
        <v>0</v>
      </c>
      <c r="G344" s="367"/>
      <c r="H344" s="367"/>
      <c r="I344" s="317">
        <f t="shared" si="580"/>
        <v>0</v>
      </c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376"/>
      <c r="Y344" s="376"/>
      <c r="Z344" s="376"/>
      <c r="AA344" s="376"/>
      <c r="AB344" s="376"/>
      <c r="AC344" s="376"/>
      <c r="AD344" s="376"/>
      <c r="AE344" s="376"/>
      <c r="AF344" s="376"/>
      <c r="AG344" s="376"/>
      <c r="AH344" s="376"/>
      <c r="AI344" s="376"/>
      <c r="AJ344" s="376"/>
      <c r="AK344" s="376"/>
      <c r="AL344" s="376"/>
      <c r="AM344" s="376"/>
      <c r="AN344" s="376"/>
      <c r="AO344" s="376"/>
      <c r="AP344" s="317">
        <f t="shared" si="573"/>
        <v>0</v>
      </c>
      <c r="AQ344" s="317">
        <f t="shared" si="574"/>
        <v>0</v>
      </c>
      <c r="AR344" s="317">
        <f t="shared" si="575"/>
        <v>0</v>
      </c>
      <c r="AS344" s="376"/>
      <c r="AT344" s="376"/>
      <c r="AU344" s="317">
        <f t="shared" si="576"/>
        <v>0</v>
      </c>
      <c r="AV344" s="376"/>
      <c r="AW344" s="376"/>
      <c r="AX344" s="317">
        <f t="shared" si="577"/>
        <v>0</v>
      </c>
      <c r="AY344" s="376"/>
      <c r="AZ344" s="376"/>
      <c r="BA344" s="317">
        <f t="shared" si="578"/>
        <v>0</v>
      </c>
      <c r="BB344" s="376"/>
      <c r="BC344" s="376"/>
      <c r="BD344" s="317">
        <f t="shared" si="579"/>
        <v>0</v>
      </c>
    </row>
    <row r="345" spans="1:56" ht="18" customHeight="1">
      <c r="A345" s="672"/>
      <c r="B345" s="162" t="s">
        <v>446</v>
      </c>
      <c r="C345" s="376"/>
      <c r="D345" s="376"/>
      <c r="E345" s="376"/>
      <c r="F345" s="317">
        <f t="shared" si="572"/>
        <v>0</v>
      </c>
      <c r="G345" s="367"/>
      <c r="H345" s="367"/>
      <c r="I345" s="317">
        <f t="shared" si="580"/>
        <v>0</v>
      </c>
      <c r="J345" s="376"/>
      <c r="K345" s="376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  <c r="AA345" s="376"/>
      <c r="AB345" s="376"/>
      <c r="AC345" s="376"/>
      <c r="AD345" s="376"/>
      <c r="AE345" s="376"/>
      <c r="AF345" s="376"/>
      <c r="AG345" s="376"/>
      <c r="AH345" s="376"/>
      <c r="AI345" s="376"/>
      <c r="AJ345" s="376"/>
      <c r="AK345" s="376"/>
      <c r="AL345" s="376"/>
      <c r="AM345" s="376"/>
      <c r="AN345" s="376"/>
      <c r="AO345" s="376"/>
      <c r="AP345" s="317">
        <f t="shared" si="573"/>
        <v>0</v>
      </c>
      <c r="AQ345" s="317">
        <f t="shared" si="574"/>
        <v>0</v>
      </c>
      <c r="AR345" s="317">
        <f t="shared" si="575"/>
        <v>0</v>
      </c>
      <c r="AS345" s="376"/>
      <c r="AT345" s="376"/>
      <c r="AU345" s="317">
        <f t="shared" si="576"/>
        <v>0</v>
      </c>
      <c r="AV345" s="376"/>
      <c r="AW345" s="376"/>
      <c r="AX345" s="317">
        <f t="shared" si="577"/>
        <v>0</v>
      </c>
      <c r="AY345" s="376"/>
      <c r="AZ345" s="376"/>
      <c r="BA345" s="317">
        <f t="shared" si="578"/>
        <v>0</v>
      </c>
      <c r="BB345" s="376"/>
      <c r="BC345" s="376"/>
      <c r="BD345" s="317">
        <f t="shared" si="579"/>
        <v>0</v>
      </c>
    </row>
    <row r="346" spans="1:56" ht="18" customHeight="1">
      <c r="A346" s="672"/>
      <c r="B346" s="162" t="s">
        <v>447</v>
      </c>
      <c r="C346" s="376"/>
      <c r="D346" s="376"/>
      <c r="E346" s="376"/>
      <c r="F346" s="317">
        <f t="shared" si="572"/>
        <v>0</v>
      </c>
      <c r="G346" s="367"/>
      <c r="H346" s="367"/>
      <c r="I346" s="317">
        <f t="shared" si="580"/>
        <v>0</v>
      </c>
      <c r="J346" s="376"/>
      <c r="K346" s="376"/>
      <c r="L346" s="376"/>
      <c r="M346" s="376"/>
      <c r="N346" s="376"/>
      <c r="O346" s="376"/>
      <c r="P346" s="376"/>
      <c r="Q346" s="376"/>
      <c r="R346" s="376"/>
      <c r="S346" s="376"/>
      <c r="T346" s="376"/>
      <c r="U346" s="376"/>
      <c r="V346" s="376"/>
      <c r="W346" s="376"/>
      <c r="X346" s="376"/>
      <c r="Y346" s="376"/>
      <c r="Z346" s="376"/>
      <c r="AA346" s="376"/>
      <c r="AB346" s="376"/>
      <c r="AC346" s="376"/>
      <c r="AD346" s="376"/>
      <c r="AE346" s="376"/>
      <c r="AF346" s="376"/>
      <c r="AG346" s="376"/>
      <c r="AH346" s="376"/>
      <c r="AI346" s="376"/>
      <c r="AJ346" s="376"/>
      <c r="AK346" s="376"/>
      <c r="AL346" s="376"/>
      <c r="AM346" s="376"/>
      <c r="AN346" s="376"/>
      <c r="AO346" s="376"/>
      <c r="AP346" s="317">
        <f t="shared" si="573"/>
        <v>0</v>
      </c>
      <c r="AQ346" s="317">
        <f t="shared" si="574"/>
        <v>0</v>
      </c>
      <c r="AR346" s="317">
        <f t="shared" si="575"/>
        <v>0</v>
      </c>
      <c r="AS346" s="376"/>
      <c r="AT346" s="376"/>
      <c r="AU346" s="317">
        <f t="shared" si="576"/>
        <v>0</v>
      </c>
      <c r="AV346" s="376"/>
      <c r="AW346" s="376"/>
      <c r="AX346" s="317">
        <f t="shared" si="577"/>
        <v>0</v>
      </c>
      <c r="AY346" s="376"/>
      <c r="AZ346" s="376"/>
      <c r="BA346" s="317">
        <f t="shared" si="578"/>
        <v>0</v>
      </c>
      <c r="BB346" s="376"/>
      <c r="BC346" s="376"/>
      <c r="BD346" s="317">
        <f t="shared" si="579"/>
        <v>0</v>
      </c>
    </row>
    <row r="347" spans="1:56" ht="18" customHeight="1">
      <c r="A347" s="672"/>
      <c r="B347" s="162" t="s">
        <v>448</v>
      </c>
      <c r="C347" s="376"/>
      <c r="D347" s="376"/>
      <c r="E347" s="376"/>
      <c r="F347" s="317">
        <f t="shared" si="572"/>
        <v>0</v>
      </c>
      <c r="G347" s="367"/>
      <c r="H347" s="367"/>
      <c r="I347" s="317">
        <f t="shared" si="580"/>
        <v>0</v>
      </c>
      <c r="J347" s="376"/>
      <c r="K347" s="376"/>
      <c r="L347" s="376"/>
      <c r="M347" s="376"/>
      <c r="N347" s="376"/>
      <c r="O347" s="376"/>
      <c r="P347" s="376"/>
      <c r="Q347" s="376"/>
      <c r="R347" s="376"/>
      <c r="S347" s="376"/>
      <c r="T347" s="376"/>
      <c r="U347" s="376"/>
      <c r="V347" s="376"/>
      <c r="W347" s="376"/>
      <c r="X347" s="376"/>
      <c r="Y347" s="376"/>
      <c r="Z347" s="376"/>
      <c r="AA347" s="376"/>
      <c r="AB347" s="376"/>
      <c r="AC347" s="376"/>
      <c r="AD347" s="376"/>
      <c r="AE347" s="376"/>
      <c r="AF347" s="376"/>
      <c r="AG347" s="376"/>
      <c r="AH347" s="376"/>
      <c r="AI347" s="376"/>
      <c r="AJ347" s="376"/>
      <c r="AK347" s="376"/>
      <c r="AL347" s="376"/>
      <c r="AM347" s="376"/>
      <c r="AN347" s="376"/>
      <c r="AO347" s="376"/>
      <c r="AP347" s="317">
        <f t="shared" si="573"/>
        <v>0</v>
      </c>
      <c r="AQ347" s="317">
        <f t="shared" si="574"/>
        <v>0</v>
      </c>
      <c r="AR347" s="317">
        <f t="shared" si="575"/>
        <v>0</v>
      </c>
      <c r="AS347" s="376"/>
      <c r="AT347" s="376"/>
      <c r="AU347" s="317">
        <f t="shared" si="576"/>
        <v>0</v>
      </c>
      <c r="AV347" s="376"/>
      <c r="AW347" s="376"/>
      <c r="AX347" s="317">
        <f t="shared" si="577"/>
        <v>0</v>
      </c>
      <c r="AY347" s="376"/>
      <c r="AZ347" s="376"/>
      <c r="BA347" s="317">
        <f t="shared" si="578"/>
        <v>0</v>
      </c>
      <c r="BB347" s="376"/>
      <c r="BC347" s="376"/>
      <c r="BD347" s="317">
        <f t="shared" si="579"/>
        <v>0</v>
      </c>
    </row>
    <row r="348" spans="1:56" ht="18" customHeight="1">
      <c r="A348" s="672"/>
      <c r="B348" s="162" t="s">
        <v>449</v>
      </c>
      <c r="C348" s="376"/>
      <c r="D348" s="376"/>
      <c r="E348" s="376"/>
      <c r="F348" s="317">
        <f t="shared" si="572"/>
        <v>0</v>
      </c>
      <c r="G348" s="367"/>
      <c r="H348" s="367"/>
      <c r="I348" s="317">
        <f t="shared" si="580"/>
        <v>0</v>
      </c>
      <c r="J348" s="376"/>
      <c r="K348" s="376"/>
      <c r="L348" s="376"/>
      <c r="M348" s="376"/>
      <c r="N348" s="376"/>
      <c r="O348" s="376"/>
      <c r="P348" s="376"/>
      <c r="Q348" s="376"/>
      <c r="R348" s="376"/>
      <c r="S348" s="376"/>
      <c r="T348" s="376"/>
      <c r="U348" s="376"/>
      <c r="V348" s="376"/>
      <c r="W348" s="376"/>
      <c r="X348" s="376"/>
      <c r="Y348" s="376"/>
      <c r="Z348" s="376"/>
      <c r="AA348" s="376"/>
      <c r="AB348" s="376"/>
      <c r="AC348" s="376"/>
      <c r="AD348" s="376"/>
      <c r="AE348" s="376"/>
      <c r="AF348" s="376"/>
      <c r="AG348" s="376"/>
      <c r="AH348" s="376"/>
      <c r="AI348" s="376"/>
      <c r="AJ348" s="376"/>
      <c r="AK348" s="376"/>
      <c r="AL348" s="376"/>
      <c r="AM348" s="376"/>
      <c r="AN348" s="376"/>
      <c r="AO348" s="376"/>
      <c r="AP348" s="317">
        <f t="shared" si="573"/>
        <v>0</v>
      </c>
      <c r="AQ348" s="317">
        <f t="shared" si="574"/>
        <v>0</v>
      </c>
      <c r="AR348" s="317">
        <f t="shared" si="575"/>
        <v>0</v>
      </c>
      <c r="AS348" s="376"/>
      <c r="AT348" s="376"/>
      <c r="AU348" s="317">
        <f t="shared" si="576"/>
        <v>0</v>
      </c>
      <c r="AV348" s="376"/>
      <c r="AW348" s="376"/>
      <c r="AX348" s="317">
        <f t="shared" si="577"/>
        <v>0</v>
      </c>
      <c r="AY348" s="376"/>
      <c r="AZ348" s="376"/>
      <c r="BA348" s="317">
        <f t="shared" si="578"/>
        <v>0</v>
      </c>
      <c r="BB348" s="376"/>
      <c r="BC348" s="376"/>
      <c r="BD348" s="317">
        <f t="shared" si="579"/>
        <v>0</v>
      </c>
    </row>
    <row r="349" spans="1:56" ht="18" customHeight="1">
      <c r="A349" s="672"/>
      <c r="B349" s="162" t="s">
        <v>450</v>
      </c>
      <c r="C349" s="376"/>
      <c r="D349" s="376"/>
      <c r="E349" s="376"/>
      <c r="F349" s="317">
        <f t="shared" si="572"/>
        <v>0</v>
      </c>
      <c r="G349" s="367"/>
      <c r="H349" s="367"/>
      <c r="I349" s="317">
        <f t="shared" si="580"/>
        <v>0</v>
      </c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76"/>
      <c r="AA349" s="376"/>
      <c r="AB349" s="376"/>
      <c r="AC349" s="376"/>
      <c r="AD349" s="376"/>
      <c r="AE349" s="376"/>
      <c r="AF349" s="376"/>
      <c r="AG349" s="376"/>
      <c r="AH349" s="376"/>
      <c r="AI349" s="376"/>
      <c r="AJ349" s="376"/>
      <c r="AK349" s="376"/>
      <c r="AL349" s="376"/>
      <c r="AM349" s="376"/>
      <c r="AN349" s="376"/>
      <c r="AO349" s="376"/>
      <c r="AP349" s="317">
        <f t="shared" si="573"/>
        <v>0</v>
      </c>
      <c r="AQ349" s="317">
        <f t="shared" si="574"/>
        <v>0</v>
      </c>
      <c r="AR349" s="317">
        <f t="shared" si="575"/>
        <v>0</v>
      </c>
      <c r="AS349" s="376"/>
      <c r="AT349" s="376"/>
      <c r="AU349" s="317">
        <f t="shared" si="576"/>
        <v>0</v>
      </c>
      <c r="AV349" s="376"/>
      <c r="AW349" s="376"/>
      <c r="AX349" s="317">
        <f t="shared" si="577"/>
        <v>0</v>
      </c>
      <c r="AY349" s="376"/>
      <c r="AZ349" s="376"/>
      <c r="BA349" s="317">
        <f t="shared" si="578"/>
        <v>0</v>
      </c>
      <c r="BB349" s="376"/>
      <c r="BC349" s="376"/>
      <c r="BD349" s="317">
        <f t="shared" si="579"/>
        <v>0</v>
      </c>
    </row>
    <row r="350" spans="1:56" ht="18" customHeight="1">
      <c r="A350" s="672"/>
      <c r="B350" s="162" t="s">
        <v>451</v>
      </c>
      <c r="C350" s="376"/>
      <c r="D350" s="376"/>
      <c r="E350" s="376"/>
      <c r="F350" s="317">
        <f t="shared" si="572"/>
        <v>0</v>
      </c>
      <c r="G350" s="367"/>
      <c r="H350" s="367"/>
      <c r="I350" s="317">
        <f t="shared" si="580"/>
        <v>0</v>
      </c>
      <c r="J350" s="376"/>
      <c r="K350" s="376"/>
      <c r="L350" s="376"/>
      <c r="M350" s="376"/>
      <c r="N350" s="376"/>
      <c r="O350" s="376"/>
      <c r="P350" s="376"/>
      <c r="Q350" s="376"/>
      <c r="R350" s="376"/>
      <c r="S350" s="376"/>
      <c r="T350" s="376"/>
      <c r="U350" s="376"/>
      <c r="V350" s="376"/>
      <c r="W350" s="376"/>
      <c r="X350" s="376"/>
      <c r="Y350" s="376"/>
      <c r="Z350" s="376"/>
      <c r="AA350" s="376"/>
      <c r="AB350" s="376"/>
      <c r="AC350" s="376"/>
      <c r="AD350" s="376"/>
      <c r="AE350" s="376"/>
      <c r="AF350" s="376"/>
      <c r="AG350" s="376"/>
      <c r="AH350" s="376"/>
      <c r="AI350" s="376"/>
      <c r="AJ350" s="376"/>
      <c r="AK350" s="376"/>
      <c r="AL350" s="376"/>
      <c r="AM350" s="376"/>
      <c r="AN350" s="376"/>
      <c r="AO350" s="376"/>
      <c r="AP350" s="317">
        <f t="shared" si="573"/>
        <v>0</v>
      </c>
      <c r="AQ350" s="317">
        <f t="shared" si="574"/>
        <v>0</v>
      </c>
      <c r="AR350" s="317">
        <f t="shared" si="575"/>
        <v>0</v>
      </c>
      <c r="AS350" s="376"/>
      <c r="AT350" s="376"/>
      <c r="AU350" s="317">
        <f t="shared" si="576"/>
        <v>0</v>
      </c>
      <c r="AV350" s="376"/>
      <c r="AW350" s="376"/>
      <c r="AX350" s="317">
        <f t="shared" si="577"/>
        <v>0</v>
      </c>
      <c r="AY350" s="376"/>
      <c r="AZ350" s="376"/>
      <c r="BA350" s="317">
        <f t="shared" si="578"/>
        <v>0</v>
      </c>
      <c r="BB350" s="376"/>
      <c r="BC350" s="376"/>
      <c r="BD350" s="317">
        <f t="shared" si="579"/>
        <v>0</v>
      </c>
    </row>
    <row r="351" spans="1:56" ht="18" customHeight="1">
      <c r="A351" s="672"/>
      <c r="B351" s="162" t="s">
        <v>452</v>
      </c>
      <c r="C351" s="376"/>
      <c r="D351" s="376"/>
      <c r="E351" s="376"/>
      <c r="F351" s="317">
        <f t="shared" si="572"/>
        <v>0</v>
      </c>
      <c r="G351" s="367"/>
      <c r="H351" s="367"/>
      <c r="I351" s="317">
        <f t="shared" si="580"/>
        <v>0</v>
      </c>
      <c r="J351" s="376"/>
      <c r="K351" s="376"/>
      <c r="L351" s="376"/>
      <c r="M351" s="376"/>
      <c r="N351" s="376"/>
      <c r="O351" s="376"/>
      <c r="P351" s="376"/>
      <c r="Q351" s="376"/>
      <c r="R351" s="376"/>
      <c r="S351" s="376"/>
      <c r="T351" s="376"/>
      <c r="U351" s="376"/>
      <c r="V351" s="376"/>
      <c r="W351" s="376"/>
      <c r="X351" s="376"/>
      <c r="Y351" s="376"/>
      <c r="Z351" s="376"/>
      <c r="AA351" s="376"/>
      <c r="AB351" s="376"/>
      <c r="AC351" s="376"/>
      <c r="AD351" s="376"/>
      <c r="AE351" s="376"/>
      <c r="AF351" s="376"/>
      <c r="AG351" s="376"/>
      <c r="AH351" s="376"/>
      <c r="AI351" s="376"/>
      <c r="AJ351" s="376"/>
      <c r="AK351" s="376"/>
      <c r="AL351" s="376"/>
      <c r="AM351" s="376"/>
      <c r="AN351" s="376"/>
      <c r="AO351" s="376"/>
      <c r="AP351" s="317">
        <f t="shared" si="573"/>
        <v>0</v>
      </c>
      <c r="AQ351" s="317">
        <f t="shared" si="574"/>
        <v>0</v>
      </c>
      <c r="AR351" s="317">
        <f t="shared" si="575"/>
        <v>0</v>
      </c>
      <c r="AS351" s="376"/>
      <c r="AT351" s="376"/>
      <c r="AU351" s="317">
        <f t="shared" si="576"/>
        <v>0</v>
      </c>
      <c r="AV351" s="376"/>
      <c r="AW351" s="376"/>
      <c r="AX351" s="317">
        <f t="shared" si="577"/>
        <v>0</v>
      </c>
      <c r="AY351" s="376"/>
      <c r="AZ351" s="376"/>
      <c r="BA351" s="317">
        <f t="shared" si="578"/>
        <v>0</v>
      </c>
      <c r="BB351" s="376"/>
      <c r="BC351" s="376"/>
      <c r="BD351" s="317">
        <f t="shared" si="579"/>
        <v>0</v>
      </c>
    </row>
    <row r="352" spans="1:56" ht="18" customHeight="1">
      <c r="A352" s="672"/>
      <c r="B352" s="162" t="s">
        <v>453</v>
      </c>
      <c r="C352" s="376"/>
      <c r="D352" s="376"/>
      <c r="E352" s="376"/>
      <c r="F352" s="317">
        <f t="shared" si="572"/>
        <v>0</v>
      </c>
      <c r="G352" s="367"/>
      <c r="H352" s="367"/>
      <c r="I352" s="317">
        <f t="shared" si="580"/>
        <v>0</v>
      </c>
      <c r="J352" s="376"/>
      <c r="K352" s="376"/>
      <c r="L352" s="376"/>
      <c r="M352" s="376"/>
      <c r="N352" s="376"/>
      <c r="O352" s="376"/>
      <c r="P352" s="376"/>
      <c r="Q352" s="376"/>
      <c r="R352" s="376"/>
      <c r="S352" s="376"/>
      <c r="T352" s="376"/>
      <c r="U352" s="376"/>
      <c r="V352" s="376"/>
      <c r="W352" s="376"/>
      <c r="X352" s="376"/>
      <c r="Y352" s="376"/>
      <c r="Z352" s="376"/>
      <c r="AA352" s="376"/>
      <c r="AB352" s="376"/>
      <c r="AC352" s="376"/>
      <c r="AD352" s="376"/>
      <c r="AE352" s="376"/>
      <c r="AF352" s="376"/>
      <c r="AG352" s="376"/>
      <c r="AH352" s="376"/>
      <c r="AI352" s="376"/>
      <c r="AJ352" s="376"/>
      <c r="AK352" s="376"/>
      <c r="AL352" s="376"/>
      <c r="AM352" s="376"/>
      <c r="AN352" s="376"/>
      <c r="AO352" s="376"/>
      <c r="AP352" s="317">
        <f t="shared" si="573"/>
        <v>0</v>
      </c>
      <c r="AQ352" s="317">
        <f t="shared" si="574"/>
        <v>0</v>
      </c>
      <c r="AR352" s="317">
        <f t="shared" si="575"/>
        <v>0</v>
      </c>
      <c r="AS352" s="376"/>
      <c r="AT352" s="376"/>
      <c r="AU352" s="317">
        <f t="shared" si="576"/>
        <v>0</v>
      </c>
      <c r="AV352" s="376"/>
      <c r="AW352" s="376"/>
      <c r="AX352" s="317">
        <f t="shared" si="577"/>
        <v>0</v>
      </c>
      <c r="AY352" s="376"/>
      <c r="AZ352" s="376"/>
      <c r="BA352" s="317">
        <f t="shared" si="578"/>
        <v>0</v>
      </c>
      <c r="BB352" s="376"/>
      <c r="BC352" s="376"/>
      <c r="BD352" s="317">
        <f t="shared" si="579"/>
        <v>0</v>
      </c>
    </row>
    <row r="353" spans="1:56" ht="18" customHeight="1">
      <c r="A353" s="672"/>
      <c r="B353" s="162" t="s">
        <v>454</v>
      </c>
      <c r="C353" s="376"/>
      <c r="D353" s="376"/>
      <c r="E353" s="376"/>
      <c r="F353" s="317">
        <f t="shared" si="572"/>
        <v>0</v>
      </c>
      <c r="G353" s="367"/>
      <c r="H353" s="367"/>
      <c r="I353" s="317">
        <f t="shared" si="580"/>
        <v>0</v>
      </c>
      <c r="J353" s="376"/>
      <c r="K353" s="376"/>
      <c r="L353" s="376"/>
      <c r="M353" s="376"/>
      <c r="N353" s="376"/>
      <c r="O353" s="376"/>
      <c r="P353" s="376"/>
      <c r="Q353" s="376"/>
      <c r="R353" s="376"/>
      <c r="S353" s="376"/>
      <c r="T353" s="376"/>
      <c r="U353" s="376"/>
      <c r="V353" s="376"/>
      <c r="W353" s="376"/>
      <c r="X353" s="376"/>
      <c r="Y353" s="376"/>
      <c r="Z353" s="376"/>
      <c r="AA353" s="376"/>
      <c r="AB353" s="376"/>
      <c r="AC353" s="376"/>
      <c r="AD353" s="376"/>
      <c r="AE353" s="376"/>
      <c r="AF353" s="376"/>
      <c r="AG353" s="376"/>
      <c r="AH353" s="376"/>
      <c r="AI353" s="376"/>
      <c r="AJ353" s="376"/>
      <c r="AK353" s="376"/>
      <c r="AL353" s="376"/>
      <c r="AM353" s="376"/>
      <c r="AN353" s="376"/>
      <c r="AO353" s="376"/>
      <c r="AP353" s="317">
        <f t="shared" si="573"/>
        <v>0</v>
      </c>
      <c r="AQ353" s="317">
        <f t="shared" si="574"/>
        <v>0</v>
      </c>
      <c r="AR353" s="317">
        <f t="shared" si="575"/>
        <v>0</v>
      </c>
      <c r="AS353" s="376"/>
      <c r="AT353" s="376"/>
      <c r="AU353" s="317">
        <f t="shared" si="576"/>
        <v>0</v>
      </c>
      <c r="AV353" s="376"/>
      <c r="AW353" s="376"/>
      <c r="AX353" s="317">
        <f t="shared" si="577"/>
        <v>0</v>
      </c>
      <c r="AY353" s="376"/>
      <c r="AZ353" s="376"/>
      <c r="BA353" s="317">
        <f t="shared" si="578"/>
        <v>0</v>
      </c>
      <c r="BB353" s="376"/>
      <c r="BC353" s="376"/>
      <c r="BD353" s="317">
        <f t="shared" si="579"/>
        <v>0</v>
      </c>
    </row>
    <row r="354" spans="1:56" ht="18" customHeight="1">
      <c r="A354" s="672"/>
      <c r="B354" s="162" t="s">
        <v>455</v>
      </c>
      <c r="C354" s="376"/>
      <c r="D354" s="376"/>
      <c r="E354" s="376"/>
      <c r="F354" s="317">
        <f t="shared" si="572"/>
        <v>0</v>
      </c>
      <c r="G354" s="367"/>
      <c r="H354" s="367"/>
      <c r="I354" s="317">
        <f t="shared" si="580"/>
        <v>0</v>
      </c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76"/>
      <c r="AA354" s="376"/>
      <c r="AB354" s="376"/>
      <c r="AC354" s="376"/>
      <c r="AD354" s="376"/>
      <c r="AE354" s="376"/>
      <c r="AF354" s="376"/>
      <c r="AG354" s="376"/>
      <c r="AH354" s="376"/>
      <c r="AI354" s="376"/>
      <c r="AJ354" s="376"/>
      <c r="AK354" s="376"/>
      <c r="AL354" s="376"/>
      <c r="AM354" s="376"/>
      <c r="AN354" s="376"/>
      <c r="AO354" s="376"/>
      <c r="AP354" s="317">
        <f t="shared" si="573"/>
        <v>0</v>
      </c>
      <c r="AQ354" s="317">
        <f t="shared" si="574"/>
        <v>0</v>
      </c>
      <c r="AR354" s="317">
        <f t="shared" si="575"/>
        <v>0</v>
      </c>
      <c r="AS354" s="376"/>
      <c r="AT354" s="376"/>
      <c r="AU354" s="317">
        <f t="shared" si="576"/>
        <v>0</v>
      </c>
      <c r="AV354" s="376"/>
      <c r="AW354" s="376"/>
      <c r="AX354" s="317">
        <f t="shared" si="577"/>
        <v>0</v>
      </c>
      <c r="AY354" s="376"/>
      <c r="AZ354" s="376"/>
      <c r="BA354" s="317">
        <f t="shared" si="578"/>
        <v>0</v>
      </c>
      <c r="BB354" s="376"/>
      <c r="BC354" s="376"/>
      <c r="BD354" s="317">
        <f t="shared" si="579"/>
        <v>0</v>
      </c>
    </row>
    <row r="355" spans="1:56" ht="18" customHeight="1">
      <c r="A355" s="672"/>
      <c r="B355" s="162" t="s">
        <v>456</v>
      </c>
      <c r="C355" s="376"/>
      <c r="D355" s="376"/>
      <c r="E355" s="376"/>
      <c r="F355" s="317">
        <f t="shared" si="572"/>
        <v>0</v>
      </c>
      <c r="G355" s="367"/>
      <c r="H355" s="367"/>
      <c r="I355" s="317">
        <f t="shared" si="580"/>
        <v>0</v>
      </c>
      <c r="J355" s="376"/>
      <c r="K355" s="376"/>
      <c r="L355" s="376"/>
      <c r="M355" s="376"/>
      <c r="N355" s="376"/>
      <c r="O355" s="376"/>
      <c r="P355" s="376"/>
      <c r="Q355" s="376"/>
      <c r="R355" s="376"/>
      <c r="S355" s="376"/>
      <c r="T355" s="376"/>
      <c r="U355" s="376"/>
      <c r="V355" s="376"/>
      <c r="W355" s="376"/>
      <c r="X355" s="376"/>
      <c r="Y355" s="376"/>
      <c r="Z355" s="376"/>
      <c r="AA355" s="376"/>
      <c r="AB355" s="376"/>
      <c r="AC355" s="376"/>
      <c r="AD355" s="376"/>
      <c r="AE355" s="376"/>
      <c r="AF355" s="376"/>
      <c r="AG355" s="376"/>
      <c r="AH355" s="376"/>
      <c r="AI355" s="376"/>
      <c r="AJ355" s="376"/>
      <c r="AK355" s="376"/>
      <c r="AL355" s="376"/>
      <c r="AM355" s="376"/>
      <c r="AN355" s="376"/>
      <c r="AO355" s="376"/>
      <c r="AP355" s="317">
        <f t="shared" si="573"/>
        <v>0</v>
      </c>
      <c r="AQ355" s="317">
        <f t="shared" si="574"/>
        <v>0</v>
      </c>
      <c r="AR355" s="317">
        <f t="shared" si="575"/>
        <v>0</v>
      </c>
      <c r="AS355" s="376"/>
      <c r="AT355" s="376"/>
      <c r="AU355" s="317">
        <f t="shared" si="576"/>
        <v>0</v>
      </c>
      <c r="AV355" s="376"/>
      <c r="AW355" s="376"/>
      <c r="AX355" s="317">
        <f t="shared" si="577"/>
        <v>0</v>
      </c>
      <c r="AY355" s="376"/>
      <c r="AZ355" s="376"/>
      <c r="BA355" s="317">
        <f t="shared" si="578"/>
        <v>0</v>
      </c>
      <c r="BB355" s="376"/>
      <c r="BC355" s="376"/>
      <c r="BD355" s="317">
        <f t="shared" si="579"/>
        <v>0</v>
      </c>
    </row>
    <row r="356" spans="1:56" ht="18" customHeight="1">
      <c r="A356" s="672"/>
      <c r="B356" s="162" t="s">
        <v>457</v>
      </c>
      <c r="C356" s="376"/>
      <c r="D356" s="376"/>
      <c r="E356" s="376"/>
      <c r="F356" s="317">
        <f t="shared" si="572"/>
        <v>0</v>
      </c>
      <c r="G356" s="367"/>
      <c r="H356" s="367"/>
      <c r="I356" s="317">
        <f t="shared" si="580"/>
        <v>0</v>
      </c>
      <c r="J356" s="376"/>
      <c r="K356" s="376"/>
      <c r="L356" s="376"/>
      <c r="M356" s="376"/>
      <c r="N356" s="376"/>
      <c r="O356" s="376"/>
      <c r="P356" s="376"/>
      <c r="Q356" s="376"/>
      <c r="R356" s="376"/>
      <c r="S356" s="376"/>
      <c r="T356" s="376"/>
      <c r="U356" s="376"/>
      <c r="V356" s="376"/>
      <c r="W356" s="376"/>
      <c r="X356" s="376"/>
      <c r="Y356" s="376"/>
      <c r="Z356" s="376"/>
      <c r="AA356" s="376"/>
      <c r="AB356" s="376"/>
      <c r="AC356" s="376"/>
      <c r="AD356" s="376"/>
      <c r="AE356" s="376"/>
      <c r="AF356" s="376"/>
      <c r="AG356" s="376"/>
      <c r="AH356" s="376"/>
      <c r="AI356" s="376"/>
      <c r="AJ356" s="376"/>
      <c r="AK356" s="376"/>
      <c r="AL356" s="376"/>
      <c r="AM356" s="376"/>
      <c r="AN356" s="376"/>
      <c r="AO356" s="376"/>
      <c r="AP356" s="317">
        <f t="shared" si="573"/>
        <v>0</v>
      </c>
      <c r="AQ356" s="317">
        <f t="shared" si="574"/>
        <v>0</v>
      </c>
      <c r="AR356" s="317">
        <f t="shared" si="575"/>
        <v>0</v>
      </c>
      <c r="AS356" s="376"/>
      <c r="AT356" s="376"/>
      <c r="AU356" s="317">
        <f t="shared" si="576"/>
        <v>0</v>
      </c>
      <c r="AV356" s="376"/>
      <c r="AW356" s="376"/>
      <c r="AX356" s="317">
        <f t="shared" si="577"/>
        <v>0</v>
      </c>
      <c r="AY356" s="376"/>
      <c r="AZ356" s="376"/>
      <c r="BA356" s="317">
        <f t="shared" si="578"/>
        <v>0</v>
      </c>
      <c r="BB356" s="376"/>
      <c r="BC356" s="376"/>
      <c r="BD356" s="317">
        <f t="shared" si="579"/>
        <v>0</v>
      </c>
    </row>
    <row r="357" spans="1:56" ht="18" customHeight="1">
      <c r="A357" s="672"/>
      <c r="B357" s="162" t="s">
        <v>458</v>
      </c>
      <c r="C357" s="376"/>
      <c r="D357" s="376"/>
      <c r="E357" s="376"/>
      <c r="F357" s="317">
        <f t="shared" si="572"/>
        <v>0</v>
      </c>
      <c r="G357" s="367"/>
      <c r="H357" s="367"/>
      <c r="I357" s="317">
        <f t="shared" si="580"/>
        <v>0</v>
      </c>
      <c r="J357" s="376"/>
      <c r="K357" s="376"/>
      <c r="L357" s="376"/>
      <c r="M357" s="376"/>
      <c r="N357" s="376"/>
      <c r="O357" s="376"/>
      <c r="P357" s="376"/>
      <c r="Q357" s="376"/>
      <c r="R357" s="376"/>
      <c r="S357" s="376"/>
      <c r="T357" s="376"/>
      <c r="U357" s="376"/>
      <c r="V357" s="376"/>
      <c r="W357" s="376"/>
      <c r="X357" s="376"/>
      <c r="Y357" s="376"/>
      <c r="Z357" s="376"/>
      <c r="AA357" s="376"/>
      <c r="AB357" s="376"/>
      <c r="AC357" s="376"/>
      <c r="AD357" s="376"/>
      <c r="AE357" s="376"/>
      <c r="AF357" s="376"/>
      <c r="AG357" s="376"/>
      <c r="AH357" s="376"/>
      <c r="AI357" s="376"/>
      <c r="AJ357" s="376"/>
      <c r="AK357" s="376"/>
      <c r="AL357" s="376"/>
      <c r="AM357" s="376"/>
      <c r="AN357" s="376"/>
      <c r="AO357" s="376"/>
      <c r="AP357" s="317">
        <f t="shared" si="573"/>
        <v>0</v>
      </c>
      <c r="AQ357" s="317">
        <f t="shared" si="574"/>
        <v>0</v>
      </c>
      <c r="AR357" s="317">
        <f t="shared" si="575"/>
        <v>0</v>
      </c>
      <c r="AS357" s="376"/>
      <c r="AT357" s="376"/>
      <c r="AU357" s="317">
        <f t="shared" si="576"/>
        <v>0</v>
      </c>
      <c r="AV357" s="376"/>
      <c r="AW357" s="376"/>
      <c r="AX357" s="317">
        <f t="shared" si="577"/>
        <v>0</v>
      </c>
      <c r="AY357" s="376"/>
      <c r="AZ357" s="376"/>
      <c r="BA357" s="317">
        <f t="shared" si="578"/>
        <v>0</v>
      </c>
      <c r="BB357" s="376"/>
      <c r="BC357" s="376"/>
      <c r="BD357" s="317">
        <f t="shared" si="579"/>
        <v>0</v>
      </c>
    </row>
    <row r="358" spans="1:56" ht="18" customHeight="1">
      <c r="A358" s="672"/>
      <c r="B358" s="162" t="s">
        <v>459</v>
      </c>
      <c r="C358" s="376"/>
      <c r="D358" s="376"/>
      <c r="E358" s="376"/>
      <c r="F358" s="317">
        <f t="shared" ref="F358:F378" si="581">SUM(D358:E358)</f>
        <v>0</v>
      </c>
      <c r="G358" s="367"/>
      <c r="H358" s="367"/>
      <c r="I358" s="317">
        <f t="shared" si="580"/>
        <v>0</v>
      </c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76"/>
      <c r="AA358" s="376"/>
      <c r="AB358" s="376"/>
      <c r="AC358" s="376"/>
      <c r="AD358" s="376"/>
      <c r="AE358" s="376"/>
      <c r="AF358" s="376"/>
      <c r="AG358" s="376"/>
      <c r="AH358" s="376"/>
      <c r="AI358" s="376"/>
      <c r="AJ358" s="376"/>
      <c r="AK358" s="376"/>
      <c r="AL358" s="376"/>
      <c r="AM358" s="376"/>
      <c r="AN358" s="376"/>
      <c r="AO358" s="376"/>
      <c r="AP358" s="317">
        <f t="shared" si="573"/>
        <v>0</v>
      </c>
      <c r="AQ358" s="317">
        <f t="shared" si="574"/>
        <v>0</v>
      </c>
      <c r="AR358" s="317">
        <f t="shared" si="575"/>
        <v>0</v>
      </c>
      <c r="AS358" s="376"/>
      <c r="AT358" s="376"/>
      <c r="AU358" s="317">
        <f t="shared" si="576"/>
        <v>0</v>
      </c>
      <c r="AV358" s="376"/>
      <c r="AW358" s="376"/>
      <c r="AX358" s="317">
        <f t="shared" si="577"/>
        <v>0</v>
      </c>
      <c r="AY358" s="376"/>
      <c r="AZ358" s="376"/>
      <c r="BA358" s="317">
        <f t="shared" si="578"/>
        <v>0</v>
      </c>
      <c r="BB358" s="376"/>
      <c r="BC358" s="376"/>
      <c r="BD358" s="317">
        <f t="shared" si="579"/>
        <v>0</v>
      </c>
    </row>
    <row r="359" spans="1:56" ht="18" customHeight="1">
      <c r="A359" s="672"/>
      <c r="B359" s="162" t="s">
        <v>460</v>
      </c>
      <c r="C359" s="376"/>
      <c r="D359" s="376"/>
      <c r="E359" s="376"/>
      <c r="F359" s="317">
        <f t="shared" si="581"/>
        <v>0</v>
      </c>
      <c r="G359" s="367"/>
      <c r="H359" s="367"/>
      <c r="I359" s="317">
        <f t="shared" si="580"/>
        <v>0</v>
      </c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76"/>
      <c r="AA359" s="376"/>
      <c r="AB359" s="376"/>
      <c r="AC359" s="376"/>
      <c r="AD359" s="376"/>
      <c r="AE359" s="376"/>
      <c r="AF359" s="376"/>
      <c r="AG359" s="376"/>
      <c r="AH359" s="376"/>
      <c r="AI359" s="376"/>
      <c r="AJ359" s="376"/>
      <c r="AK359" s="376"/>
      <c r="AL359" s="376"/>
      <c r="AM359" s="376"/>
      <c r="AN359" s="376"/>
      <c r="AO359" s="376"/>
      <c r="AP359" s="317">
        <f t="shared" si="573"/>
        <v>0</v>
      </c>
      <c r="AQ359" s="317">
        <f t="shared" si="574"/>
        <v>0</v>
      </c>
      <c r="AR359" s="317">
        <f t="shared" si="575"/>
        <v>0</v>
      </c>
      <c r="AS359" s="376"/>
      <c r="AT359" s="376"/>
      <c r="AU359" s="317">
        <f t="shared" si="576"/>
        <v>0</v>
      </c>
      <c r="AV359" s="376"/>
      <c r="AW359" s="376"/>
      <c r="AX359" s="317">
        <f t="shared" si="577"/>
        <v>0</v>
      </c>
      <c r="AY359" s="376"/>
      <c r="AZ359" s="376"/>
      <c r="BA359" s="317">
        <f t="shared" si="578"/>
        <v>0</v>
      </c>
      <c r="BB359" s="376"/>
      <c r="BC359" s="376"/>
      <c r="BD359" s="317">
        <f t="shared" si="579"/>
        <v>0</v>
      </c>
    </row>
    <row r="360" spans="1:56" ht="18" customHeight="1">
      <c r="A360" s="672"/>
      <c r="B360" s="162" t="s">
        <v>461</v>
      </c>
      <c r="C360" s="376"/>
      <c r="D360" s="376"/>
      <c r="E360" s="376"/>
      <c r="F360" s="317">
        <f t="shared" si="581"/>
        <v>0</v>
      </c>
      <c r="G360" s="367"/>
      <c r="H360" s="367"/>
      <c r="I360" s="317">
        <f t="shared" si="580"/>
        <v>0</v>
      </c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376"/>
      <c r="Y360" s="376"/>
      <c r="Z360" s="376"/>
      <c r="AA360" s="376"/>
      <c r="AB360" s="376"/>
      <c r="AC360" s="376"/>
      <c r="AD360" s="376"/>
      <c r="AE360" s="376"/>
      <c r="AF360" s="376"/>
      <c r="AG360" s="376"/>
      <c r="AH360" s="376"/>
      <c r="AI360" s="376"/>
      <c r="AJ360" s="376"/>
      <c r="AK360" s="376"/>
      <c r="AL360" s="376"/>
      <c r="AM360" s="376"/>
      <c r="AN360" s="376"/>
      <c r="AO360" s="376"/>
      <c r="AP360" s="317">
        <f t="shared" si="573"/>
        <v>0</v>
      </c>
      <c r="AQ360" s="317">
        <f t="shared" si="574"/>
        <v>0</v>
      </c>
      <c r="AR360" s="317">
        <f t="shared" si="575"/>
        <v>0</v>
      </c>
      <c r="AS360" s="376"/>
      <c r="AT360" s="376"/>
      <c r="AU360" s="317">
        <f t="shared" si="576"/>
        <v>0</v>
      </c>
      <c r="AV360" s="376"/>
      <c r="AW360" s="376"/>
      <c r="AX360" s="317">
        <f t="shared" si="577"/>
        <v>0</v>
      </c>
      <c r="AY360" s="376"/>
      <c r="AZ360" s="376"/>
      <c r="BA360" s="317">
        <f t="shared" si="578"/>
        <v>0</v>
      </c>
      <c r="BB360" s="376"/>
      <c r="BC360" s="376"/>
      <c r="BD360" s="317">
        <f t="shared" si="579"/>
        <v>0</v>
      </c>
    </row>
    <row r="361" spans="1:56" ht="18" customHeight="1">
      <c r="A361" s="672"/>
      <c r="B361" s="162" t="s">
        <v>462</v>
      </c>
      <c r="C361" s="376"/>
      <c r="D361" s="376"/>
      <c r="E361" s="376"/>
      <c r="F361" s="317">
        <f t="shared" si="581"/>
        <v>0</v>
      </c>
      <c r="G361" s="367"/>
      <c r="H361" s="367"/>
      <c r="I361" s="317">
        <f t="shared" si="580"/>
        <v>0</v>
      </c>
      <c r="J361" s="376"/>
      <c r="K361" s="376"/>
      <c r="L361" s="376"/>
      <c r="M361" s="376"/>
      <c r="N361" s="376"/>
      <c r="O361" s="376"/>
      <c r="P361" s="376"/>
      <c r="Q361" s="376"/>
      <c r="R361" s="376"/>
      <c r="S361" s="376"/>
      <c r="T361" s="376"/>
      <c r="U361" s="376"/>
      <c r="V361" s="376"/>
      <c r="W361" s="376"/>
      <c r="X361" s="376"/>
      <c r="Y361" s="376"/>
      <c r="Z361" s="376"/>
      <c r="AA361" s="376"/>
      <c r="AB361" s="376"/>
      <c r="AC361" s="376"/>
      <c r="AD361" s="376"/>
      <c r="AE361" s="376"/>
      <c r="AF361" s="376"/>
      <c r="AG361" s="376"/>
      <c r="AH361" s="376"/>
      <c r="AI361" s="376"/>
      <c r="AJ361" s="376"/>
      <c r="AK361" s="376"/>
      <c r="AL361" s="376"/>
      <c r="AM361" s="376"/>
      <c r="AN361" s="376"/>
      <c r="AO361" s="376"/>
      <c r="AP361" s="317">
        <f t="shared" si="573"/>
        <v>0</v>
      </c>
      <c r="AQ361" s="317">
        <f t="shared" si="574"/>
        <v>0</v>
      </c>
      <c r="AR361" s="317">
        <f t="shared" si="575"/>
        <v>0</v>
      </c>
      <c r="AS361" s="376"/>
      <c r="AT361" s="376"/>
      <c r="AU361" s="317">
        <f t="shared" si="576"/>
        <v>0</v>
      </c>
      <c r="AV361" s="376"/>
      <c r="AW361" s="376"/>
      <c r="AX361" s="317">
        <f t="shared" si="577"/>
        <v>0</v>
      </c>
      <c r="AY361" s="376"/>
      <c r="AZ361" s="376"/>
      <c r="BA361" s="317">
        <f t="shared" si="578"/>
        <v>0</v>
      </c>
      <c r="BB361" s="376"/>
      <c r="BC361" s="376"/>
      <c r="BD361" s="317">
        <f t="shared" si="579"/>
        <v>0</v>
      </c>
    </row>
    <row r="362" spans="1:56" ht="18" customHeight="1">
      <c r="A362" s="672"/>
      <c r="B362" s="162" t="s">
        <v>463</v>
      </c>
      <c r="C362" s="376"/>
      <c r="D362" s="376"/>
      <c r="E362" s="376"/>
      <c r="F362" s="317">
        <f t="shared" si="581"/>
        <v>0</v>
      </c>
      <c r="G362" s="367"/>
      <c r="H362" s="367"/>
      <c r="I362" s="317">
        <f t="shared" si="580"/>
        <v>0</v>
      </c>
      <c r="J362" s="376"/>
      <c r="K362" s="376"/>
      <c r="L362" s="376"/>
      <c r="M362" s="376"/>
      <c r="N362" s="376"/>
      <c r="O362" s="376"/>
      <c r="P362" s="376"/>
      <c r="Q362" s="376"/>
      <c r="R362" s="376"/>
      <c r="S362" s="376"/>
      <c r="T362" s="376"/>
      <c r="U362" s="376"/>
      <c r="V362" s="376"/>
      <c r="W362" s="376"/>
      <c r="X362" s="376"/>
      <c r="Y362" s="376"/>
      <c r="Z362" s="376"/>
      <c r="AA362" s="376"/>
      <c r="AB362" s="376"/>
      <c r="AC362" s="376"/>
      <c r="AD362" s="376"/>
      <c r="AE362" s="376"/>
      <c r="AF362" s="376"/>
      <c r="AG362" s="376"/>
      <c r="AH362" s="376"/>
      <c r="AI362" s="376"/>
      <c r="AJ362" s="376"/>
      <c r="AK362" s="376"/>
      <c r="AL362" s="376"/>
      <c r="AM362" s="376"/>
      <c r="AN362" s="376"/>
      <c r="AO362" s="376"/>
      <c r="AP362" s="317">
        <f t="shared" si="573"/>
        <v>0</v>
      </c>
      <c r="AQ362" s="317">
        <f t="shared" si="574"/>
        <v>0</v>
      </c>
      <c r="AR362" s="317">
        <f t="shared" si="575"/>
        <v>0</v>
      </c>
      <c r="AS362" s="376"/>
      <c r="AT362" s="376"/>
      <c r="AU362" s="317">
        <f t="shared" si="576"/>
        <v>0</v>
      </c>
      <c r="AV362" s="376"/>
      <c r="AW362" s="376"/>
      <c r="AX362" s="317">
        <f t="shared" si="577"/>
        <v>0</v>
      </c>
      <c r="AY362" s="376"/>
      <c r="AZ362" s="376"/>
      <c r="BA362" s="317">
        <f t="shared" si="578"/>
        <v>0</v>
      </c>
      <c r="BB362" s="376"/>
      <c r="BC362" s="376"/>
      <c r="BD362" s="317">
        <f t="shared" si="579"/>
        <v>0</v>
      </c>
    </row>
    <row r="363" spans="1:56" ht="18" customHeight="1">
      <c r="A363" s="672"/>
      <c r="B363" s="162" t="s">
        <v>464</v>
      </c>
      <c r="C363" s="376"/>
      <c r="D363" s="376"/>
      <c r="E363" s="376"/>
      <c r="F363" s="317">
        <f t="shared" si="581"/>
        <v>0</v>
      </c>
      <c r="G363" s="367"/>
      <c r="H363" s="367"/>
      <c r="I363" s="317">
        <f t="shared" si="580"/>
        <v>0</v>
      </c>
      <c r="J363" s="376"/>
      <c r="K363" s="376"/>
      <c r="L363" s="376"/>
      <c r="M363" s="376"/>
      <c r="N363" s="376"/>
      <c r="O363" s="376"/>
      <c r="P363" s="376"/>
      <c r="Q363" s="376"/>
      <c r="R363" s="376"/>
      <c r="S363" s="376"/>
      <c r="T363" s="376"/>
      <c r="U363" s="376"/>
      <c r="V363" s="376"/>
      <c r="W363" s="376"/>
      <c r="X363" s="376"/>
      <c r="Y363" s="376"/>
      <c r="Z363" s="376"/>
      <c r="AA363" s="376"/>
      <c r="AB363" s="376"/>
      <c r="AC363" s="376"/>
      <c r="AD363" s="376"/>
      <c r="AE363" s="376"/>
      <c r="AF363" s="376"/>
      <c r="AG363" s="376"/>
      <c r="AH363" s="376"/>
      <c r="AI363" s="376"/>
      <c r="AJ363" s="376"/>
      <c r="AK363" s="376"/>
      <c r="AL363" s="376"/>
      <c r="AM363" s="376"/>
      <c r="AN363" s="376"/>
      <c r="AO363" s="376"/>
      <c r="AP363" s="317">
        <f t="shared" si="573"/>
        <v>0</v>
      </c>
      <c r="AQ363" s="317">
        <f t="shared" si="574"/>
        <v>0</v>
      </c>
      <c r="AR363" s="317">
        <f t="shared" si="575"/>
        <v>0</v>
      </c>
      <c r="AS363" s="376"/>
      <c r="AT363" s="376"/>
      <c r="AU363" s="317">
        <f t="shared" si="576"/>
        <v>0</v>
      </c>
      <c r="AV363" s="376"/>
      <c r="AW363" s="376"/>
      <c r="AX363" s="317">
        <f t="shared" si="577"/>
        <v>0</v>
      </c>
      <c r="AY363" s="376"/>
      <c r="AZ363" s="376"/>
      <c r="BA363" s="317">
        <f t="shared" si="578"/>
        <v>0</v>
      </c>
      <c r="BB363" s="376"/>
      <c r="BC363" s="376"/>
      <c r="BD363" s="317">
        <f t="shared" si="579"/>
        <v>0</v>
      </c>
    </row>
    <row r="364" spans="1:56" ht="18" customHeight="1">
      <c r="A364" s="672"/>
      <c r="B364" s="162" t="s">
        <v>465</v>
      </c>
      <c r="C364" s="376"/>
      <c r="D364" s="376"/>
      <c r="E364" s="376"/>
      <c r="F364" s="317">
        <f t="shared" si="581"/>
        <v>0</v>
      </c>
      <c r="G364" s="367"/>
      <c r="H364" s="367"/>
      <c r="I364" s="317">
        <f t="shared" si="580"/>
        <v>0</v>
      </c>
      <c r="J364" s="376"/>
      <c r="K364" s="376"/>
      <c r="L364" s="376"/>
      <c r="M364" s="376"/>
      <c r="N364" s="376"/>
      <c r="O364" s="376"/>
      <c r="P364" s="376"/>
      <c r="Q364" s="376"/>
      <c r="R364" s="376"/>
      <c r="S364" s="376"/>
      <c r="T364" s="376"/>
      <c r="U364" s="376"/>
      <c r="V364" s="376"/>
      <c r="W364" s="376"/>
      <c r="X364" s="376"/>
      <c r="Y364" s="376"/>
      <c r="Z364" s="376"/>
      <c r="AA364" s="376"/>
      <c r="AB364" s="376"/>
      <c r="AC364" s="376"/>
      <c r="AD364" s="376"/>
      <c r="AE364" s="376"/>
      <c r="AF364" s="376"/>
      <c r="AG364" s="376"/>
      <c r="AH364" s="376"/>
      <c r="AI364" s="376"/>
      <c r="AJ364" s="376"/>
      <c r="AK364" s="376"/>
      <c r="AL364" s="376"/>
      <c r="AM364" s="376"/>
      <c r="AN364" s="376"/>
      <c r="AO364" s="376"/>
      <c r="AP364" s="317">
        <f t="shared" si="573"/>
        <v>0</v>
      </c>
      <c r="AQ364" s="317">
        <f t="shared" si="574"/>
        <v>0</v>
      </c>
      <c r="AR364" s="317">
        <f t="shared" si="575"/>
        <v>0</v>
      </c>
      <c r="AS364" s="376"/>
      <c r="AT364" s="376"/>
      <c r="AU364" s="317">
        <f t="shared" si="576"/>
        <v>0</v>
      </c>
      <c r="AV364" s="376"/>
      <c r="AW364" s="376"/>
      <c r="AX364" s="317">
        <f t="shared" si="577"/>
        <v>0</v>
      </c>
      <c r="AY364" s="376"/>
      <c r="AZ364" s="376"/>
      <c r="BA364" s="317">
        <f t="shared" si="578"/>
        <v>0</v>
      </c>
      <c r="BB364" s="376"/>
      <c r="BC364" s="376"/>
      <c r="BD364" s="317">
        <f t="shared" si="579"/>
        <v>0</v>
      </c>
    </row>
    <row r="365" spans="1:56" ht="18" customHeight="1">
      <c r="A365" s="672"/>
      <c r="B365" s="162" t="s">
        <v>466</v>
      </c>
      <c r="C365" s="376"/>
      <c r="D365" s="376"/>
      <c r="E365" s="376"/>
      <c r="F365" s="317">
        <f t="shared" si="581"/>
        <v>0</v>
      </c>
      <c r="G365" s="367"/>
      <c r="H365" s="367"/>
      <c r="I365" s="317">
        <f t="shared" si="580"/>
        <v>0</v>
      </c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376"/>
      <c r="Z365" s="376"/>
      <c r="AA365" s="376"/>
      <c r="AB365" s="376"/>
      <c r="AC365" s="376"/>
      <c r="AD365" s="376"/>
      <c r="AE365" s="376"/>
      <c r="AF365" s="376"/>
      <c r="AG365" s="376"/>
      <c r="AH365" s="376"/>
      <c r="AI365" s="376"/>
      <c r="AJ365" s="376"/>
      <c r="AK365" s="376"/>
      <c r="AL365" s="376"/>
      <c r="AM365" s="376"/>
      <c r="AN365" s="376"/>
      <c r="AO365" s="376"/>
      <c r="AP365" s="317">
        <f t="shared" si="573"/>
        <v>0</v>
      </c>
      <c r="AQ365" s="317">
        <f t="shared" si="574"/>
        <v>0</v>
      </c>
      <c r="AR365" s="317">
        <f t="shared" si="575"/>
        <v>0</v>
      </c>
      <c r="AS365" s="376"/>
      <c r="AT365" s="376"/>
      <c r="AU365" s="317">
        <f t="shared" si="576"/>
        <v>0</v>
      </c>
      <c r="AV365" s="376"/>
      <c r="AW365" s="376"/>
      <c r="AX365" s="317">
        <f t="shared" si="577"/>
        <v>0</v>
      </c>
      <c r="AY365" s="376"/>
      <c r="AZ365" s="376"/>
      <c r="BA365" s="317">
        <f t="shared" si="578"/>
        <v>0</v>
      </c>
      <c r="BB365" s="376"/>
      <c r="BC365" s="376"/>
      <c r="BD365" s="317">
        <f t="shared" si="579"/>
        <v>0</v>
      </c>
    </row>
    <row r="366" spans="1:56" ht="18" customHeight="1">
      <c r="A366" s="672"/>
      <c r="B366" s="162" t="s">
        <v>467</v>
      </c>
      <c r="C366" s="376"/>
      <c r="D366" s="376"/>
      <c r="E366" s="376"/>
      <c r="F366" s="317">
        <f t="shared" si="581"/>
        <v>0</v>
      </c>
      <c r="G366" s="367"/>
      <c r="H366" s="367"/>
      <c r="I366" s="317">
        <f t="shared" si="580"/>
        <v>0</v>
      </c>
      <c r="J366" s="376"/>
      <c r="K366" s="376"/>
      <c r="L366" s="376"/>
      <c r="M366" s="376"/>
      <c r="N366" s="376"/>
      <c r="O366" s="376"/>
      <c r="P366" s="376"/>
      <c r="Q366" s="376"/>
      <c r="R366" s="376"/>
      <c r="S366" s="376"/>
      <c r="T366" s="376"/>
      <c r="U366" s="376"/>
      <c r="V366" s="376"/>
      <c r="W366" s="376"/>
      <c r="X366" s="376"/>
      <c r="Y366" s="376"/>
      <c r="Z366" s="376"/>
      <c r="AA366" s="376"/>
      <c r="AB366" s="376"/>
      <c r="AC366" s="376"/>
      <c r="AD366" s="376"/>
      <c r="AE366" s="376"/>
      <c r="AF366" s="376"/>
      <c r="AG366" s="376"/>
      <c r="AH366" s="376"/>
      <c r="AI366" s="376"/>
      <c r="AJ366" s="376"/>
      <c r="AK366" s="376"/>
      <c r="AL366" s="376"/>
      <c r="AM366" s="376"/>
      <c r="AN366" s="376"/>
      <c r="AO366" s="376"/>
      <c r="AP366" s="317">
        <f t="shared" si="573"/>
        <v>0</v>
      </c>
      <c r="AQ366" s="317">
        <f t="shared" si="574"/>
        <v>0</v>
      </c>
      <c r="AR366" s="317">
        <f t="shared" si="575"/>
        <v>0</v>
      </c>
      <c r="AS366" s="376"/>
      <c r="AT366" s="376"/>
      <c r="AU366" s="317">
        <f t="shared" si="576"/>
        <v>0</v>
      </c>
      <c r="AV366" s="376"/>
      <c r="AW366" s="376"/>
      <c r="AX366" s="317">
        <f t="shared" si="577"/>
        <v>0</v>
      </c>
      <c r="AY366" s="376"/>
      <c r="AZ366" s="376"/>
      <c r="BA366" s="317">
        <f t="shared" si="578"/>
        <v>0</v>
      </c>
      <c r="BB366" s="376"/>
      <c r="BC366" s="376"/>
      <c r="BD366" s="317">
        <f t="shared" si="579"/>
        <v>0</v>
      </c>
    </row>
    <row r="367" spans="1:56" ht="18" customHeight="1">
      <c r="A367" s="672"/>
      <c r="B367" s="162" t="s">
        <v>338</v>
      </c>
      <c r="C367" s="376"/>
      <c r="D367" s="376"/>
      <c r="E367" s="376"/>
      <c r="F367" s="317">
        <f t="shared" si="581"/>
        <v>0</v>
      </c>
      <c r="G367" s="367"/>
      <c r="H367" s="367"/>
      <c r="I367" s="317">
        <f t="shared" si="580"/>
        <v>0</v>
      </c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76"/>
      <c r="AA367" s="376"/>
      <c r="AB367" s="376"/>
      <c r="AC367" s="376"/>
      <c r="AD367" s="376"/>
      <c r="AE367" s="376"/>
      <c r="AF367" s="376"/>
      <c r="AG367" s="376"/>
      <c r="AH367" s="376"/>
      <c r="AI367" s="376"/>
      <c r="AJ367" s="376"/>
      <c r="AK367" s="376"/>
      <c r="AL367" s="376"/>
      <c r="AM367" s="376"/>
      <c r="AN367" s="376"/>
      <c r="AO367" s="376"/>
      <c r="AP367" s="317">
        <f t="shared" si="573"/>
        <v>0</v>
      </c>
      <c r="AQ367" s="317">
        <f t="shared" si="574"/>
        <v>0</v>
      </c>
      <c r="AR367" s="317">
        <f t="shared" si="575"/>
        <v>0</v>
      </c>
      <c r="AS367" s="376"/>
      <c r="AT367" s="376"/>
      <c r="AU367" s="317">
        <f t="shared" si="576"/>
        <v>0</v>
      </c>
      <c r="AV367" s="376"/>
      <c r="AW367" s="376"/>
      <c r="AX367" s="317">
        <f t="shared" si="577"/>
        <v>0</v>
      </c>
      <c r="AY367" s="376"/>
      <c r="AZ367" s="376"/>
      <c r="BA367" s="317">
        <f t="shared" si="578"/>
        <v>0</v>
      </c>
      <c r="BB367" s="376"/>
      <c r="BC367" s="376"/>
      <c r="BD367" s="317">
        <f t="shared" si="579"/>
        <v>0</v>
      </c>
    </row>
    <row r="368" spans="1:56" ht="18" customHeight="1">
      <c r="A368" s="672"/>
      <c r="B368" s="162" t="s">
        <v>468</v>
      </c>
      <c r="C368" s="376"/>
      <c r="D368" s="376"/>
      <c r="E368" s="376"/>
      <c r="F368" s="317">
        <f t="shared" si="581"/>
        <v>0</v>
      </c>
      <c r="G368" s="367"/>
      <c r="H368" s="367"/>
      <c r="I368" s="317">
        <f t="shared" si="580"/>
        <v>0</v>
      </c>
      <c r="J368" s="376"/>
      <c r="K368" s="376"/>
      <c r="L368" s="376"/>
      <c r="M368" s="376"/>
      <c r="N368" s="376"/>
      <c r="O368" s="376"/>
      <c r="P368" s="376"/>
      <c r="Q368" s="376"/>
      <c r="R368" s="376"/>
      <c r="S368" s="376"/>
      <c r="T368" s="376"/>
      <c r="U368" s="376"/>
      <c r="V368" s="376"/>
      <c r="W368" s="376"/>
      <c r="X368" s="376"/>
      <c r="Y368" s="376"/>
      <c r="Z368" s="376"/>
      <c r="AA368" s="376"/>
      <c r="AB368" s="376"/>
      <c r="AC368" s="376"/>
      <c r="AD368" s="376"/>
      <c r="AE368" s="376"/>
      <c r="AF368" s="376"/>
      <c r="AG368" s="376"/>
      <c r="AH368" s="376"/>
      <c r="AI368" s="376"/>
      <c r="AJ368" s="376"/>
      <c r="AK368" s="376"/>
      <c r="AL368" s="376"/>
      <c r="AM368" s="376"/>
      <c r="AN368" s="376"/>
      <c r="AO368" s="376"/>
      <c r="AP368" s="317">
        <f t="shared" si="573"/>
        <v>0</v>
      </c>
      <c r="AQ368" s="317">
        <f t="shared" si="574"/>
        <v>0</v>
      </c>
      <c r="AR368" s="317">
        <f t="shared" si="575"/>
        <v>0</v>
      </c>
      <c r="AS368" s="376"/>
      <c r="AT368" s="376"/>
      <c r="AU368" s="317">
        <f t="shared" si="576"/>
        <v>0</v>
      </c>
      <c r="AV368" s="376"/>
      <c r="AW368" s="376"/>
      <c r="AX368" s="317">
        <f t="shared" si="577"/>
        <v>0</v>
      </c>
      <c r="AY368" s="376"/>
      <c r="AZ368" s="376"/>
      <c r="BA368" s="317">
        <f t="shared" si="578"/>
        <v>0</v>
      </c>
      <c r="BB368" s="376"/>
      <c r="BC368" s="376"/>
      <c r="BD368" s="317">
        <f t="shared" si="579"/>
        <v>0</v>
      </c>
    </row>
    <row r="369" spans="1:56" ht="18" customHeight="1">
      <c r="A369" s="672"/>
      <c r="B369" s="162" t="s">
        <v>469</v>
      </c>
      <c r="C369" s="376"/>
      <c r="D369" s="376"/>
      <c r="E369" s="376"/>
      <c r="F369" s="317">
        <f t="shared" si="581"/>
        <v>0</v>
      </c>
      <c r="G369" s="367"/>
      <c r="H369" s="367"/>
      <c r="I369" s="317">
        <f t="shared" si="580"/>
        <v>0</v>
      </c>
      <c r="J369" s="376"/>
      <c r="K369" s="376"/>
      <c r="L369" s="376"/>
      <c r="M369" s="376"/>
      <c r="N369" s="376"/>
      <c r="O369" s="376"/>
      <c r="P369" s="376"/>
      <c r="Q369" s="376"/>
      <c r="R369" s="376"/>
      <c r="S369" s="376"/>
      <c r="T369" s="376"/>
      <c r="U369" s="376"/>
      <c r="V369" s="376"/>
      <c r="W369" s="376"/>
      <c r="X369" s="376"/>
      <c r="Y369" s="376"/>
      <c r="Z369" s="376"/>
      <c r="AA369" s="376"/>
      <c r="AB369" s="376"/>
      <c r="AC369" s="376"/>
      <c r="AD369" s="376"/>
      <c r="AE369" s="376"/>
      <c r="AF369" s="376"/>
      <c r="AG369" s="376"/>
      <c r="AH369" s="376"/>
      <c r="AI369" s="376"/>
      <c r="AJ369" s="376"/>
      <c r="AK369" s="376"/>
      <c r="AL369" s="376"/>
      <c r="AM369" s="376"/>
      <c r="AN369" s="376"/>
      <c r="AO369" s="376"/>
      <c r="AP369" s="317">
        <f t="shared" si="573"/>
        <v>0</v>
      </c>
      <c r="AQ369" s="317">
        <f t="shared" si="574"/>
        <v>0</v>
      </c>
      <c r="AR369" s="317">
        <f t="shared" si="575"/>
        <v>0</v>
      </c>
      <c r="AS369" s="376"/>
      <c r="AT369" s="376"/>
      <c r="AU369" s="317">
        <f t="shared" si="576"/>
        <v>0</v>
      </c>
      <c r="AV369" s="376"/>
      <c r="AW369" s="376"/>
      <c r="AX369" s="317">
        <f t="shared" si="577"/>
        <v>0</v>
      </c>
      <c r="AY369" s="376"/>
      <c r="AZ369" s="376"/>
      <c r="BA369" s="317">
        <f t="shared" si="578"/>
        <v>0</v>
      </c>
      <c r="BB369" s="376"/>
      <c r="BC369" s="376"/>
      <c r="BD369" s="317">
        <f t="shared" si="579"/>
        <v>0</v>
      </c>
    </row>
    <row r="370" spans="1:56" ht="18" customHeight="1">
      <c r="A370" s="672"/>
      <c r="B370" s="162" t="s">
        <v>470</v>
      </c>
      <c r="C370" s="376"/>
      <c r="D370" s="376"/>
      <c r="E370" s="376"/>
      <c r="F370" s="317">
        <f t="shared" si="581"/>
        <v>0</v>
      </c>
      <c r="G370" s="367"/>
      <c r="H370" s="367"/>
      <c r="I370" s="317">
        <f t="shared" si="580"/>
        <v>0</v>
      </c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  <c r="X370" s="376"/>
      <c r="Y370" s="376"/>
      <c r="Z370" s="376"/>
      <c r="AA370" s="376"/>
      <c r="AB370" s="376"/>
      <c r="AC370" s="376"/>
      <c r="AD370" s="376"/>
      <c r="AE370" s="376"/>
      <c r="AF370" s="376"/>
      <c r="AG370" s="376"/>
      <c r="AH370" s="376"/>
      <c r="AI370" s="376"/>
      <c r="AJ370" s="376"/>
      <c r="AK370" s="376"/>
      <c r="AL370" s="376"/>
      <c r="AM370" s="376"/>
      <c r="AN370" s="376"/>
      <c r="AO370" s="376"/>
      <c r="AP370" s="317">
        <f t="shared" si="573"/>
        <v>0</v>
      </c>
      <c r="AQ370" s="317">
        <f t="shared" si="574"/>
        <v>0</v>
      </c>
      <c r="AR370" s="317">
        <f t="shared" si="575"/>
        <v>0</v>
      </c>
      <c r="AS370" s="376"/>
      <c r="AT370" s="376"/>
      <c r="AU370" s="317">
        <f t="shared" si="576"/>
        <v>0</v>
      </c>
      <c r="AV370" s="376"/>
      <c r="AW370" s="376"/>
      <c r="AX370" s="317">
        <f t="shared" si="577"/>
        <v>0</v>
      </c>
      <c r="AY370" s="376"/>
      <c r="AZ370" s="376"/>
      <c r="BA370" s="317">
        <f t="shared" si="578"/>
        <v>0</v>
      </c>
      <c r="BB370" s="376"/>
      <c r="BC370" s="376"/>
      <c r="BD370" s="317">
        <f t="shared" si="579"/>
        <v>0</v>
      </c>
    </row>
    <row r="371" spans="1:56" ht="18" customHeight="1">
      <c r="A371" s="672"/>
      <c r="B371" s="162" t="s">
        <v>471</v>
      </c>
      <c r="C371" s="376"/>
      <c r="D371" s="376"/>
      <c r="E371" s="376"/>
      <c r="F371" s="317">
        <f t="shared" si="581"/>
        <v>0</v>
      </c>
      <c r="G371" s="367"/>
      <c r="H371" s="367"/>
      <c r="I371" s="317">
        <f t="shared" si="580"/>
        <v>0</v>
      </c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376"/>
      <c r="Y371" s="376"/>
      <c r="Z371" s="376"/>
      <c r="AA371" s="376"/>
      <c r="AB371" s="376"/>
      <c r="AC371" s="376"/>
      <c r="AD371" s="376"/>
      <c r="AE371" s="376"/>
      <c r="AF371" s="376"/>
      <c r="AG371" s="376"/>
      <c r="AH371" s="376"/>
      <c r="AI371" s="376"/>
      <c r="AJ371" s="376"/>
      <c r="AK371" s="376"/>
      <c r="AL371" s="376"/>
      <c r="AM371" s="376"/>
      <c r="AN371" s="376"/>
      <c r="AO371" s="376"/>
      <c r="AP371" s="317">
        <f t="shared" si="573"/>
        <v>0</v>
      </c>
      <c r="AQ371" s="317">
        <f t="shared" si="574"/>
        <v>0</v>
      </c>
      <c r="AR371" s="317">
        <f t="shared" si="575"/>
        <v>0</v>
      </c>
      <c r="AS371" s="376"/>
      <c r="AT371" s="376"/>
      <c r="AU371" s="317">
        <f t="shared" si="576"/>
        <v>0</v>
      </c>
      <c r="AV371" s="376"/>
      <c r="AW371" s="376"/>
      <c r="AX371" s="317">
        <f t="shared" si="577"/>
        <v>0</v>
      </c>
      <c r="AY371" s="376"/>
      <c r="AZ371" s="376"/>
      <c r="BA371" s="317">
        <f t="shared" si="578"/>
        <v>0</v>
      </c>
      <c r="BB371" s="376"/>
      <c r="BC371" s="376"/>
      <c r="BD371" s="317">
        <f t="shared" si="579"/>
        <v>0</v>
      </c>
    </row>
    <row r="372" spans="1:56" ht="18" customHeight="1">
      <c r="A372" s="672"/>
      <c r="B372" s="162" t="s">
        <v>472</v>
      </c>
      <c r="C372" s="376"/>
      <c r="D372" s="376"/>
      <c r="E372" s="376"/>
      <c r="F372" s="317">
        <f t="shared" si="581"/>
        <v>0</v>
      </c>
      <c r="G372" s="367"/>
      <c r="H372" s="367"/>
      <c r="I372" s="317">
        <f t="shared" si="580"/>
        <v>0</v>
      </c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76"/>
      <c r="AA372" s="376"/>
      <c r="AB372" s="376"/>
      <c r="AC372" s="376"/>
      <c r="AD372" s="376"/>
      <c r="AE372" s="376"/>
      <c r="AF372" s="376"/>
      <c r="AG372" s="376"/>
      <c r="AH372" s="376"/>
      <c r="AI372" s="376"/>
      <c r="AJ372" s="376"/>
      <c r="AK372" s="376"/>
      <c r="AL372" s="376"/>
      <c r="AM372" s="376"/>
      <c r="AN372" s="376"/>
      <c r="AO372" s="376"/>
      <c r="AP372" s="317">
        <f t="shared" si="573"/>
        <v>0</v>
      </c>
      <c r="AQ372" s="317">
        <f t="shared" si="574"/>
        <v>0</v>
      </c>
      <c r="AR372" s="317">
        <f t="shared" si="575"/>
        <v>0</v>
      </c>
      <c r="AS372" s="376"/>
      <c r="AT372" s="376"/>
      <c r="AU372" s="317">
        <f t="shared" si="576"/>
        <v>0</v>
      </c>
      <c r="AV372" s="376"/>
      <c r="AW372" s="376"/>
      <c r="AX372" s="317">
        <f t="shared" si="577"/>
        <v>0</v>
      </c>
      <c r="AY372" s="376"/>
      <c r="AZ372" s="376"/>
      <c r="BA372" s="317">
        <f t="shared" si="578"/>
        <v>0</v>
      </c>
      <c r="BB372" s="376"/>
      <c r="BC372" s="376"/>
      <c r="BD372" s="317">
        <f t="shared" si="579"/>
        <v>0</v>
      </c>
    </row>
    <row r="373" spans="1:56" ht="18" customHeight="1">
      <c r="A373" s="672"/>
      <c r="B373" s="162" t="s">
        <v>473</v>
      </c>
      <c r="C373" s="376"/>
      <c r="D373" s="376"/>
      <c r="E373" s="376"/>
      <c r="F373" s="317">
        <f t="shared" si="581"/>
        <v>0</v>
      </c>
      <c r="G373" s="367"/>
      <c r="H373" s="367"/>
      <c r="I373" s="317">
        <f t="shared" si="580"/>
        <v>0</v>
      </c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  <c r="X373" s="376"/>
      <c r="Y373" s="376"/>
      <c r="Z373" s="376"/>
      <c r="AA373" s="376"/>
      <c r="AB373" s="376"/>
      <c r="AC373" s="376"/>
      <c r="AD373" s="376"/>
      <c r="AE373" s="376"/>
      <c r="AF373" s="376"/>
      <c r="AG373" s="376"/>
      <c r="AH373" s="376"/>
      <c r="AI373" s="376"/>
      <c r="AJ373" s="376"/>
      <c r="AK373" s="376"/>
      <c r="AL373" s="376"/>
      <c r="AM373" s="376"/>
      <c r="AN373" s="376"/>
      <c r="AO373" s="376"/>
      <c r="AP373" s="317">
        <f t="shared" si="573"/>
        <v>0</v>
      </c>
      <c r="AQ373" s="317">
        <f t="shared" si="574"/>
        <v>0</v>
      </c>
      <c r="AR373" s="317">
        <f t="shared" si="575"/>
        <v>0</v>
      </c>
      <c r="AS373" s="376"/>
      <c r="AT373" s="376"/>
      <c r="AU373" s="317">
        <f t="shared" si="576"/>
        <v>0</v>
      </c>
      <c r="AV373" s="376"/>
      <c r="AW373" s="376"/>
      <c r="AX373" s="317">
        <f t="shared" si="577"/>
        <v>0</v>
      </c>
      <c r="AY373" s="376"/>
      <c r="AZ373" s="376"/>
      <c r="BA373" s="317">
        <f t="shared" si="578"/>
        <v>0</v>
      </c>
      <c r="BB373" s="376"/>
      <c r="BC373" s="376"/>
      <c r="BD373" s="317">
        <f t="shared" si="579"/>
        <v>0</v>
      </c>
    </row>
    <row r="374" spans="1:56" ht="18" customHeight="1">
      <c r="A374" s="672"/>
      <c r="B374" s="162" t="s">
        <v>474</v>
      </c>
      <c r="C374" s="376"/>
      <c r="D374" s="376"/>
      <c r="E374" s="376"/>
      <c r="F374" s="317">
        <f t="shared" si="581"/>
        <v>0</v>
      </c>
      <c r="G374" s="367"/>
      <c r="H374" s="367"/>
      <c r="I374" s="317">
        <f t="shared" si="580"/>
        <v>0</v>
      </c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  <c r="X374" s="376"/>
      <c r="Y374" s="376"/>
      <c r="Z374" s="376"/>
      <c r="AA374" s="376"/>
      <c r="AB374" s="376"/>
      <c r="AC374" s="376"/>
      <c r="AD374" s="376"/>
      <c r="AE374" s="376"/>
      <c r="AF374" s="376"/>
      <c r="AG374" s="376"/>
      <c r="AH374" s="376"/>
      <c r="AI374" s="376"/>
      <c r="AJ374" s="376"/>
      <c r="AK374" s="376"/>
      <c r="AL374" s="376"/>
      <c r="AM374" s="376"/>
      <c r="AN374" s="376"/>
      <c r="AO374" s="376"/>
      <c r="AP374" s="317">
        <f t="shared" si="573"/>
        <v>0</v>
      </c>
      <c r="AQ374" s="317">
        <f t="shared" si="574"/>
        <v>0</v>
      </c>
      <c r="AR374" s="317">
        <f t="shared" si="575"/>
        <v>0</v>
      </c>
      <c r="AS374" s="376"/>
      <c r="AT374" s="376"/>
      <c r="AU374" s="317">
        <f t="shared" si="576"/>
        <v>0</v>
      </c>
      <c r="AV374" s="376"/>
      <c r="AW374" s="376"/>
      <c r="AX374" s="317">
        <f t="shared" si="577"/>
        <v>0</v>
      </c>
      <c r="AY374" s="376"/>
      <c r="AZ374" s="376"/>
      <c r="BA374" s="317">
        <f t="shared" si="578"/>
        <v>0</v>
      </c>
      <c r="BB374" s="376"/>
      <c r="BC374" s="376"/>
      <c r="BD374" s="317">
        <f t="shared" si="579"/>
        <v>0</v>
      </c>
    </row>
    <row r="375" spans="1:56" ht="18" customHeight="1">
      <c r="A375" s="672"/>
      <c r="B375" s="162" t="s">
        <v>475</v>
      </c>
      <c r="C375" s="376"/>
      <c r="D375" s="376"/>
      <c r="E375" s="376"/>
      <c r="F375" s="317">
        <f t="shared" si="581"/>
        <v>0</v>
      </c>
      <c r="G375" s="367"/>
      <c r="H375" s="367"/>
      <c r="I375" s="317">
        <f t="shared" si="580"/>
        <v>0</v>
      </c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  <c r="X375" s="376"/>
      <c r="Y375" s="376"/>
      <c r="Z375" s="376"/>
      <c r="AA375" s="376"/>
      <c r="AB375" s="376"/>
      <c r="AC375" s="376"/>
      <c r="AD375" s="376"/>
      <c r="AE375" s="376"/>
      <c r="AF375" s="376"/>
      <c r="AG375" s="376"/>
      <c r="AH375" s="376"/>
      <c r="AI375" s="376"/>
      <c r="AJ375" s="376"/>
      <c r="AK375" s="376"/>
      <c r="AL375" s="376"/>
      <c r="AM375" s="376"/>
      <c r="AN375" s="376"/>
      <c r="AO375" s="376"/>
      <c r="AP375" s="317">
        <f t="shared" si="573"/>
        <v>0</v>
      </c>
      <c r="AQ375" s="317">
        <f t="shared" si="574"/>
        <v>0</v>
      </c>
      <c r="AR375" s="317">
        <f t="shared" si="575"/>
        <v>0</v>
      </c>
      <c r="AS375" s="376"/>
      <c r="AT375" s="376"/>
      <c r="AU375" s="317">
        <f t="shared" si="576"/>
        <v>0</v>
      </c>
      <c r="AV375" s="376"/>
      <c r="AW375" s="376"/>
      <c r="AX375" s="317">
        <f t="shared" si="577"/>
        <v>0</v>
      </c>
      <c r="AY375" s="376"/>
      <c r="AZ375" s="376"/>
      <c r="BA375" s="317">
        <f t="shared" si="578"/>
        <v>0</v>
      </c>
      <c r="BB375" s="376"/>
      <c r="BC375" s="376"/>
      <c r="BD375" s="317">
        <f t="shared" si="579"/>
        <v>0</v>
      </c>
    </row>
    <row r="376" spans="1:56" ht="18" customHeight="1">
      <c r="A376" s="672"/>
      <c r="B376" s="162" t="s">
        <v>476</v>
      </c>
      <c r="C376" s="376"/>
      <c r="D376" s="376"/>
      <c r="E376" s="376"/>
      <c r="F376" s="317">
        <f t="shared" si="581"/>
        <v>0</v>
      </c>
      <c r="G376" s="367"/>
      <c r="H376" s="367"/>
      <c r="I376" s="317">
        <f t="shared" si="580"/>
        <v>0</v>
      </c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376"/>
      <c r="Z376" s="376"/>
      <c r="AA376" s="376"/>
      <c r="AB376" s="376"/>
      <c r="AC376" s="376"/>
      <c r="AD376" s="376"/>
      <c r="AE376" s="376"/>
      <c r="AF376" s="376"/>
      <c r="AG376" s="376"/>
      <c r="AH376" s="376"/>
      <c r="AI376" s="376"/>
      <c r="AJ376" s="376"/>
      <c r="AK376" s="376"/>
      <c r="AL376" s="376"/>
      <c r="AM376" s="376"/>
      <c r="AN376" s="376"/>
      <c r="AO376" s="376"/>
      <c r="AP376" s="317">
        <f t="shared" si="573"/>
        <v>0</v>
      </c>
      <c r="AQ376" s="317">
        <f t="shared" si="574"/>
        <v>0</v>
      </c>
      <c r="AR376" s="317">
        <f t="shared" si="575"/>
        <v>0</v>
      </c>
      <c r="AS376" s="376"/>
      <c r="AT376" s="376"/>
      <c r="AU376" s="317">
        <f t="shared" si="576"/>
        <v>0</v>
      </c>
      <c r="AV376" s="376"/>
      <c r="AW376" s="376"/>
      <c r="AX376" s="317">
        <f t="shared" si="577"/>
        <v>0</v>
      </c>
      <c r="AY376" s="376"/>
      <c r="AZ376" s="376"/>
      <c r="BA376" s="317">
        <f t="shared" si="578"/>
        <v>0</v>
      </c>
      <c r="BB376" s="376"/>
      <c r="BC376" s="376"/>
      <c r="BD376" s="317">
        <f t="shared" si="579"/>
        <v>0</v>
      </c>
    </row>
    <row r="377" spans="1:56" ht="18" customHeight="1">
      <c r="A377" s="672"/>
      <c r="B377" s="162" t="s">
        <v>477</v>
      </c>
      <c r="C377" s="376"/>
      <c r="D377" s="376"/>
      <c r="E377" s="376"/>
      <c r="F377" s="317">
        <f t="shared" si="581"/>
        <v>0</v>
      </c>
      <c r="G377" s="367"/>
      <c r="H377" s="367"/>
      <c r="I377" s="317">
        <f t="shared" si="580"/>
        <v>0</v>
      </c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376"/>
      <c r="Y377" s="376"/>
      <c r="Z377" s="376"/>
      <c r="AA377" s="376"/>
      <c r="AB377" s="376"/>
      <c r="AC377" s="376"/>
      <c r="AD377" s="376"/>
      <c r="AE377" s="376"/>
      <c r="AF377" s="376"/>
      <c r="AG377" s="376"/>
      <c r="AH377" s="376"/>
      <c r="AI377" s="376"/>
      <c r="AJ377" s="376"/>
      <c r="AK377" s="376"/>
      <c r="AL377" s="376"/>
      <c r="AM377" s="376"/>
      <c r="AN377" s="376"/>
      <c r="AO377" s="376"/>
      <c r="AP377" s="317">
        <f t="shared" si="573"/>
        <v>0</v>
      </c>
      <c r="AQ377" s="317">
        <f t="shared" si="574"/>
        <v>0</v>
      </c>
      <c r="AR377" s="317">
        <f t="shared" si="575"/>
        <v>0</v>
      </c>
      <c r="AS377" s="376"/>
      <c r="AT377" s="376"/>
      <c r="AU377" s="317">
        <f t="shared" si="576"/>
        <v>0</v>
      </c>
      <c r="AV377" s="376"/>
      <c r="AW377" s="376"/>
      <c r="AX377" s="317">
        <f t="shared" si="577"/>
        <v>0</v>
      </c>
      <c r="AY377" s="376"/>
      <c r="AZ377" s="376"/>
      <c r="BA377" s="317">
        <f t="shared" si="578"/>
        <v>0</v>
      </c>
      <c r="BB377" s="376"/>
      <c r="BC377" s="376"/>
      <c r="BD377" s="317">
        <f t="shared" si="579"/>
        <v>0</v>
      </c>
    </row>
    <row r="378" spans="1:56" ht="18" customHeight="1">
      <c r="A378" s="672"/>
      <c r="B378" s="162" t="s">
        <v>478</v>
      </c>
      <c r="C378" s="376"/>
      <c r="D378" s="376"/>
      <c r="E378" s="376"/>
      <c r="F378" s="317">
        <f t="shared" si="581"/>
        <v>0</v>
      </c>
      <c r="G378" s="367"/>
      <c r="H378" s="367"/>
      <c r="I378" s="317">
        <f t="shared" si="580"/>
        <v>0</v>
      </c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  <c r="X378" s="376"/>
      <c r="Y378" s="376"/>
      <c r="Z378" s="376"/>
      <c r="AA378" s="376"/>
      <c r="AB378" s="376"/>
      <c r="AC378" s="376"/>
      <c r="AD378" s="376"/>
      <c r="AE378" s="376"/>
      <c r="AF378" s="376"/>
      <c r="AG378" s="376"/>
      <c r="AH378" s="376"/>
      <c r="AI378" s="376"/>
      <c r="AJ378" s="376"/>
      <c r="AK378" s="376"/>
      <c r="AL378" s="376"/>
      <c r="AM378" s="376"/>
      <c r="AN378" s="376"/>
      <c r="AO378" s="376"/>
      <c r="AP378" s="317">
        <f t="shared" si="573"/>
        <v>0</v>
      </c>
      <c r="AQ378" s="317">
        <f t="shared" si="574"/>
        <v>0</v>
      </c>
      <c r="AR378" s="317">
        <f t="shared" si="575"/>
        <v>0</v>
      </c>
      <c r="AS378" s="376"/>
      <c r="AT378" s="376"/>
      <c r="AU378" s="317">
        <f t="shared" si="576"/>
        <v>0</v>
      </c>
      <c r="AV378" s="376"/>
      <c r="AW378" s="376"/>
      <c r="AX378" s="317">
        <f t="shared" si="577"/>
        <v>0</v>
      </c>
      <c r="AY378" s="376"/>
      <c r="AZ378" s="376"/>
      <c r="BA378" s="317">
        <f t="shared" si="578"/>
        <v>0</v>
      </c>
      <c r="BB378" s="376"/>
      <c r="BC378" s="376"/>
      <c r="BD378" s="317">
        <f t="shared" si="579"/>
        <v>0</v>
      </c>
    </row>
    <row r="379" spans="1:56" ht="18" customHeight="1">
      <c r="A379" s="672"/>
      <c r="B379" s="52" t="s">
        <v>47</v>
      </c>
      <c r="C379" s="54">
        <f>SUM(C338:C378)</f>
        <v>0</v>
      </c>
      <c r="D379" s="54">
        <f t="shared" ref="D379:BD379" si="582">SUM(D338:D378)</f>
        <v>0</v>
      </c>
      <c r="E379" s="54">
        <f t="shared" si="582"/>
        <v>0</v>
      </c>
      <c r="F379" s="54">
        <f t="shared" si="582"/>
        <v>0</v>
      </c>
      <c r="G379" s="54">
        <f t="shared" si="582"/>
        <v>0</v>
      </c>
      <c r="H379" s="54">
        <f t="shared" si="582"/>
        <v>0</v>
      </c>
      <c r="I379" s="54">
        <f t="shared" si="582"/>
        <v>0</v>
      </c>
      <c r="J379" s="54">
        <f t="shared" si="582"/>
        <v>0</v>
      </c>
      <c r="K379" s="54">
        <f t="shared" si="582"/>
        <v>0</v>
      </c>
      <c r="L379" s="54">
        <f t="shared" si="582"/>
        <v>0</v>
      </c>
      <c r="M379" s="54">
        <f t="shared" si="582"/>
        <v>0</v>
      </c>
      <c r="N379" s="54">
        <f t="shared" si="582"/>
        <v>0</v>
      </c>
      <c r="O379" s="54">
        <f t="shared" si="582"/>
        <v>0</v>
      </c>
      <c r="P379" s="54">
        <f t="shared" si="582"/>
        <v>0</v>
      </c>
      <c r="Q379" s="54">
        <f t="shared" si="582"/>
        <v>0</v>
      </c>
      <c r="R379" s="54">
        <f t="shared" si="582"/>
        <v>0</v>
      </c>
      <c r="S379" s="54">
        <f t="shared" si="582"/>
        <v>0</v>
      </c>
      <c r="T379" s="54">
        <f t="shared" si="582"/>
        <v>0</v>
      </c>
      <c r="U379" s="54">
        <f t="shared" si="582"/>
        <v>0</v>
      </c>
      <c r="V379" s="54">
        <f t="shared" si="582"/>
        <v>0</v>
      </c>
      <c r="W379" s="54">
        <f t="shared" si="582"/>
        <v>0</v>
      </c>
      <c r="X379" s="54">
        <f t="shared" si="582"/>
        <v>0</v>
      </c>
      <c r="Y379" s="54">
        <f t="shared" si="582"/>
        <v>0</v>
      </c>
      <c r="Z379" s="54">
        <f t="shared" si="582"/>
        <v>0</v>
      </c>
      <c r="AA379" s="54">
        <f t="shared" si="582"/>
        <v>0</v>
      </c>
      <c r="AB379" s="54">
        <f t="shared" si="582"/>
        <v>0</v>
      </c>
      <c r="AC379" s="54">
        <f t="shared" si="582"/>
        <v>0</v>
      </c>
      <c r="AD379" s="54">
        <f t="shared" si="582"/>
        <v>0</v>
      </c>
      <c r="AE379" s="54">
        <f t="shared" si="582"/>
        <v>0</v>
      </c>
      <c r="AF379" s="54">
        <f t="shared" si="582"/>
        <v>0</v>
      </c>
      <c r="AG379" s="54">
        <f t="shared" si="582"/>
        <v>0</v>
      </c>
      <c r="AH379" s="54">
        <f t="shared" si="582"/>
        <v>0</v>
      </c>
      <c r="AI379" s="54">
        <f t="shared" si="582"/>
        <v>0</v>
      </c>
      <c r="AJ379" s="54">
        <f t="shared" si="582"/>
        <v>0</v>
      </c>
      <c r="AK379" s="54">
        <f t="shared" si="582"/>
        <v>0</v>
      </c>
      <c r="AL379" s="54">
        <f t="shared" si="582"/>
        <v>0</v>
      </c>
      <c r="AM379" s="54">
        <f t="shared" si="582"/>
        <v>0</v>
      </c>
      <c r="AN379" s="54">
        <f t="shared" si="582"/>
        <v>0</v>
      </c>
      <c r="AO379" s="54">
        <f t="shared" si="582"/>
        <v>0</v>
      </c>
      <c r="AP379" s="54">
        <f t="shared" si="582"/>
        <v>0</v>
      </c>
      <c r="AQ379" s="54">
        <f t="shared" si="582"/>
        <v>0</v>
      </c>
      <c r="AR379" s="54">
        <f t="shared" si="582"/>
        <v>0</v>
      </c>
      <c r="AS379" s="54">
        <f t="shared" si="582"/>
        <v>0</v>
      </c>
      <c r="AT379" s="54">
        <f t="shared" si="582"/>
        <v>0</v>
      </c>
      <c r="AU379" s="54">
        <f t="shared" si="582"/>
        <v>0</v>
      </c>
      <c r="AV379" s="54">
        <f t="shared" si="582"/>
        <v>0</v>
      </c>
      <c r="AW379" s="54">
        <f t="shared" si="582"/>
        <v>0</v>
      </c>
      <c r="AX379" s="54">
        <f t="shared" si="582"/>
        <v>0</v>
      </c>
      <c r="AY379" s="54">
        <f t="shared" si="582"/>
        <v>0</v>
      </c>
      <c r="AZ379" s="54">
        <f t="shared" si="582"/>
        <v>0</v>
      </c>
      <c r="BA379" s="54">
        <f t="shared" si="582"/>
        <v>0</v>
      </c>
      <c r="BB379" s="54">
        <f t="shared" si="582"/>
        <v>0</v>
      </c>
      <c r="BC379" s="54">
        <f t="shared" si="582"/>
        <v>0</v>
      </c>
      <c r="BD379" s="54">
        <f t="shared" si="582"/>
        <v>0</v>
      </c>
    </row>
    <row r="380" spans="1:56" ht="18" customHeight="1">
      <c r="A380" s="672"/>
      <c r="B380" s="11" t="s">
        <v>32</v>
      </c>
      <c r="C380" s="11"/>
      <c r="D380" s="11"/>
      <c r="E380" s="11"/>
      <c r="F380" s="11">
        <f>SUM(D380:E380)</f>
        <v>0</v>
      </c>
      <c r="G380" s="11"/>
      <c r="H380" s="11"/>
      <c r="I380" s="11">
        <f>SUM(G380:H380)</f>
        <v>0</v>
      </c>
      <c r="J380" s="10"/>
      <c r="K380" s="10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>
        <f>SUM(J380,L380,N380,P380,R380,T380,V380,X380,Z380,AB380,AD380,AF380,AH380,AJ380,AL380,AN380)</f>
        <v>0</v>
      </c>
      <c r="AQ380" s="9">
        <f>SUM(K380,M380,O380,Q380,S380,U380,W380,Y380,AA380,AC380,AE380,AG380,AI380,AK380,AM380,AO380)</f>
        <v>0</v>
      </c>
      <c r="AR380" s="9">
        <f>SUM(AP380:AQ380)</f>
        <v>0</v>
      </c>
      <c r="AS380" s="9"/>
      <c r="AT380" s="9"/>
      <c r="AU380" s="9">
        <f>SUM(AS380:AT380)</f>
        <v>0</v>
      </c>
      <c r="AV380" s="9"/>
      <c r="AW380" s="9"/>
      <c r="AX380" s="9">
        <f>SUM(AV380:AW380)</f>
        <v>0</v>
      </c>
      <c r="AY380" s="9"/>
      <c r="AZ380" s="9"/>
      <c r="BA380" s="9">
        <f>SUM(AY380:AZ380)</f>
        <v>0</v>
      </c>
      <c r="BB380" s="40"/>
      <c r="BC380" s="40"/>
      <c r="BD380" s="40">
        <f>SUM(BB380:BC380)</f>
        <v>0</v>
      </c>
    </row>
    <row r="381" spans="1:56" ht="18" customHeight="1">
      <c r="A381" s="673"/>
      <c r="B381" s="12" t="s">
        <v>18</v>
      </c>
      <c r="C381" s="12" t="e">
        <f t="shared" ref="C381" si="583">(C379-C380)/C380*100</f>
        <v>#DIV/0!</v>
      </c>
      <c r="D381" s="12" t="e">
        <f t="shared" ref="D381" si="584">(D379-D380)/D380*100</f>
        <v>#DIV/0!</v>
      </c>
      <c r="E381" s="12" t="e">
        <f t="shared" ref="E381" si="585">(E379-E380)/E380*100</f>
        <v>#DIV/0!</v>
      </c>
      <c r="F381" s="12" t="e">
        <f t="shared" ref="F381" si="586">(F379-F380)/F380*100</f>
        <v>#DIV/0!</v>
      </c>
      <c r="G381" s="12" t="e">
        <f t="shared" ref="G381" si="587">(G379-G380)/G380*100</f>
        <v>#DIV/0!</v>
      </c>
      <c r="H381" s="12" t="e">
        <f t="shared" ref="H381:I381" si="588">(H379-H380)/H380*100</f>
        <v>#DIV/0!</v>
      </c>
      <c r="I381" s="12" t="e">
        <f t="shared" si="588"/>
        <v>#DIV/0!</v>
      </c>
      <c r="J381" s="115" t="e">
        <f t="shared" ref="J381" si="589">(J379-J380)/J380*100</f>
        <v>#DIV/0!</v>
      </c>
      <c r="K381" s="115" t="e">
        <f t="shared" ref="K381" si="590">(K379-K380)/K380*100</f>
        <v>#DIV/0!</v>
      </c>
      <c r="L381" s="115" t="e">
        <f t="shared" ref="L381" si="591">(L379-L380)/L380*100</f>
        <v>#DIV/0!</v>
      </c>
      <c r="M381" s="115" t="e">
        <f t="shared" ref="M381" si="592">(M379-M380)/M380*100</f>
        <v>#DIV/0!</v>
      </c>
      <c r="N381" s="115" t="e">
        <f t="shared" ref="N381" si="593">(N379-N380)/N380*100</f>
        <v>#DIV/0!</v>
      </c>
      <c r="O381" s="115" t="e">
        <f t="shared" ref="O381" si="594">(O379-O380)/O380*100</f>
        <v>#DIV/0!</v>
      </c>
      <c r="P381" s="115" t="e">
        <f t="shared" ref="P381" si="595">(P379-P380)/P380*100</f>
        <v>#DIV/0!</v>
      </c>
      <c r="Q381" s="115" t="e">
        <f t="shared" ref="Q381" si="596">(Q379-Q380)/Q380*100</f>
        <v>#DIV/0!</v>
      </c>
      <c r="R381" s="115" t="e">
        <f t="shared" ref="R381" si="597">(R379-R380)/R380*100</f>
        <v>#DIV/0!</v>
      </c>
      <c r="S381" s="115" t="e">
        <f t="shared" ref="S381" si="598">(S379-S380)/S380*100</f>
        <v>#DIV/0!</v>
      </c>
      <c r="T381" s="115" t="e">
        <f t="shared" ref="T381" si="599">(T379-T380)/T380*100</f>
        <v>#DIV/0!</v>
      </c>
      <c r="U381" s="115" t="e">
        <f t="shared" ref="U381" si="600">(U379-U380)/U380*100</f>
        <v>#DIV/0!</v>
      </c>
      <c r="V381" s="115" t="e">
        <f t="shared" ref="V381" si="601">(V379-V380)/V380*100</f>
        <v>#DIV/0!</v>
      </c>
      <c r="W381" s="115" t="e">
        <f t="shared" ref="W381" si="602">(W379-W380)/W380*100</f>
        <v>#DIV/0!</v>
      </c>
      <c r="X381" s="115" t="e">
        <f t="shared" ref="X381" si="603">(X379-X380)/X380*100</f>
        <v>#DIV/0!</v>
      </c>
      <c r="Y381" s="115" t="e">
        <f t="shared" ref="Y381" si="604">(Y379-Y380)/Y380*100</f>
        <v>#DIV/0!</v>
      </c>
      <c r="Z381" s="115" t="e">
        <f t="shared" ref="Z381" si="605">(Z379-Z380)/Z380*100</f>
        <v>#DIV/0!</v>
      </c>
      <c r="AA381" s="115" t="e">
        <f t="shared" ref="AA381" si="606">(AA379-AA380)/AA380*100</f>
        <v>#DIV/0!</v>
      </c>
      <c r="AB381" s="115" t="e">
        <f t="shared" ref="AB381" si="607">(AB379-AB380)/AB380*100</f>
        <v>#DIV/0!</v>
      </c>
      <c r="AC381" s="115" t="e">
        <f t="shared" ref="AC381" si="608">(AC379-AC380)/AC380*100</f>
        <v>#DIV/0!</v>
      </c>
      <c r="AD381" s="115" t="e">
        <f t="shared" ref="AD381" si="609">(AD379-AD380)/AD380*100</f>
        <v>#DIV/0!</v>
      </c>
      <c r="AE381" s="115" t="e">
        <f t="shared" ref="AE381" si="610">(AE379-AE380)/AE380*100</f>
        <v>#DIV/0!</v>
      </c>
      <c r="AF381" s="115" t="e">
        <f t="shared" ref="AF381" si="611">(AF379-AF380)/AF380*100</f>
        <v>#DIV/0!</v>
      </c>
      <c r="AG381" s="115" t="e">
        <f t="shared" ref="AG381" si="612">(AG379-AG380)/AG380*100</f>
        <v>#DIV/0!</v>
      </c>
      <c r="AH381" s="115" t="e">
        <f t="shared" ref="AH381" si="613">(AH379-AH380)/AH380*100</f>
        <v>#DIV/0!</v>
      </c>
      <c r="AI381" s="115" t="e">
        <f t="shared" ref="AI381" si="614">(AI379-AI380)/AI380*100</f>
        <v>#DIV/0!</v>
      </c>
      <c r="AJ381" s="115" t="e">
        <f t="shared" ref="AJ381" si="615">(AJ379-AJ380)/AJ380*100</f>
        <v>#DIV/0!</v>
      </c>
      <c r="AK381" s="115" t="e">
        <f t="shared" ref="AK381" si="616">(AK379-AK380)/AK380*100</f>
        <v>#DIV/0!</v>
      </c>
      <c r="AL381" s="115" t="e">
        <f t="shared" ref="AL381" si="617">(AL379-AL380)/AL380*100</f>
        <v>#DIV/0!</v>
      </c>
      <c r="AM381" s="115" t="e">
        <f t="shared" ref="AM381" si="618">(AM379-AM380)/AM380*100</f>
        <v>#DIV/0!</v>
      </c>
      <c r="AN381" s="115" t="e">
        <f t="shared" ref="AN381" si="619">(AN379-AN380)/AN380*100</f>
        <v>#DIV/0!</v>
      </c>
      <c r="AO381" s="115" t="e">
        <f t="shared" ref="AO381" si="620">(AO379-AO380)/AO380*100</f>
        <v>#DIV/0!</v>
      </c>
      <c r="AP381" s="115" t="e">
        <f t="shared" ref="AP381" si="621">(AP379-AP380)/AP380*100</f>
        <v>#DIV/0!</v>
      </c>
      <c r="AQ381" s="115" t="e">
        <f t="shared" ref="AQ381" si="622">(AQ379-AQ380)/AQ380*100</f>
        <v>#DIV/0!</v>
      </c>
      <c r="AR381" s="115" t="e">
        <f t="shared" ref="AR381" si="623">(AR379-AR380)/AR380*100</f>
        <v>#DIV/0!</v>
      </c>
      <c r="AS381" s="115" t="e">
        <f t="shared" ref="AS381" si="624">(AS379-AS380)/AS380*100</f>
        <v>#DIV/0!</v>
      </c>
      <c r="AT381" s="115" t="e">
        <f t="shared" ref="AT381:AU381" si="625">(AT379-AT380)/AT380*100</f>
        <v>#DIV/0!</v>
      </c>
      <c r="AU381" s="115" t="e">
        <f t="shared" si="625"/>
        <v>#DIV/0!</v>
      </c>
      <c r="AV381" s="115" t="e">
        <f t="shared" ref="AV381" si="626">(AV379-AV380)/AV380*100</f>
        <v>#DIV/0!</v>
      </c>
      <c r="AW381" s="115" t="e">
        <f t="shared" ref="AW381" si="627">(AW379-AW380)/AW380*100</f>
        <v>#DIV/0!</v>
      </c>
      <c r="AX381" s="115" t="e">
        <f t="shared" ref="AX381" si="628">(AX379-AX380)/AX380*100</f>
        <v>#DIV/0!</v>
      </c>
      <c r="AY381" s="115" t="e">
        <f t="shared" ref="AY381" si="629">(AY379-AY380)/AY380*100</f>
        <v>#DIV/0!</v>
      </c>
      <c r="AZ381" s="115" t="e">
        <f t="shared" ref="AZ381" si="630">(AZ379-AZ380)/AZ380*100</f>
        <v>#DIV/0!</v>
      </c>
      <c r="BA381" s="115" t="e">
        <f t="shared" ref="BA381" si="631">(BA379-BA380)/BA380*100</f>
        <v>#DIV/0!</v>
      </c>
      <c r="BB381" s="114" t="e">
        <f t="shared" ref="BB381" si="632">(BB379-BB380)/BB380*100</f>
        <v>#DIV/0!</v>
      </c>
      <c r="BC381" s="114" t="e">
        <f t="shared" ref="BC381" si="633">(BC379-BC380)/BC380*100</f>
        <v>#DIV/0!</v>
      </c>
      <c r="BD381" s="114" t="e">
        <f t="shared" ref="BD381" si="634">(BD379-BD380)/BD380*100</f>
        <v>#DIV/0!</v>
      </c>
    </row>
    <row r="382" spans="1:56" ht="27.75" customHeight="1">
      <c r="A382" s="657" t="s">
        <v>48</v>
      </c>
      <c r="B382" s="657"/>
      <c r="C382" s="194">
        <f>SUM(C42,C68,C94,C128,C161,C168,C206,C243,C255,C273,C290,C335,C379)</f>
        <v>0</v>
      </c>
      <c r="D382" s="194">
        <f t="shared" ref="D382:BD382" si="635">SUM(D42,D68,D94,D128,D161,D168,D206,D243,D255,D273,D290,D335,D379)</f>
        <v>0</v>
      </c>
      <c r="E382" s="194">
        <f t="shared" si="635"/>
        <v>0</v>
      </c>
      <c r="F382" s="194">
        <f t="shared" si="635"/>
        <v>0</v>
      </c>
      <c r="G382" s="194">
        <f t="shared" si="635"/>
        <v>0</v>
      </c>
      <c r="H382" s="194">
        <f t="shared" si="635"/>
        <v>0</v>
      </c>
      <c r="I382" s="194">
        <f t="shared" si="635"/>
        <v>0</v>
      </c>
      <c r="J382" s="194">
        <f t="shared" si="635"/>
        <v>0</v>
      </c>
      <c r="K382" s="194">
        <f t="shared" si="635"/>
        <v>0</v>
      </c>
      <c r="L382" s="194">
        <f t="shared" si="635"/>
        <v>0</v>
      </c>
      <c r="M382" s="194">
        <f t="shared" si="635"/>
        <v>0</v>
      </c>
      <c r="N382" s="194">
        <f t="shared" si="635"/>
        <v>0</v>
      </c>
      <c r="O382" s="194">
        <f t="shared" si="635"/>
        <v>0</v>
      </c>
      <c r="P382" s="194">
        <f t="shared" si="635"/>
        <v>0</v>
      </c>
      <c r="Q382" s="194">
        <f t="shared" si="635"/>
        <v>0</v>
      </c>
      <c r="R382" s="194">
        <f t="shared" si="635"/>
        <v>0</v>
      </c>
      <c r="S382" s="194">
        <f t="shared" si="635"/>
        <v>0</v>
      </c>
      <c r="T382" s="194">
        <f t="shared" si="635"/>
        <v>0</v>
      </c>
      <c r="U382" s="194">
        <f t="shared" si="635"/>
        <v>0</v>
      </c>
      <c r="V382" s="194">
        <f t="shared" si="635"/>
        <v>0</v>
      </c>
      <c r="W382" s="194">
        <f t="shared" si="635"/>
        <v>0</v>
      </c>
      <c r="X382" s="194">
        <f t="shared" si="635"/>
        <v>0</v>
      </c>
      <c r="Y382" s="194">
        <f t="shared" si="635"/>
        <v>0</v>
      </c>
      <c r="Z382" s="194">
        <f t="shared" si="635"/>
        <v>0</v>
      </c>
      <c r="AA382" s="194">
        <f t="shared" si="635"/>
        <v>0</v>
      </c>
      <c r="AB382" s="194">
        <f t="shared" si="635"/>
        <v>0</v>
      </c>
      <c r="AC382" s="194">
        <f t="shared" si="635"/>
        <v>0</v>
      </c>
      <c r="AD382" s="194">
        <f t="shared" si="635"/>
        <v>0</v>
      </c>
      <c r="AE382" s="194">
        <f t="shared" si="635"/>
        <v>0</v>
      </c>
      <c r="AF382" s="194">
        <f t="shared" si="635"/>
        <v>0</v>
      </c>
      <c r="AG382" s="194">
        <f t="shared" si="635"/>
        <v>0</v>
      </c>
      <c r="AH382" s="194">
        <f t="shared" si="635"/>
        <v>0</v>
      </c>
      <c r="AI382" s="194">
        <f t="shared" si="635"/>
        <v>0</v>
      </c>
      <c r="AJ382" s="194">
        <f t="shared" si="635"/>
        <v>0</v>
      </c>
      <c r="AK382" s="194">
        <f t="shared" si="635"/>
        <v>0</v>
      </c>
      <c r="AL382" s="194">
        <f t="shared" si="635"/>
        <v>0</v>
      </c>
      <c r="AM382" s="194">
        <f t="shared" si="635"/>
        <v>0</v>
      </c>
      <c r="AN382" s="194">
        <f t="shared" si="635"/>
        <v>0</v>
      </c>
      <c r="AO382" s="194">
        <f t="shared" si="635"/>
        <v>0</v>
      </c>
      <c r="AP382" s="194">
        <f t="shared" si="635"/>
        <v>0</v>
      </c>
      <c r="AQ382" s="194">
        <f t="shared" si="635"/>
        <v>0</v>
      </c>
      <c r="AR382" s="194">
        <f t="shared" si="635"/>
        <v>0</v>
      </c>
      <c r="AS382" s="194">
        <f t="shared" si="635"/>
        <v>0</v>
      </c>
      <c r="AT382" s="194">
        <f t="shared" si="635"/>
        <v>0</v>
      </c>
      <c r="AU382" s="194">
        <f t="shared" si="635"/>
        <v>0</v>
      </c>
      <c r="AV382" s="194">
        <f t="shared" si="635"/>
        <v>0</v>
      </c>
      <c r="AW382" s="194">
        <f t="shared" si="635"/>
        <v>0</v>
      </c>
      <c r="AX382" s="194">
        <f t="shared" si="635"/>
        <v>0</v>
      </c>
      <c r="AY382" s="194">
        <f t="shared" si="635"/>
        <v>0</v>
      </c>
      <c r="AZ382" s="194">
        <f t="shared" si="635"/>
        <v>0</v>
      </c>
      <c r="BA382" s="194">
        <f t="shared" si="635"/>
        <v>0</v>
      </c>
      <c r="BB382" s="194">
        <f t="shared" si="635"/>
        <v>0</v>
      </c>
      <c r="BC382" s="194">
        <f t="shared" si="635"/>
        <v>0</v>
      </c>
      <c r="BD382" s="194">
        <f t="shared" si="635"/>
        <v>0</v>
      </c>
    </row>
    <row r="383" spans="1:56" ht="15.6"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</row>
    <row r="384" spans="1:56" ht="23.25" customHeight="1">
      <c r="A384" s="210"/>
      <c r="C384" s="678" t="s">
        <v>170</v>
      </c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79"/>
      <c r="P384" s="679"/>
      <c r="Q384" s="679"/>
      <c r="R384" s="679"/>
      <c r="S384" s="679"/>
      <c r="T384" s="679"/>
      <c r="U384" s="679"/>
      <c r="V384" s="679"/>
      <c r="W384" s="679"/>
      <c r="X384" s="679"/>
      <c r="Y384" s="680"/>
      <c r="Z384" s="211"/>
      <c r="AA384" s="212" t="s">
        <v>294</v>
      </c>
      <c r="AB384" s="213"/>
      <c r="AC384" s="213"/>
      <c r="AD384" s="214"/>
      <c r="AE384" s="214"/>
      <c r="AF384" s="214"/>
      <c r="AG384" s="214"/>
      <c r="AH384" s="215"/>
      <c r="AI384" s="210"/>
      <c r="AJ384" s="216" t="s">
        <v>547</v>
      </c>
      <c r="AK384" s="214"/>
      <c r="AL384" s="214"/>
      <c r="AM384" s="214"/>
      <c r="AN384" s="214"/>
      <c r="AO384" s="214"/>
      <c r="AP384" s="214"/>
      <c r="AQ384" s="214"/>
      <c r="AR384" s="217"/>
      <c r="AS384" s="217"/>
      <c r="AT384" s="217"/>
      <c r="AU384" s="217"/>
      <c r="AV384" s="214"/>
      <c r="AW384" s="215"/>
      <c r="AX384" s="218"/>
      <c r="AY384" s="218"/>
      <c r="AZ384" s="218"/>
      <c r="BA384" s="218"/>
      <c r="BB384" s="210"/>
      <c r="BC384" s="210"/>
      <c r="BD384" s="210"/>
    </row>
    <row r="385" spans="1:56" ht="15" customHeight="1">
      <c r="A385" s="210"/>
      <c r="C385" s="681"/>
      <c r="D385" s="682"/>
      <c r="E385" s="682"/>
      <c r="F385" s="682"/>
      <c r="G385" s="682"/>
      <c r="H385" s="682"/>
      <c r="I385" s="682"/>
      <c r="J385" s="682"/>
      <c r="K385" s="682"/>
      <c r="L385" s="682"/>
      <c r="M385" s="682"/>
      <c r="N385" s="682"/>
      <c r="O385" s="682"/>
      <c r="P385" s="682"/>
      <c r="Q385" s="682"/>
      <c r="R385" s="682"/>
      <c r="S385" s="682"/>
      <c r="T385" s="682"/>
      <c r="U385" s="682"/>
      <c r="V385" s="682"/>
      <c r="W385" s="682"/>
      <c r="X385" s="682"/>
      <c r="Y385" s="683"/>
      <c r="Z385" s="211"/>
      <c r="AA385" s="219" t="s">
        <v>548</v>
      </c>
      <c r="AB385" s="220"/>
      <c r="AC385" s="220"/>
      <c r="AD385" s="220"/>
      <c r="AE385" s="220"/>
      <c r="AF385" s="220"/>
      <c r="AG385" s="220"/>
      <c r="AH385" s="221"/>
      <c r="AI385" s="210"/>
      <c r="AJ385" s="222" t="s">
        <v>549</v>
      </c>
      <c r="AK385" s="223"/>
      <c r="AL385" s="223"/>
      <c r="AM385" s="223"/>
      <c r="AN385" s="223"/>
      <c r="AO385" s="223"/>
      <c r="AP385" s="223"/>
      <c r="AQ385" s="223"/>
      <c r="AR385" s="220"/>
      <c r="AS385" s="220"/>
      <c r="AT385" s="220"/>
      <c r="AU385" s="220"/>
      <c r="AV385" s="223"/>
      <c r="AW385" s="224"/>
      <c r="AX385" s="218"/>
      <c r="AY385" s="218"/>
      <c r="AZ385" s="218"/>
      <c r="BA385" s="218"/>
      <c r="BB385" s="210"/>
      <c r="BC385" s="210"/>
      <c r="BD385" s="210"/>
    </row>
    <row r="386" spans="1:56" ht="15" customHeight="1">
      <c r="A386" s="210"/>
      <c r="C386" s="681"/>
      <c r="D386" s="682"/>
      <c r="E386" s="682"/>
      <c r="F386" s="682"/>
      <c r="G386" s="682"/>
      <c r="H386" s="682"/>
      <c r="I386" s="682"/>
      <c r="J386" s="682"/>
      <c r="K386" s="682"/>
      <c r="L386" s="682"/>
      <c r="M386" s="682"/>
      <c r="N386" s="682"/>
      <c r="O386" s="682"/>
      <c r="P386" s="682"/>
      <c r="Q386" s="682"/>
      <c r="R386" s="682"/>
      <c r="S386" s="682"/>
      <c r="T386" s="682"/>
      <c r="U386" s="682"/>
      <c r="V386" s="682"/>
      <c r="W386" s="682"/>
      <c r="X386" s="682"/>
      <c r="Y386" s="683"/>
      <c r="Z386" s="211"/>
      <c r="AA386" s="219" t="s">
        <v>550</v>
      </c>
      <c r="AB386" s="220"/>
      <c r="AC386" s="220"/>
      <c r="AD386" s="220"/>
      <c r="AE386" s="220"/>
      <c r="AF386" s="220"/>
      <c r="AG386" s="220"/>
      <c r="AH386" s="224"/>
      <c r="AI386" s="210"/>
      <c r="AJ386" s="222" t="s">
        <v>169</v>
      </c>
      <c r="AK386" s="223"/>
      <c r="AL386" s="223"/>
      <c r="AM386" s="223"/>
      <c r="AN386" s="223"/>
      <c r="AO386" s="223"/>
      <c r="AP386" s="223"/>
      <c r="AQ386" s="223"/>
      <c r="AR386" s="220"/>
      <c r="AS386" s="220"/>
      <c r="AT386" s="220"/>
      <c r="AU386" s="220"/>
      <c r="AV386" s="223"/>
      <c r="AW386" s="224"/>
      <c r="AX386" s="218"/>
      <c r="AY386" s="218"/>
      <c r="AZ386" s="218"/>
      <c r="BA386" s="218"/>
      <c r="BB386" s="210"/>
      <c r="BC386" s="210"/>
      <c r="BD386" s="210"/>
    </row>
    <row r="387" spans="1:56" ht="15.75" customHeight="1">
      <c r="A387" s="210"/>
      <c r="C387" s="681"/>
      <c r="D387" s="682"/>
      <c r="E387" s="682"/>
      <c r="F387" s="682"/>
      <c r="G387" s="682"/>
      <c r="H387" s="682"/>
      <c r="I387" s="682"/>
      <c r="J387" s="682"/>
      <c r="K387" s="682"/>
      <c r="L387" s="682"/>
      <c r="M387" s="682"/>
      <c r="N387" s="682"/>
      <c r="O387" s="682"/>
      <c r="P387" s="682"/>
      <c r="Q387" s="682"/>
      <c r="R387" s="682"/>
      <c r="S387" s="682"/>
      <c r="T387" s="682"/>
      <c r="U387" s="682"/>
      <c r="V387" s="682"/>
      <c r="W387" s="682"/>
      <c r="X387" s="682"/>
      <c r="Y387" s="683"/>
      <c r="Z387" s="211"/>
      <c r="AA387" s="219" t="s">
        <v>147</v>
      </c>
      <c r="AB387" s="220"/>
      <c r="AC387" s="220"/>
      <c r="AD387" s="223"/>
      <c r="AE387" s="223"/>
      <c r="AF387" s="223"/>
      <c r="AG387" s="223"/>
      <c r="AH387" s="224"/>
      <c r="AI387" s="210"/>
      <c r="AJ387" s="222" t="s">
        <v>551</v>
      </c>
      <c r="AK387" s="223"/>
      <c r="AL387" s="223"/>
      <c r="AM387" s="223"/>
      <c r="AN387" s="223"/>
      <c r="AO387" s="223"/>
      <c r="AP387" s="223"/>
      <c r="AQ387" s="223"/>
      <c r="AR387" s="220"/>
      <c r="AS387" s="220"/>
      <c r="AT387" s="220"/>
      <c r="AU387" s="220"/>
      <c r="AV387" s="223"/>
      <c r="AW387" s="224"/>
      <c r="AX387" s="218"/>
      <c r="AY387" s="218"/>
      <c r="AZ387" s="218"/>
      <c r="BA387" s="218"/>
      <c r="BB387" s="210"/>
      <c r="BC387" s="210"/>
      <c r="BD387" s="210"/>
    </row>
    <row r="388" spans="1:56">
      <c r="A388" s="210"/>
      <c r="C388" s="681"/>
      <c r="D388" s="682"/>
      <c r="E388" s="682"/>
      <c r="F388" s="682"/>
      <c r="G388" s="682"/>
      <c r="H388" s="682"/>
      <c r="I388" s="682"/>
      <c r="J388" s="682"/>
      <c r="K388" s="682"/>
      <c r="L388" s="682"/>
      <c r="M388" s="682"/>
      <c r="N388" s="682"/>
      <c r="O388" s="682"/>
      <c r="P388" s="682"/>
      <c r="Q388" s="682"/>
      <c r="R388" s="682"/>
      <c r="S388" s="682"/>
      <c r="T388" s="682"/>
      <c r="U388" s="682"/>
      <c r="V388" s="682"/>
      <c r="W388" s="682"/>
      <c r="X388" s="682"/>
      <c r="Y388" s="683"/>
      <c r="Z388" s="211"/>
      <c r="AA388" s="219" t="s">
        <v>145</v>
      </c>
      <c r="AB388" s="220"/>
      <c r="AC388" s="220"/>
      <c r="AD388" s="220"/>
      <c r="AE388" s="220"/>
      <c r="AF388" s="220"/>
      <c r="AG388" s="220"/>
      <c r="AH388" s="224"/>
      <c r="AI388" s="210"/>
      <c r="AJ388" s="222" t="s">
        <v>552</v>
      </c>
      <c r="AK388" s="223"/>
      <c r="AL388" s="223"/>
      <c r="AM388" s="223"/>
      <c r="AN388" s="223"/>
      <c r="AO388" s="223"/>
      <c r="AP388" s="223"/>
      <c r="AQ388" s="223"/>
      <c r="AR388" s="220"/>
      <c r="AS388" s="220"/>
      <c r="AT388" s="220"/>
      <c r="AU388" s="220"/>
      <c r="AV388" s="223"/>
      <c r="AW388" s="224"/>
      <c r="AX388" s="218"/>
      <c r="AY388" s="218"/>
      <c r="AZ388" s="218"/>
      <c r="BA388" s="218"/>
      <c r="BB388" s="210"/>
      <c r="BC388" s="210"/>
      <c r="BD388" s="210"/>
    </row>
    <row r="389" spans="1:56" ht="18">
      <c r="A389" s="210"/>
      <c r="C389" s="110" t="s">
        <v>171</v>
      </c>
      <c r="D389" s="225"/>
      <c r="E389" s="225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93"/>
      <c r="Z389" s="227"/>
      <c r="AA389" s="219" t="s">
        <v>146</v>
      </c>
      <c r="AB389" s="220"/>
      <c r="AC389" s="220"/>
      <c r="AD389" s="220"/>
      <c r="AE389" s="220"/>
      <c r="AF389" s="220"/>
      <c r="AG389" s="220"/>
      <c r="AH389" s="224"/>
      <c r="AI389" s="210"/>
      <c r="AJ389" s="228" t="s">
        <v>150</v>
      </c>
      <c r="AK389" s="229"/>
      <c r="AL389" s="229"/>
      <c r="AM389" s="229"/>
      <c r="AN389" s="229"/>
      <c r="AO389" s="229"/>
      <c r="AP389" s="229"/>
      <c r="AQ389" s="229"/>
      <c r="AR389" s="230"/>
      <c r="AS389" s="230"/>
      <c r="AT389" s="230"/>
      <c r="AU389" s="230"/>
      <c r="AV389" s="231"/>
      <c r="AW389" s="232"/>
      <c r="AX389" s="218"/>
      <c r="AY389" s="218"/>
      <c r="AZ389" s="218"/>
      <c r="BA389" s="218"/>
      <c r="BB389" s="210"/>
      <c r="BC389" s="210"/>
      <c r="BD389" s="210"/>
    </row>
    <row r="390" spans="1:56">
      <c r="A390" s="210"/>
      <c r="C390" s="111"/>
      <c r="D390" s="112"/>
      <c r="E390" s="112"/>
      <c r="F390" s="112" t="s">
        <v>77</v>
      </c>
      <c r="G390" s="112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50"/>
      <c r="Z390" s="227"/>
      <c r="AA390" s="222" t="s">
        <v>148</v>
      </c>
      <c r="AB390" s="223"/>
      <c r="AC390" s="223"/>
      <c r="AD390" s="223"/>
      <c r="AE390" s="223"/>
      <c r="AF390" s="223"/>
      <c r="AG390" s="223"/>
      <c r="AH390" s="233"/>
      <c r="AI390" s="234"/>
      <c r="AJ390" s="218"/>
      <c r="AK390" s="234"/>
      <c r="AL390" s="234"/>
      <c r="AM390" s="234"/>
      <c r="AN390" s="234"/>
      <c r="AO390" s="234"/>
      <c r="AP390" s="234"/>
      <c r="AQ390" s="234"/>
      <c r="AR390" s="234"/>
      <c r="AS390" s="234"/>
      <c r="AT390" s="235"/>
      <c r="AU390" s="235"/>
      <c r="AV390" s="235"/>
      <c r="AW390" s="235"/>
      <c r="AX390" s="218"/>
      <c r="AY390" s="218"/>
      <c r="AZ390" s="218"/>
      <c r="BA390" s="218"/>
      <c r="BB390" s="210"/>
      <c r="BC390" s="210"/>
      <c r="BD390" s="210"/>
    </row>
    <row r="391" spans="1:56">
      <c r="A391" s="210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19" t="s">
        <v>553</v>
      </c>
      <c r="AB391" s="220"/>
      <c r="AC391" s="223"/>
      <c r="AD391" s="223"/>
      <c r="AE391" s="223"/>
      <c r="AF391" s="223"/>
      <c r="AG391" s="223"/>
      <c r="AH391" s="233"/>
      <c r="AI391" s="234"/>
      <c r="AJ391" s="218"/>
      <c r="AK391" s="234"/>
      <c r="AL391" s="234"/>
      <c r="AM391" s="234"/>
      <c r="AN391" s="234"/>
      <c r="AO391" s="234"/>
      <c r="AP391" s="234"/>
      <c r="AQ391" s="234"/>
      <c r="AR391" s="234"/>
      <c r="AS391" s="234"/>
      <c r="AT391" s="235"/>
      <c r="AU391" s="235"/>
      <c r="AV391" s="235"/>
      <c r="AW391" s="235"/>
      <c r="AX391" s="218"/>
      <c r="AY391" s="218"/>
      <c r="AZ391" s="218"/>
      <c r="BA391" s="218"/>
      <c r="BB391" s="210"/>
      <c r="BC391" s="210"/>
      <c r="BD391" s="210"/>
    </row>
    <row r="392" spans="1:56" ht="15" customHeight="1">
      <c r="A392" s="210"/>
      <c r="J392" s="7" t="s">
        <v>60</v>
      </c>
      <c r="K392" s="236"/>
      <c r="L392" s="210" t="s">
        <v>61</v>
      </c>
      <c r="M392" s="210"/>
      <c r="N392" s="210"/>
      <c r="O392" s="210"/>
      <c r="P392" s="210"/>
      <c r="Q392" s="210"/>
      <c r="R392" s="210"/>
      <c r="S392" s="210"/>
      <c r="T392" s="237"/>
      <c r="U392" s="237"/>
      <c r="V392" s="238"/>
      <c r="W392" s="238"/>
      <c r="X392" s="238"/>
      <c r="Y392" s="238"/>
      <c r="Z392" s="238"/>
      <c r="AA392" s="222" t="s">
        <v>166</v>
      </c>
      <c r="AB392" s="223"/>
      <c r="AC392" s="223"/>
      <c r="AD392" s="223"/>
      <c r="AE392" s="223"/>
      <c r="AF392" s="223"/>
      <c r="AG392" s="223"/>
      <c r="AH392" s="233"/>
      <c r="AI392" s="238"/>
      <c r="AJ392" s="238"/>
      <c r="AK392" s="238"/>
      <c r="AL392" s="238"/>
      <c r="AM392" s="238"/>
      <c r="AN392" s="238"/>
      <c r="AO392" s="210"/>
      <c r="AP392" s="234"/>
      <c r="AQ392" s="234"/>
      <c r="AR392" s="234"/>
      <c r="AS392" s="234"/>
      <c r="AT392" s="234"/>
      <c r="AU392" s="234"/>
      <c r="AV392" s="234"/>
      <c r="AW392" s="234"/>
      <c r="AX392" s="234"/>
      <c r="AY392" s="234"/>
      <c r="AZ392" s="234"/>
      <c r="BA392" s="234"/>
      <c r="BB392" s="210"/>
      <c r="BC392" s="210"/>
      <c r="BD392" s="210"/>
    </row>
    <row r="393" spans="1:56" ht="15" customHeight="1">
      <c r="A393" s="210"/>
      <c r="J393" s="239" t="s">
        <v>62</v>
      </c>
      <c r="K393" s="210"/>
      <c r="L393" s="210" t="s">
        <v>63</v>
      </c>
      <c r="M393" s="210"/>
      <c r="N393" s="210"/>
      <c r="O393" s="210"/>
      <c r="P393" s="210"/>
      <c r="Q393" s="210"/>
      <c r="R393" s="210"/>
      <c r="S393" s="210"/>
      <c r="T393" s="210"/>
      <c r="U393" s="210"/>
      <c r="V393" s="238"/>
      <c r="W393" s="238"/>
      <c r="X393" s="238"/>
      <c r="Y393" s="238"/>
      <c r="Z393" s="238"/>
      <c r="AA393" s="222" t="s">
        <v>167</v>
      </c>
      <c r="AB393" s="223"/>
      <c r="AC393" s="223"/>
      <c r="AD393" s="220"/>
      <c r="AE393" s="220"/>
      <c r="AF393" s="220"/>
      <c r="AG393" s="220"/>
      <c r="AH393" s="240"/>
      <c r="AI393" s="238"/>
      <c r="AJ393" s="238"/>
      <c r="AK393" s="238"/>
      <c r="AL393" s="238"/>
      <c r="AM393" s="238"/>
      <c r="AN393" s="238"/>
      <c r="AO393" s="210"/>
      <c r="AP393" s="218"/>
      <c r="AQ393" s="218"/>
      <c r="AR393" s="218"/>
      <c r="AS393" s="218"/>
      <c r="AT393" s="218"/>
      <c r="AU393" s="218"/>
      <c r="AV393" s="218"/>
      <c r="AW393" s="218"/>
      <c r="AX393" s="218"/>
      <c r="AY393" s="218"/>
      <c r="AZ393" s="218"/>
      <c r="BA393" s="218"/>
      <c r="BB393" s="210"/>
      <c r="BC393" s="210"/>
      <c r="BD393" s="210"/>
    </row>
    <row r="394" spans="1:56">
      <c r="A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41"/>
      <c r="X394" s="210"/>
      <c r="Y394" s="210"/>
      <c r="Z394" s="210"/>
      <c r="AA394" s="228" t="s">
        <v>168</v>
      </c>
      <c r="AB394" s="231"/>
      <c r="AC394" s="230"/>
      <c r="AD394" s="230"/>
      <c r="AE394" s="230"/>
      <c r="AF394" s="230"/>
      <c r="AG394" s="230"/>
      <c r="AH394" s="242"/>
      <c r="AI394" s="210"/>
      <c r="AJ394" s="210"/>
      <c r="AK394" s="210"/>
      <c r="AL394" s="210"/>
      <c r="AM394" s="210"/>
      <c r="AN394" s="210"/>
      <c r="AO394" s="210"/>
      <c r="AP394" s="218"/>
      <c r="AQ394" s="218"/>
      <c r="AR394" s="218"/>
      <c r="AS394" s="218"/>
      <c r="AT394" s="218"/>
      <c r="AU394" s="218"/>
      <c r="AV394" s="218"/>
      <c r="AW394" s="218"/>
      <c r="AX394" s="218"/>
      <c r="AY394" s="218"/>
      <c r="AZ394" s="218"/>
      <c r="BA394" s="218"/>
      <c r="BB394" s="210"/>
      <c r="BC394" s="210"/>
      <c r="BD394" s="210"/>
    </row>
    <row r="395" spans="1:56" s="22" customFormat="1" ht="15.6">
      <c r="A395" s="243"/>
      <c r="B395" s="244"/>
      <c r="C395" s="245"/>
      <c r="D395" s="245"/>
      <c r="E395" s="245"/>
      <c r="F395" s="245"/>
      <c r="G395" s="245"/>
      <c r="H395" s="245"/>
      <c r="I395" s="245"/>
      <c r="J395" s="246"/>
      <c r="K395" s="246"/>
      <c r="L395" s="246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  <c r="AA395" s="243"/>
      <c r="AB395" s="243"/>
      <c r="AC395" s="243"/>
      <c r="AD395" s="243"/>
      <c r="AE395" s="243"/>
      <c r="AF395" s="243"/>
      <c r="AG395" s="243"/>
      <c r="AH395" s="243"/>
      <c r="AI395" s="243"/>
      <c r="AJ395" s="243"/>
      <c r="AK395" s="243"/>
      <c r="AL395" s="243"/>
      <c r="AM395" s="243"/>
      <c r="AN395" s="243"/>
      <c r="AO395" s="243"/>
      <c r="AP395" s="218"/>
      <c r="AQ395" s="218"/>
      <c r="AR395" s="218"/>
      <c r="AS395" s="218"/>
      <c r="AT395" s="218"/>
      <c r="AU395" s="218"/>
      <c r="AV395" s="218"/>
      <c r="AW395" s="218"/>
      <c r="AX395" s="218"/>
      <c r="AY395" s="218"/>
      <c r="AZ395" s="218"/>
      <c r="BA395" s="218"/>
      <c r="BB395" s="243"/>
      <c r="BC395" s="243"/>
      <c r="BD395" s="243"/>
    </row>
    <row r="396" spans="1:56" s="22" customFormat="1" ht="15.6">
      <c r="A396" s="243"/>
      <c r="B396" s="244"/>
      <c r="C396" s="245"/>
      <c r="D396" s="245"/>
      <c r="E396" s="245"/>
      <c r="F396" s="245"/>
      <c r="G396" s="245"/>
      <c r="H396" s="245"/>
      <c r="I396" s="245"/>
      <c r="J396" s="246"/>
      <c r="K396" s="246"/>
      <c r="L396" s="246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  <c r="AA396" s="243"/>
      <c r="AB396" s="243"/>
      <c r="AC396" s="243"/>
      <c r="AD396" s="243"/>
      <c r="AE396" s="243"/>
      <c r="AF396" s="243"/>
      <c r="AG396" s="243"/>
      <c r="AH396" s="243"/>
      <c r="AI396" s="243"/>
      <c r="AJ396" s="243"/>
      <c r="AK396" s="243"/>
      <c r="AL396" s="243"/>
      <c r="AM396" s="243"/>
      <c r="AN396" s="243"/>
      <c r="AO396" s="243"/>
      <c r="AP396" s="218"/>
      <c r="AQ396" s="218"/>
      <c r="AR396" s="218"/>
      <c r="AS396" s="218"/>
      <c r="AT396" s="218"/>
      <c r="AU396" s="218"/>
      <c r="AV396" s="218"/>
      <c r="AW396" s="218"/>
      <c r="AX396" s="218"/>
      <c r="AY396" s="218"/>
      <c r="AZ396" s="218"/>
      <c r="BA396" s="218"/>
      <c r="BB396" s="243"/>
      <c r="BC396" s="243"/>
      <c r="BD396" s="243"/>
    </row>
    <row r="397" spans="1:56" s="22" customFormat="1" ht="15.6">
      <c r="A397" s="243"/>
      <c r="B397" s="244"/>
      <c r="C397" s="245"/>
      <c r="D397" s="245"/>
      <c r="E397" s="245"/>
      <c r="F397" s="245"/>
      <c r="G397" s="245"/>
      <c r="H397" s="245"/>
      <c r="I397" s="245"/>
      <c r="J397" s="246"/>
      <c r="K397" s="246"/>
      <c r="L397" s="246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  <c r="AA397" s="243"/>
      <c r="AB397" s="243"/>
      <c r="AC397" s="243"/>
      <c r="AD397" s="243"/>
      <c r="AE397" s="243"/>
      <c r="AF397" s="243"/>
      <c r="AG397" s="243"/>
      <c r="AH397" s="243"/>
      <c r="AI397" s="243"/>
      <c r="AJ397" s="243"/>
      <c r="AK397" s="243"/>
      <c r="AL397" s="243"/>
      <c r="AM397" s="243"/>
      <c r="AN397" s="243"/>
      <c r="AO397" s="243"/>
      <c r="AP397" s="218"/>
      <c r="AQ397" s="218"/>
      <c r="AR397" s="218"/>
      <c r="AS397" s="218"/>
      <c r="AT397" s="218"/>
      <c r="AU397" s="218"/>
      <c r="AV397" s="218"/>
      <c r="AW397" s="218"/>
      <c r="AX397" s="218"/>
      <c r="AY397" s="218"/>
      <c r="AZ397" s="218"/>
      <c r="BA397" s="218"/>
      <c r="BB397" s="243"/>
      <c r="BC397" s="243"/>
      <c r="BD397" s="243"/>
    </row>
    <row r="398" spans="1:56" s="22" customFormat="1" ht="15.6">
      <c r="A398" s="243"/>
      <c r="B398" s="244"/>
      <c r="C398" s="245"/>
      <c r="D398" s="245"/>
      <c r="E398" s="245"/>
      <c r="F398" s="245"/>
      <c r="G398" s="245"/>
      <c r="H398" s="245"/>
      <c r="I398" s="245"/>
      <c r="J398" s="246"/>
      <c r="K398" s="246"/>
      <c r="L398" s="246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  <c r="AA398" s="243"/>
      <c r="AB398" s="243"/>
      <c r="AC398" s="243"/>
      <c r="AD398" s="243"/>
      <c r="AE398" s="243"/>
      <c r="AF398" s="243"/>
      <c r="AG398" s="243"/>
      <c r="AH398" s="243"/>
      <c r="AI398" s="243"/>
      <c r="AJ398" s="243"/>
      <c r="AK398" s="243"/>
      <c r="AL398" s="243"/>
      <c r="AM398" s="243"/>
      <c r="AN398" s="243"/>
      <c r="AO398" s="243"/>
      <c r="AP398" s="218"/>
      <c r="AQ398" s="218"/>
      <c r="AR398" s="218"/>
      <c r="AS398" s="218"/>
      <c r="AT398" s="218"/>
      <c r="AU398" s="218"/>
      <c r="AV398" s="218"/>
      <c r="AW398" s="218"/>
      <c r="AX398" s="218"/>
      <c r="AY398" s="218"/>
      <c r="AZ398" s="218"/>
      <c r="BA398" s="218"/>
      <c r="BB398" s="243"/>
      <c r="BC398" s="243"/>
      <c r="BD398" s="243"/>
    </row>
    <row r="399" spans="1:56" s="22" customFormat="1" ht="17.399999999999999">
      <c r="A399" s="243"/>
      <c r="B399" s="507" t="s">
        <v>567</v>
      </c>
      <c r="C399" s="245"/>
      <c r="D399" s="245"/>
      <c r="E399" s="245"/>
      <c r="F399" s="245"/>
      <c r="G399" s="245"/>
      <c r="H399" s="245"/>
      <c r="I399" s="245"/>
      <c r="J399" s="246"/>
      <c r="K399" s="246"/>
      <c r="L399" s="246"/>
      <c r="M399" s="243"/>
      <c r="N399" s="243"/>
      <c r="O399" s="509" t="s">
        <v>568</v>
      </c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  <c r="AA399" s="243"/>
      <c r="AB399" s="243"/>
      <c r="AC399" s="243"/>
      <c r="AD399" s="243"/>
      <c r="AE399" s="509" t="s">
        <v>569</v>
      </c>
      <c r="AF399" s="243"/>
      <c r="AG399" s="243"/>
      <c r="AH399" s="243"/>
      <c r="AI399" s="243"/>
      <c r="AJ399" s="243"/>
      <c r="AK399" s="243"/>
      <c r="AL399" s="243"/>
      <c r="AM399" s="243"/>
      <c r="AN399" s="243"/>
      <c r="AO399" s="243"/>
      <c r="AP399" s="218"/>
      <c r="AQ399" s="218"/>
      <c r="AR399" s="218"/>
      <c r="AS399" s="218"/>
      <c r="AT399" s="218"/>
      <c r="AU399" s="218"/>
      <c r="AV399" s="218"/>
      <c r="AW399" s="218"/>
      <c r="AX399" s="218"/>
      <c r="AY399" s="218"/>
      <c r="AZ399" s="218"/>
      <c r="BA399" s="218"/>
      <c r="BB399" s="243"/>
      <c r="BC399" s="243"/>
      <c r="BD399" s="243"/>
    </row>
    <row r="400" spans="1:56" s="22" customFormat="1" ht="45.75" customHeight="1">
      <c r="A400" s="243"/>
      <c r="B400" s="508"/>
      <c r="C400" s="245"/>
      <c r="D400" s="245"/>
      <c r="E400" s="245"/>
      <c r="F400" s="245"/>
      <c r="G400" s="245"/>
      <c r="H400" s="245"/>
      <c r="I400" s="245"/>
      <c r="J400" s="246"/>
      <c r="K400" s="246"/>
      <c r="L400" s="246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  <c r="AA400" s="243"/>
      <c r="AB400" s="243"/>
      <c r="AC400" s="243"/>
      <c r="AD400" s="243"/>
      <c r="AE400" s="243"/>
      <c r="AF400" s="243"/>
      <c r="AG400" s="243"/>
      <c r="AH400" s="243"/>
      <c r="AI400" s="243"/>
      <c r="AJ400" s="243"/>
      <c r="AK400" s="243"/>
      <c r="AL400" s="243"/>
      <c r="AM400" s="243"/>
      <c r="AN400" s="243"/>
      <c r="AO400" s="243"/>
      <c r="AP400" s="218"/>
      <c r="AQ400" s="218"/>
      <c r="AR400" s="218"/>
      <c r="AS400" s="218"/>
      <c r="AT400" s="218"/>
      <c r="AU400" s="218"/>
      <c r="AV400" s="218"/>
      <c r="AW400" s="218"/>
      <c r="AX400" s="218"/>
      <c r="AY400" s="218"/>
      <c r="AZ400" s="218"/>
      <c r="BA400" s="218"/>
      <c r="BB400" s="243"/>
      <c r="BC400" s="243"/>
      <c r="BD400" s="243"/>
    </row>
    <row r="401" spans="1:56" s="22" customFormat="1" ht="17.399999999999999">
      <c r="A401" s="243"/>
      <c r="B401" s="507" t="s">
        <v>586</v>
      </c>
      <c r="C401" s="245"/>
      <c r="D401" s="245"/>
      <c r="E401" s="245"/>
      <c r="F401" s="245"/>
      <c r="G401" s="245"/>
      <c r="H401" s="245"/>
      <c r="I401" s="245"/>
      <c r="J401" s="246"/>
      <c r="K401" s="246"/>
      <c r="L401" s="246"/>
      <c r="M401" s="243"/>
      <c r="N401" s="243"/>
      <c r="O401" s="509" t="s">
        <v>588</v>
      </c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  <c r="AA401" s="243"/>
      <c r="AB401" s="243"/>
      <c r="AC401" s="243"/>
      <c r="AD401" s="243"/>
      <c r="AE401" s="509" t="s">
        <v>592</v>
      </c>
      <c r="AF401" s="243"/>
      <c r="AG401" s="243"/>
      <c r="AH401" s="243"/>
      <c r="AI401" s="243"/>
      <c r="AJ401" s="243"/>
      <c r="AK401" s="243"/>
      <c r="AL401" s="243"/>
      <c r="AM401" s="243"/>
      <c r="AN401" s="243"/>
      <c r="AO401" s="243"/>
      <c r="AP401" s="218"/>
      <c r="AQ401" s="218"/>
      <c r="AR401" s="218"/>
      <c r="AS401" s="218"/>
      <c r="AT401" s="218"/>
      <c r="AU401" s="218"/>
      <c r="AV401" s="218"/>
      <c r="AW401" s="218"/>
      <c r="AX401" s="218"/>
      <c r="AY401" s="218"/>
      <c r="AZ401" s="218"/>
      <c r="BA401" s="218"/>
      <c r="BB401" s="243"/>
      <c r="BC401" s="243"/>
      <c r="BD401" s="243"/>
    </row>
    <row r="402" spans="1:56" s="22" customFormat="1" ht="18">
      <c r="A402" s="243"/>
      <c r="B402" s="507"/>
      <c r="C402" s="512"/>
      <c r="D402" s="512"/>
      <c r="E402" s="512"/>
      <c r="F402" s="512"/>
      <c r="G402" s="512"/>
      <c r="H402" s="512"/>
      <c r="I402" s="512"/>
      <c r="J402" s="510"/>
      <c r="K402" s="510"/>
      <c r="L402" s="510"/>
      <c r="M402" s="510"/>
      <c r="N402" s="510"/>
      <c r="O402" s="509"/>
      <c r="P402" s="510"/>
      <c r="Q402" s="510"/>
      <c r="R402" s="510"/>
      <c r="S402" s="510"/>
      <c r="T402" s="510"/>
      <c r="U402" s="510"/>
      <c r="V402" s="510"/>
      <c r="W402" s="510"/>
      <c r="X402" s="510"/>
      <c r="Y402" s="510"/>
      <c r="Z402" s="510"/>
      <c r="AA402" s="510"/>
      <c r="AB402" s="510"/>
      <c r="AC402" s="510"/>
      <c r="AD402" s="510"/>
      <c r="AE402" s="509"/>
      <c r="AF402" s="510"/>
      <c r="AG402" s="510"/>
      <c r="AH402" s="510"/>
      <c r="AI402" s="510"/>
      <c r="AJ402" s="243"/>
      <c r="AK402" s="243"/>
      <c r="AL402" s="243"/>
      <c r="AM402" s="243"/>
      <c r="AN402" s="243"/>
      <c r="AO402" s="243"/>
      <c r="AP402" s="218"/>
      <c r="AQ402" s="218"/>
      <c r="AR402" s="218"/>
      <c r="AS402" s="218"/>
      <c r="AT402" s="218"/>
      <c r="AU402" s="218"/>
      <c r="AV402" s="218"/>
      <c r="AW402" s="218"/>
      <c r="AX402" s="218"/>
      <c r="AY402" s="218"/>
      <c r="AZ402" s="218"/>
      <c r="BA402" s="218"/>
      <c r="BB402" s="243"/>
      <c r="BC402" s="243"/>
      <c r="BD402" s="243"/>
    </row>
    <row r="403" spans="1:56" s="22" customFormat="1" ht="18">
      <c r="A403" s="243"/>
      <c r="B403" s="513" t="s">
        <v>587</v>
      </c>
      <c r="C403" s="514"/>
      <c r="D403" s="514"/>
      <c r="E403" s="514"/>
      <c r="F403" s="514"/>
      <c r="G403" s="514"/>
      <c r="H403" s="514"/>
      <c r="I403" s="514"/>
      <c r="J403" s="511"/>
      <c r="K403" s="511"/>
      <c r="L403" s="511"/>
      <c r="M403" s="511"/>
      <c r="N403" s="677" t="s">
        <v>570</v>
      </c>
      <c r="O403" s="677"/>
      <c r="P403" s="677"/>
      <c r="Q403" s="677"/>
      <c r="R403" s="677"/>
      <c r="S403" s="677"/>
      <c r="T403" s="677"/>
      <c r="U403" s="677"/>
      <c r="V403" s="677"/>
      <c r="W403" s="511"/>
      <c r="X403" s="511"/>
      <c r="Y403" s="511"/>
      <c r="Z403" s="511"/>
      <c r="AA403" s="511"/>
      <c r="AB403" s="511"/>
      <c r="AC403" s="676" t="s">
        <v>593</v>
      </c>
      <c r="AD403" s="676"/>
      <c r="AE403" s="676"/>
      <c r="AF403" s="676"/>
      <c r="AG403" s="676"/>
      <c r="AH403" s="676"/>
      <c r="AI403" s="676"/>
      <c r="AJ403" s="676"/>
      <c r="AK403" s="243"/>
      <c r="AL403" s="243"/>
      <c r="AM403" s="243"/>
      <c r="AN403" s="243"/>
      <c r="AO403" s="243"/>
      <c r="AP403" s="218"/>
      <c r="AQ403" s="218"/>
      <c r="AR403" s="218"/>
      <c r="AS403" s="218"/>
      <c r="AT403" s="218"/>
      <c r="AU403" s="218"/>
      <c r="AV403" s="218"/>
      <c r="AW403" s="218"/>
      <c r="AX403" s="218"/>
      <c r="AY403" s="218"/>
      <c r="AZ403" s="218"/>
      <c r="BA403" s="218"/>
      <c r="BB403" s="243"/>
      <c r="BC403" s="243"/>
      <c r="BD403" s="243"/>
    </row>
    <row r="404" spans="1:56" s="22" customFormat="1" ht="15.6">
      <c r="A404" s="243"/>
      <c r="B404" s="244"/>
      <c r="C404" s="245"/>
      <c r="D404" s="245"/>
      <c r="E404" s="245"/>
      <c r="F404" s="245"/>
      <c r="G404" s="245"/>
      <c r="H404" s="245"/>
      <c r="I404" s="245"/>
      <c r="J404" s="246"/>
      <c r="K404" s="246"/>
      <c r="L404" s="246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  <c r="AA404" s="243"/>
      <c r="AB404" s="243"/>
      <c r="AC404" s="243"/>
      <c r="AD404" s="243"/>
      <c r="AE404" s="243"/>
      <c r="AF404" s="243"/>
      <c r="AG404" s="243"/>
      <c r="AH404" s="243"/>
      <c r="AI404" s="243"/>
      <c r="AJ404" s="243"/>
      <c r="AK404" s="243"/>
      <c r="AL404" s="243"/>
      <c r="AM404" s="243"/>
      <c r="AN404" s="243"/>
      <c r="AO404" s="243"/>
      <c r="AP404" s="218"/>
      <c r="AQ404" s="218"/>
      <c r="AR404" s="218"/>
      <c r="AS404" s="218"/>
      <c r="AT404" s="218"/>
      <c r="AU404" s="218"/>
      <c r="AV404" s="218"/>
      <c r="AW404" s="218"/>
      <c r="AX404" s="218"/>
      <c r="AY404" s="218"/>
      <c r="AZ404" s="218"/>
      <c r="BA404" s="218"/>
      <c r="BB404" s="243"/>
      <c r="BC404" s="243"/>
      <c r="BD404" s="243"/>
    </row>
    <row r="405" spans="1:56" s="22" customFormat="1" ht="15.6">
      <c r="A405" s="243"/>
      <c r="B405" s="244"/>
      <c r="C405" s="245"/>
      <c r="D405" s="245"/>
      <c r="E405" s="245"/>
      <c r="F405" s="245"/>
      <c r="G405" s="245"/>
      <c r="H405" s="245"/>
      <c r="I405" s="245"/>
      <c r="J405" s="246"/>
      <c r="K405" s="246"/>
      <c r="L405" s="246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  <c r="AA405" s="243"/>
      <c r="AB405" s="243"/>
      <c r="AC405" s="243"/>
      <c r="AD405" s="243"/>
      <c r="AE405" s="243"/>
      <c r="AF405" s="243"/>
      <c r="AG405" s="243"/>
      <c r="AH405" s="243"/>
      <c r="AI405" s="243"/>
      <c r="AJ405" s="243"/>
      <c r="AK405" s="243"/>
      <c r="AL405" s="243"/>
      <c r="AM405" s="243"/>
      <c r="AN405" s="243"/>
      <c r="AO405" s="243"/>
      <c r="AP405" s="218"/>
      <c r="AQ405" s="218"/>
      <c r="AR405" s="218"/>
      <c r="AS405" s="218"/>
      <c r="AT405" s="218"/>
      <c r="AU405" s="218"/>
      <c r="AV405" s="218"/>
      <c r="AW405" s="218"/>
      <c r="AX405" s="218"/>
      <c r="AY405" s="218"/>
      <c r="AZ405" s="218"/>
      <c r="BA405" s="218"/>
      <c r="BB405" s="243"/>
      <c r="BC405" s="243"/>
      <c r="BD405" s="243"/>
    </row>
    <row r="406" spans="1:56" s="22" customFormat="1" ht="15.6">
      <c r="A406" s="243"/>
      <c r="B406" s="244"/>
      <c r="C406" s="245"/>
      <c r="D406" s="245"/>
      <c r="E406" s="245"/>
      <c r="F406" s="245"/>
      <c r="G406" s="245"/>
      <c r="H406" s="245"/>
      <c r="I406" s="245"/>
      <c r="J406" s="246"/>
      <c r="K406" s="246"/>
      <c r="L406" s="246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  <c r="AA406" s="243"/>
      <c r="AB406" s="243"/>
      <c r="AC406" s="243"/>
      <c r="AD406" s="243"/>
      <c r="AE406" s="243"/>
      <c r="AF406" s="243"/>
      <c r="AG406" s="243"/>
      <c r="AH406" s="243"/>
      <c r="AI406" s="243"/>
      <c r="AJ406" s="243"/>
      <c r="AK406" s="243"/>
      <c r="AL406" s="243"/>
      <c r="AM406" s="243"/>
      <c r="AN406" s="243"/>
      <c r="AO406" s="243"/>
      <c r="AP406" s="218"/>
      <c r="AQ406" s="218"/>
      <c r="AR406" s="218"/>
      <c r="AS406" s="218"/>
      <c r="AT406" s="218"/>
      <c r="AU406" s="218"/>
      <c r="AV406" s="218"/>
      <c r="AW406" s="218"/>
      <c r="AX406" s="218"/>
      <c r="AY406" s="218"/>
      <c r="AZ406" s="218"/>
      <c r="BA406" s="218"/>
      <c r="BB406" s="243"/>
      <c r="BC406" s="243"/>
      <c r="BD406" s="243"/>
    </row>
    <row r="407" spans="1:56" s="22" customFormat="1" ht="15.6">
      <c r="A407" s="243"/>
      <c r="B407" s="244"/>
      <c r="C407" s="245"/>
      <c r="D407" s="245"/>
      <c r="E407" s="245"/>
      <c r="F407" s="245"/>
      <c r="G407" s="245"/>
      <c r="H407" s="245"/>
      <c r="I407" s="245"/>
      <c r="J407" s="246"/>
      <c r="K407" s="246"/>
      <c r="L407" s="246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  <c r="AA407" s="243"/>
      <c r="AB407" s="243"/>
      <c r="AC407" s="243"/>
      <c r="AD407" s="243"/>
      <c r="AE407" s="243"/>
      <c r="AF407" s="243"/>
      <c r="AG407" s="243"/>
      <c r="AH407" s="243"/>
      <c r="AI407" s="243"/>
      <c r="AJ407" s="243"/>
      <c r="AK407" s="243"/>
      <c r="AL407" s="243"/>
      <c r="AM407" s="243"/>
      <c r="AN407" s="243"/>
      <c r="AO407" s="243"/>
      <c r="AP407" s="218"/>
      <c r="AQ407" s="218"/>
      <c r="AR407" s="218"/>
      <c r="AS407" s="218"/>
      <c r="AT407" s="218"/>
      <c r="AU407" s="218"/>
      <c r="AV407" s="218"/>
      <c r="AW407" s="218"/>
      <c r="AX407" s="218"/>
      <c r="AY407" s="218"/>
      <c r="AZ407" s="218"/>
      <c r="BA407" s="218"/>
      <c r="BB407" s="243"/>
      <c r="BC407" s="243"/>
      <c r="BD407" s="243"/>
    </row>
    <row r="408" spans="1:56">
      <c r="W408" s="92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</row>
    <row r="409" spans="1:56" s="22" customFormat="1" ht="15.6">
      <c r="B409" s="90" t="s">
        <v>559</v>
      </c>
      <c r="C409" s="90"/>
      <c r="D409" s="90"/>
      <c r="E409" s="90"/>
      <c r="F409" s="90"/>
      <c r="G409" s="90"/>
      <c r="H409" s="90"/>
      <c r="I409" s="90"/>
      <c r="J409" s="91"/>
      <c r="K409" s="91"/>
      <c r="L409" s="91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</row>
    <row r="410" spans="1:56"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</row>
  </sheetData>
  <mergeCells count="66">
    <mergeCell ref="A71:A96"/>
    <mergeCell ref="T13:U14"/>
    <mergeCell ref="A45:A70"/>
    <mergeCell ref="B12:B17"/>
    <mergeCell ref="AC403:AJ403"/>
    <mergeCell ref="N403:V403"/>
    <mergeCell ref="C384:Y388"/>
    <mergeCell ref="G13:I14"/>
    <mergeCell ref="C12:I12"/>
    <mergeCell ref="A338:A381"/>
    <mergeCell ref="A259:A275"/>
    <mergeCell ref="A276:A292"/>
    <mergeCell ref="A293:B293"/>
    <mergeCell ref="A209:A245"/>
    <mergeCell ref="A246:A257"/>
    <mergeCell ref="A131:A163"/>
    <mergeCell ref="B11:BD11"/>
    <mergeCell ref="A1:BD1"/>
    <mergeCell ref="A2:BD2"/>
    <mergeCell ref="A8:BA8"/>
    <mergeCell ref="A4:BD4"/>
    <mergeCell ref="A5:BD5"/>
    <mergeCell ref="A6:BD6"/>
    <mergeCell ref="A7:BD7"/>
    <mergeCell ref="A3:BD3"/>
    <mergeCell ref="A9:BD9"/>
    <mergeCell ref="A382:B382"/>
    <mergeCell ref="A172:A208"/>
    <mergeCell ref="A97:B97"/>
    <mergeCell ref="A171:B171"/>
    <mergeCell ref="A258:B258"/>
    <mergeCell ref="A98:A130"/>
    <mergeCell ref="A294:A337"/>
    <mergeCell ref="A164:A170"/>
    <mergeCell ref="L13:M14"/>
    <mergeCell ref="A18:B18"/>
    <mergeCell ref="AH13:AI14"/>
    <mergeCell ref="AV14:AX14"/>
    <mergeCell ref="A19:A44"/>
    <mergeCell ref="D13:F14"/>
    <mergeCell ref="C13:C15"/>
    <mergeCell ref="N13:O14"/>
    <mergeCell ref="R13:S14"/>
    <mergeCell ref="C16:H16"/>
    <mergeCell ref="J16:AO16"/>
    <mergeCell ref="P13:Q14"/>
    <mergeCell ref="AP16:AR16"/>
    <mergeCell ref="AS16:AT16"/>
    <mergeCell ref="AV16:BD16"/>
    <mergeCell ref="AS12:AU14"/>
    <mergeCell ref="AY14:BA14"/>
    <mergeCell ref="V14:W14"/>
    <mergeCell ref="X14:Y14"/>
    <mergeCell ref="J13:K14"/>
    <mergeCell ref="V13:AE13"/>
    <mergeCell ref="AV12:BD13"/>
    <mergeCell ref="AF13:AG14"/>
    <mergeCell ref="BB14:BD14"/>
    <mergeCell ref="AL13:AM14"/>
    <mergeCell ref="AN13:AO14"/>
    <mergeCell ref="AP12:AR14"/>
    <mergeCell ref="AJ13:AK14"/>
    <mergeCell ref="Z14:AA14"/>
    <mergeCell ref="AB14:AC14"/>
    <mergeCell ref="AD14:AE14"/>
    <mergeCell ref="J12:AO12"/>
  </mergeCells>
  <phoneticPr fontId="76" type="noConversion"/>
  <hyperlinks>
    <hyperlink ref="A7" r:id="rId1" xr:uid="{00000000-0004-0000-0000-000000000000}"/>
  </hyperlinks>
  <pageMargins left="0.23622047244094491" right="0.23622047244094491" top="0.23622047244094491" bottom="0.23622047244094491" header="0.31496062992125984" footer="0.31496062992125984"/>
  <pageSetup paperSize="10000" scale="50" orientation="landscape" horizontalDpi="200" verticalDpi="100" r:id="rId2"/>
  <rowBreaks count="2" manualBreakCount="2">
    <brk id="82" max="53" man="1"/>
    <brk id="382" max="53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BD203"/>
  <sheetViews>
    <sheetView showGridLines="0" view="pageBreakPreview" zoomScale="55" zoomScaleNormal="100" zoomScaleSheetLayoutView="55" workbookViewId="0">
      <selection activeCell="E163" sqref="E163:U163"/>
    </sheetView>
  </sheetViews>
  <sheetFormatPr defaultRowHeight="14.4"/>
  <cols>
    <col min="1" max="1" width="29" style="18" customWidth="1"/>
    <col min="2" max="2" width="8.44140625" style="18" customWidth="1"/>
    <col min="3" max="3" width="10.77734375" style="18" customWidth="1"/>
    <col min="4" max="4" width="11.77734375" style="18" customWidth="1"/>
    <col min="5" max="16" width="8.77734375" customWidth="1"/>
    <col min="17" max="17" width="8.77734375" style="25" customWidth="1"/>
    <col min="18" max="20" width="8.77734375" customWidth="1"/>
    <col min="21" max="21" width="8.5546875" customWidth="1"/>
    <col min="22" max="22" width="15.21875" style="4" customWidth="1"/>
    <col min="23" max="37" width="8.77734375" customWidth="1"/>
    <col min="38" max="38" width="10.5546875" customWidth="1"/>
    <col min="39" max="40" width="8.77734375" customWidth="1"/>
  </cols>
  <sheetData>
    <row r="1" spans="1:40" ht="18" customHeight="1">
      <c r="A1" s="109" t="s">
        <v>88</v>
      </c>
      <c r="B1" s="109"/>
      <c r="C1" s="109"/>
      <c r="D1" s="109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9"/>
      <c r="R1" s="17"/>
      <c r="S1" s="17"/>
      <c r="T1" s="17"/>
      <c r="U1" s="37"/>
      <c r="V1" s="37"/>
      <c r="W1" s="37"/>
      <c r="X1" s="37"/>
      <c r="Y1" s="37"/>
      <c r="Z1" s="37"/>
      <c r="AA1" s="37"/>
      <c r="AH1" s="39"/>
      <c r="AJ1" s="26"/>
      <c r="AK1" s="26"/>
    </row>
    <row r="2" spans="1:40" ht="24.75" customHeight="1">
      <c r="A2" s="719" t="str">
        <f>FCF_F5!$B$4</f>
        <v xml:space="preserve">City/Municipality 
</v>
      </c>
      <c r="B2" s="746" t="s">
        <v>71</v>
      </c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  <c r="Q2" s="747"/>
      <c r="R2" s="747"/>
      <c r="S2" s="747"/>
      <c r="T2" s="747"/>
      <c r="U2" s="747"/>
      <c r="V2" s="747"/>
      <c r="W2" s="747"/>
      <c r="X2" s="747"/>
      <c r="Y2" s="747"/>
      <c r="Z2" s="747"/>
      <c r="AA2" s="747"/>
      <c r="AB2" s="747"/>
      <c r="AC2" s="747"/>
      <c r="AD2" s="747"/>
      <c r="AE2" s="747"/>
      <c r="AF2" s="747"/>
      <c r="AG2" s="747"/>
      <c r="AH2" s="747"/>
      <c r="AI2" s="747"/>
      <c r="AJ2" s="747"/>
      <c r="AK2" s="747"/>
      <c r="AL2" s="747"/>
      <c r="AM2" s="747"/>
      <c r="AN2" s="748"/>
    </row>
    <row r="3" spans="1:40" ht="24.75" customHeight="1">
      <c r="A3" s="720"/>
      <c r="B3" s="749" t="s">
        <v>540</v>
      </c>
      <c r="C3" s="749"/>
      <c r="D3" s="749"/>
      <c r="E3" s="739" t="s">
        <v>36</v>
      </c>
      <c r="F3" s="740"/>
      <c r="G3" s="740"/>
      <c r="H3" s="740"/>
      <c r="I3" s="740"/>
      <c r="J3" s="740"/>
      <c r="K3" s="740"/>
      <c r="L3" s="740"/>
      <c r="M3" s="740"/>
      <c r="N3" s="740"/>
      <c r="O3" s="740"/>
      <c r="P3" s="740"/>
      <c r="Q3" s="740"/>
      <c r="R3" s="740"/>
      <c r="S3" s="740"/>
      <c r="T3" s="740"/>
      <c r="U3" s="740"/>
      <c r="V3" s="740"/>
      <c r="W3" s="740"/>
      <c r="X3" s="740"/>
      <c r="Y3" s="740"/>
      <c r="Z3" s="740"/>
      <c r="AA3" s="740"/>
      <c r="AB3" s="741"/>
      <c r="AC3" s="696" t="s">
        <v>46</v>
      </c>
      <c r="AD3" s="697"/>
      <c r="AE3" s="697"/>
      <c r="AF3" s="697"/>
      <c r="AG3" s="697"/>
      <c r="AH3" s="697"/>
      <c r="AI3" s="697"/>
      <c r="AJ3" s="697"/>
      <c r="AK3" s="698"/>
      <c r="AL3" s="755" t="s">
        <v>234</v>
      </c>
      <c r="AM3" s="758" t="s">
        <v>235</v>
      </c>
      <c r="AN3" s="716" t="s">
        <v>236</v>
      </c>
    </row>
    <row r="4" spans="1:40" ht="42.75" customHeight="1">
      <c r="A4" s="720"/>
      <c r="B4" s="749"/>
      <c r="C4" s="749"/>
      <c r="D4" s="749"/>
      <c r="E4" s="150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8"/>
      <c r="V4" s="158"/>
      <c r="W4" s="151"/>
      <c r="X4" s="151"/>
      <c r="Y4" s="151"/>
      <c r="Z4" s="151"/>
      <c r="AA4" s="151"/>
      <c r="AB4" s="152"/>
      <c r="AC4" s="153"/>
      <c r="AD4" s="154"/>
      <c r="AE4" s="154"/>
      <c r="AF4" s="154"/>
      <c r="AG4" s="154"/>
      <c r="AH4" s="159"/>
      <c r="AI4" s="154"/>
      <c r="AJ4" s="154"/>
      <c r="AK4" s="155"/>
      <c r="AL4" s="756"/>
      <c r="AM4" s="759"/>
      <c r="AN4" s="717"/>
    </row>
    <row r="5" spans="1:40" ht="87.75" customHeight="1">
      <c r="A5" s="720"/>
      <c r="B5" s="749"/>
      <c r="C5" s="749"/>
      <c r="D5" s="749"/>
      <c r="E5" s="738" t="s">
        <v>194</v>
      </c>
      <c r="F5" s="738"/>
      <c r="G5" s="738"/>
      <c r="H5" s="738"/>
      <c r="I5" s="738"/>
      <c r="J5" s="738"/>
      <c r="K5" s="738"/>
      <c r="L5" s="738"/>
      <c r="M5" s="738"/>
      <c r="N5" s="738"/>
      <c r="O5" s="738"/>
      <c r="P5" s="738"/>
      <c r="Q5" s="738"/>
      <c r="R5" s="738"/>
      <c r="S5" s="738"/>
      <c r="T5" s="738"/>
      <c r="U5" s="712" t="s">
        <v>218</v>
      </c>
      <c r="V5" s="709" t="s">
        <v>219</v>
      </c>
      <c r="W5" s="706" t="s">
        <v>221</v>
      </c>
      <c r="X5" s="707"/>
      <c r="Y5" s="707"/>
      <c r="Z5" s="707"/>
      <c r="AA5" s="708"/>
      <c r="AB5" s="694" t="s">
        <v>227</v>
      </c>
      <c r="AC5" s="694"/>
      <c r="AD5" s="704" t="s">
        <v>228</v>
      </c>
      <c r="AE5" s="705"/>
      <c r="AF5" s="694" t="s">
        <v>229</v>
      </c>
      <c r="AG5" s="694"/>
      <c r="AH5" s="701" t="s">
        <v>230</v>
      </c>
      <c r="AI5" s="694" t="s">
        <v>233</v>
      </c>
      <c r="AJ5" s="694"/>
      <c r="AK5" s="694"/>
      <c r="AL5" s="756"/>
      <c r="AM5" s="759"/>
      <c r="AN5" s="717"/>
    </row>
    <row r="6" spans="1:40" ht="60" customHeight="1">
      <c r="A6" s="720"/>
      <c r="B6" s="750" t="s">
        <v>544</v>
      </c>
      <c r="C6" s="750" t="s">
        <v>545</v>
      </c>
      <c r="D6" s="750" t="s">
        <v>0</v>
      </c>
      <c r="E6" s="693" t="s">
        <v>204</v>
      </c>
      <c r="F6" s="745" t="s">
        <v>205</v>
      </c>
      <c r="G6" s="753" t="s">
        <v>206</v>
      </c>
      <c r="H6" s="693" t="s">
        <v>207</v>
      </c>
      <c r="I6" s="693" t="s">
        <v>208</v>
      </c>
      <c r="J6" s="693" t="s">
        <v>209</v>
      </c>
      <c r="K6" s="742" t="s">
        <v>217</v>
      </c>
      <c r="L6" s="743"/>
      <c r="M6" s="743"/>
      <c r="N6" s="743"/>
      <c r="O6" s="744"/>
      <c r="P6" s="745" t="s">
        <v>6</v>
      </c>
      <c r="Q6" s="693" t="s">
        <v>215</v>
      </c>
      <c r="R6" s="693" t="s">
        <v>8</v>
      </c>
      <c r="S6" s="693" t="s">
        <v>9</v>
      </c>
      <c r="T6" s="693" t="s">
        <v>216</v>
      </c>
      <c r="U6" s="713"/>
      <c r="V6" s="710"/>
      <c r="W6" s="706" t="s">
        <v>92</v>
      </c>
      <c r="X6" s="707"/>
      <c r="Y6" s="706" t="s">
        <v>93</v>
      </c>
      <c r="Z6" s="707"/>
      <c r="AA6" s="699" t="s">
        <v>220</v>
      </c>
      <c r="AB6" s="94" t="s">
        <v>19</v>
      </c>
      <c r="AC6" s="107" t="s">
        <v>20</v>
      </c>
      <c r="AD6" s="94" t="s">
        <v>21</v>
      </c>
      <c r="AE6" s="94" t="s">
        <v>20</v>
      </c>
      <c r="AF6" s="94" t="s">
        <v>22</v>
      </c>
      <c r="AG6" s="94" t="s">
        <v>20</v>
      </c>
      <c r="AH6" s="702"/>
      <c r="AI6" s="694"/>
      <c r="AJ6" s="694"/>
      <c r="AK6" s="694"/>
      <c r="AL6" s="756"/>
      <c r="AM6" s="759"/>
      <c r="AN6" s="717"/>
    </row>
    <row r="7" spans="1:40" ht="273" customHeight="1">
      <c r="A7" s="720"/>
      <c r="B7" s="750"/>
      <c r="C7" s="750"/>
      <c r="D7" s="750"/>
      <c r="E7" s="693"/>
      <c r="F7" s="745"/>
      <c r="G7" s="754"/>
      <c r="H7" s="693"/>
      <c r="I7" s="693"/>
      <c r="J7" s="693"/>
      <c r="K7" s="97" t="s">
        <v>626</v>
      </c>
      <c r="L7" s="97" t="s">
        <v>211</v>
      </c>
      <c r="M7" s="97" t="s">
        <v>212</v>
      </c>
      <c r="N7" s="97" t="s">
        <v>213</v>
      </c>
      <c r="O7" s="97" t="s">
        <v>214</v>
      </c>
      <c r="P7" s="745"/>
      <c r="Q7" s="693"/>
      <c r="R7" s="693"/>
      <c r="S7" s="693"/>
      <c r="T7" s="693"/>
      <c r="U7" s="714"/>
      <c r="V7" s="711"/>
      <c r="W7" s="100" t="s">
        <v>240</v>
      </c>
      <c r="X7" s="100" t="s">
        <v>243</v>
      </c>
      <c r="Y7" s="100" t="s">
        <v>240</v>
      </c>
      <c r="Z7" s="100" t="s">
        <v>243</v>
      </c>
      <c r="AA7" s="700"/>
      <c r="AB7" s="94" t="s">
        <v>222</v>
      </c>
      <c r="AC7" s="123" t="s">
        <v>223</v>
      </c>
      <c r="AD7" s="94" t="s">
        <v>224</v>
      </c>
      <c r="AE7" s="123" t="s">
        <v>223</v>
      </c>
      <c r="AF7" s="107" t="s">
        <v>225</v>
      </c>
      <c r="AG7" s="123" t="s">
        <v>226</v>
      </c>
      <c r="AH7" s="703"/>
      <c r="AI7" s="135" t="s">
        <v>231</v>
      </c>
      <c r="AJ7" s="135" t="s">
        <v>232</v>
      </c>
      <c r="AK7" s="135" t="s">
        <v>297</v>
      </c>
      <c r="AL7" s="757"/>
      <c r="AM7" s="760"/>
      <c r="AN7" s="718"/>
    </row>
    <row r="8" spans="1:40" s="1" customFormat="1" ht="20.25" customHeight="1">
      <c r="A8" s="720"/>
      <c r="B8" s="738" t="s">
        <v>541</v>
      </c>
      <c r="C8" s="738" t="s">
        <v>542</v>
      </c>
      <c r="D8" s="738" t="s">
        <v>543</v>
      </c>
      <c r="E8" s="730" t="s">
        <v>151</v>
      </c>
      <c r="F8" s="731"/>
      <c r="G8" s="731"/>
      <c r="H8" s="731"/>
      <c r="I8" s="731"/>
      <c r="J8" s="731"/>
      <c r="K8" s="731"/>
      <c r="L8" s="731"/>
      <c r="M8" s="731"/>
      <c r="N8" s="731"/>
      <c r="O8" s="731"/>
      <c r="P8" s="731"/>
      <c r="Q8" s="731"/>
      <c r="R8" s="731"/>
      <c r="S8" s="731"/>
      <c r="T8" s="732"/>
      <c r="U8" s="722" t="s">
        <v>152</v>
      </c>
      <c r="V8" s="724" t="s">
        <v>153</v>
      </c>
      <c r="W8" s="733" t="s">
        <v>154</v>
      </c>
      <c r="X8" s="734"/>
      <c r="Y8" s="734"/>
      <c r="Z8" s="734"/>
      <c r="AA8" s="735"/>
      <c r="AB8" s="736" t="s">
        <v>155</v>
      </c>
      <c r="AC8" s="737"/>
      <c r="AD8" s="736" t="s">
        <v>187</v>
      </c>
      <c r="AE8" s="737"/>
      <c r="AF8" s="736" t="s">
        <v>188</v>
      </c>
      <c r="AG8" s="737"/>
      <c r="AH8" s="726" t="s">
        <v>189</v>
      </c>
      <c r="AI8" s="695" t="s">
        <v>190</v>
      </c>
      <c r="AJ8" s="695"/>
      <c r="AK8" s="695"/>
      <c r="AL8" s="728" t="s">
        <v>191</v>
      </c>
      <c r="AM8" s="726" t="s">
        <v>192</v>
      </c>
      <c r="AN8" s="751" t="s">
        <v>193</v>
      </c>
    </row>
    <row r="9" spans="1:40" s="1" customFormat="1" ht="15.75" customHeight="1">
      <c r="A9" s="721"/>
      <c r="B9" s="738"/>
      <c r="C9" s="738"/>
      <c r="D9" s="738"/>
      <c r="E9" s="6" t="s">
        <v>94</v>
      </c>
      <c r="F9" s="6" t="s">
        <v>95</v>
      </c>
      <c r="G9" s="6" t="s">
        <v>96</v>
      </c>
      <c r="H9" s="6" t="s">
        <v>172</v>
      </c>
      <c r="I9" s="6" t="s">
        <v>173</v>
      </c>
      <c r="J9" s="6" t="s">
        <v>176</v>
      </c>
      <c r="K9" s="6" t="s">
        <v>177</v>
      </c>
      <c r="L9" s="6" t="s">
        <v>178</v>
      </c>
      <c r="M9" s="6" t="s">
        <v>179</v>
      </c>
      <c r="N9" s="6" t="s">
        <v>180</v>
      </c>
      <c r="O9" s="6" t="s">
        <v>181</v>
      </c>
      <c r="P9" s="6" t="s">
        <v>182</v>
      </c>
      <c r="Q9" s="6" t="s">
        <v>183</v>
      </c>
      <c r="R9" s="6" t="s">
        <v>184</v>
      </c>
      <c r="S9" s="6" t="s">
        <v>185</v>
      </c>
      <c r="T9" s="6" t="s">
        <v>186</v>
      </c>
      <c r="U9" s="723"/>
      <c r="V9" s="725"/>
      <c r="W9" s="84" t="s">
        <v>134</v>
      </c>
      <c r="X9" s="84" t="s">
        <v>135</v>
      </c>
      <c r="Y9" s="84" t="s">
        <v>195</v>
      </c>
      <c r="Z9" s="84" t="s">
        <v>196</v>
      </c>
      <c r="AA9" s="84" t="s">
        <v>197</v>
      </c>
      <c r="AB9" s="122" t="s">
        <v>161</v>
      </c>
      <c r="AC9" s="122" t="s">
        <v>162</v>
      </c>
      <c r="AD9" s="122" t="s">
        <v>198</v>
      </c>
      <c r="AE9" s="122" t="s">
        <v>199</v>
      </c>
      <c r="AF9" s="122" t="s">
        <v>200</v>
      </c>
      <c r="AG9" s="122" t="s">
        <v>201</v>
      </c>
      <c r="AH9" s="727"/>
      <c r="AI9" s="122" t="s">
        <v>202</v>
      </c>
      <c r="AJ9" s="122" t="s">
        <v>203</v>
      </c>
      <c r="AK9" s="122" t="s">
        <v>296</v>
      </c>
      <c r="AL9" s="729"/>
      <c r="AM9" s="727"/>
      <c r="AN9" s="752"/>
    </row>
    <row r="10" spans="1:40" s="1" customFormat="1" ht="19.5" customHeight="1">
      <c r="A10" s="160" t="s">
        <v>334</v>
      </c>
      <c r="B10" s="160"/>
      <c r="C10" s="160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</row>
    <row r="11" spans="1:40" s="1" customFormat="1" ht="15.75" customHeight="1">
      <c r="A11" s="162" t="s">
        <v>340</v>
      </c>
      <c r="B11" s="390"/>
      <c r="C11" s="390"/>
      <c r="D11" s="319">
        <f>SUM(B11:C11)</f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19">
        <f>SUM(E11:U11)</f>
        <v>0</v>
      </c>
      <c r="W11" s="185"/>
      <c r="X11" s="185"/>
      <c r="Y11" s="185"/>
      <c r="Z11" s="185"/>
      <c r="AA11" s="321">
        <f>SUM(W11:Z11)</f>
        <v>0</v>
      </c>
      <c r="AB11" s="606"/>
      <c r="AC11" s="606"/>
      <c r="AD11" s="606"/>
      <c r="AE11" s="606"/>
      <c r="AF11" s="606"/>
      <c r="AG11" s="606"/>
      <c r="AH11" s="321">
        <f>SUM(AC11,AE11,AG11)</f>
        <v>0</v>
      </c>
      <c r="AI11" s="6"/>
      <c r="AJ11" s="6"/>
      <c r="AK11" s="322">
        <f>SUM(AI11:AJ11)</f>
        <v>0</v>
      </c>
      <c r="AL11" s="323">
        <f>SUM(V11,AC11,AD11,AE11,AF11,AG11,AI11,AJ11)</f>
        <v>0</v>
      </c>
      <c r="AM11" s="324">
        <f>SUM(AA11,AH11)</f>
        <v>0</v>
      </c>
      <c r="AN11" s="325">
        <f>SUM(AD11,AF11,,AI11,AJ11)</f>
        <v>0</v>
      </c>
    </row>
    <row r="12" spans="1:40" s="1" customFormat="1" ht="15.75" customHeight="1">
      <c r="A12" s="162" t="s">
        <v>341</v>
      </c>
      <c r="B12" s="390"/>
      <c r="C12" s="390"/>
      <c r="D12" s="319">
        <f t="shared" ref="D12:D33" si="0">SUM(B12:C12)</f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19">
        <f t="shared" ref="V12:V33" si="1">SUM(E12:U12)</f>
        <v>0</v>
      </c>
      <c r="W12" s="185"/>
      <c r="X12" s="185"/>
      <c r="Y12" s="185"/>
      <c r="Z12" s="185"/>
      <c r="AA12" s="321">
        <f t="shared" ref="AA12:AA33" si="2">SUM(W12:Z12)</f>
        <v>0</v>
      </c>
      <c r="AB12" s="606"/>
      <c r="AC12" s="606"/>
      <c r="AD12" s="606"/>
      <c r="AE12" s="606"/>
      <c r="AF12" s="606"/>
      <c r="AG12" s="606"/>
      <c r="AH12" s="321">
        <f t="shared" ref="AH12:AH33" si="3">SUM(AC12,AE12,AG12)</f>
        <v>0</v>
      </c>
      <c r="AI12" s="6"/>
      <c r="AJ12" s="6"/>
      <c r="AK12" s="322">
        <f t="shared" ref="AK12:AK33" si="4">SUM(AI12:AJ12)</f>
        <v>0</v>
      </c>
      <c r="AL12" s="323">
        <f t="shared" ref="AL12:AL33" si="5">SUM(V12,AC12,AD12,AE12,AF12,AG12,AI12,AJ12)</f>
        <v>0</v>
      </c>
      <c r="AM12" s="324">
        <f t="shared" ref="AM12:AM33" si="6">SUM(AA12,AH12)</f>
        <v>0</v>
      </c>
      <c r="AN12" s="325">
        <f t="shared" ref="AN12:AN33" si="7">SUM(AD12,AF12,,AI12,AJ12)</f>
        <v>0</v>
      </c>
    </row>
    <row r="13" spans="1:40" s="1" customFormat="1" ht="15.75" customHeight="1">
      <c r="A13" s="162" t="s">
        <v>342</v>
      </c>
      <c r="B13" s="390"/>
      <c r="C13" s="390"/>
      <c r="D13" s="319">
        <f t="shared" si="0"/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19">
        <f t="shared" si="1"/>
        <v>0</v>
      </c>
      <c r="W13" s="185"/>
      <c r="X13" s="185"/>
      <c r="Y13" s="185"/>
      <c r="Z13" s="185"/>
      <c r="AA13" s="321">
        <f t="shared" si="2"/>
        <v>0</v>
      </c>
      <c r="AB13" s="606"/>
      <c r="AC13" s="606"/>
      <c r="AD13" s="606"/>
      <c r="AE13" s="606"/>
      <c r="AF13" s="606"/>
      <c r="AG13" s="606"/>
      <c r="AH13" s="321">
        <f t="shared" si="3"/>
        <v>0</v>
      </c>
      <c r="AI13" s="6"/>
      <c r="AJ13" s="6"/>
      <c r="AK13" s="322">
        <f t="shared" si="4"/>
        <v>0</v>
      </c>
      <c r="AL13" s="323">
        <f t="shared" si="5"/>
        <v>0</v>
      </c>
      <c r="AM13" s="324">
        <f t="shared" si="6"/>
        <v>0</v>
      </c>
      <c r="AN13" s="325">
        <f t="shared" si="7"/>
        <v>0</v>
      </c>
    </row>
    <row r="14" spans="1:40" s="1" customFormat="1" ht="15.75" customHeight="1">
      <c r="A14" s="162" t="s">
        <v>343</v>
      </c>
      <c r="B14" s="390"/>
      <c r="C14" s="390"/>
      <c r="D14" s="319">
        <f t="shared" si="0"/>
        <v>0</v>
      </c>
      <c r="E14" s="6"/>
      <c r="F14" s="6"/>
      <c r="G14" s="6"/>
      <c r="H14" s="6"/>
      <c r="I14" s="6"/>
      <c r="J14" s="6"/>
      <c r="K14" s="6"/>
      <c r="L14" s="6"/>
      <c r="M14" s="6"/>
      <c r="N14" s="185"/>
      <c r="O14" s="185"/>
      <c r="P14" s="185"/>
      <c r="Q14" s="185"/>
      <c r="R14" s="6"/>
      <c r="S14" s="6"/>
      <c r="T14" s="6"/>
      <c r="U14" s="6"/>
      <c r="V14" s="319">
        <f t="shared" si="1"/>
        <v>0</v>
      </c>
      <c r="W14" s="185"/>
      <c r="X14" s="185"/>
      <c r="Y14" s="185"/>
      <c r="Z14" s="185"/>
      <c r="AA14" s="321">
        <f>SUM(W14:Z14)</f>
        <v>0</v>
      </c>
      <c r="AB14" s="606"/>
      <c r="AC14" s="606"/>
      <c r="AD14" s="606"/>
      <c r="AE14" s="606"/>
      <c r="AF14" s="606"/>
      <c r="AG14" s="606"/>
      <c r="AH14" s="321">
        <f>SUM(AC14,AE14,AG14)</f>
        <v>0</v>
      </c>
      <c r="AI14" s="6"/>
      <c r="AJ14" s="6"/>
      <c r="AK14" s="322">
        <f t="shared" si="4"/>
        <v>0</v>
      </c>
      <c r="AL14" s="608">
        <f t="shared" si="5"/>
        <v>0</v>
      </c>
      <c r="AM14" s="605">
        <f>SUM(AA14,AH14)</f>
        <v>0</v>
      </c>
      <c r="AN14" s="325">
        <f t="shared" si="7"/>
        <v>0</v>
      </c>
    </row>
    <row r="15" spans="1:40" s="1" customFormat="1" ht="15.75" customHeight="1">
      <c r="A15" s="162" t="s">
        <v>344</v>
      </c>
      <c r="B15" s="390"/>
      <c r="C15" s="390"/>
      <c r="D15" s="319">
        <f t="shared" si="0"/>
        <v>0</v>
      </c>
      <c r="E15" s="6"/>
      <c r="F15" s="6"/>
      <c r="G15" s="6"/>
      <c r="H15" s="6"/>
      <c r="I15" s="6"/>
      <c r="J15" s="6"/>
      <c r="K15" s="6"/>
      <c r="L15" s="6"/>
      <c r="M15" s="6"/>
      <c r="N15" s="185"/>
      <c r="O15" s="185"/>
      <c r="P15" s="185"/>
      <c r="Q15" s="185"/>
      <c r="R15" s="6"/>
      <c r="S15" s="6"/>
      <c r="T15" s="6"/>
      <c r="U15" s="6"/>
      <c r="V15" s="319">
        <f t="shared" si="1"/>
        <v>0</v>
      </c>
      <c r="W15" s="185"/>
      <c r="X15" s="185"/>
      <c r="Y15" s="185"/>
      <c r="Z15" s="185"/>
      <c r="AA15" s="321">
        <f t="shared" si="2"/>
        <v>0</v>
      </c>
      <c r="AB15" s="606"/>
      <c r="AC15" s="606"/>
      <c r="AD15" s="606"/>
      <c r="AE15" s="606"/>
      <c r="AF15" s="606"/>
      <c r="AG15" s="606"/>
      <c r="AH15" s="321">
        <f t="shared" si="3"/>
        <v>0</v>
      </c>
      <c r="AI15" s="6"/>
      <c r="AJ15" s="6"/>
      <c r="AK15" s="322">
        <f t="shared" si="4"/>
        <v>0</v>
      </c>
      <c r="AL15" s="323">
        <f t="shared" si="5"/>
        <v>0</v>
      </c>
      <c r="AM15" s="324">
        <f t="shared" si="6"/>
        <v>0</v>
      </c>
      <c r="AN15" s="325">
        <f t="shared" si="7"/>
        <v>0</v>
      </c>
    </row>
    <row r="16" spans="1:40" s="1" customFormat="1" ht="15.75" customHeight="1">
      <c r="A16" s="162" t="s">
        <v>345</v>
      </c>
      <c r="B16" s="390"/>
      <c r="C16" s="390"/>
      <c r="D16" s="319">
        <f t="shared" si="0"/>
        <v>0</v>
      </c>
      <c r="E16" s="6"/>
      <c r="F16" s="6"/>
      <c r="G16" s="6"/>
      <c r="H16" s="6"/>
      <c r="I16" s="6"/>
      <c r="J16" s="6"/>
      <c r="K16" s="6"/>
      <c r="L16" s="6"/>
      <c r="M16" s="6"/>
      <c r="N16" s="185"/>
      <c r="O16" s="185"/>
      <c r="P16" s="185"/>
      <c r="Q16" s="185"/>
      <c r="R16" s="6"/>
      <c r="S16" s="6"/>
      <c r="T16" s="6"/>
      <c r="U16" s="6"/>
      <c r="V16" s="319">
        <f t="shared" si="1"/>
        <v>0</v>
      </c>
      <c r="W16" s="185"/>
      <c r="X16" s="185"/>
      <c r="Y16" s="185"/>
      <c r="Z16" s="185"/>
      <c r="AA16" s="321">
        <f t="shared" si="2"/>
        <v>0</v>
      </c>
      <c r="AB16" s="606"/>
      <c r="AC16" s="606"/>
      <c r="AD16" s="606"/>
      <c r="AE16" s="606"/>
      <c r="AF16" s="606"/>
      <c r="AG16" s="606"/>
      <c r="AH16" s="321">
        <f t="shared" si="3"/>
        <v>0</v>
      </c>
      <c r="AI16" s="6"/>
      <c r="AJ16" s="6"/>
      <c r="AK16" s="322">
        <f t="shared" si="4"/>
        <v>0</v>
      </c>
      <c r="AL16" s="323">
        <f t="shared" si="5"/>
        <v>0</v>
      </c>
      <c r="AM16" s="605">
        <f t="shared" si="6"/>
        <v>0</v>
      </c>
      <c r="AN16" s="325">
        <f t="shared" si="7"/>
        <v>0</v>
      </c>
    </row>
    <row r="17" spans="1:40" s="1" customFormat="1" ht="15.75" customHeight="1">
      <c r="A17" s="162" t="s">
        <v>346</v>
      </c>
      <c r="B17" s="390"/>
      <c r="C17" s="390"/>
      <c r="D17" s="319">
        <f t="shared" si="0"/>
        <v>0</v>
      </c>
      <c r="E17" s="6"/>
      <c r="F17" s="6"/>
      <c r="G17" s="6"/>
      <c r="H17" s="6"/>
      <c r="I17" s="6"/>
      <c r="J17" s="6"/>
      <c r="K17" s="6"/>
      <c r="L17" s="6"/>
      <c r="M17" s="6"/>
      <c r="N17" s="185"/>
      <c r="O17" s="185"/>
      <c r="P17" s="185"/>
      <c r="Q17" s="185"/>
      <c r="R17" s="6"/>
      <c r="S17" s="6"/>
      <c r="T17" s="6"/>
      <c r="U17" s="6"/>
      <c r="V17" s="319">
        <f t="shared" si="1"/>
        <v>0</v>
      </c>
      <c r="W17" s="185"/>
      <c r="X17" s="185"/>
      <c r="Y17" s="185"/>
      <c r="Z17" s="185"/>
      <c r="AA17" s="321">
        <f t="shared" si="2"/>
        <v>0</v>
      </c>
      <c r="AB17" s="606"/>
      <c r="AC17" s="606"/>
      <c r="AD17" s="606"/>
      <c r="AE17" s="606"/>
      <c r="AF17" s="606"/>
      <c r="AG17" s="606"/>
      <c r="AH17" s="321">
        <f t="shared" si="3"/>
        <v>0</v>
      </c>
      <c r="AI17" s="6"/>
      <c r="AJ17" s="6"/>
      <c r="AK17" s="322">
        <f t="shared" si="4"/>
        <v>0</v>
      </c>
      <c r="AL17" s="323">
        <f t="shared" si="5"/>
        <v>0</v>
      </c>
      <c r="AM17" s="324">
        <f t="shared" si="6"/>
        <v>0</v>
      </c>
      <c r="AN17" s="325">
        <f t="shared" si="7"/>
        <v>0</v>
      </c>
    </row>
    <row r="18" spans="1:40" s="1" customFormat="1" ht="15.75" customHeight="1">
      <c r="A18" s="162" t="s">
        <v>347</v>
      </c>
      <c r="B18" s="390"/>
      <c r="C18" s="390"/>
      <c r="D18" s="319">
        <f t="shared" si="0"/>
        <v>0</v>
      </c>
      <c r="E18" s="6"/>
      <c r="F18" s="6"/>
      <c r="G18" s="6"/>
      <c r="H18" s="6"/>
      <c r="I18" s="6"/>
      <c r="J18" s="6"/>
      <c r="K18" s="6"/>
      <c r="L18" s="6"/>
      <c r="M18" s="6"/>
      <c r="N18" s="185"/>
      <c r="O18" s="185"/>
      <c r="P18" s="185"/>
      <c r="Q18" s="185"/>
      <c r="R18" s="6"/>
      <c r="S18" s="6"/>
      <c r="T18" s="6"/>
      <c r="U18" s="6"/>
      <c r="V18" s="319">
        <f t="shared" si="1"/>
        <v>0</v>
      </c>
      <c r="W18" s="185"/>
      <c r="X18" s="185"/>
      <c r="Y18" s="185"/>
      <c r="Z18" s="185"/>
      <c r="AA18" s="321">
        <f t="shared" si="2"/>
        <v>0</v>
      </c>
      <c r="AB18" s="607"/>
      <c r="AC18" s="607"/>
      <c r="AD18" s="607"/>
      <c r="AE18" s="607"/>
      <c r="AF18" s="607"/>
      <c r="AG18" s="607"/>
      <c r="AH18" s="321">
        <f t="shared" si="3"/>
        <v>0</v>
      </c>
      <c r="AI18" s="6"/>
      <c r="AJ18" s="6"/>
      <c r="AK18" s="322">
        <f t="shared" si="4"/>
        <v>0</v>
      </c>
      <c r="AL18" s="323">
        <f t="shared" si="5"/>
        <v>0</v>
      </c>
      <c r="AM18" s="605">
        <f>SUM(AA18,AH18)</f>
        <v>0</v>
      </c>
      <c r="AN18" s="325">
        <f t="shared" si="7"/>
        <v>0</v>
      </c>
    </row>
    <row r="19" spans="1:40" s="1" customFormat="1" ht="15.75" customHeight="1">
      <c r="A19" s="162" t="s">
        <v>348</v>
      </c>
      <c r="B19" s="390"/>
      <c r="C19" s="390"/>
      <c r="D19" s="319">
        <f t="shared" si="0"/>
        <v>0</v>
      </c>
      <c r="E19" s="6"/>
      <c r="F19" s="6"/>
      <c r="G19" s="6"/>
      <c r="H19" s="6"/>
      <c r="I19" s="6"/>
      <c r="J19" s="6"/>
      <c r="K19" s="6"/>
      <c r="L19" s="6"/>
      <c r="M19" s="6"/>
      <c r="N19" s="185"/>
      <c r="O19" s="185"/>
      <c r="P19" s="185"/>
      <c r="Q19" s="185"/>
      <c r="R19" s="6"/>
      <c r="S19" s="6"/>
      <c r="T19" s="6"/>
      <c r="U19" s="6"/>
      <c r="V19" s="319">
        <f t="shared" si="1"/>
        <v>0</v>
      </c>
      <c r="W19" s="185"/>
      <c r="X19" s="185"/>
      <c r="Y19" s="185"/>
      <c r="Z19" s="185"/>
      <c r="AA19" s="321">
        <f t="shared" si="2"/>
        <v>0</v>
      </c>
      <c r="AB19" s="606"/>
      <c r="AC19" s="606"/>
      <c r="AD19" s="606"/>
      <c r="AE19" s="606"/>
      <c r="AF19" s="606"/>
      <c r="AG19" s="606"/>
      <c r="AH19" s="321">
        <f t="shared" si="3"/>
        <v>0</v>
      </c>
      <c r="AI19" s="6"/>
      <c r="AJ19" s="6"/>
      <c r="AK19" s="322">
        <f t="shared" si="4"/>
        <v>0</v>
      </c>
      <c r="AL19" s="323">
        <f t="shared" si="5"/>
        <v>0</v>
      </c>
      <c r="AM19" s="324">
        <f t="shared" si="6"/>
        <v>0</v>
      </c>
      <c r="AN19" s="325">
        <f t="shared" si="7"/>
        <v>0</v>
      </c>
    </row>
    <row r="20" spans="1:40" s="1" customFormat="1" ht="15.75" customHeight="1">
      <c r="A20" s="162" t="s">
        <v>349</v>
      </c>
      <c r="B20" s="390"/>
      <c r="C20" s="390"/>
      <c r="D20" s="319">
        <f t="shared" si="0"/>
        <v>0</v>
      </c>
      <c r="E20" s="6"/>
      <c r="F20" s="6"/>
      <c r="G20" s="59"/>
      <c r="H20" s="59"/>
      <c r="I20" s="59"/>
      <c r="J20" s="6"/>
      <c r="K20" s="6"/>
      <c r="L20" s="6"/>
      <c r="M20" s="6"/>
      <c r="N20" s="185"/>
      <c r="O20" s="185"/>
      <c r="P20" s="185"/>
      <c r="Q20" s="185"/>
      <c r="R20" s="6"/>
      <c r="S20" s="6"/>
      <c r="T20" s="6"/>
      <c r="U20" s="6"/>
      <c r="V20" s="319">
        <f t="shared" si="1"/>
        <v>0</v>
      </c>
      <c r="W20" s="185"/>
      <c r="X20" s="185"/>
      <c r="Y20" s="185"/>
      <c r="Z20" s="185"/>
      <c r="AA20" s="321">
        <f t="shared" si="2"/>
        <v>0</v>
      </c>
      <c r="AB20" s="606"/>
      <c r="AC20" s="606"/>
      <c r="AD20" s="606"/>
      <c r="AE20" s="606"/>
      <c r="AF20" s="606"/>
      <c r="AG20" s="606"/>
      <c r="AH20" s="321">
        <f t="shared" si="3"/>
        <v>0</v>
      </c>
      <c r="AI20" s="6"/>
      <c r="AJ20" s="6"/>
      <c r="AK20" s="322">
        <f t="shared" si="4"/>
        <v>0</v>
      </c>
      <c r="AL20" s="323">
        <f t="shared" si="5"/>
        <v>0</v>
      </c>
      <c r="AM20" s="324">
        <f t="shared" si="6"/>
        <v>0</v>
      </c>
      <c r="AN20" s="325">
        <f t="shared" si="7"/>
        <v>0</v>
      </c>
    </row>
    <row r="21" spans="1:40" s="1" customFormat="1" ht="15.75" customHeight="1">
      <c r="A21" s="162" t="s">
        <v>350</v>
      </c>
      <c r="B21" s="390"/>
      <c r="C21" s="390"/>
      <c r="D21" s="319">
        <f t="shared" si="0"/>
        <v>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19">
        <f t="shared" si="1"/>
        <v>0</v>
      </c>
      <c r="W21" s="185"/>
      <c r="X21" s="185"/>
      <c r="Y21" s="185"/>
      <c r="Z21" s="185"/>
      <c r="AA21" s="321">
        <f t="shared" si="2"/>
        <v>0</v>
      </c>
      <c r="AB21" s="606"/>
      <c r="AC21" s="606"/>
      <c r="AD21" s="606"/>
      <c r="AE21" s="606"/>
      <c r="AF21" s="606"/>
      <c r="AG21" s="606"/>
      <c r="AH21" s="321">
        <f t="shared" si="3"/>
        <v>0</v>
      </c>
      <c r="AI21" s="6"/>
      <c r="AJ21" s="6"/>
      <c r="AK21" s="322">
        <f t="shared" si="4"/>
        <v>0</v>
      </c>
      <c r="AL21" s="323">
        <f t="shared" si="5"/>
        <v>0</v>
      </c>
      <c r="AM21" s="324">
        <f t="shared" si="6"/>
        <v>0</v>
      </c>
      <c r="AN21" s="325">
        <f t="shared" si="7"/>
        <v>0</v>
      </c>
    </row>
    <row r="22" spans="1:40" s="1" customFormat="1" ht="15.6">
      <c r="A22" s="162" t="s">
        <v>351</v>
      </c>
      <c r="B22" s="390"/>
      <c r="C22" s="390"/>
      <c r="D22" s="319">
        <f t="shared" si="0"/>
        <v>0</v>
      </c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379"/>
      <c r="Q22" s="379"/>
      <c r="R22" s="379"/>
      <c r="S22" s="379"/>
      <c r="T22" s="379"/>
      <c r="U22" s="379"/>
      <c r="V22" s="319">
        <f t="shared" si="1"/>
        <v>0</v>
      </c>
      <c r="W22" s="185"/>
      <c r="X22" s="185"/>
      <c r="Y22" s="185"/>
      <c r="Z22" s="185"/>
      <c r="AA22" s="321">
        <f t="shared" si="2"/>
        <v>0</v>
      </c>
      <c r="AB22" s="606"/>
      <c r="AC22" s="606"/>
      <c r="AD22" s="606"/>
      <c r="AE22" s="606"/>
      <c r="AF22" s="606"/>
      <c r="AG22" s="606"/>
      <c r="AH22" s="321">
        <f t="shared" si="3"/>
        <v>0</v>
      </c>
      <c r="AI22" s="6"/>
      <c r="AJ22" s="6"/>
      <c r="AK22" s="322">
        <f t="shared" si="4"/>
        <v>0</v>
      </c>
      <c r="AL22" s="323">
        <f t="shared" si="5"/>
        <v>0</v>
      </c>
      <c r="AM22" s="324">
        <f t="shared" si="6"/>
        <v>0</v>
      </c>
      <c r="AN22" s="325">
        <f t="shared" si="7"/>
        <v>0</v>
      </c>
    </row>
    <row r="23" spans="1:40" s="1" customFormat="1" ht="15.6">
      <c r="A23" s="162" t="s">
        <v>352</v>
      </c>
      <c r="B23" s="390"/>
      <c r="C23" s="390"/>
      <c r="D23" s="319">
        <f t="shared" si="0"/>
        <v>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19">
        <f t="shared" si="1"/>
        <v>0</v>
      </c>
      <c r="W23" s="185"/>
      <c r="X23" s="185"/>
      <c r="Y23" s="185"/>
      <c r="Z23" s="185"/>
      <c r="AA23" s="321">
        <f t="shared" si="2"/>
        <v>0</v>
      </c>
      <c r="AB23" s="606"/>
      <c r="AC23" s="606"/>
      <c r="AD23" s="606"/>
      <c r="AE23" s="606"/>
      <c r="AF23" s="606"/>
      <c r="AG23" s="606"/>
      <c r="AH23" s="321">
        <f t="shared" si="3"/>
        <v>0</v>
      </c>
      <c r="AI23" s="6"/>
      <c r="AJ23" s="6"/>
      <c r="AK23" s="322">
        <f t="shared" si="4"/>
        <v>0</v>
      </c>
      <c r="AL23" s="323">
        <f t="shared" si="5"/>
        <v>0</v>
      </c>
      <c r="AM23" s="324">
        <f t="shared" si="6"/>
        <v>0</v>
      </c>
      <c r="AN23" s="325">
        <f t="shared" si="7"/>
        <v>0</v>
      </c>
    </row>
    <row r="24" spans="1:40" s="1" customFormat="1" ht="15.6">
      <c r="A24" s="162" t="s">
        <v>353</v>
      </c>
      <c r="B24" s="390"/>
      <c r="C24" s="390"/>
      <c r="D24" s="319">
        <f t="shared" si="0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19">
        <f t="shared" si="1"/>
        <v>0</v>
      </c>
      <c r="W24" s="6"/>
      <c r="X24" s="185"/>
      <c r="Y24" s="6"/>
      <c r="Z24" s="185"/>
      <c r="AA24" s="321">
        <f t="shared" si="2"/>
        <v>0</v>
      </c>
      <c r="AB24" s="607"/>
      <c r="AC24" s="607"/>
      <c r="AD24" s="607"/>
      <c r="AE24" s="607"/>
      <c r="AF24" s="607"/>
      <c r="AG24" s="607"/>
      <c r="AH24" s="321">
        <f t="shared" si="3"/>
        <v>0</v>
      </c>
      <c r="AI24" s="6"/>
      <c r="AJ24" s="6"/>
      <c r="AK24" s="322">
        <f t="shared" si="4"/>
        <v>0</v>
      </c>
      <c r="AL24" s="323">
        <f t="shared" si="5"/>
        <v>0</v>
      </c>
      <c r="AM24" s="324">
        <f t="shared" si="6"/>
        <v>0</v>
      </c>
      <c r="AN24" s="325">
        <f t="shared" si="7"/>
        <v>0</v>
      </c>
    </row>
    <row r="25" spans="1:40" s="1" customFormat="1" ht="15.6">
      <c r="A25" s="163" t="s">
        <v>354</v>
      </c>
      <c r="B25" s="391"/>
      <c r="C25" s="391"/>
      <c r="D25" s="319">
        <f t="shared" si="0"/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19">
        <f t="shared" si="1"/>
        <v>0</v>
      </c>
      <c r="W25" s="185"/>
      <c r="X25" s="185"/>
      <c r="Y25" s="185"/>
      <c r="Z25" s="185"/>
      <c r="AA25" s="321">
        <f t="shared" si="2"/>
        <v>0</v>
      </c>
      <c r="AB25" s="606"/>
      <c r="AC25" s="606"/>
      <c r="AD25" s="606"/>
      <c r="AE25" s="606"/>
      <c r="AF25" s="606"/>
      <c r="AG25" s="606"/>
      <c r="AH25" s="321">
        <f t="shared" si="3"/>
        <v>0</v>
      </c>
      <c r="AI25" s="6"/>
      <c r="AJ25" s="6"/>
      <c r="AK25" s="322">
        <f t="shared" si="4"/>
        <v>0</v>
      </c>
      <c r="AL25" s="323">
        <f t="shared" si="5"/>
        <v>0</v>
      </c>
      <c r="AM25" s="324">
        <f t="shared" si="6"/>
        <v>0</v>
      </c>
      <c r="AN25" s="325">
        <f t="shared" si="7"/>
        <v>0</v>
      </c>
    </row>
    <row r="26" spans="1:40" s="1" customFormat="1" ht="15.6">
      <c r="A26" s="162" t="s">
        <v>355</v>
      </c>
      <c r="B26" s="390"/>
      <c r="C26" s="390"/>
      <c r="D26" s="319">
        <f t="shared" si="0"/>
        <v>0</v>
      </c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319">
        <f t="shared" si="1"/>
        <v>0</v>
      </c>
      <c r="W26" s="185"/>
      <c r="X26" s="185"/>
      <c r="Y26" s="185"/>
      <c r="Z26" s="185"/>
      <c r="AA26" s="321">
        <f t="shared" si="2"/>
        <v>0</v>
      </c>
      <c r="AB26" s="606"/>
      <c r="AC26" s="606"/>
      <c r="AD26" s="606"/>
      <c r="AE26" s="606"/>
      <c r="AF26" s="606"/>
      <c r="AG26" s="606"/>
      <c r="AH26" s="321">
        <f t="shared" si="3"/>
        <v>0</v>
      </c>
      <c r="AI26" s="6"/>
      <c r="AJ26" s="6"/>
      <c r="AK26" s="322">
        <f t="shared" si="4"/>
        <v>0</v>
      </c>
      <c r="AL26" s="323">
        <f t="shared" si="5"/>
        <v>0</v>
      </c>
      <c r="AM26" s="324">
        <f t="shared" si="6"/>
        <v>0</v>
      </c>
      <c r="AN26" s="325">
        <f t="shared" si="7"/>
        <v>0</v>
      </c>
    </row>
    <row r="27" spans="1:40" s="1" customFormat="1" ht="15.6">
      <c r="A27" s="162" t="s">
        <v>356</v>
      </c>
      <c r="B27" s="390"/>
      <c r="C27" s="390"/>
      <c r="D27" s="319">
        <f t="shared" si="0"/>
        <v>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19">
        <f t="shared" si="1"/>
        <v>0</v>
      </c>
      <c r="W27" s="185"/>
      <c r="X27" s="185"/>
      <c r="Y27" s="185"/>
      <c r="Z27" s="185"/>
      <c r="AA27" s="321">
        <f t="shared" si="2"/>
        <v>0</v>
      </c>
      <c r="AB27" s="606"/>
      <c r="AC27" s="606"/>
      <c r="AD27" s="606"/>
      <c r="AE27" s="606"/>
      <c r="AF27" s="606"/>
      <c r="AG27" s="606"/>
      <c r="AH27" s="321">
        <f t="shared" si="3"/>
        <v>0</v>
      </c>
      <c r="AI27" s="6"/>
      <c r="AJ27" s="6"/>
      <c r="AK27" s="322">
        <f t="shared" si="4"/>
        <v>0</v>
      </c>
      <c r="AL27" s="323">
        <f t="shared" si="5"/>
        <v>0</v>
      </c>
      <c r="AM27" s="324">
        <f t="shared" si="6"/>
        <v>0</v>
      </c>
      <c r="AN27" s="325">
        <f t="shared" si="7"/>
        <v>0</v>
      </c>
    </row>
    <row r="28" spans="1:40" s="1" customFormat="1" ht="15.6">
      <c r="A28" s="162" t="s">
        <v>357</v>
      </c>
      <c r="B28" s="390"/>
      <c r="C28" s="390"/>
      <c r="D28" s="319">
        <f t="shared" si="0"/>
        <v>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19">
        <f t="shared" si="1"/>
        <v>0</v>
      </c>
      <c r="W28" s="185"/>
      <c r="X28" s="185"/>
      <c r="Y28" s="185"/>
      <c r="Z28" s="185"/>
      <c r="AA28" s="321">
        <f t="shared" si="2"/>
        <v>0</v>
      </c>
      <c r="AB28" s="606"/>
      <c r="AC28" s="606"/>
      <c r="AD28" s="606"/>
      <c r="AE28" s="606"/>
      <c r="AF28" s="606"/>
      <c r="AG28" s="606"/>
      <c r="AH28" s="321">
        <f t="shared" si="3"/>
        <v>0</v>
      </c>
      <c r="AI28" s="6"/>
      <c r="AJ28" s="6"/>
      <c r="AK28" s="322">
        <f t="shared" si="4"/>
        <v>0</v>
      </c>
      <c r="AL28" s="323">
        <f t="shared" si="5"/>
        <v>0</v>
      </c>
      <c r="AM28" s="324">
        <f t="shared" si="6"/>
        <v>0</v>
      </c>
      <c r="AN28" s="325">
        <f t="shared" si="7"/>
        <v>0</v>
      </c>
    </row>
    <row r="29" spans="1:40" s="1" customFormat="1" ht="15.6">
      <c r="A29" s="162" t="s">
        <v>358</v>
      </c>
      <c r="B29" s="390"/>
      <c r="C29" s="390"/>
      <c r="D29" s="319">
        <f t="shared" si="0"/>
        <v>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19">
        <f t="shared" si="1"/>
        <v>0</v>
      </c>
      <c r="W29" s="185"/>
      <c r="X29" s="185"/>
      <c r="Y29" s="185"/>
      <c r="Z29" s="185"/>
      <c r="AA29" s="321">
        <f t="shared" si="2"/>
        <v>0</v>
      </c>
      <c r="AB29" s="606"/>
      <c r="AC29" s="606"/>
      <c r="AD29" s="606"/>
      <c r="AE29" s="606"/>
      <c r="AF29" s="606"/>
      <c r="AG29" s="606"/>
      <c r="AH29" s="321">
        <f t="shared" si="3"/>
        <v>0</v>
      </c>
      <c r="AI29" s="6"/>
      <c r="AJ29" s="6"/>
      <c r="AK29" s="322">
        <f t="shared" si="4"/>
        <v>0</v>
      </c>
      <c r="AL29" s="323">
        <f t="shared" si="5"/>
        <v>0</v>
      </c>
      <c r="AM29" s="324">
        <f t="shared" si="6"/>
        <v>0</v>
      </c>
      <c r="AN29" s="325">
        <f t="shared" si="7"/>
        <v>0</v>
      </c>
    </row>
    <row r="30" spans="1:40" s="1" customFormat="1" ht="15.6">
      <c r="A30" s="162" t="s">
        <v>359</v>
      </c>
      <c r="B30" s="390"/>
      <c r="C30" s="390"/>
      <c r="D30" s="319">
        <f t="shared" si="0"/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19">
        <f t="shared" si="1"/>
        <v>0</v>
      </c>
      <c r="W30" s="185"/>
      <c r="X30" s="185"/>
      <c r="Y30" s="185"/>
      <c r="Z30" s="185"/>
      <c r="AA30" s="321">
        <f t="shared" si="2"/>
        <v>0</v>
      </c>
      <c r="AB30" s="606"/>
      <c r="AC30" s="606"/>
      <c r="AD30" s="606"/>
      <c r="AE30" s="606"/>
      <c r="AF30" s="606"/>
      <c r="AG30" s="606"/>
      <c r="AH30" s="321">
        <f t="shared" si="3"/>
        <v>0</v>
      </c>
      <c r="AI30" s="6"/>
      <c r="AJ30" s="6"/>
      <c r="AK30" s="322">
        <f t="shared" si="4"/>
        <v>0</v>
      </c>
      <c r="AL30" s="323">
        <f t="shared" si="5"/>
        <v>0</v>
      </c>
      <c r="AM30" s="324">
        <f t="shared" si="6"/>
        <v>0</v>
      </c>
      <c r="AN30" s="325">
        <f t="shared" si="7"/>
        <v>0</v>
      </c>
    </row>
    <row r="31" spans="1:40" s="1" customFormat="1" ht="15.6">
      <c r="A31" s="162" t="s">
        <v>360</v>
      </c>
      <c r="B31" s="390"/>
      <c r="C31" s="390"/>
      <c r="D31" s="319">
        <f t="shared" si="0"/>
        <v>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19">
        <f t="shared" si="1"/>
        <v>0</v>
      </c>
      <c r="W31" s="185"/>
      <c r="X31" s="185"/>
      <c r="Y31" s="185"/>
      <c r="Z31" s="185"/>
      <c r="AA31" s="321">
        <f t="shared" si="2"/>
        <v>0</v>
      </c>
      <c r="AB31" s="606"/>
      <c r="AC31" s="606"/>
      <c r="AD31" s="606"/>
      <c r="AE31" s="606"/>
      <c r="AF31" s="606"/>
      <c r="AG31" s="606"/>
      <c r="AH31" s="321">
        <f t="shared" si="3"/>
        <v>0</v>
      </c>
      <c r="AI31" s="6"/>
      <c r="AJ31" s="6"/>
      <c r="AK31" s="322">
        <f t="shared" si="4"/>
        <v>0</v>
      </c>
      <c r="AL31" s="323">
        <f t="shared" si="5"/>
        <v>0</v>
      </c>
      <c r="AM31" s="324">
        <f t="shared" si="6"/>
        <v>0</v>
      </c>
      <c r="AN31" s="325">
        <f t="shared" si="7"/>
        <v>0</v>
      </c>
    </row>
    <row r="32" spans="1:40" s="1" customFormat="1" ht="15.6">
      <c r="A32" s="162" t="s">
        <v>361</v>
      </c>
      <c r="B32" s="390"/>
      <c r="C32" s="390"/>
      <c r="D32" s="319">
        <f t="shared" si="0"/>
        <v>0</v>
      </c>
      <c r="E32" s="379"/>
      <c r="F32" s="6"/>
      <c r="G32" s="6"/>
      <c r="H32" s="6"/>
      <c r="I32" s="6"/>
      <c r="J32" s="6"/>
      <c r="K32" s="379"/>
      <c r="L32" s="6"/>
      <c r="M32" s="379"/>
      <c r="N32" s="379"/>
      <c r="O32" s="379"/>
      <c r="P32" s="379"/>
      <c r="Q32" s="379"/>
      <c r="R32" s="379"/>
      <c r="S32" s="379"/>
      <c r="T32" s="379"/>
      <c r="U32" s="379"/>
      <c r="V32" s="319">
        <f t="shared" si="1"/>
        <v>0</v>
      </c>
      <c r="W32" s="6"/>
      <c r="X32" s="185"/>
      <c r="Y32" s="6"/>
      <c r="Z32" s="185"/>
      <c r="AA32" s="321">
        <f t="shared" si="2"/>
        <v>0</v>
      </c>
      <c r="AB32" s="607"/>
      <c r="AC32" s="607"/>
      <c r="AD32" s="607"/>
      <c r="AE32" s="607"/>
      <c r="AF32" s="607"/>
      <c r="AG32" s="607"/>
      <c r="AH32" s="321">
        <f t="shared" si="3"/>
        <v>0</v>
      </c>
      <c r="AI32" s="6"/>
      <c r="AJ32" s="6"/>
      <c r="AK32" s="322">
        <f t="shared" si="4"/>
        <v>0</v>
      </c>
      <c r="AL32" s="323">
        <f t="shared" si="5"/>
        <v>0</v>
      </c>
      <c r="AM32" s="324">
        <f t="shared" si="6"/>
        <v>0</v>
      </c>
      <c r="AN32" s="325">
        <f t="shared" si="7"/>
        <v>0</v>
      </c>
    </row>
    <row r="33" spans="1:40" s="1" customFormat="1" ht="15.6">
      <c r="A33" s="162" t="s">
        <v>362</v>
      </c>
      <c r="B33" s="390"/>
      <c r="C33" s="390"/>
      <c r="D33" s="319">
        <f t="shared" si="0"/>
        <v>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19">
        <f t="shared" si="1"/>
        <v>0</v>
      </c>
      <c r="W33" s="185"/>
      <c r="X33" s="185"/>
      <c r="Y33" s="185"/>
      <c r="Z33" s="185"/>
      <c r="AA33" s="321">
        <f t="shared" si="2"/>
        <v>0</v>
      </c>
      <c r="AB33" s="606"/>
      <c r="AC33" s="606"/>
      <c r="AD33" s="606"/>
      <c r="AE33" s="606"/>
      <c r="AF33" s="606"/>
      <c r="AG33" s="606"/>
      <c r="AH33" s="321">
        <f t="shared" si="3"/>
        <v>0</v>
      </c>
      <c r="AI33" s="6"/>
      <c r="AJ33" s="6"/>
      <c r="AK33" s="322">
        <f t="shared" si="4"/>
        <v>0</v>
      </c>
      <c r="AL33" s="323">
        <f t="shared" si="5"/>
        <v>0</v>
      </c>
      <c r="AM33" s="324">
        <f t="shared" si="6"/>
        <v>0</v>
      </c>
      <c r="AN33" s="325">
        <f t="shared" si="7"/>
        <v>0</v>
      </c>
    </row>
    <row r="34" spans="1:40" s="5" customFormat="1" ht="23.25" customHeight="1">
      <c r="A34" s="164" t="s">
        <v>0</v>
      </c>
      <c r="B34" s="164">
        <f>SUM(B11:B33)</f>
        <v>0</v>
      </c>
      <c r="C34" s="164">
        <f t="shared" ref="C34" si="8">SUM(C11:C33)</f>
        <v>0</v>
      </c>
      <c r="D34" s="164">
        <f>SUM(D11:D33)</f>
        <v>0</v>
      </c>
      <c r="E34" s="164">
        <f>SUM(E11:E33)</f>
        <v>0</v>
      </c>
      <c r="F34" s="164">
        <f t="shared" ref="F34:AN34" si="9">SUM(F11:F33)</f>
        <v>0</v>
      </c>
      <c r="G34" s="164">
        <f t="shared" si="9"/>
        <v>0</v>
      </c>
      <c r="H34" s="164">
        <f t="shared" si="9"/>
        <v>0</v>
      </c>
      <c r="I34" s="164">
        <f t="shared" si="9"/>
        <v>0</v>
      </c>
      <c r="J34" s="164">
        <f t="shared" si="9"/>
        <v>0</v>
      </c>
      <c r="K34" s="164">
        <f t="shared" si="9"/>
        <v>0</v>
      </c>
      <c r="L34" s="164">
        <f t="shared" si="9"/>
        <v>0</v>
      </c>
      <c r="M34" s="164">
        <f t="shared" si="9"/>
        <v>0</v>
      </c>
      <c r="N34" s="164">
        <f t="shared" si="9"/>
        <v>0</v>
      </c>
      <c r="O34" s="164">
        <f t="shared" si="9"/>
        <v>0</v>
      </c>
      <c r="P34" s="164">
        <f t="shared" si="9"/>
        <v>0</v>
      </c>
      <c r="Q34" s="164">
        <f t="shared" si="9"/>
        <v>0</v>
      </c>
      <c r="R34" s="164">
        <f t="shared" si="9"/>
        <v>0</v>
      </c>
      <c r="S34" s="164">
        <f t="shared" si="9"/>
        <v>0</v>
      </c>
      <c r="T34" s="164">
        <f t="shared" si="9"/>
        <v>0</v>
      </c>
      <c r="U34" s="164">
        <f t="shared" si="9"/>
        <v>0</v>
      </c>
      <c r="V34" s="164">
        <f t="shared" si="9"/>
        <v>0</v>
      </c>
      <c r="W34" s="164">
        <f t="shared" si="9"/>
        <v>0</v>
      </c>
      <c r="X34" s="164">
        <f t="shared" si="9"/>
        <v>0</v>
      </c>
      <c r="Y34" s="164">
        <f t="shared" si="9"/>
        <v>0</v>
      </c>
      <c r="Z34" s="164">
        <f t="shared" si="9"/>
        <v>0</v>
      </c>
      <c r="AA34" s="164">
        <f t="shared" si="9"/>
        <v>0</v>
      </c>
      <c r="AB34" s="164">
        <f t="shared" si="9"/>
        <v>0</v>
      </c>
      <c r="AC34" s="164">
        <f t="shared" si="9"/>
        <v>0</v>
      </c>
      <c r="AD34" s="164">
        <f t="shared" si="9"/>
        <v>0</v>
      </c>
      <c r="AE34" s="164">
        <f t="shared" si="9"/>
        <v>0</v>
      </c>
      <c r="AF34" s="164">
        <f t="shared" si="9"/>
        <v>0</v>
      </c>
      <c r="AG34" s="164">
        <f t="shared" si="9"/>
        <v>0</v>
      </c>
      <c r="AH34" s="164">
        <f t="shared" si="9"/>
        <v>0</v>
      </c>
      <c r="AI34" s="164">
        <f t="shared" si="9"/>
        <v>0</v>
      </c>
      <c r="AJ34" s="164">
        <f t="shared" si="9"/>
        <v>0</v>
      </c>
      <c r="AK34" s="164">
        <f t="shared" si="9"/>
        <v>0</v>
      </c>
      <c r="AL34" s="164">
        <f t="shared" si="9"/>
        <v>0</v>
      </c>
      <c r="AM34" s="164">
        <f t="shared" si="9"/>
        <v>0</v>
      </c>
      <c r="AN34" s="164">
        <f t="shared" si="9"/>
        <v>0</v>
      </c>
    </row>
    <row r="35" spans="1:40" s="1" customFormat="1" ht="19.5" customHeight="1">
      <c r="A35" s="160" t="s">
        <v>335</v>
      </c>
      <c r="B35" s="160"/>
      <c r="C35" s="160"/>
      <c r="D35" s="160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</row>
    <row r="36" spans="1:40" s="1" customFormat="1" ht="15.6">
      <c r="A36" s="162" t="s">
        <v>363</v>
      </c>
      <c r="B36" s="423"/>
      <c r="C36" s="423"/>
      <c r="D36" s="319">
        <f t="shared" ref="D36:D65" si="10">SUM(B36:C36)</f>
        <v>0</v>
      </c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319">
        <f>SUM(E36:U36)</f>
        <v>0</v>
      </c>
      <c r="W36" s="552"/>
      <c r="X36" s="551"/>
      <c r="Y36" s="551"/>
      <c r="Z36" s="551"/>
      <c r="AA36" s="321">
        <f>SUM(W36:Z36)</f>
        <v>0</v>
      </c>
      <c r="AB36" s="424"/>
      <c r="AC36" s="424"/>
      <c r="AD36" s="424"/>
      <c r="AE36" s="424"/>
      <c r="AF36" s="424"/>
      <c r="AG36" s="424"/>
      <c r="AH36" s="321">
        <f t="shared" ref="AH36:AH65" si="11">SUM(AC36,AE36,AG36)</f>
        <v>0</v>
      </c>
      <c r="AI36" s="553"/>
      <c r="AJ36" s="553"/>
      <c r="AK36" s="322">
        <f t="shared" ref="AK36:AK65" si="12">SUM(AI36:AJ36)</f>
        <v>0</v>
      </c>
      <c r="AL36" s="323">
        <f t="shared" ref="AL36:AL65" si="13">SUM(V36,AC36,AD36,AE36,AF36,AG36,AI36,AJ36)</f>
        <v>0</v>
      </c>
      <c r="AM36" s="324">
        <f t="shared" ref="AM36:AM65" si="14">SUM(AA36,AH36)</f>
        <v>0</v>
      </c>
      <c r="AN36" s="325">
        <f t="shared" ref="AN36:AN65" si="15">SUM(AD36,AF36,,AI36,AJ36)</f>
        <v>0</v>
      </c>
    </row>
    <row r="37" spans="1:40" s="1" customFormat="1" ht="15.6">
      <c r="A37" s="162" t="s">
        <v>364</v>
      </c>
      <c r="B37" s="423"/>
      <c r="C37" s="423"/>
      <c r="D37" s="319">
        <f t="shared" si="10"/>
        <v>0</v>
      </c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319">
        <f t="shared" ref="V37:V65" si="16">SUM(E37:U37)</f>
        <v>0</v>
      </c>
      <c r="W37" s="553"/>
      <c r="X37" s="553"/>
      <c r="Y37" s="553"/>
      <c r="Z37" s="553"/>
      <c r="AA37" s="321">
        <f t="shared" ref="AA37:AA64" si="17">SUM(W37:Z37)</f>
        <v>0</v>
      </c>
      <c r="AB37" s="424"/>
      <c r="AC37" s="424"/>
      <c r="AD37" s="424"/>
      <c r="AE37" s="424"/>
      <c r="AF37" s="424"/>
      <c r="AG37" s="424"/>
      <c r="AH37" s="321">
        <f t="shared" si="11"/>
        <v>0</v>
      </c>
      <c r="AI37" s="553"/>
      <c r="AJ37" s="553"/>
      <c r="AK37" s="322">
        <f t="shared" si="12"/>
        <v>0</v>
      </c>
      <c r="AL37" s="323">
        <f t="shared" si="13"/>
        <v>0</v>
      </c>
      <c r="AM37" s="324">
        <f t="shared" si="14"/>
        <v>0</v>
      </c>
      <c r="AN37" s="325">
        <f t="shared" si="15"/>
        <v>0</v>
      </c>
    </row>
    <row r="38" spans="1:40" s="1" customFormat="1" ht="15.6">
      <c r="A38" s="162" t="s">
        <v>365</v>
      </c>
      <c r="B38" s="423"/>
      <c r="C38" s="423"/>
      <c r="D38" s="319">
        <f t="shared" si="10"/>
        <v>0</v>
      </c>
      <c r="E38" s="430"/>
      <c r="F38" s="430"/>
      <c r="G38" s="430"/>
      <c r="H38" s="430"/>
      <c r="I38" s="430"/>
      <c r="J38" s="430"/>
      <c r="K38" s="430"/>
      <c r="L38" s="430"/>
      <c r="M38" s="430"/>
      <c r="N38" s="430"/>
      <c r="O38" s="430"/>
      <c r="P38" s="430"/>
      <c r="Q38" s="430"/>
      <c r="R38" s="430"/>
      <c r="S38" s="430"/>
      <c r="T38" s="430"/>
      <c r="U38" s="430"/>
      <c r="V38" s="319">
        <f t="shared" si="16"/>
        <v>0</v>
      </c>
      <c r="W38" s="551"/>
      <c r="X38" s="551"/>
      <c r="Y38" s="551"/>
      <c r="Z38" s="551"/>
      <c r="AA38" s="321">
        <f t="shared" si="17"/>
        <v>0</v>
      </c>
      <c r="AB38" s="424"/>
      <c r="AC38" s="424"/>
      <c r="AD38" s="424"/>
      <c r="AE38" s="424"/>
      <c r="AF38" s="424"/>
      <c r="AG38" s="424"/>
      <c r="AH38" s="321">
        <f t="shared" si="11"/>
        <v>0</v>
      </c>
      <c r="AI38" s="551"/>
      <c r="AJ38" s="551"/>
      <c r="AK38" s="322">
        <f t="shared" si="12"/>
        <v>0</v>
      </c>
      <c r="AL38" s="323">
        <f t="shared" si="13"/>
        <v>0</v>
      </c>
      <c r="AM38" s="324">
        <f t="shared" si="14"/>
        <v>0</v>
      </c>
      <c r="AN38" s="325">
        <f t="shared" si="15"/>
        <v>0</v>
      </c>
    </row>
    <row r="39" spans="1:40" s="1" customFormat="1" ht="15.6">
      <c r="A39" s="162" t="s">
        <v>366</v>
      </c>
      <c r="B39" s="423"/>
      <c r="C39" s="423"/>
      <c r="D39" s="319">
        <f t="shared" si="10"/>
        <v>0</v>
      </c>
      <c r="E39" s="433"/>
      <c r="F39" s="433"/>
      <c r="G39" s="433"/>
      <c r="H39" s="433"/>
      <c r="I39" s="424"/>
      <c r="J39" s="424"/>
      <c r="K39" s="424"/>
      <c r="L39" s="424"/>
      <c r="M39" s="424"/>
      <c r="N39" s="424"/>
      <c r="O39" s="424"/>
      <c r="P39" s="433"/>
      <c r="Q39" s="433"/>
      <c r="R39" s="433"/>
      <c r="S39" s="433"/>
      <c r="T39" s="424"/>
      <c r="U39" s="424"/>
      <c r="V39" s="319">
        <f t="shared" si="16"/>
        <v>0</v>
      </c>
      <c r="W39" s="554"/>
      <c r="X39" s="554"/>
      <c r="Y39" s="555"/>
      <c r="Z39" s="554"/>
      <c r="AA39" s="321">
        <f t="shared" si="17"/>
        <v>0</v>
      </c>
      <c r="AB39" s="424"/>
      <c r="AC39" s="424"/>
      <c r="AD39" s="424"/>
      <c r="AE39" s="424"/>
      <c r="AF39" s="424"/>
      <c r="AG39" s="424"/>
      <c r="AH39" s="321">
        <f t="shared" si="11"/>
        <v>0</v>
      </c>
      <c r="AI39" s="554"/>
      <c r="AJ39" s="554"/>
      <c r="AK39" s="322">
        <f t="shared" si="12"/>
        <v>0</v>
      </c>
      <c r="AL39" s="323">
        <f t="shared" si="13"/>
        <v>0</v>
      </c>
      <c r="AM39" s="324">
        <f t="shared" si="14"/>
        <v>0</v>
      </c>
      <c r="AN39" s="325">
        <f t="shared" si="15"/>
        <v>0</v>
      </c>
    </row>
    <row r="40" spans="1:40" s="1" customFormat="1" ht="15.6">
      <c r="A40" s="162" t="s">
        <v>367</v>
      </c>
      <c r="B40" s="423"/>
      <c r="C40" s="423"/>
      <c r="D40" s="319">
        <f t="shared" si="10"/>
        <v>0</v>
      </c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319">
        <f t="shared" si="16"/>
        <v>0</v>
      </c>
      <c r="W40" s="552"/>
      <c r="X40" s="551"/>
      <c r="Y40" s="551"/>
      <c r="Z40" s="551"/>
      <c r="AA40" s="321">
        <f t="shared" si="17"/>
        <v>0</v>
      </c>
      <c r="AB40" s="424"/>
      <c r="AC40" s="424"/>
      <c r="AD40" s="424"/>
      <c r="AE40" s="424"/>
      <c r="AF40" s="424"/>
      <c r="AG40" s="424"/>
      <c r="AH40" s="321">
        <f t="shared" si="11"/>
        <v>0</v>
      </c>
      <c r="AI40" s="551"/>
      <c r="AJ40" s="551"/>
      <c r="AK40" s="322">
        <f t="shared" si="12"/>
        <v>0</v>
      </c>
      <c r="AL40" s="323">
        <f t="shared" si="13"/>
        <v>0</v>
      </c>
      <c r="AM40" s="324">
        <f t="shared" si="14"/>
        <v>0</v>
      </c>
      <c r="AN40" s="325">
        <f t="shared" si="15"/>
        <v>0</v>
      </c>
    </row>
    <row r="41" spans="1:40" s="1" customFormat="1" ht="15.6">
      <c r="A41" s="162" t="s">
        <v>368</v>
      </c>
      <c r="B41" s="424"/>
      <c r="C41" s="424"/>
      <c r="D41" s="319">
        <f t="shared" si="10"/>
        <v>0</v>
      </c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319">
        <f t="shared" si="16"/>
        <v>0</v>
      </c>
      <c r="W41" s="556"/>
      <c r="X41" s="556"/>
      <c r="Y41" s="556"/>
      <c r="Z41" s="556"/>
      <c r="AA41" s="321">
        <f t="shared" si="17"/>
        <v>0</v>
      </c>
      <c r="AB41" s="424"/>
      <c r="AC41" s="424"/>
      <c r="AD41" s="424"/>
      <c r="AE41" s="424"/>
      <c r="AF41" s="424"/>
      <c r="AG41" s="424"/>
      <c r="AH41" s="321">
        <f t="shared" si="11"/>
        <v>0</v>
      </c>
      <c r="AI41" s="556"/>
      <c r="AJ41" s="556"/>
      <c r="AK41" s="322">
        <f t="shared" si="12"/>
        <v>0</v>
      </c>
      <c r="AL41" s="323">
        <f t="shared" si="13"/>
        <v>0</v>
      </c>
      <c r="AM41" s="324">
        <f t="shared" si="14"/>
        <v>0</v>
      </c>
      <c r="AN41" s="325">
        <f t="shared" si="15"/>
        <v>0</v>
      </c>
    </row>
    <row r="42" spans="1:40" s="1" customFormat="1" ht="15.6">
      <c r="A42" s="162" t="s">
        <v>369</v>
      </c>
      <c r="B42" s="423"/>
      <c r="C42" s="423"/>
      <c r="D42" s="319">
        <f t="shared" si="10"/>
        <v>0</v>
      </c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319">
        <f t="shared" si="16"/>
        <v>0</v>
      </c>
      <c r="W42" s="553"/>
      <c r="X42" s="553"/>
      <c r="Y42" s="553"/>
      <c r="Z42" s="553"/>
      <c r="AA42" s="321">
        <f t="shared" si="17"/>
        <v>0</v>
      </c>
      <c r="AB42" s="424"/>
      <c r="AC42" s="424"/>
      <c r="AD42" s="424"/>
      <c r="AE42" s="424"/>
      <c r="AF42" s="424"/>
      <c r="AG42" s="424"/>
      <c r="AH42" s="321">
        <f t="shared" si="11"/>
        <v>0</v>
      </c>
      <c r="AI42" s="553"/>
      <c r="AJ42" s="553"/>
      <c r="AK42" s="322">
        <f t="shared" si="12"/>
        <v>0</v>
      </c>
      <c r="AL42" s="323">
        <f t="shared" si="13"/>
        <v>0</v>
      </c>
      <c r="AM42" s="324">
        <f t="shared" si="14"/>
        <v>0</v>
      </c>
      <c r="AN42" s="325">
        <f>SUM(AD42,AF42,,AI42,AJ42)</f>
        <v>0</v>
      </c>
    </row>
    <row r="43" spans="1:40" s="1" customFormat="1" ht="15.6">
      <c r="A43" s="162" t="s">
        <v>370</v>
      </c>
      <c r="B43" s="425"/>
      <c r="C43" s="425"/>
      <c r="D43" s="319">
        <f t="shared" si="10"/>
        <v>0</v>
      </c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319">
        <f t="shared" si="16"/>
        <v>0</v>
      </c>
      <c r="W43" s="557"/>
      <c r="X43" s="557"/>
      <c r="Y43" s="557"/>
      <c r="Z43" s="557"/>
      <c r="AA43" s="321">
        <f t="shared" si="17"/>
        <v>0</v>
      </c>
      <c r="AB43" s="425"/>
      <c r="AC43" s="425"/>
      <c r="AD43" s="425"/>
      <c r="AE43" s="425"/>
      <c r="AF43" s="425"/>
      <c r="AG43" s="425"/>
      <c r="AH43" s="321">
        <f t="shared" si="11"/>
        <v>0</v>
      </c>
      <c r="AI43" s="557"/>
      <c r="AJ43" s="557"/>
      <c r="AK43" s="322">
        <f t="shared" si="12"/>
        <v>0</v>
      </c>
      <c r="AL43" s="323">
        <f t="shared" si="13"/>
        <v>0</v>
      </c>
      <c r="AM43" s="324">
        <f t="shared" si="14"/>
        <v>0</v>
      </c>
      <c r="AN43" s="325">
        <f t="shared" si="15"/>
        <v>0</v>
      </c>
    </row>
    <row r="44" spans="1:40" s="1" customFormat="1" ht="15.6">
      <c r="A44" s="162" t="s">
        <v>371</v>
      </c>
      <c r="B44" s="426"/>
      <c r="C44" s="426"/>
      <c r="D44" s="319">
        <f t="shared" si="10"/>
        <v>0</v>
      </c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319">
        <f t="shared" si="16"/>
        <v>0</v>
      </c>
      <c r="W44" s="557"/>
      <c r="X44" s="557"/>
      <c r="Y44" s="557"/>
      <c r="Z44" s="557"/>
      <c r="AA44" s="321">
        <f t="shared" si="17"/>
        <v>0</v>
      </c>
      <c r="AB44" s="443"/>
      <c r="AC44" s="443"/>
      <c r="AD44" s="443"/>
      <c r="AE44" s="443"/>
      <c r="AF44" s="443"/>
      <c r="AG44" s="443"/>
      <c r="AH44" s="321">
        <f t="shared" si="11"/>
        <v>0</v>
      </c>
      <c r="AI44" s="557"/>
      <c r="AJ44" s="557"/>
      <c r="AK44" s="322">
        <f t="shared" si="12"/>
        <v>0</v>
      </c>
      <c r="AL44" s="323">
        <f t="shared" si="13"/>
        <v>0</v>
      </c>
      <c r="AM44" s="324">
        <f t="shared" si="14"/>
        <v>0</v>
      </c>
      <c r="AN44" s="325">
        <f t="shared" si="15"/>
        <v>0</v>
      </c>
    </row>
    <row r="45" spans="1:40" s="1" customFormat="1" ht="15.6">
      <c r="A45" s="162" t="s">
        <v>372</v>
      </c>
      <c r="B45" s="427"/>
      <c r="C45" s="427"/>
      <c r="D45" s="319">
        <f t="shared" si="10"/>
        <v>0</v>
      </c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319">
        <f t="shared" si="16"/>
        <v>0</v>
      </c>
      <c r="W45" s="558"/>
      <c r="X45" s="558"/>
      <c r="Y45" s="558"/>
      <c r="Z45" s="558"/>
      <c r="AA45" s="321">
        <f t="shared" si="17"/>
        <v>0</v>
      </c>
      <c r="AB45" s="432"/>
      <c r="AC45" s="432"/>
      <c r="AD45" s="432"/>
      <c r="AE45" s="432"/>
      <c r="AF45" s="432"/>
      <c r="AG45" s="432"/>
      <c r="AH45" s="321">
        <f t="shared" si="11"/>
        <v>0</v>
      </c>
      <c r="AI45" s="558"/>
      <c r="AJ45" s="558"/>
      <c r="AK45" s="322">
        <f t="shared" si="12"/>
        <v>0</v>
      </c>
      <c r="AL45" s="323">
        <f t="shared" si="13"/>
        <v>0</v>
      </c>
      <c r="AM45" s="324">
        <f t="shared" si="14"/>
        <v>0</v>
      </c>
      <c r="AN45" s="325">
        <f t="shared" si="15"/>
        <v>0</v>
      </c>
    </row>
    <row r="46" spans="1:40" s="1" customFormat="1" ht="15.6">
      <c r="A46" s="162" t="s">
        <v>373</v>
      </c>
      <c r="B46" s="423"/>
      <c r="C46" s="423"/>
      <c r="D46" s="319">
        <f t="shared" si="10"/>
        <v>0</v>
      </c>
      <c r="E46" s="435"/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5"/>
      <c r="R46" s="435"/>
      <c r="S46" s="435"/>
      <c r="T46" s="435"/>
      <c r="U46" s="435"/>
      <c r="V46" s="319">
        <f t="shared" si="16"/>
        <v>0</v>
      </c>
      <c r="W46" s="559"/>
      <c r="X46" s="559"/>
      <c r="Y46" s="559"/>
      <c r="Z46" s="559"/>
      <c r="AA46" s="321">
        <f t="shared" si="17"/>
        <v>0</v>
      </c>
      <c r="AB46" s="435"/>
      <c r="AC46" s="435"/>
      <c r="AD46" s="435"/>
      <c r="AE46" s="435"/>
      <c r="AF46" s="435"/>
      <c r="AG46" s="435"/>
      <c r="AH46" s="321">
        <f t="shared" si="11"/>
        <v>0</v>
      </c>
      <c r="AI46" s="559"/>
      <c r="AJ46" s="559"/>
      <c r="AK46" s="322">
        <f t="shared" si="12"/>
        <v>0</v>
      </c>
      <c r="AL46" s="323">
        <f t="shared" si="13"/>
        <v>0</v>
      </c>
      <c r="AM46" s="324">
        <f t="shared" si="14"/>
        <v>0</v>
      </c>
      <c r="AN46" s="325">
        <f t="shared" si="15"/>
        <v>0</v>
      </c>
    </row>
    <row r="47" spans="1:40" s="1" customFormat="1" ht="15.6">
      <c r="A47" s="162" t="s">
        <v>374</v>
      </c>
      <c r="B47" s="423"/>
      <c r="C47" s="423"/>
      <c r="D47" s="319">
        <f t="shared" si="10"/>
        <v>0</v>
      </c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319">
        <f t="shared" si="16"/>
        <v>0</v>
      </c>
      <c r="W47" s="553"/>
      <c r="X47" s="553"/>
      <c r="Y47" s="553"/>
      <c r="Z47" s="553"/>
      <c r="AA47" s="321">
        <f t="shared" si="17"/>
        <v>0</v>
      </c>
      <c r="AB47" s="424"/>
      <c r="AC47" s="424"/>
      <c r="AD47" s="424"/>
      <c r="AE47" s="424"/>
      <c r="AF47" s="424"/>
      <c r="AG47" s="424"/>
      <c r="AH47" s="321">
        <f t="shared" si="11"/>
        <v>0</v>
      </c>
      <c r="AI47" s="553"/>
      <c r="AJ47" s="553"/>
      <c r="AK47" s="322">
        <f t="shared" si="12"/>
        <v>0</v>
      </c>
      <c r="AL47" s="323">
        <f t="shared" si="13"/>
        <v>0</v>
      </c>
      <c r="AM47" s="324">
        <f t="shared" si="14"/>
        <v>0</v>
      </c>
      <c r="AN47" s="325">
        <f t="shared" si="15"/>
        <v>0</v>
      </c>
    </row>
    <row r="48" spans="1:40" s="1" customFormat="1" ht="15.6">
      <c r="A48" s="162" t="s">
        <v>375</v>
      </c>
      <c r="B48" s="428"/>
      <c r="C48" s="428"/>
      <c r="D48" s="319">
        <f t="shared" si="10"/>
        <v>0</v>
      </c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319">
        <f t="shared" si="16"/>
        <v>0</v>
      </c>
      <c r="W48" s="553"/>
      <c r="X48" s="553"/>
      <c r="Y48" s="553"/>
      <c r="Z48" s="553"/>
      <c r="AA48" s="321">
        <f t="shared" si="17"/>
        <v>0</v>
      </c>
      <c r="AB48" s="436"/>
      <c r="AC48" s="436"/>
      <c r="AD48" s="436"/>
      <c r="AE48" s="436"/>
      <c r="AF48" s="436"/>
      <c r="AG48" s="436"/>
      <c r="AH48" s="321">
        <f t="shared" si="11"/>
        <v>0</v>
      </c>
      <c r="AI48" s="557"/>
      <c r="AJ48" s="557"/>
      <c r="AK48" s="322">
        <f t="shared" si="12"/>
        <v>0</v>
      </c>
      <c r="AL48" s="323">
        <f t="shared" si="13"/>
        <v>0</v>
      </c>
      <c r="AM48" s="324">
        <f t="shared" si="14"/>
        <v>0</v>
      </c>
      <c r="AN48" s="325">
        <f t="shared" si="15"/>
        <v>0</v>
      </c>
    </row>
    <row r="49" spans="1:40" s="1" customFormat="1" ht="15.6">
      <c r="A49" s="162" t="s">
        <v>376</v>
      </c>
      <c r="B49" s="423"/>
      <c r="C49" s="423"/>
      <c r="D49" s="319">
        <f t="shared" si="10"/>
        <v>0</v>
      </c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319">
        <f t="shared" si="16"/>
        <v>0</v>
      </c>
      <c r="W49" s="553"/>
      <c r="X49" s="553"/>
      <c r="Y49" s="553"/>
      <c r="Z49" s="553"/>
      <c r="AA49" s="321">
        <f t="shared" si="17"/>
        <v>0</v>
      </c>
      <c r="AB49" s="424"/>
      <c r="AC49" s="424"/>
      <c r="AD49" s="424"/>
      <c r="AE49" s="424"/>
      <c r="AF49" s="424"/>
      <c r="AG49" s="424"/>
      <c r="AH49" s="321">
        <f t="shared" si="11"/>
        <v>0</v>
      </c>
      <c r="AI49" s="553"/>
      <c r="AJ49" s="553"/>
      <c r="AK49" s="322">
        <f t="shared" si="12"/>
        <v>0</v>
      </c>
      <c r="AL49" s="323">
        <f t="shared" si="13"/>
        <v>0</v>
      </c>
      <c r="AM49" s="324">
        <f t="shared" si="14"/>
        <v>0</v>
      </c>
      <c r="AN49" s="325">
        <f t="shared" si="15"/>
        <v>0</v>
      </c>
    </row>
    <row r="50" spans="1:40" s="1" customFormat="1" ht="15.6">
      <c r="A50" s="162" t="s">
        <v>377</v>
      </c>
      <c r="B50" s="423"/>
      <c r="C50" s="423"/>
      <c r="D50" s="319">
        <f t="shared" si="10"/>
        <v>0</v>
      </c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319">
        <f t="shared" si="16"/>
        <v>0</v>
      </c>
      <c r="W50" s="557"/>
      <c r="X50" s="557"/>
      <c r="Y50" s="557"/>
      <c r="Z50" s="557"/>
      <c r="AA50" s="321">
        <f t="shared" si="17"/>
        <v>0</v>
      </c>
      <c r="AB50" s="435"/>
      <c r="AC50" s="435"/>
      <c r="AD50" s="435"/>
      <c r="AE50" s="435"/>
      <c r="AF50" s="435"/>
      <c r="AG50" s="435"/>
      <c r="AH50" s="321">
        <f t="shared" si="11"/>
        <v>0</v>
      </c>
      <c r="AI50" s="557"/>
      <c r="AJ50" s="557"/>
      <c r="AK50" s="322">
        <f t="shared" si="12"/>
        <v>0</v>
      </c>
      <c r="AL50" s="323">
        <f t="shared" si="13"/>
        <v>0</v>
      </c>
      <c r="AM50" s="324">
        <f t="shared" si="14"/>
        <v>0</v>
      </c>
      <c r="AN50" s="325">
        <f t="shared" si="15"/>
        <v>0</v>
      </c>
    </row>
    <row r="51" spans="1:40" s="1" customFormat="1" ht="15.6">
      <c r="A51" s="162" t="s">
        <v>378</v>
      </c>
      <c r="B51" s="423"/>
      <c r="C51" s="423"/>
      <c r="D51" s="319">
        <f t="shared" si="10"/>
        <v>0</v>
      </c>
      <c r="E51" s="435"/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5"/>
      <c r="S51" s="435"/>
      <c r="T51" s="435"/>
      <c r="U51" s="435"/>
      <c r="V51" s="319">
        <f t="shared" si="16"/>
        <v>0</v>
      </c>
      <c r="W51" s="557"/>
      <c r="X51" s="557"/>
      <c r="Y51" s="557"/>
      <c r="Z51" s="557"/>
      <c r="AA51" s="321">
        <f t="shared" si="17"/>
        <v>0</v>
      </c>
      <c r="AB51" s="435"/>
      <c r="AC51" s="435"/>
      <c r="AD51" s="435"/>
      <c r="AE51" s="435"/>
      <c r="AF51" s="435"/>
      <c r="AG51" s="435"/>
      <c r="AH51" s="321">
        <f t="shared" si="11"/>
        <v>0</v>
      </c>
      <c r="AI51" s="557"/>
      <c r="AJ51" s="557"/>
      <c r="AK51" s="322">
        <f t="shared" si="12"/>
        <v>0</v>
      </c>
      <c r="AL51" s="323">
        <f t="shared" si="13"/>
        <v>0</v>
      </c>
      <c r="AM51" s="324">
        <f t="shared" si="14"/>
        <v>0</v>
      </c>
      <c r="AN51" s="325">
        <f t="shared" si="15"/>
        <v>0</v>
      </c>
    </row>
    <row r="52" spans="1:40" s="1" customFormat="1" ht="15.6">
      <c r="A52" s="162" t="s">
        <v>379</v>
      </c>
      <c r="B52" s="423"/>
      <c r="C52" s="423"/>
      <c r="D52" s="319">
        <f t="shared" si="10"/>
        <v>0</v>
      </c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319">
        <f t="shared" si="16"/>
        <v>0</v>
      </c>
      <c r="W52" s="553"/>
      <c r="X52" s="553"/>
      <c r="Y52" s="553"/>
      <c r="Z52" s="553"/>
      <c r="AA52" s="321">
        <f t="shared" si="17"/>
        <v>0</v>
      </c>
      <c r="AB52" s="424"/>
      <c r="AC52" s="424"/>
      <c r="AD52" s="424"/>
      <c r="AE52" s="424"/>
      <c r="AF52" s="424"/>
      <c r="AG52" s="424"/>
      <c r="AH52" s="321">
        <f t="shared" si="11"/>
        <v>0</v>
      </c>
      <c r="AI52" s="553"/>
      <c r="AJ52" s="553"/>
      <c r="AK52" s="322">
        <f t="shared" si="12"/>
        <v>0</v>
      </c>
      <c r="AL52" s="323">
        <f t="shared" si="13"/>
        <v>0</v>
      </c>
      <c r="AM52" s="324">
        <f t="shared" si="14"/>
        <v>0</v>
      </c>
      <c r="AN52" s="325">
        <f t="shared" si="15"/>
        <v>0</v>
      </c>
    </row>
    <row r="53" spans="1:40" s="1" customFormat="1" ht="15.6">
      <c r="A53" s="162">
        <v>0</v>
      </c>
      <c r="B53" s="423"/>
      <c r="C53" s="423"/>
      <c r="D53" s="319">
        <f t="shared" si="10"/>
        <v>0</v>
      </c>
      <c r="E53" s="437"/>
      <c r="F53" s="437"/>
      <c r="G53" s="437"/>
      <c r="H53" s="437"/>
      <c r="I53" s="437"/>
      <c r="J53" s="437"/>
      <c r="K53" s="437"/>
      <c r="L53" s="437"/>
      <c r="M53" s="437"/>
      <c r="N53" s="437"/>
      <c r="O53" s="437"/>
      <c r="P53" s="437"/>
      <c r="Q53" s="437"/>
      <c r="R53" s="437"/>
      <c r="S53" s="437"/>
      <c r="T53" s="437"/>
      <c r="U53" s="437"/>
      <c r="V53" s="319">
        <f t="shared" si="16"/>
        <v>0</v>
      </c>
      <c r="W53" s="557"/>
      <c r="X53" s="557"/>
      <c r="Y53" s="557"/>
      <c r="Z53" s="557"/>
      <c r="AA53" s="321">
        <f t="shared" si="17"/>
        <v>0</v>
      </c>
      <c r="AB53" s="444"/>
      <c r="AC53" s="444"/>
      <c r="AD53" s="444"/>
      <c r="AE53" s="444"/>
      <c r="AF53" s="444"/>
      <c r="AG53" s="444"/>
      <c r="AH53" s="321">
        <f t="shared" si="11"/>
        <v>0</v>
      </c>
      <c r="AI53" s="557"/>
      <c r="AJ53" s="557"/>
      <c r="AK53" s="322">
        <f t="shared" si="12"/>
        <v>0</v>
      </c>
      <c r="AL53" s="323">
        <f t="shared" si="13"/>
        <v>0</v>
      </c>
      <c r="AM53" s="324">
        <f t="shared" si="14"/>
        <v>0</v>
      </c>
      <c r="AN53" s="325">
        <f t="shared" si="15"/>
        <v>0</v>
      </c>
    </row>
    <row r="54" spans="1:40" s="1" customFormat="1" ht="15.6">
      <c r="A54" s="162" t="s">
        <v>381</v>
      </c>
      <c r="B54" s="423"/>
      <c r="C54" s="423"/>
      <c r="D54" s="319">
        <f t="shared" si="10"/>
        <v>0</v>
      </c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319">
        <f t="shared" si="16"/>
        <v>0</v>
      </c>
      <c r="W54" s="553"/>
      <c r="X54" s="553"/>
      <c r="Y54" s="553"/>
      <c r="Z54" s="553"/>
      <c r="AA54" s="321">
        <f t="shared" si="17"/>
        <v>0</v>
      </c>
      <c r="AB54" s="424"/>
      <c r="AC54" s="424"/>
      <c r="AD54" s="424"/>
      <c r="AE54" s="424"/>
      <c r="AF54" s="424"/>
      <c r="AG54" s="424"/>
      <c r="AH54" s="321">
        <f t="shared" si="11"/>
        <v>0</v>
      </c>
      <c r="AI54" s="553"/>
      <c r="AJ54" s="553"/>
      <c r="AK54" s="322">
        <f t="shared" si="12"/>
        <v>0</v>
      </c>
      <c r="AL54" s="323">
        <f t="shared" si="13"/>
        <v>0</v>
      </c>
      <c r="AM54" s="324">
        <f t="shared" si="14"/>
        <v>0</v>
      </c>
      <c r="AN54" s="325">
        <f t="shared" si="15"/>
        <v>0</v>
      </c>
    </row>
    <row r="55" spans="1:40" s="1" customFormat="1" ht="15.6">
      <c r="A55" s="162" t="s">
        <v>382</v>
      </c>
      <c r="B55" s="427"/>
      <c r="C55" s="427"/>
      <c r="D55" s="319">
        <f t="shared" si="10"/>
        <v>0</v>
      </c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319">
        <f t="shared" si="16"/>
        <v>0</v>
      </c>
      <c r="W55" s="560"/>
      <c r="X55" s="560"/>
      <c r="Y55" s="560"/>
      <c r="Z55" s="560"/>
      <c r="AA55" s="321">
        <f t="shared" si="17"/>
        <v>0</v>
      </c>
      <c r="AB55" s="445"/>
      <c r="AC55" s="445"/>
      <c r="AD55" s="445"/>
      <c r="AE55" s="445"/>
      <c r="AF55" s="445"/>
      <c r="AG55" s="445"/>
      <c r="AH55" s="321">
        <f t="shared" si="11"/>
        <v>0</v>
      </c>
      <c r="AI55" s="560"/>
      <c r="AJ55" s="560"/>
      <c r="AK55" s="322">
        <f t="shared" si="12"/>
        <v>0</v>
      </c>
      <c r="AL55" s="323">
        <f t="shared" si="13"/>
        <v>0</v>
      </c>
      <c r="AM55" s="324">
        <f t="shared" si="14"/>
        <v>0</v>
      </c>
      <c r="AN55" s="325">
        <f t="shared" si="15"/>
        <v>0</v>
      </c>
    </row>
    <row r="56" spans="1:40" s="1" customFormat="1" ht="15.6">
      <c r="A56" s="162" t="s">
        <v>383</v>
      </c>
      <c r="B56" s="423"/>
      <c r="C56" s="423"/>
      <c r="D56" s="319">
        <f t="shared" si="10"/>
        <v>0</v>
      </c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319">
        <f t="shared" si="16"/>
        <v>0</v>
      </c>
      <c r="W56" s="553"/>
      <c r="X56" s="553"/>
      <c r="Y56" s="553"/>
      <c r="Z56" s="553"/>
      <c r="AA56" s="321">
        <f t="shared" si="17"/>
        <v>0</v>
      </c>
      <c r="AB56" s="424"/>
      <c r="AC56" s="424"/>
      <c r="AD56" s="424"/>
      <c r="AE56" s="424"/>
      <c r="AF56" s="424"/>
      <c r="AG56" s="424"/>
      <c r="AH56" s="321">
        <f t="shared" si="11"/>
        <v>0</v>
      </c>
      <c r="AI56" s="553"/>
      <c r="AJ56" s="553"/>
      <c r="AK56" s="322">
        <f t="shared" si="12"/>
        <v>0</v>
      </c>
      <c r="AL56" s="323">
        <f t="shared" si="13"/>
        <v>0</v>
      </c>
      <c r="AM56" s="324">
        <f t="shared" si="14"/>
        <v>0</v>
      </c>
      <c r="AN56" s="325">
        <f t="shared" si="15"/>
        <v>0</v>
      </c>
    </row>
    <row r="57" spans="1:40" s="1" customFormat="1" ht="15.6">
      <c r="A57" s="162" t="s">
        <v>384</v>
      </c>
      <c r="B57" s="429"/>
      <c r="C57" s="429"/>
      <c r="D57" s="319">
        <f t="shared" si="10"/>
        <v>0</v>
      </c>
      <c r="E57" s="439"/>
      <c r="F57" s="439"/>
      <c r="G57" s="439"/>
      <c r="H57" s="439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  <c r="U57" s="439"/>
      <c r="V57" s="319">
        <f t="shared" si="16"/>
        <v>0</v>
      </c>
      <c r="W57" s="557"/>
      <c r="X57" s="557"/>
      <c r="Y57" s="557"/>
      <c r="Z57" s="557"/>
      <c r="AA57" s="321">
        <f t="shared" si="17"/>
        <v>0</v>
      </c>
      <c r="AB57" s="439"/>
      <c r="AC57" s="439"/>
      <c r="AD57" s="439"/>
      <c r="AE57" s="439"/>
      <c r="AF57" s="439"/>
      <c r="AG57" s="439"/>
      <c r="AH57" s="321">
        <f t="shared" si="11"/>
        <v>0</v>
      </c>
      <c r="AI57" s="557"/>
      <c r="AJ57" s="557"/>
      <c r="AK57" s="322">
        <f t="shared" si="12"/>
        <v>0</v>
      </c>
      <c r="AL57" s="323">
        <f t="shared" si="13"/>
        <v>0</v>
      </c>
      <c r="AM57" s="324">
        <f t="shared" si="14"/>
        <v>0</v>
      </c>
      <c r="AN57" s="325">
        <f t="shared" si="15"/>
        <v>0</v>
      </c>
    </row>
    <row r="58" spans="1:40" s="1" customFormat="1" ht="15.6">
      <c r="A58" s="162" t="s">
        <v>337</v>
      </c>
      <c r="B58" s="423"/>
      <c r="C58" s="423"/>
      <c r="D58" s="319">
        <f t="shared" si="10"/>
        <v>0</v>
      </c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319">
        <f t="shared" si="16"/>
        <v>0</v>
      </c>
      <c r="W58" s="553"/>
      <c r="X58" s="553"/>
      <c r="Y58" s="553"/>
      <c r="Z58" s="553"/>
      <c r="AA58" s="321">
        <f t="shared" si="17"/>
        <v>0</v>
      </c>
      <c r="AB58" s="424"/>
      <c r="AC58" s="424"/>
      <c r="AD58" s="424"/>
      <c r="AE58" s="424"/>
      <c r="AF58" s="424"/>
      <c r="AG58" s="424"/>
      <c r="AH58" s="321">
        <f t="shared" si="11"/>
        <v>0</v>
      </c>
      <c r="AI58" s="553"/>
      <c r="AJ58" s="553"/>
      <c r="AK58" s="322">
        <f t="shared" si="12"/>
        <v>0</v>
      </c>
      <c r="AL58" s="323">
        <f t="shared" si="13"/>
        <v>0</v>
      </c>
      <c r="AM58" s="324">
        <f t="shared" si="14"/>
        <v>0</v>
      </c>
      <c r="AN58" s="325">
        <f t="shared" si="15"/>
        <v>0</v>
      </c>
    </row>
    <row r="59" spans="1:40" s="1" customFormat="1" ht="15.6">
      <c r="A59" s="162" t="s">
        <v>385</v>
      </c>
      <c r="B59" s="430"/>
      <c r="C59" s="430"/>
      <c r="D59" s="319">
        <f t="shared" si="10"/>
        <v>0</v>
      </c>
      <c r="E59" s="440"/>
      <c r="F59" s="440"/>
      <c r="G59" s="440"/>
      <c r="H59" s="440"/>
      <c r="I59" s="440"/>
      <c r="J59" s="440"/>
      <c r="K59" s="440"/>
      <c r="L59" s="440"/>
      <c r="M59" s="440"/>
      <c r="N59" s="440"/>
      <c r="O59" s="440"/>
      <c r="P59" s="440"/>
      <c r="Q59" s="440"/>
      <c r="R59" s="440"/>
      <c r="S59" s="440"/>
      <c r="T59" s="440"/>
      <c r="U59" s="440"/>
      <c r="V59" s="319">
        <f t="shared" si="16"/>
        <v>0</v>
      </c>
      <c r="W59" s="553"/>
      <c r="X59" s="553"/>
      <c r="Y59" s="553"/>
      <c r="Z59" s="553"/>
      <c r="AA59" s="321">
        <f t="shared" si="17"/>
        <v>0</v>
      </c>
      <c r="AB59" s="424"/>
      <c r="AC59" s="424"/>
      <c r="AD59" s="424"/>
      <c r="AE59" s="424"/>
      <c r="AF59" s="424"/>
      <c r="AG59" s="424"/>
      <c r="AH59" s="321">
        <f>SUM(AC59,AE59,AG59)</f>
        <v>0</v>
      </c>
      <c r="AI59" s="553"/>
      <c r="AJ59" s="553"/>
      <c r="AK59" s="322">
        <f t="shared" si="12"/>
        <v>0</v>
      </c>
      <c r="AL59" s="323">
        <f t="shared" si="13"/>
        <v>0</v>
      </c>
      <c r="AM59" s="324">
        <f t="shared" si="14"/>
        <v>0</v>
      </c>
      <c r="AN59" s="325">
        <f t="shared" si="15"/>
        <v>0</v>
      </c>
    </row>
    <row r="60" spans="1:40" s="1" customFormat="1" ht="15.6">
      <c r="A60" s="162" t="s">
        <v>386</v>
      </c>
      <c r="B60" s="423"/>
      <c r="C60" s="423"/>
      <c r="D60" s="319">
        <f t="shared" si="10"/>
        <v>0</v>
      </c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319">
        <f t="shared" si="16"/>
        <v>0</v>
      </c>
      <c r="W60" s="557"/>
      <c r="X60" s="557"/>
      <c r="Y60" s="557"/>
      <c r="Z60" s="557"/>
      <c r="AA60" s="321">
        <f t="shared" si="17"/>
        <v>0</v>
      </c>
      <c r="AB60" s="424"/>
      <c r="AC60" s="424"/>
      <c r="AD60" s="424"/>
      <c r="AE60" s="424"/>
      <c r="AF60" s="424"/>
      <c r="AG60" s="424"/>
      <c r="AH60" s="321">
        <f>SUM(AC60,AE60,AG60)</f>
        <v>0</v>
      </c>
      <c r="AI60" s="553"/>
      <c r="AJ60" s="553"/>
      <c r="AK60" s="322">
        <f t="shared" si="12"/>
        <v>0</v>
      </c>
      <c r="AL60" s="323">
        <f t="shared" si="13"/>
        <v>0</v>
      </c>
      <c r="AM60" s="324">
        <f t="shared" si="14"/>
        <v>0</v>
      </c>
      <c r="AN60" s="325">
        <f t="shared" si="15"/>
        <v>0</v>
      </c>
    </row>
    <row r="61" spans="1:40" s="1" customFormat="1" ht="15.6">
      <c r="A61" s="162" t="s">
        <v>387</v>
      </c>
      <c r="B61" s="431"/>
      <c r="C61" s="431"/>
      <c r="D61" s="319">
        <f t="shared" si="10"/>
        <v>0</v>
      </c>
      <c r="E61" s="441"/>
      <c r="F61" s="441"/>
      <c r="G61" s="441"/>
      <c r="H61" s="441"/>
      <c r="I61" s="441"/>
      <c r="J61" s="441"/>
      <c r="K61" s="441"/>
      <c r="L61" s="441"/>
      <c r="M61" s="441"/>
      <c r="N61" s="441"/>
      <c r="O61" s="441"/>
      <c r="P61" s="441"/>
      <c r="Q61" s="441"/>
      <c r="R61" s="441"/>
      <c r="S61" s="441"/>
      <c r="T61" s="441"/>
      <c r="U61" s="441"/>
      <c r="V61" s="319">
        <f t="shared" si="16"/>
        <v>0</v>
      </c>
      <c r="W61" s="561"/>
      <c r="X61" s="561"/>
      <c r="Y61" s="561"/>
      <c r="Z61" s="561"/>
      <c r="AA61" s="321">
        <f t="shared" si="17"/>
        <v>0</v>
      </c>
      <c r="AB61" s="425"/>
      <c r="AC61" s="425"/>
      <c r="AD61" s="425"/>
      <c r="AE61" s="425"/>
      <c r="AF61" s="425"/>
      <c r="AG61" s="425"/>
      <c r="AH61" s="321">
        <f t="shared" si="11"/>
        <v>0</v>
      </c>
      <c r="AI61" s="561"/>
      <c r="AJ61" s="561"/>
      <c r="AK61" s="322">
        <f t="shared" si="12"/>
        <v>0</v>
      </c>
      <c r="AL61" s="323">
        <f t="shared" si="13"/>
        <v>0</v>
      </c>
      <c r="AM61" s="324">
        <f t="shared" si="14"/>
        <v>0</v>
      </c>
      <c r="AN61" s="325">
        <f t="shared" si="15"/>
        <v>0</v>
      </c>
    </row>
    <row r="62" spans="1:40" s="1" customFormat="1" ht="15.6">
      <c r="A62" s="162" t="s">
        <v>388</v>
      </c>
      <c r="B62" s="427"/>
      <c r="C62" s="427"/>
      <c r="D62" s="319">
        <f t="shared" si="10"/>
        <v>0</v>
      </c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319">
        <f t="shared" si="16"/>
        <v>0</v>
      </c>
      <c r="W62" s="557"/>
      <c r="X62" s="557"/>
      <c r="Y62" s="557"/>
      <c r="Z62" s="557"/>
      <c r="AA62" s="321">
        <f t="shared" si="17"/>
        <v>0</v>
      </c>
      <c r="AB62" s="445"/>
      <c r="AC62" s="445"/>
      <c r="AD62" s="445"/>
      <c r="AE62" s="445"/>
      <c r="AF62" s="445"/>
      <c r="AG62" s="445"/>
      <c r="AH62" s="321">
        <f t="shared" si="11"/>
        <v>0</v>
      </c>
      <c r="AI62" s="557"/>
      <c r="AJ62" s="557"/>
      <c r="AK62" s="322">
        <f t="shared" si="12"/>
        <v>0</v>
      </c>
      <c r="AL62" s="323">
        <f t="shared" si="13"/>
        <v>0</v>
      </c>
      <c r="AM62" s="324">
        <f t="shared" si="14"/>
        <v>0</v>
      </c>
      <c r="AN62" s="325">
        <f t="shared" si="15"/>
        <v>0</v>
      </c>
    </row>
    <row r="63" spans="1:40" s="1" customFormat="1" ht="15.6">
      <c r="A63" s="162" t="s">
        <v>389</v>
      </c>
      <c r="B63" s="432"/>
      <c r="C63" s="432"/>
      <c r="D63" s="319">
        <f t="shared" si="10"/>
        <v>0</v>
      </c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35"/>
      <c r="V63" s="319">
        <f t="shared" si="16"/>
        <v>0</v>
      </c>
      <c r="W63" s="562"/>
      <c r="X63" s="560"/>
      <c r="Y63" s="560"/>
      <c r="Z63" s="560"/>
      <c r="AA63" s="321">
        <f t="shared" si="17"/>
        <v>0</v>
      </c>
      <c r="AB63" s="446"/>
      <c r="AC63" s="446"/>
      <c r="AD63" s="446"/>
      <c r="AE63" s="435"/>
      <c r="AF63" s="435"/>
      <c r="AG63" s="435"/>
      <c r="AH63" s="321">
        <f t="shared" si="11"/>
        <v>0</v>
      </c>
      <c r="AI63" s="557"/>
      <c r="AJ63" s="557"/>
      <c r="AK63" s="322">
        <f t="shared" si="12"/>
        <v>0</v>
      </c>
      <c r="AL63" s="323">
        <f t="shared" si="13"/>
        <v>0</v>
      </c>
      <c r="AM63" s="324">
        <f t="shared" si="14"/>
        <v>0</v>
      </c>
      <c r="AN63" s="325">
        <f t="shared" si="15"/>
        <v>0</v>
      </c>
    </row>
    <row r="64" spans="1:40" s="1" customFormat="1" ht="15.6">
      <c r="A64" s="162" t="s">
        <v>390</v>
      </c>
      <c r="B64" s="430"/>
      <c r="C64" s="430"/>
      <c r="D64" s="319">
        <f t="shared" si="10"/>
        <v>0</v>
      </c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319">
        <f t="shared" si="16"/>
        <v>0</v>
      </c>
      <c r="W64" s="563"/>
      <c r="X64" s="564"/>
      <c r="Y64" s="564"/>
      <c r="Z64" s="564"/>
      <c r="AA64" s="321">
        <f t="shared" si="17"/>
        <v>0</v>
      </c>
      <c r="AB64" s="424"/>
      <c r="AC64" s="424"/>
      <c r="AD64" s="424"/>
      <c r="AE64" s="424"/>
      <c r="AF64" s="424"/>
      <c r="AG64" s="424"/>
      <c r="AH64" s="321">
        <f t="shared" si="11"/>
        <v>0</v>
      </c>
      <c r="AI64" s="553"/>
      <c r="AJ64" s="553"/>
      <c r="AK64" s="322">
        <f t="shared" si="12"/>
        <v>0</v>
      </c>
      <c r="AL64" s="323">
        <f t="shared" si="13"/>
        <v>0</v>
      </c>
      <c r="AM64" s="324">
        <f t="shared" si="14"/>
        <v>0</v>
      </c>
      <c r="AN64" s="325">
        <f t="shared" si="15"/>
        <v>0</v>
      </c>
    </row>
    <row r="65" spans="1:40" s="1" customFormat="1" ht="15.6">
      <c r="A65" s="162" t="s">
        <v>391</v>
      </c>
      <c r="B65" s="430"/>
      <c r="C65" s="430"/>
      <c r="D65" s="319">
        <f t="shared" si="10"/>
        <v>0</v>
      </c>
      <c r="E65" s="430"/>
      <c r="F65" s="430"/>
      <c r="G65" s="430"/>
      <c r="H65" s="430"/>
      <c r="I65" s="430"/>
      <c r="J65" s="430"/>
      <c r="K65" s="430"/>
      <c r="L65" s="430"/>
      <c r="M65" s="430"/>
      <c r="N65" s="430"/>
      <c r="O65" s="430"/>
      <c r="P65" s="430"/>
      <c r="Q65" s="430"/>
      <c r="R65" s="430"/>
      <c r="S65" s="430"/>
      <c r="T65" s="430"/>
      <c r="U65" s="424"/>
      <c r="V65" s="319">
        <f t="shared" si="16"/>
        <v>0</v>
      </c>
      <c r="W65" s="564"/>
      <c r="X65" s="564"/>
      <c r="Y65" s="564"/>
      <c r="Z65" s="564"/>
      <c r="AA65" s="321">
        <f>SUM(W65:Z65)</f>
        <v>0</v>
      </c>
      <c r="AB65" s="424"/>
      <c r="AC65" s="424"/>
      <c r="AD65" s="424"/>
      <c r="AE65" s="424"/>
      <c r="AF65" s="424"/>
      <c r="AG65" s="424"/>
      <c r="AH65" s="321">
        <f t="shared" si="11"/>
        <v>0</v>
      </c>
      <c r="AI65" s="554"/>
      <c r="AJ65" s="554"/>
      <c r="AK65" s="322">
        <f t="shared" si="12"/>
        <v>0</v>
      </c>
      <c r="AL65" s="323">
        <f t="shared" si="13"/>
        <v>0</v>
      </c>
      <c r="AM65" s="324">
        <f t="shared" si="14"/>
        <v>0</v>
      </c>
      <c r="AN65" s="325">
        <f t="shared" si="15"/>
        <v>0</v>
      </c>
    </row>
    <row r="66" spans="1:40" s="5" customFormat="1" ht="23.25" customHeight="1">
      <c r="A66" s="164" t="s">
        <v>0</v>
      </c>
      <c r="B66" s="164">
        <f>SUM(B36:B65)</f>
        <v>0</v>
      </c>
      <c r="C66" s="164">
        <f t="shared" ref="C66:D66" si="18">SUM(C36:C65)</f>
        <v>0</v>
      </c>
      <c r="D66" s="164">
        <f t="shared" si="18"/>
        <v>0</v>
      </c>
      <c r="E66" s="164">
        <f>SUM(E36:E65)</f>
        <v>0</v>
      </c>
      <c r="F66" s="164">
        <f t="shared" ref="F66:AN66" si="19">SUM(F36:F65)</f>
        <v>0</v>
      </c>
      <c r="G66" s="164">
        <f t="shared" si="19"/>
        <v>0</v>
      </c>
      <c r="H66" s="164">
        <f t="shared" si="19"/>
        <v>0</v>
      </c>
      <c r="I66" s="164">
        <f t="shared" si="19"/>
        <v>0</v>
      </c>
      <c r="J66" s="164">
        <f t="shared" si="19"/>
        <v>0</v>
      </c>
      <c r="K66" s="164">
        <f t="shared" si="19"/>
        <v>0</v>
      </c>
      <c r="L66" s="164">
        <f t="shared" si="19"/>
        <v>0</v>
      </c>
      <c r="M66" s="164">
        <f t="shared" si="19"/>
        <v>0</v>
      </c>
      <c r="N66" s="164">
        <f t="shared" si="19"/>
        <v>0</v>
      </c>
      <c r="O66" s="164">
        <f t="shared" si="19"/>
        <v>0</v>
      </c>
      <c r="P66" s="164">
        <f t="shared" si="19"/>
        <v>0</v>
      </c>
      <c r="Q66" s="164">
        <f t="shared" si="19"/>
        <v>0</v>
      </c>
      <c r="R66" s="164">
        <f t="shared" si="19"/>
        <v>0</v>
      </c>
      <c r="S66" s="164">
        <f t="shared" si="19"/>
        <v>0</v>
      </c>
      <c r="T66" s="164">
        <f t="shared" si="19"/>
        <v>0</v>
      </c>
      <c r="U66" s="164">
        <f t="shared" si="19"/>
        <v>0</v>
      </c>
      <c r="V66" s="164">
        <f t="shared" si="19"/>
        <v>0</v>
      </c>
      <c r="W66" s="164">
        <f t="shared" si="19"/>
        <v>0</v>
      </c>
      <c r="X66" s="164">
        <f t="shared" si="19"/>
        <v>0</v>
      </c>
      <c r="Y66" s="164">
        <f t="shared" si="19"/>
        <v>0</v>
      </c>
      <c r="Z66" s="164">
        <f t="shared" si="19"/>
        <v>0</v>
      </c>
      <c r="AA66" s="164">
        <f t="shared" si="19"/>
        <v>0</v>
      </c>
      <c r="AB66" s="164">
        <f t="shared" si="19"/>
        <v>0</v>
      </c>
      <c r="AC66" s="164">
        <f t="shared" si="19"/>
        <v>0</v>
      </c>
      <c r="AD66" s="164">
        <f t="shared" si="19"/>
        <v>0</v>
      </c>
      <c r="AE66" s="164">
        <f t="shared" si="19"/>
        <v>0</v>
      </c>
      <c r="AF66" s="164">
        <f t="shared" si="19"/>
        <v>0</v>
      </c>
      <c r="AG66" s="164">
        <f t="shared" si="19"/>
        <v>0</v>
      </c>
      <c r="AH66" s="164">
        <f t="shared" si="19"/>
        <v>0</v>
      </c>
      <c r="AI66" s="164">
        <f t="shared" si="19"/>
        <v>0</v>
      </c>
      <c r="AJ66" s="164">
        <f t="shared" si="19"/>
        <v>0</v>
      </c>
      <c r="AK66" s="164">
        <f t="shared" si="19"/>
        <v>0</v>
      </c>
      <c r="AL66" s="164">
        <f t="shared" si="19"/>
        <v>0</v>
      </c>
      <c r="AM66" s="164">
        <f t="shared" si="19"/>
        <v>0</v>
      </c>
      <c r="AN66" s="164">
        <f t="shared" si="19"/>
        <v>0</v>
      </c>
    </row>
    <row r="67" spans="1:40" s="1" customFormat="1" ht="19.5" customHeight="1">
      <c r="A67" s="160" t="s">
        <v>336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</row>
    <row r="68" spans="1:40" s="1" customFormat="1" ht="15.6">
      <c r="A68" s="162" t="s">
        <v>392</v>
      </c>
      <c r="B68" s="536"/>
      <c r="C68" s="536"/>
      <c r="D68" s="319">
        <f t="shared" ref="D68:D101" si="20">SUM(B68:C68)</f>
        <v>0</v>
      </c>
      <c r="E68" s="456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  <c r="U68" s="456"/>
      <c r="V68" s="319">
        <f>SUM(E68:U68)</f>
        <v>0</v>
      </c>
      <c r="W68" s="463"/>
      <c r="X68" s="463"/>
      <c r="Y68" s="463"/>
      <c r="Z68" s="463"/>
      <c r="AA68" s="321">
        <f>SUM(W68:Z68)</f>
        <v>0</v>
      </c>
      <c r="AB68" s="455"/>
      <c r="AC68" s="455"/>
      <c r="AD68" s="455"/>
      <c r="AE68" s="455"/>
      <c r="AF68" s="455"/>
      <c r="AG68" s="455"/>
      <c r="AH68" s="321">
        <f>SUM(AC68,AE68,AG68)</f>
        <v>0</v>
      </c>
      <c r="AI68" s="28"/>
      <c r="AJ68" s="28"/>
      <c r="AK68" s="322">
        <f t="shared" ref="AK68:AK101" si="21">SUM(AI68:AJ68)</f>
        <v>0</v>
      </c>
      <c r="AL68" s="323">
        <f t="shared" ref="AL68:AL101" si="22">SUM(V68,AC68,AD68,AE68,AF68,AG68,AI68,AJ68)</f>
        <v>0</v>
      </c>
      <c r="AM68" s="324">
        <f t="shared" ref="AM68:AM101" si="23">SUM(AA68,AH68)</f>
        <v>0</v>
      </c>
      <c r="AN68" s="325">
        <f t="shared" ref="AN68:AN101" si="24">SUM(AD68,AF68,,AI68,AJ68)</f>
        <v>0</v>
      </c>
    </row>
    <row r="69" spans="1:40" s="1" customFormat="1" ht="15.6">
      <c r="A69" s="162" t="s">
        <v>393</v>
      </c>
      <c r="B69" s="536"/>
      <c r="C69" s="536"/>
      <c r="D69" s="319">
        <f t="shared" si="20"/>
        <v>0</v>
      </c>
      <c r="E69" s="456"/>
      <c r="F69" s="456"/>
      <c r="G69" s="456"/>
      <c r="H69" s="456"/>
      <c r="I69" s="456"/>
      <c r="J69" s="456"/>
      <c r="K69" s="456"/>
      <c r="L69" s="456"/>
      <c r="M69" s="456"/>
      <c r="N69" s="456"/>
      <c r="O69" s="456"/>
      <c r="P69" s="456"/>
      <c r="Q69" s="456"/>
      <c r="R69" s="456"/>
      <c r="S69" s="456"/>
      <c r="T69" s="456"/>
      <c r="U69" s="456"/>
      <c r="V69" s="319">
        <f t="shared" ref="V69:V101" si="25">SUM(E69:U69)</f>
        <v>0</v>
      </c>
      <c r="W69" s="463"/>
      <c r="X69" s="463"/>
      <c r="Y69" s="463"/>
      <c r="Z69" s="463"/>
      <c r="AA69" s="321">
        <f t="shared" ref="AA69:AA101" si="26">SUM(W69:Z69)</f>
        <v>0</v>
      </c>
      <c r="AB69" s="455"/>
      <c r="AC69" s="455"/>
      <c r="AD69" s="455"/>
      <c r="AE69" s="455"/>
      <c r="AF69" s="455"/>
      <c r="AG69" s="455"/>
      <c r="AH69" s="321">
        <f t="shared" ref="AH69:AH101" si="27">SUM(AC69,AE69,AG69)</f>
        <v>0</v>
      </c>
      <c r="AI69" s="28"/>
      <c r="AJ69" s="28"/>
      <c r="AK69" s="322">
        <f t="shared" si="21"/>
        <v>0</v>
      </c>
      <c r="AL69" s="323">
        <f t="shared" si="22"/>
        <v>0</v>
      </c>
      <c r="AM69" s="324">
        <f t="shared" si="23"/>
        <v>0</v>
      </c>
      <c r="AN69" s="325">
        <f t="shared" si="24"/>
        <v>0</v>
      </c>
    </row>
    <row r="70" spans="1:40" s="1" customFormat="1" ht="15.6">
      <c r="A70" s="162" t="s">
        <v>394</v>
      </c>
      <c r="B70" s="536"/>
      <c r="C70" s="536"/>
      <c r="D70" s="319">
        <f t="shared" si="20"/>
        <v>0</v>
      </c>
      <c r="E70" s="456"/>
      <c r="F70" s="456"/>
      <c r="G70" s="456"/>
      <c r="H70" s="456"/>
      <c r="I70" s="456"/>
      <c r="J70" s="456"/>
      <c r="K70" s="456"/>
      <c r="L70" s="456"/>
      <c r="M70" s="456"/>
      <c r="N70" s="455"/>
      <c r="O70" s="456"/>
      <c r="P70" s="456"/>
      <c r="Q70" s="456"/>
      <c r="R70" s="456"/>
      <c r="S70" s="456"/>
      <c r="T70" s="456"/>
      <c r="U70" s="456"/>
      <c r="V70" s="319">
        <f t="shared" si="25"/>
        <v>0</v>
      </c>
      <c r="W70" s="463"/>
      <c r="X70" s="463"/>
      <c r="Y70" s="463"/>
      <c r="Z70" s="463"/>
      <c r="AA70" s="321">
        <f t="shared" si="26"/>
        <v>0</v>
      </c>
      <c r="AB70" s="455"/>
      <c r="AC70" s="455"/>
      <c r="AD70" s="455"/>
      <c r="AE70" s="455"/>
      <c r="AF70" s="455"/>
      <c r="AG70" s="455"/>
      <c r="AH70" s="321">
        <f t="shared" si="27"/>
        <v>0</v>
      </c>
      <c r="AI70" s="28"/>
      <c r="AJ70" s="28"/>
      <c r="AK70" s="322">
        <f t="shared" si="21"/>
        <v>0</v>
      </c>
      <c r="AL70" s="323">
        <f t="shared" si="22"/>
        <v>0</v>
      </c>
      <c r="AM70" s="324">
        <f t="shared" si="23"/>
        <v>0</v>
      </c>
      <c r="AN70" s="325">
        <f t="shared" si="24"/>
        <v>0</v>
      </c>
    </row>
    <row r="71" spans="1:40" s="1" customFormat="1" ht="15.6">
      <c r="A71" s="162" t="s">
        <v>395</v>
      </c>
      <c r="B71" s="537"/>
      <c r="C71" s="537"/>
      <c r="D71" s="319">
        <f t="shared" si="20"/>
        <v>0</v>
      </c>
      <c r="E71" s="537"/>
      <c r="F71" s="537"/>
      <c r="G71" s="537"/>
      <c r="H71" s="537"/>
      <c r="I71" s="537"/>
      <c r="J71" s="537"/>
      <c r="K71" s="537"/>
      <c r="L71" s="537"/>
      <c r="M71" s="537"/>
      <c r="N71" s="537"/>
      <c r="O71" s="537"/>
      <c r="P71" s="537"/>
      <c r="Q71" s="537"/>
      <c r="R71" s="537"/>
      <c r="S71" s="537"/>
      <c r="T71" s="537"/>
      <c r="U71" s="537"/>
      <c r="V71" s="319">
        <f t="shared" si="25"/>
        <v>0</v>
      </c>
      <c r="W71" s="537"/>
      <c r="X71" s="537"/>
      <c r="Y71" s="537"/>
      <c r="Z71" s="537"/>
      <c r="AA71" s="321">
        <f t="shared" si="26"/>
        <v>0</v>
      </c>
      <c r="AB71" s="537"/>
      <c r="AC71" s="455"/>
      <c r="AD71" s="455"/>
      <c r="AE71" s="455"/>
      <c r="AF71" s="455"/>
      <c r="AG71" s="455"/>
      <c r="AH71" s="321">
        <f t="shared" si="27"/>
        <v>0</v>
      </c>
      <c r="AI71" s="28"/>
      <c r="AJ71" s="28"/>
      <c r="AK71" s="322">
        <f t="shared" si="21"/>
        <v>0</v>
      </c>
      <c r="AL71" s="323">
        <f t="shared" si="22"/>
        <v>0</v>
      </c>
      <c r="AM71" s="324">
        <f t="shared" si="23"/>
        <v>0</v>
      </c>
      <c r="AN71" s="325">
        <f t="shared" si="24"/>
        <v>0</v>
      </c>
    </row>
    <row r="72" spans="1:40" s="1" customFormat="1" ht="15.6">
      <c r="A72" s="162" t="s">
        <v>396</v>
      </c>
      <c r="B72" s="538"/>
      <c r="C72" s="538"/>
      <c r="D72" s="319">
        <f t="shared" si="20"/>
        <v>0</v>
      </c>
      <c r="E72" s="456"/>
      <c r="F72" s="456"/>
      <c r="G72" s="456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  <c r="U72" s="456"/>
      <c r="V72" s="319">
        <f>SUM(E72:U72)</f>
        <v>0</v>
      </c>
      <c r="W72" s="463"/>
      <c r="X72" s="463"/>
      <c r="Y72" s="463"/>
      <c r="Z72" s="463"/>
      <c r="AA72" s="321">
        <f t="shared" si="26"/>
        <v>0</v>
      </c>
      <c r="AB72" s="455"/>
      <c r="AC72" s="455"/>
      <c r="AD72" s="455"/>
      <c r="AE72" s="455"/>
      <c r="AF72" s="455"/>
      <c r="AG72" s="455"/>
      <c r="AH72" s="321">
        <f t="shared" si="27"/>
        <v>0</v>
      </c>
      <c r="AI72" s="599"/>
      <c r="AJ72" s="599"/>
      <c r="AK72" s="322">
        <f t="shared" si="21"/>
        <v>0</v>
      </c>
      <c r="AL72" s="323">
        <f t="shared" si="22"/>
        <v>0</v>
      </c>
      <c r="AM72" s="324">
        <f t="shared" si="23"/>
        <v>0</v>
      </c>
      <c r="AN72" s="325">
        <f t="shared" si="24"/>
        <v>0</v>
      </c>
    </row>
    <row r="73" spans="1:40" s="1" customFormat="1" ht="15.6">
      <c r="A73" s="162" t="s">
        <v>397</v>
      </c>
      <c r="B73" s="538"/>
      <c r="C73" s="538"/>
      <c r="D73" s="319">
        <f t="shared" si="20"/>
        <v>0</v>
      </c>
      <c r="E73" s="456"/>
      <c r="F73" s="456"/>
      <c r="G73" s="456"/>
      <c r="H73" s="456"/>
      <c r="I73" s="456"/>
      <c r="J73" s="456"/>
      <c r="K73" s="456"/>
      <c r="L73" s="456"/>
      <c r="M73" s="456"/>
      <c r="N73" s="456"/>
      <c r="O73" s="456"/>
      <c r="P73" s="456"/>
      <c r="Q73" s="456"/>
      <c r="R73" s="456"/>
      <c r="S73" s="456"/>
      <c r="T73" s="456"/>
      <c r="U73" s="456"/>
      <c r="V73" s="319">
        <f t="shared" si="25"/>
        <v>0</v>
      </c>
      <c r="W73" s="463"/>
      <c r="X73" s="463"/>
      <c r="Y73" s="463"/>
      <c r="Z73" s="463"/>
      <c r="AA73" s="321">
        <f t="shared" si="26"/>
        <v>0</v>
      </c>
      <c r="AB73" s="455"/>
      <c r="AC73" s="455"/>
      <c r="AD73" s="455"/>
      <c r="AE73" s="455"/>
      <c r="AF73" s="455"/>
      <c r="AG73" s="455"/>
      <c r="AH73" s="321">
        <f t="shared" si="27"/>
        <v>0</v>
      </c>
      <c r="AI73" s="599"/>
      <c r="AJ73" s="599"/>
      <c r="AK73" s="322">
        <f t="shared" si="21"/>
        <v>0</v>
      </c>
      <c r="AL73" s="323">
        <f t="shared" si="22"/>
        <v>0</v>
      </c>
      <c r="AM73" s="324">
        <f t="shared" si="23"/>
        <v>0</v>
      </c>
      <c r="AN73" s="325">
        <f t="shared" si="24"/>
        <v>0</v>
      </c>
    </row>
    <row r="74" spans="1:40" s="1" customFormat="1" ht="15.6">
      <c r="A74" s="162" t="s">
        <v>398</v>
      </c>
      <c r="B74" s="539"/>
      <c r="C74" s="539"/>
      <c r="D74" s="319">
        <f t="shared" si="20"/>
        <v>0</v>
      </c>
      <c r="E74" s="539"/>
      <c r="F74" s="539"/>
      <c r="G74" s="539"/>
      <c r="H74" s="539"/>
      <c r="I74" s="539"/>
      <c r="J74" s="539"/>
      <c r="K74" s="539"/>
      <c r="L74" s="539"/>
      <c r="M74" s="539"/>
      <c r="N74" s="539"/>
      <c r="O74" s="539"/>
      <c r="P74" s="539"/>
      <c r="Q74" s="539"/>
      <c r="R74" s="539"/>
      <c r="S74" s="539"/>
      <c r="T74" s="539"/>
      <c r="U74" s="539"/>
      <c r="V74" s="319">
        <f t="shared" si="25"/>
        <v>0</v>
      </c>
      <c r="W74" s="467"/>
      <c r="X74" s="467"/>
      <c r="Y74" s="467"/>
      <c r="Z74" s="467"/>
      <c r="AA74" s="321">
        <f t="shared" si="26"/>
        <v>0</v>
      </c>
      <c r="AB74" s="70"/>
      <c r="AC74" s="455"/>
      <c r="AD74" s="455"/>
      <c r="AE74" s="455"/>
      <c r="AF74" s="455"/>
      <c r="AG74" s="455"/>
      <c r="AH74" s="321">
        <f t="shared" si="27"/>
        <v>0</v>
      </c>
      <c r="AI74" s="28"/>
      <c r="AJ74" s="28"/>
      <c r="AK74" s="322">
        <f t="shared" si="21"/>
        <v>0</v>
      </c>
      <c r="AL74" s="323">
        <f t="shared" si="22"/>
        <v>0</v>
      </c>
      <c r="AM74" s="324">
        <f t="shared" si="23"/>
        <v>0</v>
      </c>
      <c r="AN74" s="325">
        <f t="shared" si="24"/>
        <v>0</v>
      </c>
    </row>
    <row r="75" spans="1:40" s="1" customFormat="1" ht="15.6">
      <c r="A75" s="162" t="s">
        <v>399</v>
      </c>
      <c r="B75" s="538"/>
      <c r="C75" s="538"/>
      <c r="D75" s="319">
        <f t="shared" si="20"/>
        <v>0</v>
      </c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7"/>
      <c r="P75" s="457"/>
      <c r="Q75" s="457"/>
      <c r="R75" s="457"/>
      <c r="S75" s="457"/>
      <c r="T75" s="457"/>
      <c r="U75" s="457"/>
      <c r="V75" s="319">
        <f t="shared" si="25"/>
        <v>0</v>
      </c>
      <c r="W75" s="539"/>
      <c r="X75" s="539"/>
      <c r="Y75" s="539"/>
      <c r="Z75" s="539"/>
      <c r="AA75" s="321">
        <f t="shared" si="26"/>
        <v>0</v>
      </c>
      <c r="AB75" s="457"/>
      <c r="AC75" s="455"/>
      <c r="AD75" s="455"/>
      <c r="AE75" s="455"/>
      <c r="AF75" s="455"/>
      <c r="AG75" s="455"/>
      <c r="AH75" s="321">
        <f t="shared" si="27"/>
        <v>0</v>
      </c>
      <c r="AI75" s="28"/>
      <c r="AJ75" s="28"/>
      <c r="AK75" s="322">
        <f t="shared" si="21"/>
        <v>0</v>
      </c>
      <c r="AL75" s="323">
        <f t="shared" si="22"/>
        <v>0</v>
      </c>
      <c r="AM75" s="324">
        <f t="shared" si="23"/>
        <v>0</v>
      </c>
      <c r="AN75" s="325">
        <f t="shared" si="24"/>
        <v>0</v>
      </c>
    </row>
    <row r="76" spans="1:40" s="1" customFormat="1" ht="15.6">
      <c r="A76" s="162" t="s">
        <v>400</v>
      </c>
      <c r="B76" s="538"/>
      <c r="C76" s="538"/>
      <c r="D76" s="319">
        <f t="shared" si="20"/>
        <v>0</v>
      </c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319">
        <f t="shared" si="25"/>
        <v>0</v>
      </c>
      <c r="W76" s="539"/>
      <c r="X76" s="539"/>
      <c r="Y76" s="539"/>
      <c r="Z76" s="539"/>
      <c r="AA76" s="321">
        <f t="shared" si="26"/>
        <v>0</v>
      </c>
      <c r="AB76" s="457"/>
      <c r="AC76" s="455"/>
      <c r="AD76" s="455"/>
      <c r="AE76" s="455"/>
      <c r="AF76" s="455"/>
      <c r="AG76" s="455"/>
      <c r="AH76" s="321">
        <f t="shared" si="27"/>
        <v>0</v>
      </c>
      <c r="AI76" s="28"/>
      <c r="AJ76" s="28"/>
      <c r="AK76" s="322">
        <f t="shared" si="21"/>
        <v>0</v>
      </c>
      <c r="AL76" s="323">
        <f t="shared" si="22"/>
        <v>0</v>
      </c>
      <c r="AM76" s="324">
        <f t="shared" si="23"/>
        <v>0</v>
      </c>
      <c r="AN76" s="325">
        <f t="shared" si="24"/>
        <v>0</v>
      </c>
    </row>
    <row r="77" spans="1:40" s="1" customFormat="1" ht="15.6">
      <c r="A77" s="162" t="s">
        <v>401</v>
      </c>
      <c r="B77" s="538"/>
      <c r="C77" s="538"/>
      <c r="D77" s="319">
        <f t="shared" si="20"/>
        <v>0</v>
      </c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319">
        <f t="shared" si="25"/>
        <v>0</v>
      </c>
      <c r="W77" s="539"/>
      <c r="X77" s="539"/>
      <c r="Y77" s="539"/>
      <c r="Z77" s="539"/>
      <c r="AA77" s="321">
        <f t="shared" si="26"/>
        <v>0</v>
      </c>
      <c r="AB77" s="457"/>
      <c r="AC77" s="455"/>
      <c r="AD77" s="455"/>
      <c r="AE77" s="455"/>
      <c r="AF77" s="455"/>
      <c r="AG77" s="455"/>
      <c r="AH77" s="321">
        <f t="shared" si="27"/>
        <v>0</v>
      </c>
      <c r="AI77" s="28"/>
      <c r="AJ77" s="28"/>
      <c r="AK77" s="322">
        <f t="shared" si="21"/>
        <v>0</v>
      </c>
      <c r="AL77" s="323">
        <f t="shared" si="22"/>
        <v>0</v>
      </c>
      <c r="AM77" s="324">
        <f t="shared" si="23"/>
        <v>0</v>
      </c>
      <c r="AN77" s="325">
        <f t="shared" si="24"/>
        <v>0</v>
      </c>
    </row>
    <row r="78" spans="1:40" s="1" customFormat="1" ht="15.6">
      <c r="A78" s="162" t="s">
        <v>402</v>
      </c>
      <c r="B78" s="538"/>
      <c r="C78" s="538"/>
      <c r="D78" s="319">
        <f t="shared" si="20"/>
        <v>0</v>
      </c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319">
        <f t="shared" si="25"/>
        <v>0</v>
      </c>
      <c r="W78" s="539"/>
      <c r="X78" s="539"/>
      <c r="Y78" s="539"/>
      <c r="Z78" s="539"/>
      <c r="AA78" s="321">
        <f t="shared" si="26"/>
        <v>0</v>
      </c>
      <c r="AB78" s="457"/>
      <c r="AC78" s="455"/>
      <c r="AD78" s="455"/>
      <c r="AE78" s="455"/>
      <c r="AF78" s="455"/>
      <c r="AG78" s="455"/>
      <c r="AH78" s="321">
        <f t="shared" si="27"/>
        <v>0</v>
      </c>
      <c r="AI78" s="600"/>
      <c r="AJ78" s="600"/>
      <c r="AK78" s="322">
        <f t="shared" si="21"/>
        <v>0</v>
      </c>
      <c r="AL78" s="323">
        <f t="shared" si="22"/>
        <v>0</v>
      </c>
      <c r="AM78" s="324">
        <f t="shared" si="23"/>
        <v>0</v>
      </c>
      <c r="AN78" s="325">
        <f t="shared" si="24"/>
        <v>0</v>
      </c>
    </row>
    <row r="79" spans="1:40" s="1" customFormat="1" ht="15.6">
      <c r="A79" s="162" t="s">
        <v>403</v>
      </c>
      <c r="B79" s="538"/>
      <c r="C79" s="538"/>
      <c r="D79" s="319">
        <f t="shared" si="20"/>
        <v>0</v>
      </c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  <c r="Q79" s="457"/>
      <c r="R79" s="457"/>
      <c r="S79" s="457"/>
      <c r="T79" s="457"/>
      <c r="U79" s="457"/>
      <c r="V79" s="319">
        <f t="shared" si="25"/>
        <v>0</v>
      </c>
      <c r="W79" s="539"/>
      <c r="X79" s="539"/>
      <c r="Y79" s="539"/>
      <c r="Z79" s="539"/>
      <c r="AA79" s="321">
        <f t="shared" si="26"/>
        <v>0</v>
      </c>
      <c r="AB79" s="457"/>
      <c r="AC79" s="455"/>
      <c r="AD79" s="455"/>
      <c r="AE79" s="455"/>
      <c r="AF79" s="455"/>
      <c r="AG79" s="455"/>
      <c r="AH79" s="321">
        <f t="shared" si="27"/>
        <v>0</v>
      </c>
      <c r="AI79" s="28"/>
      <c r="AJ79" s="28"/>
      <c r="AK79" s="322">
        <f t="shared" si="21"/>
        <v>0</v>
      </c>
      <c r="AL79" s="323">
        <f t="shared" si="22"/>
        <v>0</v>
      </c>
      <c r="AM79" s="324">
        <f t="shared" si="23"/>
        <v>0</v>
      </c>
      <c r="AN79" s="325">
        <f t="shared" si="24"/>
        <v>0</v>
      </c>
    </row>
    <row r="80" spans="1:40" s="1" customFormat="1" ht="15.6">
      <c r="A80" s="162" t="s">
        <v>404</v>
      </c>
      <c r="B80" s="538"/>
      <c r="C80" s="538"/>
      <c r="D80" s="319">
        <f t="shared" si="20"/>
        <v>0</v>
      </c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7"/>
      <c r="P80" s="457"/>
      <c r="Q80" s="457"/>
      <c r="R80" s="457"/>
      <c r="S80" s="457"/>
      <c r="T80" s="457"/>
      <c r="U80" s="457"/>
      <c r="V80" s="319">
        <f t="shared" si="25"/>
        <v>0</v>
      </c>
      <c r="W80" s="539"/>
      <c r="X80" s="539"/>
      <c r="Y80" s="539"/>
      <c r="Z80" s="539"/>
      <c r="AA80" s="321">
        <f t="shared" si="26"/>
        <v>0</v>
      </c>
      <c r="AB80" s="457"/>
      <c r="AC80" s="455"/>
      <c r="AD80" s="455"/>
      <c r="AE80" s="455"/>
      <c r="AF80" s="455"/>
      <c r="AG80" s="455"/>
      <c r="AH80" s="321">
        <f t="shared" si="27"/>
        <v>0</v>
      </c>
      <c r="AI80" s="589"/>
      <c r="AJ80" s="589"/>
      <c r="AK80" s="322">
        <f t="shared" si="21"/>
        <v>0</v>
      </c>
      <c r="AL80" s="323">
        <f t="shared" si="22"/>
        <v>0</v>
      </c>
      <c r="AM80" s="324">
        <f t="shared" si="23"/>
        <v>0</v>
      </c>
      <c r="AN80" s="325">
        <f t="shared" si="24"/>
        <v>0</v>
      </c>
    </row>
    <row r="81" spans="1:40" s="1" customFormat="1" ht="15.6">
      <c r="A81" s="162" t="s">
        <v>405</v>
      </c>
      <c r="B81" s="538"/>
      <c r="C81" s="538"/>
      <c r="D81" s="319">
        <f t="shared" si="20"/>
        <v>0</v>
      </c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7"/>
      <c r="P81" s="457"/>
      <c r="Q81" s="457"/>
      <c r="R81" s="457"/>
      <c r="S81" s="457"/>
      <c r="T81" s="457"/>
      <c r="U81" s="457"/>
      <c r="V81" s="319">
        <f t="shared" si="25"/>
        <v>0</v>
      </c>
      <c r="W81" s="539"/>
      <c r="X81" s="539"/>
      <c r="Y81" s="539"/>
      <c r="Z81" s="539"/>
      <c r="AA81" s="321">
        <f t="shared" si="26"/>
        <v>0</v>
      </c>
      <c r="AB81" s="457"/>
      <c r="AC81" s="455"/>
      <c r="AD81" s="455"/>
      <c r="AE81" s="455"/>
      <c r="AF81" s="455"/>
      <c r="AG81" s="455"/>
      <c r="AH81" s="321">
        <f t="shared" si="27"/>
        <v>0</v>
      </c>
      <c r="AI81" s="28"/>
      <c r="AJ81" s="28"/>
      <c r="AK81" s="322">
        <f t="shared" si="21"/>
        <v>0</v>
      </c>
      <c r="AL81" s="323">
        <f t="shared" si="22"/>
        <v>0</v>
      </c>
      <c r="AM81" s="324">
        <f t="shared" si="23"/>
        <v>0</v>
      </c>
      <c r="AN81" s="325">
        <f t="shared" si="24"/>
        <v>0</v>
      </c>
    </row>
    <row r="82" spans="1:40" s="1" customFormat="1" ht="15.6">
      <c r="A82" s="162" t="s">
        <v>406</v>
      </c>
      <c r="B82" s="538"/>
      <c r="C82" s="538"/>
      <c r="D82" s="319">
        <f t="shared" si="20"/>
        <v>0</v>
      </c>
      <c r="E82" s="457"/>
      <c r="F82" s="457"/>
      <c r="G82" s="457"/>
      <c r="H82" s="457"/>
      <c r="I82" s="457"/>
      <c r="J82" s="457"/>
      <c r="K82" s="457"/>
      <c r="L82" s="457"/>
      <c r="M82" s="457"/>
      <c r="N82" s="457"/>
      <c r="O82" s="457"/>
      <c r="P82" s="457"/>
      <c r="Q82" s="457"/>
      <c r="R82" s="457"/>
      <c r="S82" s="457"/>
      <c r="T82" s="457"/>
      <c r="U82" s="457"/>
      <c r="V82" s="319">
        <f t="shared" si="25"/>
        <v>0</v>
      </c>
      <c r="W82" s="539"/>
      <c r="X82" s="539"/>
      <c r="Y82" s="539"/>
      <c r="Z82" s="539"/>
      <c r="AA82" s="321">
        <f t="shared" si="26"/>
        <v>0</v>
      </c>
      <c r="AB82" s="457"/>
      <c r="AC82" s="455"/>
      <c r="AD82" s="455"/>
      <c r="AE82" s="455"/>
      <c r="AF82" s="455"/>
      <c r="AG82" s="455"/>
      <c r="AH82" s="321">
        <f t="shared" si="27"/>
        <v>0</v>
      </c>
      <c r="AI82" s="28"/>
      <c r="AJ82" s="28"/>
      <c r="AK82" s="322">
        <f t="shared" si="21"/>
        <v>0</v>
      </c>
      <c r="AL82" s="323">
        <f t="shared" si="22"/>
        <v>0</v>
      </c>
      <c r="AM82" s="324">
        <f t="shared" si="23"/>
        <v>0</v>
      </c>
      <c r="AN82" s="325">
        <f t="shared" si="24"/>
        <v>0</v>
      </c>
    </row>
    <row r="83" spans="1:40" s="1" customFormat="1" ht="15.6">
      <c r="A83" s="162" t="s">
        <v>407</v>
      </c>
      <c r="B83" s="538"/>
      <c r="C83" s="538"/>
      <c r="D83" s="319">
        <f t="shared" si="20"/>
        <v>0</v>
      </c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319">
        <f t="shared" si="25"/>
        <v>0</v>
      </c>
      <c r="W83" s="539"/>
      <c r="X83" s="539"/>
      <c r="Y83" s="539"/>
      <c r="Z83" s="539"/>
      <c r="AA83" s="321">
        <f t="shared" si="26"/>
        <v>0</v>
      </c>
      <c r="AB83" s="457"/>
      <c r="AC83" s="455"/>
      <c r="AD83" s="455"/>
      <c r="AE83" s="455"/>
      <c r="AF83" s="455"/>
      <c r="AG83" s="455"/>
      <c r="AH83" s="321">
        <f>SUM(AC83,AE83,AG83)</f>
        <v>0</v>
      </c>
      <c r="AI83" s="28"/>
      <c r="AJ83" s="28"/>
      <c r="AK83" s="322">
        <f t="shared" si="21"/>
        <v>0</v>
      </c>
      <c r="AL83" s="323">
        <f t="shared" si="22"/>
        <v>0</v>
      </c>
      <c r="AM83" s="324">
        <f t="shared" si="23"/>
        <v>0</v>
      </c>
      <c r="AN83" s="325">
        <f t="shared" si="24"/>
        <v>0</v>
      </c>
    </row>
    <row r="84" spans="1:40" s="1" customFormat="1" ht="15.6">
      <c r="A84" s="162" t="s">
        <v>408</v>
      </c>
      <c r="B84" s="538"/>
      <c r="C84" s="538"/>
      <c r="D84" s="319">
        <f t="shared" si="20"/>
        <v>0</v>
      </c>
      <c r="E84" s="457"/>
      <c r="F84" s="457"/>
      <c r="G84" s="457"/>
      <c r="H84" s="457"/>
      <c r="I84" s="457"/>
      <c r="J84" s="457"/>
      <c r="K84" s="457"/>
      <c r="L84" s="457"/>
      <c r="M84" s="457"/>
      <c r="N84" s="457"/>
      <c r="O84" s="457"/>
      <c r="P84" s="457"/>
      <c r="Q84" s="457"/>
      <c r="R84" s="457"/>
      <c r="S84" s="457"/>
      <c r="T84" s="457"/>
      <c r="U84" s="457"/>
      <c r="V84" s="319">
        <f t="shared" si="25"/>
        <v>0</v>
      </c>
      <c r="W84" s="539"/>
      <c r="X84" s="539"/>
      <c r="Y84" s="539"/>
      <c r="Z84" s="539"/>
      <c r="AA84" s="321">
        <f t="shared" si="26"/>
        <v>0</v>
      </c>
      <c r="AB84" s="457"/>
      <c r="AC84" s="455"/>
      <c r="AD84" s="455"/>
      <c r="AE84" s="455"/>
      <c r="AF84" s="455"/>
      <c r="AG84" s="455"/>
      <c r="AH84" s="321">
        <f>SUM(AC84,AE84,AG84)</f>
        <v>0</v>
      </c>
      <c r="AI84" s="28"/>
      <c r="AJ84" s="28"/>
      <c r="AK84" s="322">
        <f t="shared" si="21"/>
        <v>0</v>
      </c>
      <c r="AL84" s="323">
        <f t="shared" si="22"/>
        <v>0</v>
      </c>
      <c r="AM84" s="324">
        <f t="shared" si="23"/>
        <v>0</v>
      </c>
      <c r="AN84" s="325">
        <f t="shared" si="24"/>
        <v>0</v>
      </c>
    </row>
    <row r="85" spans="1:40" s="1" customFormat="1" ht="15.6">
      <c r="A85" s="162" t="s">
        <v>409</v>
      </c>
      <c r="B85" s="538"/>
      <c r="C85" s="538"/>
      <c r="D85" s="319">
        <f t="shared" si="20"/>
        <v>0</v>
      </c>
      <c r="E85" s="457"/>
      <c r="F85" s="457"/>
      <c r="G85" s="457"/>
      <c r="H85" s="457"/>
      <c r="I85" s="457"/>
      <c r="J85" s="457"/>
      <c r="K85" s="457"/>
      <c r="L85" s="457"/>
      <c r="M85" s="457"/>
      <c r="N85" s="457"/>
      <c r="O85" s="457"/>
      <c r="P85" s="457"/>
      <c r="Q85" s="457"/>
      <c r="R85" s="457"/>
      <c r="S85" s="457"/>
      <c r="T85" s="457"/>
      <c r="U85" s="457"/>
      <c r="V85" s="319">
        <f t="shared" si="25"/>
        <v>0</v>
      </c>
      <c r="W85" s="539"/>
      <c r="X85" s="539"/>
      <c r="Y85" s="539"/>
      <c r="Z85" s="539"/>
      <c r="AA85" s="321">
        <f t="shared" si="26"/>
        <v>0</v>
      </c>
      <c r="AB85" s="457"/>
      <c r="AC85" s="455"/>
      <c r="AD85" s="455"/>
      <c r="AE85" s="455"/>
      <c r="AF85" s="455"/>
      <c r="AG85" s="455"/>
      <c r="AH85" s="321">
        <f t="shared" si="27"/>
        <v>0</v>
      </c>
      <c r="AI85" s="28"/>
      <c r="AJ85" s="28"/>
      <c r="AK85" s="322">
        <f t="shared" si="21"/>
        <v>0</v>
      </c>
      <c r="AL85" s="323">
        <f t="shared" si="22"/>
        <v>0</v>
      </c>
      <c r="AM85" s="324">
        <f t="shared" si="23"/>
        <v>0</v>
      </c>
      <c r="AN85" s="325">
        <f t="shared" si="24"/>
        <v>0</v>
      </c>
    </row>
    <row r="86" spans="1:40" s="1" customFormat="1" ht="15.6">
      <c r="A86" s="162" t="s">
        <v>410</v>
      </c>
      <c r="B86" s="540"/>
      <c r="C86" s="540"/>
      <c r="D86" s="319">
        <f t="shared" si="20"/>
        <v>0</v>
      </c>
      <c r="E86" s="541"/>
      <c r="F86" s="541"/>
      <c r="G86" s="541"/>
      <c r="H86" s="541"/>
      <c r="I86" s="541"/>
      <c r="J86" s="541"/>
      <c r="K86" s="541"/>
      <c r="L86" s="541"/>
      <c r="M86" s="541"/>
      <c r="N86" s="541"/>
      <c r="O86" s="541"/>
      <c r="P86" s="541"/>
      <c r="Q86" s="541"/>
      <c r="R86" s="541"/>
      <c r="S86" s="541"/>
      <c r="T86" s="541"/>
      <c r="U86" s="541"/>
      <c r="V86" s="319">
        <f t="shared" si="25"/>
        <v>0</v>
      </c>
      <c r="W86" s="542"/>
      <c r="X86" s="542"/>
      <c r="Y86" s="542"/>
      <c r="Z86" s="542"/>
      <c r="AA86" s="321">
        <f t="shared" si="26"/>
        <v>0</v>
      </c>
      <c r="AB86" s="542"/>
      <c r="AC86" s="455"/>
      <c r="AD86" s="455"/>
      <c r="AE86" s="455"/>
      <c r="AF86" s="455"/>
      <c r="AG86" s="455"/>
      <c r="AH86" s="321">
        <f t="shared" si="27"/>
        <v>0</v>
      </c>
      <c r="AI86" s="28"/>
      <c r="AJ86" s="28"/>
      <c r="AK86" s="322">
        <f t="shared" si="21"/>
        <v>0</v>
      </c>
      <c r="AL86" s="323">
        <f t="shared" si="22"/>
        <v>0</v>
      </c>
      <c r="AM86" s="324">
        <f t="shared" si="23"/>
        <v>0</v>
      </c>
      <c r="AN86" s="325">
        <f t="shared" si="24"/>
        <v>0</v>
      </c>
    </row>
    <row r="87" spans="1:40" s="1" customFormat="1" ht="15.6">
      <c r="A87" s="162" t="s">
        <v>411</v>
      </c>
      <c r="B87" s="536"/>
      <c r="C87" s="536"/>
      <c r="D87" s="319">
        <f t="shared" si="20"/>
        <v>0</v>
      </c>
      <c r="E87" s="456"/>
      <c r="F87" s="456"/>
      <c r="G87" s="456"/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319">
        <f t="shared" si="25"/>
        <v>0</v>
      </c>
      <c r="W87" s="463"/>
      <c r="X87" s="463"/>
      <c r="Y87" s="463"/>
      <c r="Z87" s="463"/>
      <c r="AA87" s="321">
        <f t="shared" si="26"/>
        <v>0</v>
      </c>
      <c r="AB87" s="455"/>
      <c r="AC87" s="455"/>
      <c r="AD87" s="455"/>
      <c r="AE87" s="455"/>
      <c r="AF87" s="455"/>
      <c r="AG87" s="455"/>
      <c r="AH87" s="321">
        <f t="shared" si="27"/>
        <v>0</v>
      </c>
      <c r="AI87" s="599"/>
      <c r="AJ87" s="599"/>
      <c r="AK87" s="322">
        <f t="shared" si="21"/>
        <v>0</v>
      </c>
      <c r="AL87" s="323">
        <f t="shared" si="22"/>
        <v>0</v>
      </c>
      <c r="AM87" s="324">
        <f t="shared" si="23"/>
        <v>0</v>
      </c>
      <c r="AN87" s="325">
        <f t="shared" si="24"/>
        <v>0</v>
      </c>
    </row>
    <row r="88" spans="1:40" s="1" customFormat="1" ht="15.6">
      <c r="A88" s="162" t="s">
        <v>357</v>
      </c>
      <c r="B88" s="536"/>
      <c r="C88" s="536"/>
      <c r="D88" s="319">
        <f t="shared" si="20"/>
        <v>0</v>
      </c>
      <c r="E88" s="456"/>
      <c r="F88" s="456"/>
      <c r="G88" s="456"/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319">
        <f t="shared" si="25"/>
        <v>0</v>
      </c>
      <c r="W88" s="463"/>
      <c r="X88" s="463"/>
      <c r="Y88" s="463"/>
      <c r="Z88" s="463"/>
      <c r="AA88" s="321">
        <f t="shared" si="26"/>
        <v>0</v>
      </c>
      <c r="AB88" s="455"/>
      <c r="AC88" s="455"/>
      <c r="AD88" s="455"/>
      <c r="AE88" s="455"/>
      <c r="AF88" s="455"/>
      <c r="AG88" s="455"/>
      <c r="AH88" s="321">
        <f t="shared" si="27"/>
        <v>0</v>
      </c>
      <c r="AI88" s="28"/>
      <c r="AJ88" s="28"/>
      <c r="AK88" s="322">
        <f t="shared" si="21"/>
        <v>0</v>
      </c>
      <c r="AL88" s="323">
        <f t="shared" si="22"/>
        <v>0</v>
      </c>
      <c r="AM88" s="324">
        <f t="shared" si="23"/>
        <v>0</v>
      </c>
      <c r="AN88" s="325">
        <f t="shared" si="24"/>
        <v>0</v>
      </c>
    </row>
    <row r="89" spans="1:40" s="1" customFormat="1" ht="15.6">
      <c r="A89" s="162" t="s">
        <v>412</v>
      </c>
      <c r="B89" s="540"/>
      <c r="C89" s="540"/>
      <c r="D89" s="319">
        <f t="shared" si="20"/>
        <v>0</v>
      </c>
      <c r="E89" s="540"/>
      <c r="F89" s="540"/>
      <c r="G89" s="540"/>
      <c r="H89" s="540"/>
      <c r="I89" s="540"/>
      <c r="J89" s="540"/>
      <c r="K89" s="540"/>
      <c r="L89" s="540"/>
      <c r="M89" s="540"/>
      <c r="N89" s="540"/>
      <c r="O89" s="540"/>
      <c r="P89" s="540"/>
      <c r="Q89" s="540"/>
      <c r="R89" s="540"/>
      <c r="S89" s="540"/>
      <c r="T89" s="540"/>
      <c r="U89" s="540"/>
      <c r="V89" s="319">
        <f t="shared" si="25"/>
        <v>0</v>
      </c>
      <c r="W89" s="542"/>
      <c r="X89" s="542"/>
      <c r="Y89" s="542"/>
      <c r="Z89" s="542"/>
      <c r="AA89" s="321">
        <f t="shared" si="26"/>
        <v>0</v>
      </c>
      <c r="AB89" s="542"/>
      <c r="AC89" s="455"/>
      <c r="AD89" s="455"/>
      <c r="AE89" s="455"/>
      <c r="AF89" s="455"/>
      <c r="AG89" s="455"/>
      <c r="AH89" s="321">
        <f t="shared" si="27"/>
        <v>0</v>
      </c>
      <c r="AI89" s="28"/>
      <c r="AJ89" s="28"/>
      <c r="AK89" s="322">
        <f t="shared" si="21"/>
        <v>0</v>
      </c>
      <c r="AL89" s="323">
        <f t="shared" si="22"/>
        <v>0</v>
      </c>
      <c r="AM89" s="324">
        <f t="shared" si="23"/>
        <v>0</v>
      </c>
      <c r="AN89" s="325">
        <f t="shared" si="24"/>
        <v>0</v>
      </c>
    </row>
    <row r="90" spans="1:40" s="1" customFormat="1" ht="15.6">
      <c r="A90" s="162" t="s">
        <v>413</v>
      </c>
      <c r="B90" s="536"/>
      <c r="C90" s="536"/>
      <c r="D90" s="319">
        <f t="shared" si="20"/>
        <v>0</v>
      </c>
      <c r="E90" s="456"/>
      <c r="F90" s="456"/>
      <c r="G90" s="456"/>
      <c r="H90" s="456"/>
      <c r="I90" s="456"/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  <c r="U90" s="456"/>
      <c r="V90" s="319">
        <f t="shared" si="25"/>
        <v>0</v>
      </c>
      <c r="W90" s="463"/>
      <c r="X90" s="463"/>
      <c r="Y90" s="463"/>
      <c r="Z90" s="463"/>
      <c r="AA90" s="321">
        <f t="shared" si="26"/>
        <v>0</v>
      </c>
      <c r="AB90" s="455"/>
      <c r="AC90" s="455"/>
      <c r="AD90" s="455"/>
      <c r="AE90" s="455"/>
      <c r="AF90" s="455"/>
      <c r="AG90" s="455"/>
      <c r="AH90" s="321">
        <f t="shared" si="27"/>
        <v>0</v>
      </c>
      <c r="AI90" s="601"/>
      <c r="AJ90" s="601"/>
      <c r="AK90" s="322">
        <f t="shared" si="21"/>
        <v>0</v>
      </c>
      <c r="AL90" s="323">
        <f t="shared" si="22"/>
        <v>0</v>
      </c>
      <c r="AM90" s="324">
        <f t="shared" si="23"/>
        <v>0</v>
      </c>
      <c r="AN90" s="325">
        <f t="shared" si="24"/>
        <v>0</v>
      </c>
    </row>
    <row r="91" spans="1:40" s="1" customFormat="1" ht="15.6">
      <c r="A91" s="162" t="s">
        <v>414</v>
      </c>
      <c r="B91" s="536"/>
      <c r="C91" s="536"/>
      <c r="D91" s="319">
        <f t="shared" si="20"/>
        <v>0</v>
      </c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319">
        <f t="shared" si="25"/>
        <v>0</v>
      </c>
      <c r="W91" s="463"/>
      <c r="X91" s="463"/>
      <c r="Y91" s="463"/>
      <c r="Z91" s="463"/>
      <c r="AA91" s="321">
        <f t="shared" si="26"/>
        <v>0</v>
      </c>
      <c r="AB91" s="455"/>
      <c r="AC91" s="455"/>
      <c r="AD91" s="455"/>
      <c r="AE91" s="455"/>
      <c r="AF91" s="455"/>
      <c r="AG91" s="455"/>
      <c r="AH91" s="321">
        <f t="shared" si="27"/>
        <v>0</v>
      </c>
      <c r="AI91" s="28"/>
      <c r="AJ91" s="28"/>
      <c r="AK91" s="322">
        <f t="shared" si="21"/>
        <v>0</v>
      </c>
      <c r="AL91" s="323">
        <f t="shared" si="22"/>
        <v>0</v>
      </c>
      <c r="AM91" s="324">
        <f t="shared" si="23"/>
        <v>0</v>
      </c>
      <c r="AN91" s="325">
        <f t="shared" si="24"/>
        <v>0</v>
      </c>
    </row>
    <row r="92" spans="1:40" s="1" customFormat="1" ht="15.6">
      <c r="A92" s="162" t="s">
        <v>415</v>
      </c>
      <c r="B92" s="537"/>
      <c r="C92" s="537"/>
      <c r="D92" s="319">
        <f t="shared" si="20"/>
        <v>0</v>
      </c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72"/>
      <c r="V92" s="319">
        <f t="shared" si="25"/>
        <v>0</v>
      </c>
      <c r="W92" s="185"/>
      <c r="X92" s="185"/>
      <c r="Y92" s="185"/>
      <c r="Z92" s="185"/>
      <c r="AA92" s="321">
        <f t="shared" si="26"/>
        <v>0</v>
      </c>
      <c r="AB92" s="28"/>
      <c r="AC92" s="455"/>
      <c r="AD92" s="455"/>
      <c r="AE92" s="455"/>
      <c r="AF92" s="455"/>
      <c r="AG92" s="455"/>
      <c r="AH92" s="321">
        <f t="shared" si="27"/>
        <v>0</v>
      </c>
      <c r="AI92" s="28"/>
      <c r="AJ92" s="28"/>
      <c r="AK92" s="322">
        <f t="shared" si="21"/>
        <v>0</v>
      </c>
      <c r="AL92" s="323">
        <f t="shared" si="22"/>
        <v>0</v>
      </c>
      <c r="AM92" s="324">
        <f t="shared" si="23"/>
        <v>0</v>
      </c>
      <c r="AN92" s="325">
        <f t="shared" si="24"/>
        <v>0</v>
      </c>
    </row>
    <row r="93" spans="1:40" s="1" customFormat="1" ht="15.6">
      <c r="A93" s="162" t="s">
        <v>416</v>
      </c>
      <c r="B93" s="536"/>
      <c r="C93" s="536"/>
      <c r="D93" s="319">
        <f t="shared" si="20"/>
        <v>0</v>
      </c>
      <c r="E93" s="456"/>
      <c r="F93" s="456"/>
      <c r="G93" s="456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  <c r="U93" s="456"/>
      <c r="V93" s="319">
        <f t="shared" si="25"/>
        <v>0</v>
      </c>
      <c r="W93" s="463"/>
      <c r="X93" s="463"/>
      <c r="Y93" s="463"/>
      <c r="Z93" s="463"/>
      <c r="AA93" s="321">
        <f t="shared" si="26"/>
        <v>0</v>
      </c>
      <c r="AB93" s="455"/>
      <c r="AC93" s="455"/>
      <c r="AD93" s="455"/>
      <c r="AE93" s="455"/>
      <c r="AF93" s="455"/>
      <c r="AG93" s="455"/>
      <c r="AH93" s="321">
        <f t="shared" si="27"/>
        <v>0</v>
      </c>
      <c r="AI93" s="28"/>
      <c r="AJ93" s="28"/>
      <c r="AK93" s="322">
        <f t="shared" si="21"/>
        <v>0</v>
      </c>
      <c r="AL93" s="323">
        <f t="shared" si="22"/>
        <v>0</v>
      </c>
      <c r="AM93" s="324">
        <f t="shared" si="23"/>
        <v>0</v>
      </c>
      <c r="AN93" s="325">
        <f t="shared" si="24"/>
        <v>0</v>
      </c>
    </row>
    <row r="94" spans="1:40" s="1" customFormat="1" ht="15.6">
      <c r="A94" s="162" t="s">
        <v>417</v>
      </c>
      <c r="B94" s="536"/>
      <c r="C94" s="536"/>
      <c r="D94" s="319">
        <f t="shared" si="20"/>
        <v>0</v>
      </c>
      <c r="E94" s="456"/>
      <c r="F94" s="456"/>
      <c r="G94" s="456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  <c r="U94" s="456"/>
      <c r="V94" s="319">
        <f t="shared" si="25"/>
        <v>0</v>
      </c>
      <c r="W94" s="463"/>
      <c r="X94" s="463"/>
      <c r="Y94" s="463"/>
      <c r="Z94" s="463"/>
      <c r="AA94" s="321">
        <f t="shared" si="26"/>
        <v>0</v>
      </c>
      <c r="AB94" s="455"/>
      <c r="AC94" s="455"/>
      <c r="AD94" s="455"/>
      <c r="AE94" s="455"/>
      <c r="AF94" s="455"/>
      <c r="AG94" s="455"/>
      <c r="AH94" s="321">
        <f t="shared" si="27"/>
        <v>0</v>
      </c>
      <c r="AI94" s="28"/>
      <c r="AJ94" s="28"/>
      <c r="AK94" s="322">
        <f t="shared" si="21"/>
        <v>0</v>
      </c>
      <c r="AL94" s="323">
        <f t="shared" si="22"/>
        <v>0</v>
      </c>
      <c r="AM94" s="324">
        <f t="shared" si="23"/>
        <v>0</v>
      </c>
      <c r="AN94" s="325">
        <f t="shared" si="24"/>
        <v>0</v>
      </c>
    </row>
    <row r="95" spans="1:40" s="1" customFormat="1" ht="15.6">
      <c r="A95" s="162" t="s">
        <v>418</v>
      </c>
      <c r="B95" s="537"/>
      <c r="C95" s="537"/>
      <c r="D95" s="319">
        <f t="shared" si="20"/>
        <v>0</v>
      </c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  <c r="P95" s="372"/>
      <c r="Q95" s="372"/>
      <c r="R95" s="372"/>
      <c r="S95" s="372"/>
      <c r="T95" s="372"/>
      <c r="U95" s="372"/>
      <c r="V95" s="319">
        <f t="shared" si="25"/>
        <v>0</v>
      </c>
      <c r="W95" s="185"/>
      <c r="X95" s="185"/>
      <c r="Y95" s="185"/>
      <c r="Z95" s="185"/>
      <c r="AA95" s="321">
        <f t="shared" si="26"/>
        <v>0</v>
      </c>
      <c r="AB95" s="28"/>
      <c r="AC95" s="455"/>
      <c r="AD95" s="455"/>
      <c r="AE95" s="455"/>
      <c r="AF95" s="455"/>
      <c r="AG95" s="455"/>
      <c r="AH95" s="321">
        <f t="shared" si="27"/>
        <v>0</v>
      </c>
      <c r="AI95" s="28"/>
      <c r="AJ95" s="28"/>
      <c r="AK95" s="322">
        <f t="shared" si="21"/>
        <v>0</v>
      </c>
      <c r="AL95" s="323">
        <f t="shared" si="22"/>
        <v>0</v>
      </c>
      <c r="AM95" s="324">
        <f t="shared" si="23"/>
        <v>0</v>
      </c>
      <c r="AN95" s="325">
        <f t="shared" si="24"/>
        <v>0</v>
      </c>
    </row>
    <row r="96" spans="1:40" s="1" customFormat="1" ht="15.6">
      <c r="A96" s="162" t="s">
        <v>419</v>
      </c>
      <c r="B96" s="537"/>
      <c r="C96" s="537"/>
      <c r="D96" s="319">
        <f t="shared" si="20"/>
        <v>0</v>
      </c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2"/>
      <c r="P96" s="372"/>
      <c r="Q96" s="372"/>
      <c r="R96" s="372"/>
      <c r="S96" s="372"/>
      <c r="T96" s="372"/>
      <c r="U96" s="372"/>
      <c r="V96" s="319">
        <f t="shared" si="25"/>
        <v>0</v>
      </c>
      <c r="W96" s="185"/>
      <c r="X96" s="185"/>
      <c r="Y96" s="185"/>
      <c r="Z96" s="185"/>
      <c r="AA96" s="321">
        <f t="shared" si="26"/>
        <v>0</v>
      </c>
      <c r="AB96" s="28"/>
      <c r="AC96" s="455"/>
      <c r="AD96" s="455"/>
      <c r="AE96" s="455"/>
      <c r="AF96" s="455"/>
      <c r="AG96" s="455"/>
      <c r="AH96" s="321">
        <f t="shared" si="27"/>
        <v>0</v>
      </c>
      <c r="AI96" s="28"/>
      <c r="AJ96" s="28"/>
      <c r="AK96" s="322">
        <f t="shared" si="21"/>
        <v>0</v>
      </c>
      <c r="AL96" s="323">
        <f t="shared" si="22"/>
        <v>0</v>
      </c>
      <c r="AM96" s="324">
        <f t="shared" si="23"/>
        <v>0</v>
      </c>
      <c r="AN96" s="325">
        <f t="shared" si="24"/>
        <v>0</v>
      </c>
    </row>
    <row r="97" spans="1:40" s="1" customFormat="1" ht="15.6">
      <c r="A97" s="162" t="s">
        <v>420</v>
      </c>
      <c r="B97" s="537"/>
      <c r="C97" s="537"/>
      <c r="D97" s="319">
        <f t="shared" si="20"/>
        <v>0</v>
      </c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19">
        <f t="shared" si="25"/>
        <v>0</v>
      </c>
      <c r="W97" s="185"/>
      <c r="X97" s="185"/>
      <c r="Y97" s="185"/>
      <c r="Z97" s="185"/>
      <c r="AA97" s="321">
        <f t="shared" si="26"/>
        <v>0</v>
      </c>
      <c r="AB97" s="28"/>
      <c r="AC97" s="455"/>
      <c r="AD97" s="455"/>
      <c r="AE97" s="455"/>
      <c r="AF97" s="455"/>
      <c r="AG97" s="455"/>
      <c r="AH97" s="321">
        <f t="shared" si="27"/>
        <v>0</v>
      </c>
      <c r="AI97" s="28"/>
      <c r="AJ97" s="28"/>
      <c r="AK97" s="322">
        <f t="shared" si="21"/>
        <v>0</v>
      </c>
      <c r="AL97" s="323">
        <f t="shared" si="22"/>
        <v>0</v>
      </c>
      <c r="AM97" s="324">
        <f t="shared" si="23"/>
        <v>0</v>
      </c>
      <c r="AN97" s="325">
        <f t="shared" si="24"/>
        <v>0</v>
      </c>
    </row>
    <row r="98" spans="1:40" s="1" customFormat="1" ht="15.6">
      <c r="A98" s="162" t="s">
        <v>421</v>
      </c>
      <c r="B98" s="537"/>
      <c r="C98" s="537"/>
      <c r="D98" s="319">
        <f t="shared" si="20"/>
        <v>0</v>
      </c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2"/>
      <c r="P98" s="372"/>
      <c r="Q98" s="372"/>
      <c r="R98" s="372"/>
      <c r="S98" s="372"/>
      <c r="T98" s="372"/>
      <c r="U98" s="372"/>
      <c r="V98" s="319">
        <f t="shared" si="25"/>
        <v>0</v>
      </c>
      <c r="W98" s="185"/>
      <c r="X98" s="185"/>
      <c r="Y98" s="185"/>
      <c r="Z98" s="185"/>
      <c r="AA98" s="321">
        <f t="shared" si="26"/>
        <v>0</v>
      </c>
      <c r="AB98" s="28"/>
      <c r="AC98" s="455"/>
      <c r="AD98" s="455"/>
      <c r="AE98" s="455"/>
      <c r="AF98" s="455"/>
      <c r="AG98" s="455"/>
      <c r="AH98" s="321">
        <f t="shared" si="27"/>
        <v>0</v>
      </c>
      <c r="AI98" s="28"/>
      <c r="AJ98" s="28"/>
      <c r="AK98" s="322">
        <f t="shared" si="21"/>
        <v>0</v>
      </c>
      <c r="AL98" s="323">
        <f t="shared" si="22"/>
        <v>0</v>
      </c>
      <c r="AM98" s="324">
        <f t="shared" si="23"/>
        <v>0</v>
      </c>
      <c r="AN98" s="325">
        <f t="shared" si="24"/>
        <v>0</v>
      </c>
    </row>
    <row r="99" spans="1:40" s="1" customFormat="1" ht="15.6">
      <c r="A99" s="162" t="s">
        <v>422</v>
      </c>
      <c r="B99" s="537"/>
      <c r="C99" s="537"/>
      <c r="D99" s="319">
        <f t="shared" si="20"/>
        <v>0</v>
      </c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19">
        <f t="shared" si="25"/>
        <v>0</v>
      </c>
      <c r="W99" s="185"/>
      <c r="X99" s="185"/>
      <c r="Y99" s="185"/>
      <c r="Z99" s="185"/>
      <c r="AA99" s="321">
        <f t="shared" si="26"/>
        <v>0</v>
      </c>
      <c r="AB99" s="372"/>
      <c r="AC99" s="455"/>
      <c r="AD99" s="455"/>
      <c r="AE99" s="455"/>
      <c r="AF99" s="455"/>
      <c r="AG99" s="455"/>
      <c r="AH99" s="321">
        <f t="shared" si="27"/>
        <v>0</v>
      </c>
      <c r="AI99" s="372"/>
      <c r="AJ99" s="372"/>
      <c r="AK99" s="322">
        <f t="shared" si="21"/>
        <v>0</v>
      </c>
      <c r="AL99" s="323">
        <f t="shared" si="22"/>
        <v>0</v>
      </c>
      <c r="AM99" s="324">
        <f t="shared" si="23"/>
        <v>0</v>
      </c>
      <c r="AN99" s="325">
        <f t="shared" si="24"/>
        <v>0</v>
      </c>
    </row>
    <row r="100" spans="1:40" s="1" customFormat="1" ht="15" customHeight="1">
      <c r="A100" s="162" t="s">
        <v>423</v>
      </c>
      <c r="B100" s="537"/>
      <c r="C100" s="537"/>
      <c r="D100" s="319">
        <f t="shared" si="20"/>
        <v>0</v>
      </c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19">
        <f t="shared" si="25"/>
        <v>0</v>
      </c>
      <c r="W100" s="185"/>
      <c r="X100" s="185"/>
      <c r="Y100" s="185"/>
      <c r="Z100" s="185"/>
      <c r="AA100" s="321">
        <f t="shared" si="26"/>
        <v>0</v>
      </c>
      <c r="AB100" s="28"/>
      <c r="AC100" s="455"/>
      <c r="AD100" s="455"/>
      <c r="AE100" s="455"/>
      <c r="AF100" s="455"/>
      <c r="AG100" s="455"/>
      <c r="AH100" s="321">
        <f t="shared" si="27"/>
        <v>0</v>
      </c>
      <c r="AI100" s="28"/>
      <c r="AJ100" s="28"/>
      <c r="AK100" s="322">
        <f t="shared" si="21"/>
        <v>0</v>
      </c>
      <c r="AL100" s="323">
        <f t="shared" si="22"/>
        <v>0</v>
      </c>
      <c r="AM100" s="324">
        <f t="shared" si="23"/>
        <v>0</v>
      </c>
      <c r="AN100" s="325">
        <f t="shared" si="24"/>
        <v>0</v>
      </c>
    </row>
    <row r="101" spans="1:40" s="1" customFormat="1" ht="15.6">
      <c r="A101" s="162" t="s">
        <v>424</v>
      </c>
      <c r="B101" s="537"/>
      <c r="C101" s="537"/>
      <c r="D101" s="319">
        <f t="shared" si="20"/>
        <v>0</v>
      </c>
      <c r="E101" s="372"/>
      <c r="F101" s="372"/>
      <c r="G101" s="372"/>
      <c r="H101" s="372"/>
      <c r="I101" s="372"/>
      <c r="J101" s="372"/>
      <c r="K101" s="372"/>
      <c r="L101" s="372"/>
      <c r="M101" s="372"/>
      <c r="N101" s="372"/>
      <c r="O101" s="372"/>
      <c r="P101" s="372"/>
      <c r="Q101" s="372"/>
      <c r="R101" s="372"/>
      <c r="S101" s="372"/>
      <c r="T101" s="372"/>
      <c r="U101" s="372"/>
      <c r="V101" s="319">
        <f t="shared" si="25"/>
        <v>0</v>
      </c>
      <c r="W101" s="463"/>
      <c r="X101" s="463"/>
      <c r="Y101" s="463"/>
      <c r="Z101" s="463"/>
      <c r="AA101" s="321">
        <f t="shared" si="26"/>
        <v>0</v>
      </c>
      <c r="AB101" s="372"/>
      <c r="AC101" s="455"/>
      <c r="AD101" s="455"/>
      <c r="AE101" s="455"/>
      <c r="AF101" s="455"/>
      <c r="AG101" s="455"/>
      <c r="AH101" s="321">
        <f t="shared" si="27"/>
        <v>0</v>
      </c>
      <c r="AI101" s="372"/>
      <c r="AJ101" s="372"/>
      <c r="AK101" s="322">
        <f t="shared" si="21"/>
        <v>0</v>
      </c>
      <c r="AL101" s="323">
        <f t="shared" si="22"/>
        <v>0</v>
      </c>
      <c r="AM101" s="324">
        <f t="shared" si="23"/>
        <v>0</v>
      </c>
      <c r="AN101" s="325">
        <f t="shared" si="24"/>
        <v>0</v>
      </c>
    </row>
    <row r="102" spans="1:40" s="5" customFormat="1" ht="23.25" customHeight="1">
      <c r="A102" s="164" t="s">
        <v>0</v>
      </c>
      <c r="B102" s="164">
        <f>SUM(B68:B101)</f>
        <v>0</v>
      </c>
      <c r="C102" s="164">
        <f t="shared" ref="C102:D102" si="28">SUM(C68:C101)</f>
        <v>0</v>
      </c>
      <c r="D102" s="164">
        <f t="shared" si="28"/>
        <v>0</v>
      </c>
      <c r="E102" s="164">
        <f>SUM(E68:E101)</f>
        <v>0</v>
      </c>
      <c r="F102" s="164">
        <f t="shared" ref="F102:AN102" si="29">SUM(F68:F101)</f>
        <v>0</v>
      </c>
      <c r="G102" s="164">
        <f t="shared" si="29"/>
        <v>0</v>
      </c>
      <c r="H102" s="164">
        <f t="shared" si="29"/>
        <v>0</v>
      </c>
      <c r="I102" s="164">
        <f t="shared" si="29"/>
        <v>0</v>
      </c>
      <c r="J102" s="164">
        <f t="shared" si="29"/>
        <v>0</v>
      </c>
      <c r="K102" s="164">
        <f t="shared" si="29"/>
        <v>0</v>
      </c>
      <c r="L102" s="164">
        <f t="shared" si="29"/>
        <v>0</v>
      </c>
      <c r="M102" s="164">
        <f t="shared" si="29"/>
        <v>0</v>
      </c>
      <c r="N102" s="164">
        <f t="shared" si="29"/>
        <v>0</v>
      </c>
      <c r="O102" s="164">
        <f t="shared" si="29"/>
        <v>0</v>
      </c>
      <c r="P102" s="164">
        <f t="shared" si="29"/>
        <v>0</v>
      </c>
      <c r="Q102" s="164">
        <f t="shared" si="29"/>
        <v>0</v>
      </c>
      <c r="R102" s="164">
        <f t="shared" si="29"/>
        <v>0</v>
      </c>
      <c r="S102" s="164">
        <f t="shared" si="29"/>
        <v>0</v>
      </c>
      <c r="T102" s="164">
        <f t="shared" si="29"/>
        <v>0</v>
      </c>
      <c r="U102" s="164">
        <f t="shared" si="29"/>
        <v>0</v>
      </c>
      <c r="V102" s="164">
        <f t="shared" si="29"/>
        <v>0</v>
      </c>
      <c r="W102" s="164">
        <f t="shared" si="29"/>
        <v>0</v>
      </c>
      <c r="X102" s="164">
        <f t="shared" si="29"/>
        <v>0</v>
      </c>
      <c r="Y102" s="164">
        <f t="shared" si="29"/>
        <v>0</v>
      </c>
      <c r="Z102" s="164">
        <f t="shared" si="29"/>
        <v>0</v>
      </c>
      <c r="AA102" s="164">
        <f t="shared" si="29"/>
        <v>0</v>
      </c>
      <c r="AB102" s="164">
        <f t="shared" si="29"/>
        <v>0</v>
      </c>
      <c r="AC102" s="164">
        <f t="shared" si="29"/>
        <v>0</v>
      </c>
      <c r="AD102" s="164">
        <f t="shared" si="29"/>
        <v>0</v>
      </c>
      <c r="AE102" s="164">
        <f t="shared" si="29"/>
        <v>0</v>
      </c>
      <c r="AF102" s="164">
        <f t="shared" si="29"/>
        <v>0</v>
      </c>
      <c r="AG102" s="164">
        <f t="shared" si="29"/>
        <v>0</v>
      </c>
      <c r="AH102" s="164">
        <f t="shared" si="29"/>
        <v>0</v>
      </c>
      <c r="AI102" s="164">
        <f t="shared" si="29"/>
        <v>0</v>
      </c>
      <c r="AJ102" s="164">
        <f t="shared" si="29"/>
        <v>0</v>
      </c>
      <c r="AK102" s="164">
        <f t="shared" si="29"/>
        <v>0</v>
      </c>
      <c r="AL102" s="164">
        <f t="shared" si="29"/>
        <v>0</v>
      </c>
      <c r="AM102" s="164">
        <f t="shared" si="29"/>
        <v>0</v>
      </c>
      <c r="AN102" s="164">
        <f t="shared" si="29"/>
        <v>0</v>
      </c>
    </row>
    <row r="103" spans="1:40" s="1" customFormat="1" ht="19.5" customHeight="1">
      <c r="A103" s="160" t="s">
        <v>337</v>
      </c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</row>
    <row r="104" spans="1:40" s="1" customFormat="1" ht="15.6">
      <c r="A104" s="162" t="s">
        <v>425</v>
      </c>
      <c r="B104" s="474"/>
      <c r="C104" s="474"/>
      <c r="D104" s="319">
        <f t="shared" ref="D104:D117" si="30">SUM(B104:C104)</f>
        <v>0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319">
        <f>SUM(E104:U104)</f>
        <v>0</v>
      </c>
      <c r="W104" s="185"/>
      <c r="X104" s="185"/>
      <c r="Y104" s="185"/>
      <c r="Z104" s="185"/>
      <c r="AA104" s="321">
        <f>SUM(W104:Z104)</f>
        <v>0</v>
      </c>
      <c r="AB104" s="392"/>
      <c r="AC104" s="372"/>
      <c r="AD104" s="372"/>
      <c r="AE104" s="372"/>
      <c r="AF104" s="372"/>
      <c r="AG104" s="372"/>
      <c r="AH104" s="321">
        <f t="shared" ref="AH104:AH117" si="31">SUM(AC104,AE104,AG104)</f>
        <v>0</v>
      </c>
      <c r="AI104" s="185"/>
      <c r="AJ104" s="185"/>
      <c r="AK104" s="322">
        <f t="shared" ref="AK104:AK117" si="32">SUM(AI104:AJ104)</f>
        <v>0</v>
      </c>
      <c r="AL104" s="323">
        <f t="shared" ref="AL104:AL117" si="33">SUM(V104,AC104,AD104,AE104,AF104,AG104,AI104,AJ104)</f>
        <v>0</v>
      </c>
      <c r="AM104" s="324">
        <f t="shared" ref="AM104:AM117" si="34">SUM(AA104,AH104)</f>
        <v>0</v>
      </c>
      <c r="AN104" s="325">
        <f t="shared" ref="AN104:AN117" si="35">SUM(AD104,AF104,,AI104,AJ104)</f>
        <v>0</v>
      </c>
    </row>
    <row r="105" spans="1:40" s="1" customFormat="1" ht="15.6">
      <c r="A105" s="162" t="s">
        <v>426</v>
      </c>
      <c r="B105" s="464"/>
      <c r="C105" s="464"/>
      <c r="D105" s="319">
        <f t="shared" si="30"/>
        <v>0</v>
      </c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R105" s="6"/>
      <c r="S105" s="6"/>
      <c r="T105" s="6"/>
      <c r="U105" s="6"/>
      <c r="V105" s="319">
        <f t="shared" ref="V105:V117" si="36">SUM(E105:U105)</f>
        <v>0</v>
      </c>
      <c r="W105" s="185"/>
      <c r="X105" s="185"/>
      <c r="Y105" s="185"/>
      <c r="Z105" s="185"/>
      <c r="AA105" s="321">
        <f t="shared" ref="AA105:AA117" si="37">SUM(W105:Z105)</f>
        <v>0</v>
      </c>
      <c r="AB105" s="372"/>
      <c r="AC105" s="372"/>
      <c r="AD105" s="372"/>
      <c r="AE105" s="372"/>
      <c r="AF105" s="372"/>
      <c r="AG105" s="372"/>
      <c r="AH105" s="321">
        <f t="shared" si="31"/>
        <v>0</v>
      </c>
      <c r="AI105" s="185"/>
      <c r="AJ105" s="185"/>
      <c r="AK105" s="322">
        <f t="shared" si="32"/>
        <v>0</v>
      </c>
      <c r="AL105" s="323">
        <f t="shared" si="33"/>
        <v>0</v>
      </c>
      <c r="AM105" s="324">
        <f t="shared" si="34"/>
        <v>0</v>
      </c>
      <c r="AN105" s="325">
        <f t="shared" si="35"/>
        <v>0</v>
      </c>
    </row>
    <row r="106" spans="1:40" s="1" customFormat="1" ht="15.6">
      <c r="A106" s="162" t="s">
        <v>427</v>
      </c>
      <c r="B106" s="464"/>
      <c r="C106" s="464"/>
      <c r="D106" s="319">
        <f t="shared" si="30"/>
        <v>0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319">
        <f t="shared" si="36"/>
        <v>0</v>
      </c>
      <c r="W106" s="185"/>
      <c r="X106" s="185"/>
      <c r="Y106" s="185"/>
      <c r="Z106" s="185"/>
      <c r="AA106" s="321">
        <f t="shared" si="37"/>
        <v>0</v>
      </c>
      <c r="AB106" s="372"/>
      <c r="AC106" s="372"/>
      <c r="AD106" s="372"/>
      <c r="AE106" s="372"/>
      <c r="AF106" s="372"/>
      <c r="AG106" s="372"/>
      <c r="AH106" s="321">
        <f t="shared" si="31"/>
        <v>0</v>
      </c>
      <c r="AI106" s="185"/>
      <c r="AJ106" s="185"/>
      <c r="AK106" s="322">
        <f>SUM(AI106:AJ106)</f>
        <v>0</v>
      </c>
      <c r="AL106" s="323">
        <f t="shared" si="33"/>
        <v>0</v>
      </c>
      <c r="AM106" s="324">
        <f t="shared" si="34"/>
        <v>0</v>
      </c>
      <c r="AN106" s="325">
        <f t="shared" si="35"/>
        <v>0</v>
      </c>
    </row>
    <row r="107" spans="1:40" s="1" customFormat="1" ht="15.6">
      <c r="A107" s="162" t="s">
        <v>428</v>
      </c>
      <c r="B107" s="464"/>
      <c r="C107" s="464"/>
      <c r="D107" s="319">
        <f t="shared" si="30"/>
        <v>0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319">
        <f t="shared" si="36"/>
        <v>0</v>
      </c>
      <c r="W107" s="185"/>
      <c r="X107" s="185"/>
      <c r="Y107" s="185"/>
      <c r="Z107" s="185"/>
      <c r="AA107" s="321">
        <f t="shared" si="37"/>
        <v>0</v>
      </c>
      <c r="AB107" s="372"/>
      <c r="AC107" s="372"/>
      <c r="AD107" s="372"/>
      <c r="AE107" s="372"/>
      <c r="AF107" s="372"/>
      <c r="AG107" s="372"/>
      <c r="AH107" s="321">
        <f t="shared" si="31"/>
        <v>0</v>
      </c>
      <c r="AI107" s="185"/>
      <c r="AJ107" s="185"/>
      <c r="AK107" s="322">
        <f t="shared" si="32"/>
        <v>0</v>
      </c>
      <c r="AL107" s="323">
        <f t="shared" si="33"/>
        <v>0</v>
      </c>
      <c r="AM107" s="324">
        <f t="shared" si="34"/>
        <v>0</v>
      </c>
      <c r="AN107" s="325">
        <f t="shared" si="35"/>
        <v>0</v>
      </c>
    </row>
    <row r="108" spans="1:40" s="1" customFormat="1" ht="15.6">
      <c r="A108" s="162" t="s">
        <v>429</v>
      </c>
      <c r="B108" s="464"/>
      <c r="C108" s="464"/>
      <c r="D108" s="319">
        <f t="shared" si="30"/>
        <v>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319">
        <f t="shared" si="36"/>
        <v>0</v>
      </c>
      <c r="W108" s="185"/>
      <c r="X108" s="185"/>
      <c r="Y108" s="185"/>
      <c r="Z108" s="185"/>
      <c r="AA108" s="321">
        <f t="shared" si="37"/>
        <v>0</v>
      </c>
      <c r="AB108" s="372"/>
      <c r="AC108" s="372"/>
      <c r="AD108" s="372"/>
      <c r="AE108" s="372"/>
      <c r="AF108" s="372"/>
      <c r="AG108" s="372"/>
      <c r="AH108" s="321">
        <f t="shared" si="31"/>
        <v>0</v>
      </c>
      <c r="AI108" s="185"/>
      <c r="AJ108" s="185"/>
      <c r="AK108" s="322">
        <f t="shared" si="32"/>
        <v>0</v>
      </c>
      <c r="AL108" s="323">
        <f t="shared" si="33"/>
        <v>0</v>
      </c>
      <c r="AM108" s="324">
        <f t="shared" si="34"/>
        <v>0</v>
      </c>
      <c r="AN108" s="325">
        <f t="shared" si="35"/>
        <v>0</v>
      </c>
    </row>
    <row r="109" spans="1:40" s="1" customFormat="1" ht="15.6">
      <c r="A109" s="162" t="s">
        <v>430</v>
      </c>
      <c r="B109" s="464"/>
      <c r="C109" s="464"/>
      <c r="D109" s="319">
        <f t="shared" si="30"/>
        <v>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319">
        <f t="shared" si="36"/>
        <v>0</v>
      </c>
      <c r="W109" s="185"/>
      <c r="X109" s="185"/>
      <c r="Y109" s="185"/>
      <c r="Z109" s="185"/>
      <c r="AA109" s="321">
        <f t="shared" si="37"/>
        <v>0</v>
      </c>
      <c r="AB109" s="392"/>
      <c r="AC109" s="372"/>
      <c r="AD109" s="372"/>
      <c r="AE109" s="372"/>
      <c r="AF109" s="372"/>
      <c r="AG109" s="372"/>
      <c r="AH109" s="321">
        <f t="shared" si="31"/>
        <v>0</v>
      </c>
      <c r="AI109" s="185"/>
      <c r="AJ109" s="185"/>
      <c r="AK109" s="322">
        <f t="shared" si="32"/>
        <v>0</v>
      </c>
      <c r="AL109" s="323">
        <f t="shared" si="33"/>
        <v>0</v>
      </c>
      <c r="AM109" s="324">
        <f t="shared" si="34"/>
        <v>0</v>
      </c>
      <c r="AN109" s="325">
        <f t="shared" si="35"/>
        <v>0</v>
      </c>
    </row>
    <row r="110" spans="1:40" s="1" customFormat="1" ht="15.6">
      <c r="A110" s="162" t="s">
        <v>431</v>
      </c>
      <c r="B110" s="464"/>
      <c r="C110" s="464"/>
      <c r="D110" s="319">
        <f t="shared" si="30"/>
        <v>0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319">
        <f t="shared" si="36"/>
        <v>0</v>
      </c>
      <c r="W110" s="185"/>
      <c r="X110" s="185"/>
      <c r="Y110" s="185"/>
      <c r="Z110" s="185"/>
      <c r="AA110" s="321">
        <f t="shared" si="37"/>
        <v>0</v>
      </c>
      <c r="AB110" s="392"/>
      <c r="AC110" s="372"/>
      <c r="AD110" s="372"/>
      <c r="AE110" s="372"/>
      <c r="AF110" s="372"/>
      <c r="AG110" s="372"/>
      <c r="AH110" s="321">
        <f t="shared" si="31"/>
        <v>0</v>
      </c>
      <c r="AI110" s="185"/>
      <c r="AJ110" s="185"/>
      <c r="AK110" s="322">
        <f t="shared" si="32"/>
        <v>0</v>
      </c>
      <c r="AL110" s="323">
        <f t="shared" si="33"/>
        <v>0</v>
      </c>
      <c r="AM110" s="324">
        <f t="shared" si="34"/>
        <v>0</v>
      </c>
      <c r="AN110" s="325">
        <f t="shared" si="35"/>
        <v>0</v>
      </c>
    </row>
    <row r="111" spans="1:40" s="1" customFormat="1" ht="15.6">
      <c r="A111" s="162" t="s">
        <v>432</v>
      </c>
      <c r="B111" s="464"/>
      <c r="C111" s="464"/>
      <c r="D111" s="319">
        <f t="shared" si="30"/>
        <v>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319">
        <f t="shared" si="36"/>
        <v>0</v>
      </c>
      <c r="W111" s="185"/>
      <c r="X111" s="185"/>
      <c r="Y111" s="185"/>
      <c r="Z111" s="185"/>
      <c r="AA111" s="321">
        <f t="shared" si="37"/>
        <v>0</v>
      </c>
      <c r="AB111" s="505"/>
      <c r="AC111" s="372"/>
      <c r="AD111" s="372"/>
      <c r="AE111" s="372"/>
      <c r="AF111" s="372"/>
      <c r="AG111" s="372"/>
      <c r="AH111" s="321">
        <f t="shared" si="31"/>
        <v>0</v>
      </c>
      <c r="AI111" s="185"/>
      <c r="AJ111" s="185"/>
      <c r="AK111" s="322">
        <f t="shared" si="32"/>
        <v>0</v>
      </c>
      <c r="AL111" s="323">
        <f t="shared" si="33"/>
        <v>0</v>
      </c>
      <c r="AM111" s="324">
        <f t="shared" si="34"/>
        <v>0</v>
      </c>
      <c r="AN111" s="325">
        <f t="shared" si="35"/>
        <v>0</v>
      </c>
    </row>
    <row r="112" spans="1:40" s="1" customFormat="1" ht="15.6">
      <c r="A112" s="162" t="s">
        <v>433</v>
      </c>
      <c r="B112" s="464"/>
      <c r="C112" s="464"/>
      <c r="D112" s="319">
        <f t="shared" si="30"/>
        <v>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319">
        <f t="shared" si="36"/>
        <v>0</v>
      </c>
      <c r="W112" s="185"/>
      <c r="X112" s="185"/>
      <c r="Y112" s="185"/>
      <c r="Z112" s="185"/>
      <c r="AA112" s="321">
        <f t="shared" si="37"/>
        <v>0</v>
      </c>
      <c r="AB112" s="372"/>
      <c r="AC112" s="372"/>
      <c r="AD112" s="372"/>
      <c r="AE112" s="372"/>
      <c r="AF112" s="372"/>
      <c r="AG112" s="372"/>
      <c r="AH112" s="321">
        <f t="shared" si="31"/>
        <v>0</v>
      </c>
      <c r="AI112" s="185"/>
      <c r="AJ112" s="185"/>
      <c r="AK112" s="322">
        <f t="shared" si="32"/>
        <v>0</v>
      </c>
      <c r="AL112" s="323">
        <f t="shared" si="33"/>
        <v>0</v>
      </c>
      <c r="AM112" s="324">
        <f t="shared" si="34"/>
        <v>0</v>
      </c>
      <c r="AN112" s="325">
        <f t="shared" si="35"/>
        <v>0</v>
      </c>
    </row>
    <row r="113" spans="1:40" s="1" customFormat="1" ht="15.6">
      <c r="A113" s="162" t="s">
        <v>434</v>
      </c>
      <c r="B113" s="464"/>
      <c r="C113" s="464"/>
      <c r="D113" s="319">
        <f t="shared" si="30"/>
        <v>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319">
        <f t="shared" si="36"/>
        <v>0</v>
      </c>
      <c r="W113" s="185"/>
      <c r="X113" s="185"/>
      <c r="Y113" s="185"/>
      <c r="Z113" s="185"/>
      <c r="AA113" s="321">
        <f t="shared" si="37"/>
        <v>0</v>
      </c>
      <c r="AB113" s="392"/>
      <c r="AC113" s="372"/>
      <c r="AD113" s="372"/>
      <c r="AE113" s="372"/>
      <c r="AF113" s="372"/>
      <c r="AG113" s="372"/>
      <c r="AH113" s="321">
        <f t="shared" si="31"/>
        <v>0</v>
      </c>
      <c r="AI113" s="185"/>
      <c r="AJ113" s="185"/>
      <c r="AK113" s="322">
        <f t="shared" si="32"/>
        <v>0</v>
      </c>
      <c r="AL113" s="323">
        <f t="shared" si="33"/>
        <v>0</v>
      </c>
      <c r="AM113" s="324">
        <f t="shared" si="34"/>
        <v>0</v>
      </c>
      <c r="AN113" s="325">
        <f t="shared" si="35"/>
        <v>0</v>
      </c>
    </row>
    <row r="114" spans="1:40" s="1" customFormat="1" ht="15.6">
      <c r="A114" s="162" t="s">
        <v>435</v>
      </c>
      <c r="B114" s="464"/>
      <c r="C114" s="464"/>
      <c r="D114" s="319">
        <f t="shared" si="30"/>
        <v>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319">
        <f t="shared" si="36"/>
        <v>0</v>
      </c>
      <c r="W114" s="185"/>
      <c r="X114" s="185"/>
      <c r="Y114" s="185"/>
      <c r="Z114" s="185"/>
      <c r="AA114" s="321">
        <f t="shared" si="37"/>
        <v>0</v>
      </c>
      <c r="AB114" s="372"/>
      <c r="AC114" s="372"/>
      <c r="AD114" s="372"/>
      <c r="AE114" s="372"/>
      <c r="AF114" s="372"/>
      <c r="AG114" s="372"/>
      <c r="AH114" s="321">
        <f t="shared" si="31"/>
        <v>0</v>
      </c>
      <c r="AI114" s="185"/>
      <c r="AJ114" s="185"/>
      <c r="AK114" s="322">
        <f t="shared" si="32"/>
        <v>0</v>
      </c>
      <c r="AL114" s="323">
        <f t="shared" si="33"/>
        <v>0</v>
      </c>
      <c r="AM114" s="324">
        <f t="shared" si="34"/>
        <v>0</v>
      </c>
      <c r="AN114" s="325">
        <f t="shared" si="35"/>
        <v>0</v>
      </c>
    </row>
    <row r="115" spans="1:40" s="1" customFormat="1" ht="15.6">
      <c r="A115" s="162" t="s">
        <v>436</v>
      </c>
      <c r="B115" s="464"/>
      <c r="C115" s="464"/>
      <c r="D115" s="319">
        <f t="shared" si="30"/>
        <v>0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319">
        <f t="shared" si="36"/>
        <v>0</v>
      </c>
      <c r="W115" s="185"/>
      <c r="X115" s="185"/>
      <c r="Y115" s="185"/>
      <c r="Z115" s="185"/>
      <c r="AA115" s="321">
        <f t="shared" si="37"/>
        <v>0</v>
      </c>
      <c r="AB115" s="392"/>
      <c r="AC115" s="372"/>
      <c r="AD115" s="372"/>
      <c r="AE115" s="372"/>
      <c r="AF115" s="372"/>
      <c r="AG115" s="372"/>
      <c r="AH115" s="321">
        <f t="shared" si="31"/>
        <v>0</v>
      </c>
      <c r="AI115" s="185"/>
      <c r="AJ115" s="185"/>
      <c r="AK115" s="322">
        <f t="shared" si="32"/>
        <v>0</v>
      </c>
      <c r="AL115" s="323">
        <f t="shared" si="33"/>
        <v>0</v>
      </c>
      <c r="AM115" s="324">
        <f t="shared" si="34"/>
        <v>0</v>
      </c>
      <c r="AN115" s="325">
        <f t="shared" si="35"/>
        <v>0</v>
      </c>
    </row>
    <row r="116" spans="1:40" s="1" customFormat="1" ht="15.6">
      <c r="A116" s="162" t="s">
        <v>437</v>
      </c>
      <c r="B116" s="464"/>
      <c r="C116" s="464"/>
      <c r="D116" s="319">
        <f t="shared" si="30"/>
        <v>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319">
        <f t="shared" si="36"/>
        <v>0</v>
      </c>
      <c r="W116" s="185"/>
      <c r="X116" s="185"/>
      <c r="Y116" s="185"/>
      <c r="Z116" s="185"/>
      <c r="AA116" s="321">
        <f t="shared" si="37"/>
        <v>0</v>
      </c>
      <c r="AB116" s="393"/>
      <c r="AC116" s="372"/>
      <c r="AD116" s="372"/>
      <c r="AE116" s="372"/>
      <c r="AF116" s="372"/>
      <c r="AG116" s="372"/>
      <c r="AH116" s="321">
        <f t="shared" si="31"/>
        <v>0</v>
      </c>
      <c r="AI116" s="185"/>
      <c r="AJ116" s="185"/>
      <c r="AK116" s="322">
        <f t="shared" si="32"/>
        <v>0</v>
      </c>
      <c r="AL116" s="323">
        <f>SUM(V116,AC116,AD116,AE116,AF116,AG116,AI116,AJ116)</f>
        <v>0</v>
      </c>
      <c r="AM116" s="324">
        <f t="shared" si="34"/>
        <v>0</v>
      </c>
      <c r="AN116" s="325">
        <f t="shared" si="35"/>
        <v>0</v>
      </c>
    </row>
    <row r="117" spans="1:40" s="1" customFormat="1" ht="15.6">
      <c r="A117" s="162" t="s">
        <v>438</v>
      </c>
      <c r="B117" s="464"/>
      <c r="C117" s="464"/>
      <c r="D117" s="319">
        <f t="shared" si="30"/>
        <v>0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319">
        <f t="shared" si="36"/>
        <v>0</v>
      </c>
      <c r="W117" s="185"/>
      <c r="X117" s="185"/>
      <c r="Y117" s="185"/>
      <c r="Z117" s="185"/>
      <c r="AA117" s="321">
        <f t="shared" si="37"/>
        <v>0</v>
      </c>
      <c r="AB117" s="392"/>
      <c r="AC117" s="372"/>
      <c r="AD117" s="372"/>
      <c r="AE117" s="372"/>
      <c r="AF117" s="372"/>
      <c r="AG117" s="372"/>
      <c r="AH117" s="321">
        <f t="shared" si="31"/>
        <v>0</v>
      </c>
      <c r="AI117" s="185"/>
      <c r="AJ117" s="185"/>
      <c r="AK117" s="322">
        <f t="shared" si="32"/>
        <v>0</v>
      </c>
      <c r="AL117" s="323">
        <f t="shared" si="33"/>
        <v>0</v>
      </c>
      <c r="AM117" s="324">
        <f t="shared" si="34"/>
        <v>0</v>
      </c>
      <c r="AN117" s="325">
        <f t="shared" si="35"/>
        <v>0</v>
      </c>
    </row>
    <row r="118" spans="1:40" s="5" customFormat="1" ht="23.25" customHeight="1">
      <c r="A118" s="164" t="s">
        <v>0</v>
      </c>
      <c r="B118" s="164">
        <f>SUM(B104:B117)</f>
        <v>0</v>
      </c>
      <c r="C118" s="164">
        <f t="shared" ref="C118:D118" si="38">SUM(C104:C117)</f>
        <v>0</v>
      </c>
      <c r="D118" s="164">
        <f t="shared" si="38"/>
        <v>0</v>
      </c>
      <c r="E118" s="164">
        <f>SUM(E104:E117)</f>
        <v>0</v>
      </c>
      <c r="F118" s="164">
        <f t="shared" ref="F118:AN118" si="39">SUM(F104:F117)</f>
        <v>0</v>
      </c>
      <c r="G118" s="164">
        <f t="shared" si="39"/>
        <v>0</v>
      </c>
      <c r="H118" s="164">
        <f t="shared" si="39"/>
        <v>0</v>
      </c>
      <c r="I118" s="164">
        <f t="shared" si="39"/>
        <v>0</v>
      </c>
      <c r="J118" s="164">
        <f t="shared" si="39"/>
        <v>0</v>
      </c>
      <c r="K118" s="164">
        <f t="shared" si="39"/>
        <v>0</v>
      </c>
      <c r="L118" s="164">
        <f t="shared" si="39"/>
        <v>0</v>
      </c>
      <c r="M118" s="164">
        <f t="shared" si="39"/>
        <v>0</v>
      </c>
      <c r="N118" s="164">
        <f t="shared" si="39"/>
        <v>0</v>
      </c>
      <c r="O118" s="164">
        <f t="shared" si="39"/>
        <v>0</v>
      </c>
      <c r="P118" s="164">
        <f t="shared" si="39"/>
        <v>0</v>
      </c>
      <c r="Q118" s="164">
        <f t="shared" si="39"/>
        <v>0</v>
      </c>
      <c r="R118" s="164">
        <f t="shared" si="39"/>
        <v>0</v>
      </c>
      <c r="S118" s="164">
        <f t="shared" si="39"/>
        <v>0</v>
      </c>
      <c r="T118" s="164">
        <f t="shared" si="39"/>
        <v>0</v>
      </c>
      <c r="U118" s="164">
        <f t="shared" si="39"/>
        <v>0</v>
      </c>
      <c r="V118" s="164">
        <f t="shared" si="39"/>
        <v>0</v>
      </c>
      <c r="W118" s="164">
        <f t="shared" si="39"/>
        <v>0</v>
      </c>
      <c r="X118" s="164">
        <f t="shared" si="39"/>
        <v>0</v>
      </c>
      <c r="Y118" s="164">
        <f t="shared" si="39"/>
        <v>0</v>
      </c>
      <c r="Z118" s="164">
        <f t="shared" si="39"/>
        <v>0</v>
      </c>
      <c r="AA118" s="164">
        <f t="shared" si="39"/>
        <v>0</v>
      </c>
      <c r="AB118" s="164">
        <f t="shared" si="39"/>
        <v>0</v>
      </c>
      <c r="AC118" s="164">
        <f t="shared" si="39"/>
        <v>0</v>
      </c>
      <c r="AD118" s="164">
        <f t="shared" si="39"/>
        <v>0</v>
      </c>
      <c r="AE118" s="164">
        <f t="shared" si="39"/>
        <v>0</v>
      </c>
      <c r="AF118" s="164">
        <f t="shared" si="39"/>
        <v>0</v>
      </c>
      <c r="AG118" s="164">
        <f t="shared" si="39"/>
        <v>0</v>
      </c>
      <c r="AH118" s="164">
        <f t="shared" si="39"/>
        <v>0</v>
      </c>
      <c r="AI118" s="164">
        <f t="shared" si="39"/>
        <v>0</v>
      </c>
      <c r="AJ118" s="164">
        <f t="shared" si="39"/>
        <v>0</v>
      </c>
      <c r="AK118" s="164">
        <f t="shared" si="39"/>
        <v>0</v>
      </c>
      <c r="AL118" s="164">
        <f t="shared" si="39"/>
        <v>0</v>
      </c>
      <c r="AM118" s="164">
        <f t="shared" si="39"/>
        <v>0</v>
      </c>
      <c r="AN118" s="164">
        <f t="shared" si="39"/>
        <v>0</v>
      </c>
    </row>
    <row r="119" spans="1:40" s="1" customFormat="1" ht="19.5" customHeight="1">
      <c r="A119" s="160" t="s">
        <v>338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</row>
    <row r="120" spans="1:40" s="1" customFormat="1" ht="15.6">
      <c r="A120" s="162" t="s">
        <v>439</v>
      </c>
      <c r="B120" s="476"/>
      <c r="C120" s="476"/>
      <c r="D120" s="319">
        <f t="shared" ref="D120:D158" si="40">SUM(B120:C120)</f>
        <v>0</v>
      </c>
      <c r="E120" s="477"/>
      <c r="F120" s="477"/>
      <c r="G120" s="477"/>
      <c r="H120" s="477"/>
      <c r="I120" s="477"/>
      <c r="J120" s="477"/>
      <c r="K120" s="477"/>
      <c r="L120" s="477"/>
      <c r="M120" s="477"/>
      <c r="N120" s="477"/>
      <c r="O120" s="477"/>
      <c r="P120" s="477"/>
      <c r="Q120" s="477"/>
      <c r="R120" s="477"/>
      <c r="S120" s="477"/>
      <c r="T120" s="477"/>
      <c r="U120" s="477"/>
      <c r="V120" s="319">
        <f>SUM(E120:U120)</f>
        <v>0</v>
      </c>
      <c r="W120" s="377"/>
      <c r="X120" s="377"/>
      <c r="Y120" s="377"/>
      <c r="Z120" s="377"/>
      <c r="AA120" s="321">
        <f>SUM(W120:Z120)</f>
        <v>0</v>
      </c>
      <c r="AB120" s="571"/>
      <c r="AC120" s="571"/>
      <c r="AD120" s="571"/>
      <c r="AE120" s="571"/>
      <c r="AF120" s="571"/>
      <c r="AG120" s="571"/>
      <c r="AH120" s="321">
        <f t="shared" ref="AH120:AH160" si="41">SUM(AC120,AE120,AG120)</f>
        <v>0</v>
      </c>
      <c r="AI120" s="185"/>
      <c r="AJ120" s="185"/>
      <c r="AK120" s="322">
        <f>SUM(AI120:AJ120)</f>
        <v>0</v>
      </c>
      <c r="AL120" s="323">
        <f t="shared" ref="AL120:AL160" si="42">SUM(V120,AC120,AD120,AE120,AF120,AG120,AI120,AJ120)</f>
        <v>0</v>
      </c>
      <c r="AM120" s="324">
        <f t="shared" ref="AM120:AM160" si="43">SUM(AA120,AH120)</f>
        <v>0</v>
      </c>
      <c r="AN120" s="325">
        <f t="shared" ref="AN120:AN160" si="44">SUM(AD120,AF120,,AI120,AJ120)</f>
        <v>0</v>
      </c>
    </row>
    <row r="121" spans="1:40" s="1" customFormat="1" ht="15.6">
      <c r="A121" s="162" t="s">
        <v>440</v>
      </c>
      <c r="B121" s="476"/>
      <c r="C121" s="476"/>
      <c r="D121" s="319">
        <f t="shared" si="40"/>
        <v>0</v>
      </c>
      <c r="E121" s="477"/>
      <c r="F121" s="477"/>
      <c r="G121" s="477"/>
      <c r="H121" s="477"/>
      <c r="I121" s="477"/>
      <c r="J121" s="477"/>
      <c r="K121" s="477"/>
      <c r="L121" s="477"/>
      <c r="M121" s="477"/>
      <c r="N121" s="477"/>
      <c r="O121" s="477"/>
      <c r="P121" s="477"/>
      <c r="Q121" s="477"/>
      <c r="R121" s="477"/>
      <c r="S121" s="477"/>
      <c r="T121" s="477"/>
      <c r="U121" s="477"/>
      <c r="V121" s="319">
        <f t="shared" ref="V121:V160" si="45">SUM(E121:U121)</f>
        <v>0</v>
      </c>
      <c r="W121" s="377"/>
      <c r="X121" s="377"/>
      <c r="Y121" s="377"/>
      <c r="Z121" s="377"/>
      <c r="AA121" s="321">
        <f t="shared" ref="AA121:AA160" si="46">SUM(W121:Z121)</f>
        <v>0</v>
      </c>
      <c r="AB121" s="571"/>
      <c r="AC121" s="571"/>
      <c r="AD121" s="571"/>
      <c r="AE121" s="571"/>
      <c r="AF121" s="571"/>
      <c r="AG121" s="571"/>
      <c r="AH121" s="321">
        <f t="shared" si="41"/>
        <v>0</v>
      </c>
      <c r="AI121" s="185"/>
      <c r="AJ121" s="185"/>
      <c r="AK121" s="322">
        <f t="shared" ref="AK121:AK160" si="47">SUM(AI121:AJ121)</f>
        <v>0</v>
      </c>
      <c r="AL121" s="323">
        <f t="shared" si="42"/>
        <v>0</v>
      </c>
      <c r="AM121" s="324">
        <f t="shared" si="43"/>
        <v>0</v>
      </c>
      <c r="AN121" s="325">
        <f t="shared" si="44"/>
        <v>0</v>
      </c>
    </row>
    <row r="122" spans="1:40" s="1" customFormat="1" ht="15.6">
      <c r="A122" s="162" t="s">
        <v>441</v>
      </c>
      <c r="B122" s="476"/>
      <c r="C122" s="476"/>
      <c r="D122" s="319">
        <f t="shared" si="40"/>
        <v>0</v>
      </c>
      <c r="E122" s="477"/>
      <c r="F122" s="477"/>
      <c r="G122" s="477"/>
      <c r="H122" s="477"/>
      <c r="I122" s="477"/>
      <c r="J122" s="477"/>
      <c r="K122" s="477"/>
      <c r="L122" s="477"/>
      <c r="M122" s="477"/>
      <c r="N122" s="477"/>
      <c r="O122" s="477"/>
      <c r="P122" s="477"/>
      <c r="Q122" s="477"/>
      <c r="R122" s="477"/>
      <c r="S122" s="477"/>
      <c r="T122" s="477"/>
      <c r="U122" s="477"/>
      <c r="V122" s="319">
        <f t="shared" si="45"/>
        <v>0</v>
      </c>
      <c r="W122" s="377"/>
      <c r="X122" s="377"/>
      <c r="Y122" s="377"/>
      <c r="Z122" s="377"/>
      <c r="AA122" s="321">
        <f t="shared" si="46"/>
        <v>0</v>
      </c>
      <c r="AB122" s="571"/>
      <c r="AC122" s="571"/>
      <c r="AD122" s="571"/>
      <c r="AE122" s="571"/>
      <c r="AF122" s="571"/>
      <c r="AG122" s="571"/>
      <c r="AH122" s="321">
        <f t="shared" si="41"/>
        <v>0</v>
      </c>
      <c r="AI122" s="185"/>
      <c r="AJ122" s="185"/>
      <c r="AK122" s="322">
        <f t="shared" si="47"/>
        <v>0</v>
      </c>
      <c r="AL122" s="323">
        <f t="shared" si="42"/>
        <v>0</v>
      </c>
      <c r="AM122" s="324">
        <f t="shared" si="43"/>
        <v>0</v>
      </c>
      <c r="AN122" s="325">
        <f t="shared" si="44"/>
        <v>0</v>
      </c>
    </row>
    <row r="123" spans="1:40" s="1" customFormat="1" ht="15.6">
      <c r="A123" s="162" t="s">
        <v>442</v>
      </c>
      <c r="B123" s="476"/>
      <c r="C123" s="476"/>
      <c r="D123" s="319">
        <f t="shared" si="40"/>
        <v>0</v>
      </c>
      <c r="E123" s="477"/>
      <c r="F123" s="477"/>
      <c r="G123" s="477"/>
      <c r="H123" s="477"/>
      <c r="I123" s="477"/>
      <c r="J123" s="477"/>
      <c r="K123" s="477"/>
      <c r="L123" s="477"/>
      <c r="M123" s="477"/>
      <c r="N123" s="477"/>
      <c r="O123" s="477"/>
      <c r="P123" s="477"/>
      <c r="Q123" s="477"/>
      <c r="R123" s="477"/>
      <c r="S123" s="477"/>
      <c r="T123" s="477"/>
      <c r="U123" s="477"/>
      <c r="V123" s="319">
        <f t="shared" si="45"/>
        <v>0</v>
      </c>
      <c r="W123" s="377"/>
      <c r="X123" s="377"/>
      <c r="Y123" s="377"/>
      <c r="Z123" s="377"/>
      <c r="AA123" s="321">
        <f t="shared" si="46"/>
        <v>0</v>
      </c>
      <c r="AB123" s="571"/>
      <c r="AC123" s="571"/>
      <c r="AD123" s="571"/>
      <c r="AE123" s="571"/>
      <c r="AF123" s="571"/>
      <c r="AG123" s="571"/>
      <c r="AH123" s="321">
        <f t="shared" si="41"/>
        <v>0</v>
      </c>
      <c r="AI123" s="185"/>
      <c r="AJ123" s="185"/>
      <c r="AK123" s="322">
        <f t="shared" si="47"/>
        <v>0</v>
      </c>
      <c r="AL123" s="323">
        <f t="shared" si="42"/>
        <v>0</v>
      </c>
      <c r="AM123" s="324">
        <f t="shared" si="43"/>
        <v>0</v>
      </c>
      <c r="AN123" s="325">
        <f t="shared" si="44"/>
        <v>0</v>
      </c>
    </row>
    <row r="124" spans="1:40" s="1" customFormat="1" ht="15.6">
      <c r="A124" s="162" t="s">
        <v>443</v>
      </c>
      <c r="B124" s="476"/>
      <c r="C124" s="476"/>
      <c r="D124" s="319">
        <f t="shared" si="40"/>
        <v>0</v>
      </c>
      <c r="E124" s="477"/>
      <c r="F124" s="477"/>
      <c r="G124" s="477"/>
      <c r="H124" s="477"/>
      <c r="I124" s="477"/>
      <c r="J124" s="477"/>
      <c r="K124" s="477"/>
      <c r="L124" s="477"/>
      <c r="M124" s="477"/>
      <c r="N124" s="477"/>
      <c r="O124" s="477"/>
      <c r="P124" s="477"/>
      <c r="Q124" s="477"/>
      <c r="R124" s="477"/>
      <c r="S124" s="477"/>
      <c r="T124" s="477"/>
      <c r="U124" s="477"/>
      <c r="V124" s="319">
        <f t="shared" si="45"/>
        <v>0</v>
      </c>
      <c r="W124" s="377"/>
      <c r="X124" s="377"/>
      <c r="Y124" s="377"/>
      <c r="Z124" s="377"/>
      <c r="AA124" s="321">
        <f t="shared" si="46"/>
        <v>0</v>
      </c>
      <c r="AB124" s="571"/>
      <c r="AC124" s="571"/>
      <c r="AD124" s="571"/>
      <c r="AE124" s="571"/>
      <c r="AF124" s="571"/>
      <c r="AG124" s="571"/>
      <c r="AH124" s="321">
        <f t="shared" si="41"/>
        <v>0</v>
      </c>
      <c r="AI124" s="185"/>
      <c r="AJ124" s="185"/>
      <c r="AK124" s="322">
        <f t="shared" si="47"/>
        <v>0</v>
      </c>
      <c r="AL124" s="323">
        <f t="shared" si="42"/>
        <v>0</v>
      </c>
      <c r="AM124" s="324">
        <f t="shared" si="43"/>
        <v>0</v>
      </c>
      <c r="AN124" s="325">
        <f t="shared" si="44"/>
        <v>0</v>
      </c>
    </row>
    <row r="125" spans="1:40" s="1" customFormat="1" ht="15.6">
      <c r="A125" s="162" t="s">
        <v>444</v>
      </c>
      <c r="B125" s="476"/>
      <c r="C125" s="476"/>
      <c r="D125" s="319">
        <f t="shared" si="40"/>
        <v>0</v>
      </c>
      <c r="E125" s="477"/>
      <c r="F125" s="477"/>
      <c r="G125" s="477"/>
      <c r="H125" s="477"/>
      <c r="I125" s="477"/>
      <c r="J125" s="477"/>
      <c r="K125" s="477"/>
      <c r="L125" s="477"/>
      <c r="M125" s="477"/>
      <c r="N125" s="477"/>
      <c r="O125" s="477"/>
      <c r="P125" s="477"/>
      <c r="Q125" s="477"/>
      <c r="R125" s="477"/>
      <c r="S125" s="477"/>
      <c r="T125" s="477"/>
      <c r="U125" s="477"/>
      <c r="V125" s="319">
        <f t="shared" si="45"/>
        <v>0</v>
      </c>
      <c r="W125" s="377"/>
      <c r="X125" s="377"/>
      <c r="Y125" s="377"/>
      <c r="Z125" s="377"/>
      <c r="AA125" s="321">
        <f t="shared" si="46"/>
        <v>0</v>
      </c>
      <c r="AB125" s="571"/>
      <c r="AC125" s="571"/>
      <c r="AD125" s="571"/>
      <c r="AE125" s="571"/>
      <c r="AF125" s="571"/>
      <c r="AG125" s="571"/>
      <c r="AH125" s="321">
        <f t="shared" si="41"/>
        <v>0</v>
      </c>
      <c r="AI125" s="185"/>
      <c r="AJ125" s="185"/>
      <c r="AK125" s="322">
        <f t="shared" si="47"/>
        <v>0</v>
      </c>
      <c r="AL125" s="323">
        <f t="shared" si="42"/>
        <v>0</v>
      </c>
      <c r="AM125" s="324">
        <f t="shared" si="43"/>
        <v>0</v>
      </c>
      <c r="AN125" s="325">
        <f t="shared" si="44"/>
        <v>0</v>
      </c>
    </row>
    <row r="126" spans="1:40" s="1" customFormat="1" ht="15.6">
      <c r="A126" s="162" t="s">
        <v>445</v>
      </c>
      <c r="B126" s="476"/>
      <c r="C126" s="476"/>
      <c r="D126" s="319">
        <f t="shared" si="40"/>
        <v>0</v>
      </c>
      <c r="E126" s="477"/>
      <c r="F126" s="477"/>
      <c r="G126" s="477"/>
      <c r="H126" s="477"/>
      <c r="I126" s="477"/>
      <c r="J126" s="477"/>
      <c r="K126" s="477"/>
      <c r="L126" s="477"/>
      <c r="M126" s="477"/>
      <c r="N126" s="477"/>
      <c r="O126" s="477"/>
      <c r="P126" s="477"/>
      <c r="Q126" s="477"/>
      <c r="R126" s="477"/>
      <c r="S126" s="477"/>
      <c r="T126" s="477"/>
      <c r="U126" s="477"/>
      <c r="V126" s="319">
        <f t="shared" si="45"/>
        <v>0</v>
      </c>
      <c r="W126" s="377"/>
      <c r="X126" s="377"/>
      <c r="Y126" s="377"/>
      <c r="Z126" s="377"/>
      <c r="AA126" s="321">
        <f t="shared" si="46"/>
        <v>0</v>
      </c>
      <c r="AB126" s="571"/>
      <c r="AC126" s="571"/>
      <c r="AD126" s="571"/>
      <c r="AE126" s="571"/>
      <c r="AF126" s="571"/>
      <c r="AG126" s="571"/>
      <c r="AH126" s="321">
        <f t="shared" si="41"/>
        <v>0</v>
      </c>
      <c r="AI126" s="185"/>
      <c r="AJ126" s="185"/>
      <c r="AK126" s="322">
        <f t="shared" si="47"/>
        <v>0</v>
      </c>
      <c r="AL126" s="323">
        <f t="shared" si="42"/>
        <v>0</v>
      </c>
      <c r="AM126" s="324">
        <f t="shared" si="43"/>
        <v>0</v>
      </c>
      <c r="AN126" s="325">
        <f t="shared" si="44"/>
        <v>0</v>
      </c>
    </row>
    <row r="127" spans="1:40" s="1" customFormat="1" ht="15.6">
      <c r="A127" s="162" t="s">
        <v>446</v>
      </c>
      <c r="B127" s="476"/>
      <c r="C127" s="476"/>
      <c r="D127" s="319">
        <f t="shared" si="40"/>
        <v>0</v>
      </c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477"/>
      <c r="V127" s="319">
        <f t="shared" si="45"/>
        <v>0</v>
      </c>
      <c r="W127" s="377"/>
      <c r="X127" s="377"/>
      <c r="Y127" s="377"/>
      <c r="Z127" s="377"/>
      <c r="AA127" s="321">
        <f t="shared" si="46"/>
        <v>0</v>
      </c>
      <c r="AB127" s="571"/>
      <c r="AC127" s="571"/>
      <c r="AD127" s="571"/>
      <c r="AE127" s="571"/>
      <c r="AF127" s="571"/>
      <c r="AG127" s="571"/>
      <c r="AH127" s="321">
        <f t="shared" si="41"/>
        <v>0</v>
      </c>
      <c r="AI127" s="185"/>
      <c r="AJ127" s="185"/>
      <c r="AK127" s="322">
        <f t="shared" si="47"/>
        <v>0</v>
      </c>
      <c r="AL127" s="323">
        <f t="shared" si="42"/>
        <v>0</v>
      </c>
      <c r="AM127" s="324">
        <f t="shared" si="43"/>
        <v>0</v>
      </c>
      <c r="AN127" s="325">
        <f t="shared" si="44"/>
        <v>0</v>
      </c>
    </row>
    <row r="128" spans="1:40" s="1" customFormat="1" ht="15.6">
      <c r="A128" s="162" t="s">
        <v>447</v>
      </c>
      <c r="B128" s="476"/>
      <c r="C128" s="476"/>
      <c r="D128" s="319">
        <f t="shared" si="40"/>
        <v>0</v>
      </c>
      <c r="E128" s="477"/>
      <c r="F128" s="477"/>
      <c r="G128" s="477"/>
      <c r="H128" s="477"/>
      <c r="I128" s="477"/>
      <c r="J128" s="477"/>
      <c r="K128" s="477"/>
      <c r="L128" s="477"/>
      <c r="M128" s="477"/>
      <c r="N128" s="477"/>
      <c r="O128" s="477"/>
      <c r="P128" s="477"/>
      <c r="Q128" s="477"/>
      <c r="R128" s="477"/>
      <c r="S128" s="477"/>
      <c r="T128" s="477"/>
      <c r="U128" s="477"/>
      <c r="V128" s="319">
        <f t="shared" si="45"/>
        <v>0</v>
      </c>
      <c r="W128" s="377"/>
      <c r="X128" s="377"/>
      <c r="Y128" s="377"/>
      <c r="Z128" s="377"/>
      <c r="AA128" s="321">
        <f t="shared" si="46"/>
        <v>0</v>
      </c>
      <c r="AB128" s="571"/>
      <c r="AC128" s="571"/>
      <c r="AD128" s="571"/>
      <c r="AE128" s="571"/>
      <c r="AF128" s="571"/>
      <c r="AG128" s="571"/>
      <c r="AH128" s="321">
        <f t="shared" si="41"/>
        <v>0</v>
      </c>
      <c r="AI128" s="185"/>
      <c r="AJ128" s="185"/>
      <c r="AK128" s="322">
        <f t="shared" si="47"/>
        <v>0</v>
      </c>
      <c r="AL128" s="323">
        <f t="shared" si="42"/>
        <v>0</v>
      </c>
      <c r="AM128" s="324">
        <f t="shared" si="43"/>
        <v>0</v>
      </c>
      <c r="AN128" s="325">
        <f t="shared" si="44"/>
        <v>0</v>
      </c>
    </row>
    <row r="129" spans="1:40" s="1" customFormat="1" ht="15.6">
      <c r="A129" s="162" t="s">
        <v>448</v>
      </c>
      <c r="B129" s="476"/>
      <c r="C129" s="476"/>
      <c r="D129" s="319">
        <f t="shared" si="40"/>
        <v>0</v>
      </c>
      <c r="E129" s="477"/>
      <c r="F129" s="477"/>
      <c r="G129" s="477"/>
      <c r="H129" s="477"/>
      <c r="I129" s="477"/>
      <c r="J129" s="477"/>
      <c r="K129" s="477"/>
      <c r="L129" s="477"/>
      <c r="M129" s="477"/>
      <c r="N129" s="477"/>
      <c r="O129" s="477"/>
      <c r="P129" s="477"/>
      <c r="Q129" s="477"/>
      <c r="R129" s="477"/>
      <c r="S129" s="477"/>
      <c r="T129" s="477"/>
      <c r="U129" s="477"/>
      <c r="V129" s="319">
        <f t="shared" si="45"/>
        <v>0</v>
      </c>
      <c r="W129" s="377"/>
      <c r="X129" s="377"/>
      <c r="Y129" s="377"/>
      <c r="Z129" s="377"/>
      <c r="AA129" s="321">
        <f t="shared" si="46"/>
        <v>0</v>
      </c>
      <c r="AB129" s="571"/>
      <c r="AC129" s="571"/>
      <c r="AD129" s="571"/>
      <c r="AE129" s="571"/>
      <c r="AF129" s="571"/>
      <c r="AG129" s="571"/>
      <c r="AH129" s="321">
        <f t="shared" si="41"/>
        <v>0</v>
      </c>
      <c r="AI129" s="185"/>
      <c r="AJ129" s="185"/>
      <c r="AK129" s="322">
        <f t="shared" si="47"/>
        <v>0</v>
      </c>
      <c r="AL129" s="323">
        <f>SUM(V129,AC129,AD129,AE129,AF129,AG129,AI129,AJ129)</f>
        <v>0</v>
      </c>
      <c r="AM129" s="324">
        <f>SUM(AA129,AH129)</f>
        <v>0</v>
      </c>
      <c r="AN129" s="325">
        <f>SUM(AD129,AF129,,AI129,AJ129)</f>
        <v>0</v>
      </c>
    </row>
    <row r="130" spans="1:40" s="1" customFormat="1" ht="15.6">
      <c r="A130" s="162" t="s">
        <v>449</v>
      </c>
      <c r="B130" s="476"/>
      <c r="C130" s="476"/>
      <c r="D130" s="319">
        <f t="shared" si="40"/>
        <v>0</v>
      </c>
      <c r="E130" s="477"/>
      <c r="F130" s="477"/>
      <c r="G130" s="477"/>
      <c r="H130" s="477"/>
      <c r="I130" s="477"/>
      <c r="J130" s="477"/>
      <c r="K130" s="477"/>
      <c r="L130" s="477"/>
      <c r="M130" s="477"/>
      <c r="N130" s="477"/>
      <c r="O130" s="477"/>
      <c r="P130" s="477"/>
      <c r="Q130" s="477"/>
      <c r="R130" s="477"/>
      <c r="S130" s="477"/>
      <c r="T130" s="477"/>
      <c r="U130" s="477"/>
      <c r="V130" s="319">
        <f t="shared" si="45"/>
        <v>0</v>
      </c>
      <c r="W130" s="377"/>
      <c r="X130" s="377"/>
      <c r="Y130" s="377"/>
      <c r="Z130" s="377"/>
      <c r="AA130" s="321">
        <f t="shared" si="46"/>
        <v>0</v>
      </c>
      <c r="AB130" s="571"/>
      <c r="AC130" s="571"/>
      <c r="AD130" s="571"/>
      <c r="AE130" s="571"/>
      <c r="AF130" s="571"/>
      <c r="AG130" s="571"/>
      <c r="AH130" s="321">
        <f t="shared" si="41"/>
        <v>0</v>
      </c>
      <c r="AI130" s="185"/>
      <c r="AJ130" s="185"/>
      <c r="AK130" s="322">
        <f t="shared" si="47"/>
        <v>0</v>
      </c>
      <c r="AL130" s="323">
        <f t="shared" si="42"/>
        <v>0</v>
      </c>
      <c r="AM130" s="324">
        <f t="shared" si="43"/>
        <v>0</v>
      </c>
      <c r="AN130" s="325">
        <f t="shared" si="44"/>
        <v>0</v>
      </c>
    </row>
    <row r="131" spans="1:40" s="1" customFormat="1" ht="15.6">
      <c r="A131" s="162" t="s">
        <v>450</v>
      </c>
      <c r="B131" s="476"/>
      <c r="C131" s="476"/>
      <c r="D131" s="319">
        <f t="shared" si="40"/>
        <v>0</v>
      </c>
      <c r="E131" s="477"/>
      <c r="F131" s="477"/>
      <c r="G131" s="477"/>
      <c r="H131" s="477"/>
      <c r="I131" s="477"/>
      <c r="J131" s="477"/>
      <c r="K131" s="477"/>
      <c r="L131" s="477"/>
      <c r="M131" s="477"/>
      <c r="N131" s="477"/>
      <c r="O131" s="477"/>
      <c r="P131" s="477"/>
      <c r="Q131" s="477"/>
      <c r="R131" s="477"/>
      <c r="S131" s="477"/>
      <c r="T131" s="477"/>
      <c r="U131" s="477"/>
      <c r="V131" s="319">
        <f t="shared" si="45"/>
        <v>0</v>
      </c>
      <c r="W131" s="377"/>
      <c r="X131" s="377"/>
      <c r="Y131" s="377"/>
      <c r="Z131" s="377"/>
      <c r="AA131" s="321">
        <f t="shared" si="46"/>
        <v>0</v>
      </c>
      <c r="AB131" s="571"/>
      <c r="AC131" s="571"/>
      <c r="AD131" s="571"/>
      <c r="AE131" s="571"/>
      <c r="AF131" s="571"/>
      <c r="AG131" s="571"/>
      <c r="AH131" s="321">
        <f t="shared" si="41"/>
        <v>0</v>
      </c>
      <c r="AI131" s="185"/>
      <c r="AJ131" s="185"/>
      <c r="AK131" s="322">
        <f t="shared" si="47"/>
        <v>0</v>
      </c>
      <c r="AL131" s="323">
        <f t="shared" si="42"/>
        <v>0</v>
      </c>
      <c r="AM131" s="324">
        <f t="shared" si="43"/>
        <v>0</v>
      </c>
      <c r="AN131" s="325">
        <f t="shared" si="44"/>
        <v>0</v>
      </c>
    </row>
    <row r="132" spans="1:40" s="1" customFormat="1" ht="15.6">
      <c r="A132" s="162" t="s">
        <v>451</v>
      </c>
      <c r="B132" s="476"/>
      <c r="C132" s="476"/>
      <c r="D132" s="319">
        <f t="shared" si="40"/>
        <v>0</v>
      </c>
      <c r="E132" s="477"/>
      <c r="F132" s="477"/>
      <c r="G132" s="477"/>
      <c r="H132" s="477"/>
      <c r="I132" s="477"/>
      <c r="J132" s="477"/>
      <c r="K132" s="477"/>
      <c r="L132" s="477"/>
      <c r="M132" s="477"/>
      <c r="N132" s="477"/>
      <c r="O132" s="477"/>
      <c r="P132" s="477"/>
      <c r="Q132" s="477"/>
      <c r="R132" s="477"/>
      <c r="S132" s="477"/>
      <c r="T132" s="477"/>
      <c r="U132" s="477"/>
      <c r="V132" s="319">
        <f t="shared" si="45"/>
        <v>0</v>
      </c>
      <c r="W132" s="377"/>
      <c r="X132" s="377"/>
      <c r="Y132" s="377"/>
      <c r="Z132" s="377"/>
      <c r="AA132" s="321">
        <f t="shared" si="46"/>
        <v>0</v>
      </c>
      <c r="AB132" s="571"/>
      <c r="AC132" s="571"/>
      <c r="AD132" s="571"/>
      <c r="AE132" s="571"/>
      <c r="AF132" s="571"/>
      <c r="AG132" s="571"/>
      <c r="AH132" s="321">
        <f t="shared" si="41"/>
        <v>0</v>
      </c>
      <c r="AI132" s="185"/>
      <c r="AJ132" s="185"/>
      <c r="AK132" s="322">
        <f t="shared" si="47"/>
        <v>0</v>
      </c>
      <c r="AL132" s="323">
        <f t="shared" si="42"/>
        <v>0</v>
      </c>
      <c r="AM132" s="324">
        <f t="shared" si="43"/>
        <v>0</v>
      </c>
      <c r="AN132" s="325">
        <f t="shared" si="44"/>
        <v>0</v>
      </c>
    </row>
    <row r="133" spans="1:40" s="1" customFormat="1" ht="15.6">
      <c r="A133" s="162" t="s">
        <v>452</v>
      </c>
      <c r="B133" s="476"/>
      <c r="C133" s="476"/>
      <c r="D133" s="319">
        <f t="shared" si="40"/>
        <v>0</v>
      </c>
      <c r="E133" s="477"/>
      <c r="F133" s="477"/>
      <c r="G133" s="477"/>
      <c r="H133" s="477"/>
      <c r="I133" s="477"/>
      <c r="J133" s="477"/>
      <c r="K133" s="477"/>
      <c r="L133" s="477"/>
      <c r="M133" s="477"/>
      <c r="N133" s="477"/>
      <c r="O133" s="477"/>
      <c r="P133" s="477"/>
      <c r="Q133" s="477"/>
      <c r="R133" s="477"/>
      <c r="S133" s="477"/>
      <c r="T133" s="477"/>
      <c r="U133" s="477"/>
      <c r="V133" s="319">
        <f t="shared" si="45"/>
        <v>0</v>
      </c>
      <c r="W133" s="377"/>
      <c r="X133" s="377"/>
      <c r="Y133" s="377"/>
      <c r="Z133" s="377"/>
      <c r="AA133" s="321">
        <f t="shared" si="46"/>
        <v>0</v>
      </c>
      <c r="AB133" s="569"/>
      <c r="AC133" s="569"/>
      <c r="AD133" s="569"/>
      <c r="AE133" s="569"/>
      <c r="AF133" s="569"/>
      <c r="AG133" s="569"/>
      <c r="AH133" s="321">
        <f t="shared" si="41"/>
        <v>0</v>
      </c>
      <c r="AI133" s="185"/>
      <c r="AJ133" s="185"/>
      <c r="AK133" s="322">
        <f>SUM(AI133:AJ133)</f>
        <v>0</v>
      </c>
      <c r="AL133" s="323">
        <f t="shared" si="42"/>
        <v>0</v>
      </c>
      <c r="AM133" s="324">
        <f t="shared" si="43"/>
        <v>0</v>
      </c>
      <c r="AN133" s="325">
        <f t="shared" si="44"/>
        <v>0</v>
      </c>
    </row>
    <row r="134" spans="1:40" s="1" customFormat="1" ht="15.6">
      <c r="A134" s="162" t="s">
        <v>453</v>
      </c>
      <c r="B134" s="476"/>
      <c r="C134" s="476"/>
      <c r="D134" s="319">
        <f t="shared" si="40"/>
        <v>0</v>
      </c>
      <c r="E134" s="477"/>
      <c r="F134" s="477"/>
      <c r="G134" s="477"/>
      <c r="H134" s="477"/>
      <c r="I134" s="477"/>
      <c r="J134" s="477"/>
      <c r="K134" s="477"/>
      <c r="L134" s="477"/>
      <c r="M134" s="477"/>
      <c r="N134" s="477"/>
      <c r="O134" s="477"/>
      <c r="P134" s="477"/>
      <c r="Q134" s="477"/>
      <c r="R134" s="477"/>
      <c r="S134" s="477"/>
      <c r="T134" s="477"/>
      <c r="U134" s="477"/>
      <c r="V134" s="319">
        <f t="shared" si="45"/>
        <v>0</v>
      </c>
      <c r="W134" s="377"/>
      <c r="X134" s="377"/>
      <c r="Y134" s="377"/>
      <c r="Z134" s="377"/>
      <c r="AA134" s="321">
        <f t="shared" si="46"/>
        <v>0</v>
      </c>
      <c r="AB134" s="571"/>
      <c r="AC134" s="571"/>
      <c r="AD134" s="571"/>
      <c r="AE134" s="571"/>
      <c r="AF134" s="571"/>
      <c r="AG134" s="571"/>
      <c r="AH134" s="321">
        <f t="shared" si="41"/>
        <v>0</v>
      </c>
      <c r="AI134" s="185"/>
      <c r="AJ134" s="185"/>
      <c r="AK134" s="322">
        <f t="shared" si="47"/>
        <v>0</v>
      </c>
      <c r="AL134" s="323">
        <f t="shared" si="42"/>
        <v>0</v>
      </c>
      <c r="AM134" s="324">
        <f t="shared" si="43"/>
        <v>0</v>
      </c>
      <c r="AN134" s="325">
        <f t="shared" si="44"/>
        <v>0</v>
      </c>
    </row>
    <row r="135" spans="1:40" s="1" customFormat="1" ht="15.6">
      <c r="A135" s="162" t="s">
        <v>454</v>
      </c>
      <c r="B135" s="476"/>
      <c r="C135" s="476"/>
      <c r="D135" s="319">
        <f t="shared" si="40"/>
        <v>0</v>
      </c>
      <c r="E135" s="477"/>
      <c r="F135" s="477"/>
      <c r="G135" s="477"/>
      <c r="H135" s="477"/>
      <c r="I135" s="477"/>
      <c r="J135" s="477"/>
      <c r="K135" s="477"/>
      <c r="L135" s="477"/>
      <c r="M135" s="477"/>
      <c r="N135" s="477"/>
      <c r="O135" s="477"/>
      <c r="P135" s="477"/>
      <c r="Q135" s="477"/>
      <c r="R135" s="477"/>
      <c r="S135" s="477"/>
      <c r="T135" s="477"/>
      <c r="U135" s="477"/>
      <c r="V135" s="319">
        <f t="shared" si="45"/>
        <v>0</v>
      </c>
      <c r="W135" s="377"/>
      <c r="X135" s="377"/>
      <c r="Y135" s="377"/>
      <c r="Z135" s="377"/>
      <c r="AA135" s="321">
        <f t="shared" si="46"/>
        <v>0</v>
      </c>
      <c r="AB135" s="571"/>
      <c r="AC135" s="571"/>
      <c r="AD135" s="571"/>
      <c r="AE135" s="571"/>
      <c r="AF135" s="571"/>
      <c r="AG135" s="571"/>
      <c r="AH135" s="321">
        <f t="shared" si="41"/>
        <v>0</v>
      </c>
      <c r="AI135" s="185"/>
      <c r="AJ135" s="185"/>
      <c r="AK135" s="322">
        <f t="shared" si="47"/>
        <v>0</v>
      </c>
      <c r="AL135" s="323">
        <f t="shared" si="42"/>
        <v>0</v>
      </c>
      <c r="AM135" s="324">
        <f t="shared" si="43"/>
        <v>0</v>
      </c>
      <c r="AN135" s="325">
        <f t="shared" si="44"/>
        <v>0</v>
      </c>
    </row>
    <row r="136" spans="1:40" s="1" customFormat="1" ht="15.6">
      <c r="A136" s="162" t="s">
        <v>455</v>
      </c>
      <c r="B136" s="476"/>
      <c r="C136" s="476"/>
      <c r="D136" s="319">
        <f t="shared" si="40"/>
        <v>0</v>
      </c>
      <c r="E136" s="477"/>
      <c r="F136" s="477"/>
      <c r="G136" s="477"/>
      <c r="H136" s="477"/>
      <c r="I136" s="477"/>
      <c r="J136" s="477"/>
      <c r="K136" s="477"/>
      <c r="L136" s="477"/>
      <c r="M136" s="477"/>
      <c r="N136" s="477"/>
      <c r="O136" s="477"/>
      <c r="P136" s="477"/>
      <c r="Q136" s="477"/>
      <c r="R136" s="477"/>
      <c r="S136" s="477"/>
      <c r="T136" s="477"/>
      <c r="U136" s="477"/>
      <c r="V136" s="319">
        <f t="shared" si="45"/>
        <v>0</v>
      </c>
      <c r="W136" s="377"/>
      <c r="X136" s="377"/>
      <c r="Y136" s="377"/>
      <c r="Z136" s="377"/>
      <c r="AA136" s="321">
        <f t="shared" si="46"/>
        <v>0</v>
      </c>
      <c r="AB136" s="571"/>
      <c r="AC136" s="571"/>
      <c r="AD136" s="571"/>
      <c r="AE136" s="571"/>
      <c r="AF136" s="571"/>
      <c r="AG136" s="571"/>
      <c r="AH136" s="321">
        <f t="shared" si="41"/>
        <v>0</v>
      </c>
      <c r="AI136" s="185"/>
      <c r="AJ136" s="185"/>
      <c r="AK136" s="322">
        <f t="shared" si="47"/>
        <v>0</v>
      </c>
      <c r="AL136" s="323">
        <f t="shared" si="42"/>
        <v>0</v>
      </c>
      <c r="AM136" s="324">
        <f t="shared" si="43"/>
        <v>0</v>
      </c>
      <c r="AN136" s="325">
        <f t="shared" si="44"/>
        <v>0</v>
      </c>
    </row>
    <row r="137" spans="1:40" s="1" customFormat="1" ht="15.6">
      <c r="A137" s="162" t="s">
        <v>456</v>
      </c>
      <c r="B137" s="476"/>
      <c r="C137" s="476"/>
      <c r="D137" s="319">
        <f t="shared" si="40"/>
        <v>0</v>
      </c>
      <c r="E137" s="477"/>
      <c r="F137" s="477"/>
      <c r="G137" s="477"/>
      <c r="H137" s="477"/>
      <c r="I137" s="477"/>
      <c r="J137" s="477"/>
      <c r="K137" s="477"/>
      <c r="L137" s="477"/>
      <c r="M137" s="477"/>
      <c r="N137" s="477"/>
      <c r="O137" s="477"/>
      <c r="P137" s="477"/>
      <c r="Q137" s="477"/>
      <c r="R137" s="477"/>
      <c r="S137" s="477"/>
      <c r="T137" s="477"/>
      <c r="U137" s="477"/>
      <c r="V137" s="319">
        <f t="shared" si="45"/>
        <v>0</v>
      </c>
      <c r="W137" s="377"/>
      <c r="X137" s="377"/>
      <c r="Y137" s="377"/>
      <c r="Z137" s="377"/>
      <c r="AA137" s="321">
        <f t="shared" si="46"/>
        <v>0</v>
      </c>
      <c r="AB137" s="571"/>
      <c r="AC137" s="571"/>
      <c r="AD137" s="571"/>
      <c r="AE137" s="571"/>
      <c r="AF137" s="571"/>
      <c r="AG137" s="571"/>
      <c r="AH137" s="321">
        <f t="shared" si="41"/>
        <v>0</v>
      </c>
      <c r="AI137" s="185"/>
      <c r="AJ137" s="185"/>
      <c r="AK137" s="322">
        <f t="shared" si="47"/>
        <v>0</v>
      </c>
      <c r="AL137" s="323">
        <f t="shared" si="42"/>
        <v>0</v>
      </c>
      <c r="AM137" s="324">
        <f t="shared" si="43"/>
        <v>0</v>
      </c>
      <c r="AN137" s="325">
        <f t="shared" si="44"/>
        <v>0</v>
      </c>
    </row>
    <row r="138" spans="1:40" s="1" customFormat="1" ht="15.6">
      <c r="A138" s="162" t="s">
        <v>457</v>
      </c>
      <c r="B138" s="476"/>
      <c r="C138" s="476"/>
      <c r="D138" s="319">
        <f t="shared" si="40"/>
        <v>0</v>
      </c>
      <c r="E138" s="477"/>
      <c r="F138" s="477"/>
      <c r="G138" s="477"/>
      <c r="H138" s="477"/>
      <c r="I138" s="477"/>
      <c r="J138" s="477"/>
      <c r="K138" s="477"/>
      <c r="L138" s="477"/>
      <c r="M138" s="477"/>
      <c r="N138" s="477"/>
      <c r="O138" s="477"/>
      <c r="P138" s="477"/>
      <c r="Q138" s="477"/>
      <c r="R138" s="477"/>
      <c r="S138" s="477"/>
      <c r="T138" s="477"/>
      <c r="U138" s="477"/>
      <c r="V138" s="319">
        <f t="shared" si="45"/>
        <v>0</v>
      </c>
      <c r="W138" s="377"/>
      <c r="X138" s="377"/>
      <c r="Y138" s="377"/>
      <c r="Z138" s="377"/>
      <c r="AA138" s="321">
        <f t="shared" si="46"/>
        <v>0</v>
      </c>
      <c r="AB138" s="571"/>
      <c r="AC138" s="571"/>
      <c r="AD138" s="571"/>
      <c r="AE138" s="571"/>
      <c r="AF138" s="571"/>
      <c r="AG138" s="571"/>
      <c r="AH138" s="321">
        <f t="shared" si="41"/>
        <v>0</v>
      </c>
      <c r="AI138" s="185"/>
      <c r="AJ138" s="185"/>
      <c r="AK138" s="322">
        <f t="shared" si="47"/>
        <v>0</v>
      </c>
      <c r="AL138" s="323">
        <f t="shared" si="42"/>
        <v>0</v>
      </c>
      <c r="AM138" s="324">
        <f t="shared" si="43"/>
        <v>0</v>
      </c>
      <c r="AN138" s="325">
        <f t="shared" si="44"/>
        <v>0</v>
      </c>
    </row>
    <row r="139" spans="1:40" s="1" customFormat="1" ht="15.6">
      <c r="A139" s="162" t="s">
        <v>458</v>
      </c>
      <c r="B139" s="476"/>
      <c r="C139" s="476"/>
      <c r="D139" s="319">
        <f t="shared" si="40"/>
        <v>0</v>
      </c>
      <c r="E139" s="477"/>
      <c r="F139" s="477"/>
      <c r="G139" s="477"/>
      <c r="H139" s="477"/>
      <c r="I139" s="477"/>
      <c r="J139" s="477"/>
      <c r="K139" s="477"/>
      <c r="L139" s="477"/>
      <c r="M139" s="477"/>
      <c r="N139" s="477"/>
      <c r="O139" s="477"/>
      <c r="P139" s="477"/>
      <c r="Q139" s="477"/>
      <c r="R139" s="477"/>
      <c r="S139" s="477"/>
      <c r="T139" s="477"/>
      <c r="U139" s="477"/>
      <c r="V139" s="319">
        <f t="shared" si="45"/>
        <v>0</v>
      </c>
      <c r="W139" s="377"/>
      <c r="X139" s="377"/>
      <c r="Y139" s="377"/>
      <c r="Z139" s="377"/>
      <c r="AA139" s="321">
        <f t="shared" si="46"/>
        <v>0</v>
      </c>
      <c r="AB139" s="571"/>
      <c r="AC139" s="571"/>
      <c r="AD139" s="571"/>
      <c r="AE139" s="571"/>
      <c r="AF139" s="571"/>
      <c r="AG139" s="571"/>
      <c r="AH139" s="321">
        <f t="shared" si="41"/>
        <v>0</v>
      </c>
      <c r="AI139" s="185"/>
      <c r="AJ139" s="185"/>
      <c r="AK139" s="322">
        <f t="shared" si="47"/>
        <v>0</v>
      </c>
      <c r="AL139" s="323">
        <f t="shared" si="42"/>
        <v>0</v>
      </c>
      <c r="AM139" s="324">
        <f t="shared" si="43"/>
        <v>0</v>
      </c>
      <c r="AN139" s="325">
        <f t="shared" si="44"/>
        <v>0</v>
      </c>
    </row>
    <row r="140" spans="1:40" s="1" customFormat="1" ht="15.6">
      <c r="A140" s="162" t="s">
        <v>459</v>
      </c>
      <c r="B140" s="476"/>
      <c r="C140" s="476"/>
      <c r="D140" s="319">
        <f t="shared" si="40"/>
        <v>0</v>
      </c>
      <c r="E140" s="477"/>
      <c r="F140" s="477"/>
      <c r="G140" s="477"/>
      <c r="H140" s="477"/>
      <c r="I140" s="477"/>
      <c r="J140" s="477"/>
      <c r="K140" s="477"/>
      <c r="L140" s="477"/>
      <c r="M140" s="477"/>
      <c r="N140" s="477"/>
      <c r="O140" s="477"/>
      <c r="P140" s="477"/>
      <c r="Q140" s="477"/>
      <c r="R140" s="477"/>
      <c r="S140" s="477"/>
      <c r="T140" s="477"/>
      <c r="U140" s="477"/>
      <c r="V140" s="319">
        <f t="shared" si="45"/>
        <v>0</v>
      </c>
      <c r="W140" s="377"/>
      <c r="X140" s="377"/>
      <c r="Y140" s="377"/>
      <c r="Z140" s="377"/>
      <c r="AA140" s="321">
        <f t="shared" si="46"/>
        <v>0</v>
      </c>
      <c r="AB140" s="571"/>
      <c r="AC140" s="571"/>
      <c r="AD140" s="571"/>
      <c r="AE140" s="571"/>
      <c r="AF140" s="571"/>
      <c r="AG140" s="571"/>
      <c r="AH140" s="321">
        <f t="shared" si="41"/>
        <v>0</v>
      </c>
      <c r="AI140" s="185"/>
      <c r="AJ140" s="185"/>
      <c r="AK140" s="322">
        <f t="shared" si="47"/>
        <v>0</v>
      </c>
      <c r="AL140" s="323">
        <f t="shared" si="42"/>
        <v>0</v>
      </c>
      <c r="AM140" s="324">
        <f t="shared" si="43"/>
        <v>0</v>
      </c>
      <c r="AN140" s="325">
        <f>SUM(AD140,AF140,,AI140,AJ140)</f>
        <v>0</v>
      </c>
    </row>
    <row r="141" spans="1:40" s="1" customFormat="1" ht="15.6">
      <c r="A141" s="162" t="s">
        <v>460</v>
      </c>
      <c r="B141" s="476"/>
      <c r="C141" s="476"/>
      <c r="D141" s="319">
        <f t="shared" si="40"/>
        <v>0</v>
      </c>
      <c r="E141" s="477"/>
      <c r="F141" s="477"/>
      <c r="G141" s="477"/>
      <c r="H141" s="477"/>
      <c r="I141" s="477"/>
      <c r="J141" s="477"/>
      <c r="K141" s="477"/>
      <c r="L141" s="477"/>
      <c r="M141" s="477"/>
      <c r="N141" s="477"/>
      <c r="O141" s="477"/>
      <c r="P141" s="477"/>
      <c r="Q141" s="477"/>
      <c r="R141" s="477"/>
      <c r="S141" s="477"/>
      <c r="T141" s="477"/>
      <c r="U141" s="477"/>
      <c r="V141" s="319">
        <f t="shared" si="45"/>
        <v>0</v>
      </c>
      <c r="W141" s="377"/>
      <c r="X141" s="377"/>
      <c r="Y141" s="377"/>
      <c r="Z141" s="377"/>
      <c r="AA141" s="321">
        <f t="shared" si="46"/>
        <v>0</v>
      </c>
      <c r="AB141" s="571"/>
      <c r="AC141" s="571"/>
      <c r="AD141" s="571"/>
      <c r="AE141" s="571"/>
      <c r="AF141" s="571"/>
      <c r="AG141" s="571"/>
      <c r="AH141" s="321">
        <f t="shared" si="41"/>
        <v>0</v>
      </c>
      <c r="AI141" s="185"/>
      <c r="AJ141" s="185"/>
      <c r="AK141" s="322">
        <f t="shared" si="47"/>
        <v>0</v>
      </c>
      <c r="AL141" s="323">
        <f t="shared" si="42"/>
        <v>0</v>
      </c>
      <c r="AM141" s="324">
        <f t="shared" si="43"/>
        <v>0</v>
      </c>
      <c r="AN141" s="325">
        <f t="shared" si="44"/>
        <v>0</v>
      </c>
    </row>
    <row r="142" spans="1:40" s="1" customFormat="1" ht="15.6">
      <c r="A142" s="162" t="s">
        <v>461</v>
      </c>
      <c r="B142" s="476"/>
      <c r="C142" s="476"/>
      <c r="D142" s="319">
        <f t="shared" si="40"/>
        <v>0</v>
      </c>
      <c r="E142" s="477"/>
      <c r="F142" s="477"/>
      <c r="G142" s="477"/>
      <c r="H142" s="477"/>
      <c r="I142" s="477"/>
      <c r="J142" s="477"/>
      <c r="K142" s="477"/>
      <c r="L142" s="477"/>
      <c r="M142" s="477"/>
      <c r="N142" s="477"/>
      <c r="O142" s="477"/>
      <c r="P142" s="477"/>
      <c r="Q142" s="477"/>
      <c r="R142" s="477"/>
      <c r="S142" s="477"/>
      <c r="T142" s="477"/>
      <c r="U142" s="477"/>
      <c r="V142" s="319">
        <f t="shared" si="45"/>
        <v>0</v>
      </c>
      <c r="W142" s="377"/>
      <c r="X142" s="377"/>
      <c r="Y142" s="377"/>
      <c r="Z142" s="377"/>
      <c r="AA142" s="321">
        <f t="shared" si="46"/>
        <v>0</v>
      </c>
      <c r="AB142" s="571"/>
      <c r="AC142" s="571"/>
      <c r="AD142" s="571"/>
      <c r="AE142" s="571"/>
      <c r="AF142" s="571"/>
      <c r="AG142" s="571"/>
      <c r="AH142" s="321">
        <f t="shared" si="41"/>
        <v>0</v>
      </c>
      <c r="AI142" s="185"/>
      <c r="AJ142" s="185"/>
      <c r="AK142" s="322">
        <f t="shared" si="47"/>
        <v>0</v>
      </c>
      <c r="AL142" s="323">
        <f t="shared" si="42"/>
        <v>0</v>
      </c>
      <c r="AM142" s="324">
        <f t="shared" si="43"/>
        <v>0</v>
      </c>
      <c r="AN142" s="325">
        <f t="shared" si="44"/>
        <v>0</v>
      </c>
    </row>
    <row r="143" spans="1:40" s="1" customFormat="1" ht="15.6">
      <c r="A143" s="162" t="s">
        <v>462</v>
      </c>
      <c r="B143" s="476"/>
      <c r="C143" s="476"/>
      <c r="D143" s="319">
        <f t="shared" si="40"/>
        <v>0</v>
      </c>
      <c r="E143" s="477"/>
      <c r="F143" s="477"/>
      <c r="G143" s="477"/>
      <c r="H143" s="477"/>
      <c r="I143" s="477"/>
      <c r="J143" s="477"/>
      <c r="K143" s="477"/>
      <c r="L143" s="477"/>
      <c r="M143" s="477"/>
      <c r="N143" s="477"/>
      <c r="O143" s="477"/>
      <c r="P143" s="477"/>
      <c r="Q143" s="477"/>
      <c r="R143" s="477"/>
      <c r="S143" s="477"/>
      <c r="T143" s="477"/>
      <c r="U143" s="477"/>
      <c r="V143" s="319">
        <f t="shared" si="45"/>
        <v>0</v>
      </c>
      <c r="W143" s="377"/>
      <c r="X143" s="377"/>
      <c r="Y143" s="377"/>
      <c r="Z143" s="377"/>
      <c r="AA143" s="321">
        <f t="shared" si="46"/>
        <v>0</v>
      </c>
      <c r="AB143" s="571"/>
      <c r="AC143" s="571"/>
      <c r="AD143" s="571"/>
      <c r="AE143" s="571"/>
      <c r="AF143" s="571"/>
      <c r="AG143" s="571"/>
      <c r="AH143" s="321">
        <f t="shared" si="41"/>
        <v>0</v>
      </c>
      <c r="AI143" s="185"/>
      <c r="AJ143" s="185"/>
      <c r="AK143" s="322">
        <f t="shared" si="47"/>
        <v>0</v>
      </c>
      <c r="AL143" s="323">
        <f t="shared" si="42"/>
        <v>0</v>
      </c>
      <c r="AM143" s="324">
        <f t="shared" si="43"/>
        <v>0</v>
      </c>
      <c r="AN143" s="325">
        <f>SUM(AD143,AF143,,AI143,AJ143)</f>
        <v>0</v>
      </c>
    </row>
    <row r="144" spans="1:40" s="1" customFormat="1" ht="15.6">
      <c r="A144" s="162" t="s">
        <v>463</v>
      </c>
      <c r="B144" s="476"/>
      <c r="C144" s="476"/>
      <c r="D144" s="319">
        <f t="shared" si="40"/>
        <v>0</v>
      </c>
      <c r="E144" s="477"/>
      <c r="F144" s="477"/>
      <c r="G144" s="477"/>
      <c r="H144" s="477"/>
      <c r="I144" s="477"/>
      <c r="J144" s="477"/>
      <c r="K144" s="477"/>
      <c r="L144" s="477"/>
      <c r="M144" s="477"/>
      <c r="N144" s="477"/>
      <c r="O144" s="477"/>
      <c r="P144" s="477"/>
      <c r="Q144" s="477"/>
      <c r="R144" s="477"/>
      <c r="S144" s="477"/>
      <c r="T144" s="477"/>
      <c r="U144" s="477"/>
      <c r="V144" s="319">
        <f t="shared" si="45"/>
        <v>0</v>
      </c>
      <c r="W144" s="377"/>
      <c r="X144" s="377"/>
      <c r="Y144" s="377"/>
      <c r="Z144" s="377"/>
      <c r="AA144" s="321">
        <f t="shared" si="46"/>
        <v>0</v>
      </c>
      <c r="AB144" s="571"/>
      <c r="AC144" s="571"/>
      <c r="AD144" s="571"/>
      <c r="AE144" s="571"/>
      <c r="AF144" s="571"/>
      <c r="AG144" s="571"/>
      <c r="AH144" s="321">
        <f t="shared" si="41"/>
        <v>0</v>
      </c>
      <c r="AI144" s="185"/>
      <c r="AJ144" s="185"/>
      <c r="AK144" s="322">
        <f t="shared" si="47"/>
        <v>0</v>
      </c>
      <c r="AL144" s="323">
        <f t="shared" si="42"/>
        <v>0</v>
      </c>
      <c r="AM144" s="324">
        <f t="shared" si="43"/>
        <v>0</v>
      </c>
      <c r="AN144" s="325">
        <f t="shared" si="44"/>
        <v>0</v>
      </c>
    </row>
    <row r="145" spans="1:40" s="1" customFormat="1" ht="15.6">
      <c r="A145" s="162" t="s">
        <v>464</v>
      </c>
      <c r="B145" s="476"/>
      <c r="C145" s="476"/>
      <c r="D145" s="319">
        <f t="shared" si="40"/>
        <v>0</v>
      </c>
      <c r="E145" s="477"/>
      <c r="F145" s="477"/>
      <c r="G145" s="477"/>
      <c r="H145" s="477"/>
      <c r="I145" s="477"/>
      <c r="J145" s="477"/>
      <c r="K145" s="477"/>
      <c r="L145" s="477"/>
      <c r="M145" s="477"/>
      <c r="N145" s="477"/>
      <c r="O145" s="477"/>
      <c r="P145" s="477"/>
      <c r="Q145" s="477"/>
      <c r="R145" s="477"/>
      <c r="S145" s="477"/>
      <c r="T145" s="477"/>
      <c r="U145" s="477"/>
      <c r="V145" s="319">
        <f t="shared" si="45"/>
        <v>0</v>
      </c>
      <c r="W145" s="377"/>
      <c r="X145" s="377"/>
      <c r="Y145" s="377"/>
      <c r="Z145" s="377"/>
      <c r="AA145" s="321">
        <f t="shared" si="46"/>
        <v>0</v>
      </c>
      <c r="AB145" s="571"/>
      <c r="AC145" s="571"/>
      <c r="AD145" s="571"/>
      <c r="AE145" s="571"/>
      <c r="AF145" s="571"/>
      <c r="AG145" s="571"/>
      <c r="AH145" s="321">
        <f t="shared" si="41"/>
        <v>0</v>
      </c>
      <c r="AI145" s="185"/>
      <c r="AJ145" s="185"/>
      <c r="AK145" s="322">
        <f t="shared" si="47"/>
        <v>0</v>
      </c>
      <c r="AL145" s="323">
        <f t="shared" si="42"/>
        <v>0</v>
      </c>
      <c r="AM145" s="324">
        <f t="shared" si="43"/>
        <v>0</v>
      </c>
      <c r="AN145" s="325">
        <f t="shared" si="44"/>
        <v>0</v>
      </c>
    </row>
    <row r="146" spans="1:40" s="1" customFormat="1" ht="15.6">
      <c r="A146" s="162" t="s">
        <v>465</v>
      </c>
      <c r="B146" s="476"/>
      <c r="C146" s="476"/>
      <c r="D146" s="319">
        <f t="shared" si="40"/>
        <v>0</v>
      </c>
      <c r="E146" s="477"/>
      <c r="F146" s="477"/>
      <c r="G146" s="477"/>
      <c r="H146" s="477"/>
      <c r="I146" s="477"/>
      <c r="J146" s="477"/>
      <c r="K146" s="477"/>
      <c r="L146" s="477"/>
      <c r="M146" s="477"/>
      <c r="N146" s="477"/>
      <c r="O146" s="477"/>
      <c r="P146" s="477"/>
      <c r="Q146" s="477"/>
      <c r="R146" s="477"/>
      <c r="S146" s="477"/>
      <c r="T146" s="477"/>
      <c r="U146" s="477"/>
      <c r="V146" s="319">
        <f t="shared" si="45"/>
        <v>0</v>
      </c>
      <c r="W146" s="377"/>
      <c r="X146" s="377"/>
      <c r="Y146" s="377"/>
      <c r="Z146" s="377"/>
      <c r="AA146" s="321">
        <f t="shared" si="46"/>
        <v>0</v>
      </c>
      <c r="AB146" s="571"/>
      <c r="AC146" s="571"/>
      <c r="AD146" s="571"/>
      <c r="AE146" s="571"/>
      <c r="AF146" s="571"/>
      <c r="AG146" s="571"/>
      <c r="AH146" s="321">
        <f t="shared" si="41"/>
        <v>0</v>
      </c>
      <c r="AI146" s="185"/>
      <c r="AJ146" s="185"/>
      <c r="AK146" s="322">
        <f t="shared" si="47"/>
        <v>0</v>
      </c>
      <c r="AL146" s="323">
        <f t="shared" si="42"/>
        <v>0</v>
      </c>
      <c r="AM146" s="324">
        <f t="shared" si="43"/>
        <v>0</v>
      </c>
      <c r="AN146" s="325">
        <f t="shared" si="44"/>
        <v>0</v>
      </c>
    </row>
    <row r="147" spans="1:40" s="1" customFormat="1" ht="15.6">
      <c r="A147" s="162" t="s">
        <v>466</v>
      </c>
      <c r="B147" s="476"/>
      <c r="C147" s="476"/>
      <c r="D147" s="319">
        <f t="shared" si="40"/>
        <v>0</v>
      </c>
      <c r="E147" s="477"/>
      <c r="F147" s="477"/>
      <c r="G147" s="477"/>
      <c r="H147" s="477"/>
      <c r="I147" s="477"/>
      <c r="J147" s="477"/>
      <c r="K147" s="477"/>
      <c r="L147" s="477"/>
      <c r="M147" s="477"/>
      <c r="N147" s="477"/>
      <c r="O147" s="477"/>
      <c r="P147" s="477"/>
      <c r="Q147" s="477"/>
      <c r="R147" s="477"/>
      <c r="S147" s="477"/>
      <c r="T147" s="477"/>
      <c r="U147" s="477"/>
      <c r="V147" s="319">
        <f t="shared" si="45"/>
        <v>0</v>
      </c>
      <c r="W147" s="377"/>
      <c r="X147" s="377"/>
      <c r="Y147" s="377"/>
      <c r="Z147" s="377"/>
      <c r="AA147" s="321">
        <f t="shared" si="46"/>
        <v>0</v>
      </c>
      <c r="AB147" s="571"/>
      <c r="AC147" s="571"/>
      <c r="AD147" s="571"/>
      <c r="AE147" s="571"/>
      <c r="AF147" s="571"/>
      <c r="AG147" s="571"/>
      <c r="AH147" s="321">
        <f t="shared" si="41"/>
        <v>0</v>
      </c>
      <c r="AI147" s="185"/>
      <c r="AJ147" s="185"/>
      <c r="AK147" s="322">
        <f t="shared" si="47"/>
        <v>0</v>
      </c>
      <c r="AL147" s="323">
        <f t="shared" si="42"/>
        <v>0</v>
      </c>
      <c r="AM147" s="324">
        <f t="shared" si="43"/>
        <v>0</v>
      </c>
      <c r="AN147" s="325">
        <f t="shared" si="44"/>
        <v>0</v>
      </c>
    </row>
    <row r="148" spans="1:40" s="1" customFormat="1" ht="15.6">
      <c r="A148" s="162" t="s">
        <v>467</v>
      </c>
      <c r="B148" s="476"/>
      <c r="C148" s="476"/>
      <c r="D148" s="319">
        <f t="shared" si="40"/>
        <v>0</v>
      </c>
      <c r="E148" s="477"/>
      <c r="F148" s="477"/>
      <c r="G148" s="477"/>
      <c r="H148" s="477"/>
      <c r="I148" s="477"/>
      <c r="J148" s="477"/>
      <c r="K148" s="477"/>
      <c r="L148" s="477"/>
      <c r="M148" s="477"/>
      <c r="N148" s="477"/>
      <c r="O148" s="477"/>
      <c r="P148" s="477"/>
      <c r="Q148" s="477"/>
      <c r="R148" s="477"/>
      <c r="S148" s="477"/>
      <c r="T148" s="477"/>
      <c r="U148" s="477"/>
      <c r="V148" s="319">
        <f t="shared" si="45"/>
        <v>0</v>
      </c>
      <c r="W148" s="377"/>
      <c r="X148" s="377"/>
      <c r="Y148" s="377"/>
      <c r="Z148" s="377"/>
      <c r="AA148" s="321">
        <f t="shared" si="46"/>
        <v>0</v>
      </c>
      <c r="AB148" s="571"/>
      <c r="AC148" s="571"/>
      <c r="AD148" s="571"/>
      <c r="AE148" s="571"/>
      <c r="AF148" s="571"/>
      <c r="AG148" s="571"/>
      <c r="AH148" s="321">
        <f t="shared" si="41"/>
        <v>0</v>
      </c>
      <c r="AI148" s="185"/>
      <c r="AJ148" s="185"/>
      <c r="AK148" s="322">
        <f t="shared" si="47"/>
        <v>0</v>
      </c>
      <c r="AL148" s="323">
        <f>SUM(V148,AC148,AD148,AE148,AF148,AG148,AI148,AJ148)</f>
        <v>0</v>
      </c>
      <c r="AM148" s="324">
        <f t="shared" si="43"/>
        <v>0</v>
      </c>
      <c r="AN148" s="325">
        <f t="shared" si="44"/>
        <v>0</v>
      </c>
    </row>
    <row r="149" spans="1:40" s="1" customFormat="1" ht="15.6">
      <c r="A149" s="162" t="s">
        <v>338</v>
      </c>
      <c r="B149" s="476"/>
      <c r="C149" s="476"/>
      <c r="D149" s="319">
        <f t="shared" si="40"/>
        <v>0</v>
      </c>
      <c r="E149" s="477"/>
      <c r="F149" s="477"/>
      <c r="G149" s="477"/>
      <c r="H149" s="477"/>
      <c r="I149" s="477"/>
      <c r="J149" s="477"/>
      <c r="K149" s="477"/>
      <c r="L149" s="477"/>
      <c r="M149" s="477"/>
      <c r="N149" s="477"/>
      <c r="O149" s="477"/>
      <c r="P149" s="477"/>
      <c r="Q149" s="477"/>
      <c r="R149" s="477"/>
      <c r="S149" s="477"/>
      <c r="T149" s="477"/>
      <c r="U149" s="477"/>
      <c r="V149" s="319">
        <f t="shared" si="45"/>
        <v>0</v>
      </c>
      <c r="W149" s="377"/>
      <c r="X149" s="377"/>
      <c r="Y149" s="377"/>
      <c r="Z149" s="377"/>
      <c r="AA149" s="321">
        <f t="shared" si="46"/>
        <v>0</v>
      </c>
      <c r="AB149" s="571"/>
      <c r="AC149" s="571"/>
      <c r="AD149" s="571"/>
      <c r="AE149" s="571"/>
      <c r="AF149" s="571"/>
      <c r="AG149" s="571"/>
      <c r="AH149" s="321">
        <f t="shared" si="41"/>
        <v>0</v>
      </c>
      <c r="AI149" s="185"/>
      <c r="AJ149" s="185"/>
      <c r="AK149" s="322">
        <f t="shared" si="47"/>
        <v>0</v>
      </c>
      <c r="AL149" s="323">
        <f t="shared" si="42"/>
        <v>0</v>
      </c>
      <c r="AM149" s="324">
        <f t="shared" si="43"/>
        <v>0</v>
      </c>
      <c r="AN149" s="325">
        <f t="shared" si="44"/>
        <v>0</v>
      </c>
    </row>
    <row r="150" spans="1:40" s="1" customFormat="1" ht="15.6">
      <c r="A150" s="162" t="s">
        <v>468</v>
      </c>
      <c r="B150" s="476"/>
      <c r="C150" s="476"/>
      <c r="D150" s="319">
        <f t="shared" si="40"/>
        <v>0</v>
      </c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7"/>
      <c r="P150" s="477"/>
      <c r="Q150" s="477"/>
      <c r="R150" s="477"/>
      <c r="S150" s="477"/>
      <c r="T150" s="477"/>
      <c r="U150" s="477"/>
      <c r="V150" s="319">
        <f t="shared" si="45"/>
        <v>0</v>
      </c>
      <c r="W150" s="377"/>
      <c r="X150" s="377"/>
      <c r="Y150" s="377"/>
      <c r="Z150" s="377"/>
      <c r="AA150" s="321">
        <f t="shared" si="46"/>
        <v>0</v>
      </c>
      <c r="AB150" s="571"/>
      <c r="AC150" s="571"/>
      <c r="AD150" s="571"/>
      <c r="AE150" s="571"/>
      <c r="AF150" s="571"/>
      <c r="AG150" s="571"/>
      <c r="AH150" s="321">
        <f t="shared" si="41"/>
        <v>0</v>
      </c>
      <c r="AI150" s="185"/>
      <c r="AJ150" s="185"/>
      <c r="AK150" s="322">
        <f t="shared" si="47"/>
        <v>0</v>
      </c>
      <c r="AL150" s="323">
        <f t="shared" si="42"/>
        <v>0</v>
      </c>
      <c r="AM150" s="324">
        <f t="shared" si="43"/>
        <v>0</v>
      </c>
      <c r="AN150" s="325">
        <f t="shared" si="44"/>
        <v>0</v>
      </c>
    </row>
    <row r="151" spans="1:40" s="1" customFormat="1" ht="15.6">
      <c r="A151" s="162" t="s">
        <v>469</v>
      </c>
      <c r="B151" s="476"/>
      <c r="C151" s="476"/>
      <c r="D151" s="319">
        <f t="shared" si="40"/>
        <v>0</v>
      </c>
      <c r="E151" s="477"/>
      <c r="F151" s="477"/>
      <c r="G151" s="477"/>
      <c r="H151" s="477"/>
      <c r="I151" s="477"/>
      <c r="J151" s="477"/>
      <c r="K151" s="477"/>
      <c r="L151" s="477"/>
      <c r="M151" s="477"/>
      <c r="N151" s="477"/>
      <c r="O151" s="477"/>
      <c r="P151" s="477"/>
      <c r="Q151" s="477"/>
      <c r="R151" s="477"/>
      <c r="S151" s="477"/>
      <c r="T151" s="477"/>
      <c r="U151" s="477"/>
      <c r="V151" s="319">
        <f t="shared" si="45"/>
        <v>0</v>
      </c>
      <c r="W151" s="377"/>
      <c r="X151" s="377"/>
      <c r="Y151" s="377"/>
      <c r="Z151" s="377"/>
      <c r="AA151" s="321">
        <f t="shared" si="46"/>
        <v>0</v>
      </c>
      <c r="AB151" s="571"/>
      <c r="AC151" s="571"/>
      <c r="AD151" s="571"/>
      <c r="AE151" s="571"/>
      <c r="AF151" s="571"/>
      <c r="AG151" s="571"/>
      <c r="AH151" s="321">
        <f t="shared" si="41"/>
        <v>0</v>
      </c>
      <c r="AI151" s="185"/>
      <c r="AJ151" s="185"/>
      <c r="AK151" s="322">
        <f t="shared" si="47"/>
        <v>0</v>
      </c>
      <c r="AL151" s="323">
        <f>SUM(V151,AC151,AD151,AE151,AF151,AG151,AI151,AJ151)</f>
        <v>0</v>
      </c>
      <c r="AM151" s="324">
        <f t="shared" si="43"/>
        <v>0</v>
      </c>
      <c r="AN151" s="325">
        <f t="shared" si="44"/>
        <v>0</v>
      </c>
    </row>
    <row r="152" spans="1:40" s="1" customFormat="1" ht="15.6">
      <c r="A152" s="162" t="s">
        <v>470</v>
      </c>
      <c r="B152" s="476"/>
      <c r="C152" s="476"/>
      <c r="D152" s="319">
        <f t="shared" si="40"/>
        <v>0</v>
      </c>
      <c r="E152" s="477"/>
      <c r="F152" s="477"/>
      <c r="G152" s="477"/>
      <c r="H152" s="477"/>
      <c r="I152" s="477"/>
      <c r="J152" s="477"/>
      <c r="K152" s="477"/>
      <c r="L152" s="477"/>
      <c r="M152" s="477"/>
      <c r="N152" s="477"/>
      <c r="O152" s="477"/>
      <c r="P152" s="477"/>
      <c r="Q152" s="477"/>
      <c r="R152" s="477"/>
      <c r="S152" s="477"/>
      <c r="T152" s="477"/>
      <c r="U152" s="477"/>
      <c r="V152" s="319">
        <f t="shared" si="45"/>
        <v>0</v>
      </c>
      <c r="W152" s="377"/>
      <c r="X152" s="377"/>
      <c r="Y152" s="377"/>
      <c r="Z152" s="377"/>
      <c r="AA152" s="321">
        <f t="shared" si="46"/>
        <v>0</v>
      </c>
      <c r="AB152" s="571"/>
      <c r="AC152" s="571"/>
      <c r="AD152" s="571"/>
      <c r="AE152" s="571"/>
      <c r="AF152" s="571"/>
      <c r="AG152" s="571"/>
      <c r="AH152" s="321">
        <f t="shared" si="41"/>
        <v>0</v>
      </c>
      <c r="AI152" s="185"/>
      <c r="AJ152" s="185"/>
      <c r="AK152" s="322">
        <f t="shared" si="47"/>
        <v>0</v>
      </c>
      <c r="AL152" s="323">
        <f>SUM(V152,AC152,AD152,AE152,AF152,AG152,AI152,AJ152)</f>
        <v>0</v>
      </c>
      <c r="AM152" s="324">
        <f t="shared" si="43"/>
        <v>0</v>
      </c>
      <c r="AN152" s="325">
        <f t="shared" si="44"/>
        <v>0</v>
      </c>
    </row>
    <row r="153" spans="1:40" s="1" customFormat="1" ht="15.6">
      <c r="A153" s="162" t="s">
        <v>471</v>
      </c>
      <c r="B153" s="476"/>
      <c r="C153" s="476"/>
      <c r="D153" s="319">
        <f t="shared" si="40"/>
        <v>0</v>
      </c>
      <c r="E153" s="477"/>
      <c r="F153" s="477"/>
      <c r="G153" s="477"/>
      <c r="H153" s="477"/>
      <c r="I153" s="477"/>
      <c r="J153" s="477"/>
      <c r="K153" s="477"/>
      <c r="L153" s="477"/>
      <c r="M153" s="477"/>
      <c r="N153" s="477"/>
      <c r="O153" s="477"/>
      <c r="P153" s="477"/>
      <c r="Q153" s="477"/>
      <c r="R153" s="477"/>
      <c r="S153" s="477"/>
      <c r="T153" s="477"/>
      <c r="U153" s="477"/>
      <c r="V153" s="319">
        <f t="shared" si="45"/>
        <v>0</v>
      </c>
      <c r="W153" s="377"/>
      <c r="X153" s="377"/>
      <c r="Y153" s="377"/>
      <c r="Z153" s="377"/>
      <c r="AA153" s="321">
        <f t="shared" si="46"/>
        <v>0</v>
      </c>
      <c r="AB153" s="571"/>
      <c r="AC153" s="571"/>
      <c r="AD153" s="571"/>
      <c r="AE153" s="571"/>
      <c r="AF153" s="571"/>
      <c r="AG153" s="571"/>
      <c r="AH153" s="321">
        <f t="shared" si="41"/>
        <v>0</v>
      </c>
      <c r="AI153" s="185"/>
      <c r="AJ153" s="185"/>
      <c r="AK153" s="322">
        <f t="shared" si="47"/>
        <v>0</v>
      </c>
      <c r="AL153" s="323">
        <f t="shared" si="42"/>
        <v>0</v>
      </c>
      <c r="AM153" s="324">
        <f t="shared" si="43"/>
        <v>0</v>
      </c>
      <c r="AN153" s="325">
        <f t="shared" si="44"/>
        <v>0</v>
      </c>
    </row>
    <row r="154" spans="1:40" s="1" customFormat="1" ht="15.6">
      <c r="A154" s="162" t="s">
        <v>472</v>
      </c>
      <c r="B154" s="476"/>
      <c r="C154" s="476"/>
      <c r="D154" s="319">
        <f t="shared" si="40"/>
        <v>0</v>
      </c>
      <c r="E154" s="477"/>
      <c r="F154" s="477"/>
      <c r="G154" s="477"/>
      <c r="H154" s="477"/>
      <c r="I154" s="477"/>
      <c r="J154" s="477"/>
      <c r="K154" s="477"/>
      <c r="L154" s="477"/>
      <c r="M154" s="477"/>
      <c r="N154" s="477"/>
      <c r="O154" s="477"/>
      <c r="P154" s="477"/>
      <c r="Q154" s="477"/>
      <c r="R154" s="477"/>
      <c r="S154" s="477"/>
      <c r="T154" s="477"/>
      <c r="U154" s="477"/>
      <c r="V154" s="319">
        <f>SUM(E154:U154)</f>
        <v>0</v>
      </c>
      <c r="W154" s="377"/>
      <c r="X154" s="377"/>
      <c r="Y154" s="377"/>
      <c r="Z154" s="377"/>
      <c r="AA154" s="321">
        <f t="shared" si="46"/>
        <v>0</v>
      </c>
      <c r="AB154" s="571"/>
      <c r="AC154" s="571"/>
      <c r="AD154" s="571"/>
      <c r="AE154" s="571"/>
      <c r="AF154" s="571"/>
      <c r="AG154" s="571"/>
      <c r="AH154" s="321">
        <f>SUM(AC154,AE154,AG154)</f>
        <v>0</v>
      </c>
      <c r="AI154" s="185"/>
      <c r="AJ154" s="185"/>
      <c r="AK154" s="322">
        <f t="shared" si="47"/>
        <v>0</v>
      </c>
      <c r="AL154" s="323">
        <f t="shared" si="42"/>
        <v>0</v>
      </c>
      <c r="AM154" s="324">
        <f t="shared" si="43"/>
        <v>0</v>
      </c>
      <c r="AN154" s="325">
        <f t="shared" si="44"/>
        <v>0</v>
      </c>
    </row>
    <row r="155" spans="1:40" s="1" customFormat="1" ht="15.6">
      <c r="A155" s="162" t="s">
        <v>473</v>
      </c>
      <c r="B155" s="476"/>
      <c r="C155" s="476"/>
      <c r="D155" s="319">
        <f t="shared" si="40"/>
        <v>0</v>
      </c>
      <c r="E155" s="477"/>
      <c r="F155" s="477"/>
      <c r="G155" s="477"/>
      <c r="H155" s="477"/>
      <c r="I155" s="477"/>
      <c r="J155" s="477"/>
      <c r="K155" s="477"/>
      <c r="L155" s="477"/>
      <c r="M155" s="477"/>
      <c r="N155" s="477"/>
      <c r="O155" s="477"/>
      <c r="P155" s="477"/>
      <c r="Q155" s="477"/>
      <c r="R155" s="477"/>
      <c r="S155" s="477"/>
      <c r="T155" s="477"/>
      <c r="U155" s="477"/>
      <c r="V155" s="319">
        <f t="shared" si="45"/>
        <v>0</v>
      </c>
      <c r="W155" s="377"/>
      <c r="X155" s="377"/>
      <c r="Y155" s="377"/>
      <c r="Z155" s="377"/>
      <c r="AA155" s="321">
        <f t="shared" si="46"/>
        <v>0</v>
      </c>
      <c r="AB155" s="571"/>
      <c r="AC155" s="571"/>
      <c r="AD155" s="571"/>
      <c r="AE155" s="571"/>
      <c r="AF155" s="571"/>
      <c r="AG155" s="571"/>
      <c r="AH155" s="321">
        <f t="shared" si="41"/>
        <v>0</v>
      </c>
      <c r="AI155" s="185"/>
      <c r="AJ155" s="185"/>
      <c r="AK155" s="322">
        <f t="shared" si="47"/>
        <v>0</v>
      </c>
      <c r="AL155" s="323">
        <f t="shared" si="42"/>
        <v>0</v>
      </c>
      <c r="AM155" s="324">
        <f>SUM(AA155,AH155)</f>
        <v>0</v>
      </c>
      <c r="AN155" s="325">
        <f t="shared" si="44"/>
        <v>0</v>
      </c>
    </row>
    <row r="156" spans="1:40" s="1" customFormat="1" ht="15.6">
      <c r="A156" s="162" t="s">
        <v>474</v>
      </c>
      <c r="B156" s="476"/>
      <c r="C156" s="476"/>
      <c r="D156" s="319">
        <f t="shared" si="40"/>
        <v>0</v>
      </c>
      <c r="E156" s="477"/>
      <c r="F156" s="477"/>
      <c r="G156" s="477"/>
      <c r="H156" s="477"/>
      <c r="I156" s="477"/>
      <c r="J156" s="477"/>
      <c r="K156" s="477"/>
      <c r="L156" s="477"/>
      <c r="M156" s="477"/>
      <c r="N156" s="477"/>
      <c r="O156" s="477"/>
      <c r="P156" s="477"/>
      <c r="Q156" s="477"/>
      <c r="R156" s="477"/>
      <c r="S156" s="477"/>
      <c r="T156" s="477"/>
      <c r="U156" s="477"/>
      <c r="V156" s="319">
        <f t="shared" si="45"/>
        <v>0</v>
      </c>
      <c r="W156" s="377"/>
      <c r="X156" s="377"/>
      <c r="Y156" s="377"/>
      <c r="Z156" s="377"/>
      <c r="AA156" s="321">
        <f t="shared" si="46"/>
        <v>0</v>
      </c>
      <c r="AB156" s="571"/>
      <c r="AC156" s="571"/>
      <c r="AD156" s="571"/>
      <c r="AE156" s="571"/>
      <c r="AF156" s="571"/>
      <c r="AG156" s="571"/>
      <c r="AH156" s="321">
        <f t="shared" si="41"/>
        <v>0</v>
      </c>
      <c r="AI156" s="185"/>
      <c r="AJ156" s="185"/>
      <c r="AK156" s="322">
        <f t="shared" si="47"/>
        <v>0</v>
      </c>
      <c r="AL156" s="323">
        <f t="shared" si="42"/>
        <v>0</v>
      </c>
      <c r="AM156" s="324">
        <f t="shared" si="43"/>
        <v>0</v>
      </c>
      <c r="AN156" s="325">
        <f t="shared" si="44"/>
        <v>0</v>
      </c>
    </row>
    <row r="157" spans="1:40" s="1" customFormat="1" ht="15.6">
      <c r="A157" s="162" t="s">
        <v>475</v>
      </c>
      <c r="B157" s="476"/>
      <c r="C157" s="476"/>
      <c r="D157" s="319">
        <f t="shared" si="40"/>
        <v>0</v>
      </c>
      <c r="E157" s="477"/>
      <c r="F157" s="477"/>
      <c r="G157" s="477"/>
      <c r="H157" s="477"/>
      <c r="I157" s="477"/>
      <c r="J157" s="477"/>
      <c r="K157" s="477"/>
      <c r="L157" s="477"/>
      <c r="M157" s="477"/>
      <c r="N157" s="477"/>
      <c r="O157" s="477"/>
      <c r="P157" s="477"/>
      <c r="Q157" s="477"/>
      <c r="R157" s="477"/>
      <c r="S157" s="477"/>
      <c r="T157" s="477"/>
      <c r="U157" s="477"/>
      <c r="V157" s="319">
        <f t="shared" si="45"/>
        <v>0</v>
      </c>
      <c r="W157" s="377"/>
      <c r="X157" s="377"/>
      <c r="Y157" s="377"/>
      <c r="Z157" s="377"/>
      <c r="AA157" s="321">
        <f>SUM(W157:Z157)</f>
        <v>0</v>
      </c>
      <c r="AB157" s="571"/>
      <c r="AC157" s="571"/>
      <c r="AD157" s="571"/>
      <c r="AE157" s="571"/>
      <c r="AF157" s="571"/>
      <c r="AG157" s="571"/>
      <c r="AH157" s="321">
        <f t="shared" si="41"/>
        <v>0</v>
      </c>
      <c r="AI157" s="185"/>
      <c r="AJ157" s="185"/>
      <c r="AK157" s="322">
        <f t="shared" si="47"/>
        <v>0</v>
      </c>
      <c r="AL157" s="323">
        <f t="shared" si="42"/>
        <v>0</v>
      </c>
      <c r="AM157" s="324">
        <f t="shared" si="43"/>
        <v>0</v>
      </c>
      <c r="AN157" s="325">
        <f t="shared" si="44"/>
        <v>0</v>
      </c>
    </row>
    <row r="158" spans="1:40" s="1" customFormat="1" ht="15.6">
      <c r="A158" s="162" t="s">
        <v>476</v>
      </c>
      <c r="B158" s="476"/>
      <c r="C158" s="476"/>
      <c r="D158" s="319">
        <f t="shared" si="40"/>
        <v>0</v>
      </c>
      <c r="E158" s="477"/>
      <c r="F158" s="477"/>
      <c r="G158" s="477"/>
      <c r="H158" s="477"/>
      <c r="I158" s="477"/>
      <c r="J158" s="477"/>
      <c r="K158" s="477"/>
      <c r="L158" s="477"/>
      <c r="M158" s="477"/>
      <c r="N158" s="477"/>
      <c r="O158" s="477"/>
      <c r="P158" s="477"/>
      <c r="Q158" s="477"/>
      <c r="R158" s="477"/>
      <c r="S158" s="477"/>
      <c r="T158" s="477"/>
      <c r="U158" s="477"/>
      <c r="V158" s="319">
        <f t="shared" si="45"/>
        <v>0</v>
      </c>
      <c r="W158" s="377"/>
      <c r="X158" s="377"/>
      <c r="Y158" s="377"/>
      <c r="Z158" s="377"/>
      <c r="AA158" s="321">
        <f t="shared" si="46"/>
        <v>0</v>
      </c>
      <c r="AB158" s="571"/>
      <c r="AC158" s="571"/>
      <c r="AD158" s="571"/>
      <c r="AE158" s="571"/>
      <c r="AF158" s="571"/>
      <c r="AG158" s="571"/>
      <c r="AH158" s="321">
        <f>SUM(AC158,AE158,AG158)</f>
        <v>0</v>
      </c>
      <c r="AI158" s="185"/>
      <c r="AJ158" s="185"/>
      <c r="AK158" s="322">
        <f t="shared" si="47"/>
        <v>0</v>
      </c>
      <c r="AL158" s="323">
        <f t="shared" si="42"/>
        <v>0</v>
      </c>
      <c r="AM158" s="324">
        <f>SUM(AA158,AH158)</f>
        <v>0</v>
      </c>
      <c r="AN158" s="325">
        <f t="shared" si="44"/>
        <v>0</v>
      </c>
    </row>
    <row r="159" spans="1:40" s="1" customFormat="1" ht="15.6">
      <c r="A159" s="162" t="s">
        <v>477</v>
      </c>
      <c r="B159" s="476"/>
      <c r="C159" s="476"/>
      <c r="D159" s="319">
        <f>SUM(B159:C159)</f>
        <v>0</v>
      </c>
      <c r="E159" s="477"/>
      <c r="F159" s="477"/>
      <c r="G159" s="477"/>
      <c r="H159" s="477"/>
      <c r="I159" s="477"/>
      <c r="J159" s="477"/>
      <c r="K159" s="477"/>
      <c r="L159" s="477"/>
      <c r="M159" s="477"/>
      <c r="N159" s="477"/>
      <c r="O159" s="477"/>
      <c r="P159" s="477"/>
      <c r="Q159" s="477"/>
      <c r="R159" s="477"/>
      <c r="S159" s="477"/>
      <c r="T159" s="477"/>
      <c r="U159" s="477"/>
      <c r="V159" s="319">
        <f t="shared" si="45"/>
        <v>0</v>
      </c>
      <c r="W159" s="377"/>
      <c r="X159" s="377"/>
      <c r="Y159" s="377"/>
      <c r="Z159" s="377"/>
      <c r="AA159" s="321">
        <f t="shared" si="46"/>
        <v>0</v>
      </c>
      <c r="AB159" s="571"/>
      <c r="AC159" s="571"/>
      <c r="AD159" s="571"/>
      <c r="AE159" s="571"/>
      <c r="AF159" s="571"/>
      <c r="AG159" s="571"/>
      <c r="AH159" s="321">
        <f>SUM(AC159,AE159,AG159)</f>
        <v>0</v>
      </c>
      <c r="AI159" s="185"/>
      <c r="AJ159" s="185"/>
      <c r="AK159" s="322">
        <f t="shared" si="47"/>
        <v>0</v>
      </c>
      <c r="AL159" s="323">
        <f>SUM(V159,AC159,AD159,AE159,AF159,AG159,AI159,AJ159)</f>
        <v>0</v>
      </c>
      <c r="AM159" s="324">
        <f>SUM(AA159,AH159)</f>
        <v>0</v>
      </c>
      <c r="AN159" s="325">
        <f t="shared" si="44"/>
        <v>0</v>
      </c>
    </row>
    <row r="160" spans="1:40" s="1" customFormat="1" ht="15.6">
      <c r="A160" s="162" t="s">
        <v>478</v>
      </c>
      <c r="B160" s="476"/>
      <c r="C160" s="476"/>
      <c r="D160" s="319">
        <f>SUM(B160:C160)</f>
        <v>0</v>
      </c>
      <c r="E160" s="477"/>
      <c r="F160" s="477"/>
      <c r="G160" s="477"/>
      <c r="H160" s="477"/>
      <c r="I160" s="477"/>
      <c r="J160" s="477"/>
      <c r="K160" s="477"/>
      <c r="L160" s="477"/>
      <c r="M160" s="477"/>
      <c r="N160" s="477"/>
      <c r="O160" s="477"/>
      <c r="P160" s="477"/>
      <c r="Q160" s="477"/>
      <c r="R160" s="477"/>
      <c r="S160" s="477"/>
      <c r="T160" s="477"/>
      <c r="U160" s="477"/>
      <c r="V160" s="319">
        <f t="shared" si="45"/>
        <v>0</v>
      </c>
      <c r="W160" s="377"/>
      <c r="X160" s="377"/>
      <c r="Y160" s="377"/>
      <c r="Z160" s="377"/>
      <c r="AA160" s="321">
        <f t="shared" si="46"/>
        <v>0</v>
      </c>
      <c r="AB160" s="571"/>
      <c r="AC160" s="571"/>
      <c r="AD160" s="571"/>
      <c r="AE160" s="571"/>
      <c r="AF160" s="571"/>
      <c r="AG160" s="571"/>
      <c r="AH160" s="321">
        <f t="shared" si="41"/>
        <v>0</v>
      </c>
      <c r="AI160" s="185"/>
      <c r="AJ160" s="185"/>
      <c r="AK160" s="322">
        <f t="shared" si="47"/>
        <v>0</v>
      </c>
      <c r="AL160" s="323">
        <f t="shared" si="42"/>
        <v>0</v>
      </c>
      <c r="AM160" s="324">
        <f t="shared" si="43"/>
        <v>0</v>
      </c>
      <c r="AN160" s="325">
        <f t="shared" si="44"/>
        <v>0</v>
      </c>
    </row>
    <row r="161" spans="1:40" s="5" customFormat="1" ht="23.25" customHeight="1">
      <c r="A161" s="164" t="s">
        <v>0</v>
      </c>
      <c r="B161" s="164">
        <f>SUM(B120:B160)</f>
        <v>0</v>
      </c>
      <c r="C161" s="164">
        <f t="shared" ref="C161:D161" si="48">SUM(C120:C160)</f>
        <v>0</v>
      </c>
      <c r="D161" s="164">
        <f t="shared" si="48"/>
        <v>0</v>
      </c>
      <c r="E161" s="164">
        <f>SUM(E120:E160)</f>
        <v>0</v>
      </c>
      <c r="F161" s="164">
        <f t="shared" ref="F161:AN161" si="49">SUM(F120:F160)</f>
        <v>0</v>
      </c>
      <c r="G161" s="164">
        <f t="shared" si="49"/>
        <v>0</v>
      </c>
      <c r="H161" s="164">
        <f t="shared" si="49"/>
        <v>0</v>
      </c>
      <c r="I161" s="164">
        <f t="shared" si="49"/>
        <v>0</v>
      </c>
      <c r="J161" s="164">
        <f t="shared" si="49"/>
        <v>0</v>
      </c>
      <c r="K161" s="164">
        <f t="shared" si="49"/>
        <v>0</v>
      </c>
      <c r="L161" s="164">
        <f t="shared" si="49"/>
        <v>0</v>
      </c>
      <c r="M161" s="164">
        <f t="shared" si="49"/>
        <v>0</v>
      </c>
      <c r="N161" s="164">
        <f t="shared" si="49"/>
        <v>0</v>
      </c>
      <c r="O161" s="164">
        <f t="shared" si="49"/>
        <v>0</v>
      </c>
      <c r="P161" s="164">
        <f t="shared" si="49"/>
        <v>0</v>
      </c>
      <c r="Q161" s="164">
        <f t="shared" si="49"/>
        <v>0</v>
      </c>
      <c r="R161" s="164">
        <f t="shared" si="49"/>
        <v>0</v>
      </c>
      <c r="S161" s="164">
        <f t="shared" si="49"/>
        <v>0</v>
      </c>
      <c r="T161" s="164">
        <f t="shared" si="49"/>
        <v>0</v>
      </c>
      <c r="U161" s="164">
        <f t="shared" si="49"/>
        <v>0</v>
      </c>
      <c r="V161" s="164">
        <f t="shared" si="49"/>
        <v>0</v>
      </c>
      <c r="W161" s="164">
        <f t="shared" si="49"/>
        <v>0</v>
      </c>
      <c r="X161" s="164">
        <f t="shared" si="49"/>
        <v>0</v>
      </c>
      <c r="Y161" s="164">
        <f t="shared" si="49"/>
        <v>0</v>
      </c>
      <c r="Z161" s="164">
        <f t="shared" si="49"/>
        <v>0</v>
      </c>
      <c r="AA161" s="164">
        <f t="shared" si="49"/>
        <v>0</v>
      </c>
      <c r="AB161" s="164">
        <f t="shared" si="49"/>
        <v>0</v>
      </c>
      <c r="AC161" s="164">
        <f t="shared" si="49"/>
        <v>0</v>
      </c>
      <c r="AD161" s="164">
        <f t="shared" si="49"/>
        <v>0</v>
      </c>
      <c r="AE161" s="164">
        <f t="shared" si="49"/>
        <v>0</v>
      </c>
      <c r="AF161" s="164">
        <f t="shared" si="49"/>
        <v>0</v>
      </c>
      <c r="AG161" s="164">
        <f t="shared" si="49"/>
        <v>0</v>
      </c>
      <c r="AH161" s="164">
        <f t="shared" si="49"/>
        <v>0</v>
      </c>
      <c r="AI161" s="164">
        <f t="shared" si="49"/>
        <v>0</v>
      </c>
      <c r="AJ161" s="164">
        <f t="shared" si="49"/>
        <v>0</v>
      </c>
      <c r="AK161" s="164">
        <f t="shared" si="49"/>
        <v>0</v>
      </c>
      <c r="AL161" s="164">
        <f t="shared" si="49"/>
        <v>0</v>
      </c>
      <c r="AM161" s="164">
        <f t="shared" si="49"/>
        <v>0</v>
      </c>
      <c r="AN161" s="164">
        <f t="shared" si="49"/>
        <v>0</v>
      </c>
    </row>
    <row r="162" spans="1:40" s="5" customFormat="1" ht="23.25" customHeight="1">
      <c r="A162" s="42" t="s">
        <v>479</v>
      </c>
      <c r="B162" s="42">
        <f>SUM(B34,B66,B102,B118,B161)</f>
        <v>0</v>
      </c>
      <c r="C162" s="42">
        <f t="shared" ref="C162:D162" si="50">SUM(C34,C66,C102,C118,C161)</f>
        <v>0</v>
      </c>
      <c r="D162" s="42">
        <f t="shared" si="50"/>
        <v>0</v>
      </c>
      <c r="E162" s="326">
        <f>SUM(E34,E66,E102,E118,E161)</f>
        <v>0</v>
      </c>
      <c r="F162" s="326">
        <f t="shared" ref="F162:AN162" si="51">SUM(F34,F66,F102,F118,F161)</f>
        <v>0</v>
      </c>
      <c r="G162" s="326">
        <f t="shared" si="51"/>
        <v>0</v>
      </c>
      <c r="H162" s="326">
        <f t="shared" si="51"/>
        <v>0</v>
      </c>
      <c r="I162" s="326">
        <f t="shared" si="51"/>
        <v>0</v>
      </c>
      <c r="J162" s="326">
        <f t="shared" si="51"/>
        <v>0</v>
      </c>
      <c r="K162" s="326">
        <f t="shared" si="51"/>
        <v>0</v>
      </c>
      <c r="L162" s="326">
        <f t="shared" si="51"/>
        <v>0</v>
      </c>
      <c r="M162" s="326">
        <f t="shared" si="51"/>
        <v>0</v>
      </c>
      <c r="N162" s="326">
        <f t="shared" si="51"/>
        <v>0</v>
      </c>
      <c r="O162" s="326">
        <f t="shared" si="51"/>
        <v>0</v>
      </c>
      <c r="P162" s="326">
        <f t="shared" si="51"/>
        <v>0</v>
      </c>
      <c r="Q162" s="326">
        <f t="shared" si="51"/>
        <v>0</v>
      </c>
      <c r="R162" s="326">
        <f t="shared" si="51"/>
        <v>0</v>
      </c>
      <c r="S162" s="326">
        <f t="shared" si="51"/>
        <v>0</v>
      </c>
      <c r="T162" s="326">
        <f t="shared" si="51"/>
        <v>0</v>
      </c>
      <c r="U162" s="326">
        <f t="shared" si="51"/>
        <v>0</v>
      </c>
      <c r="V162" s="326">
        <f t="shared" si="51"/>
        <v>0</v>
      </c>
      <c r="W162" s="326">
        <f t="shared" si="51"/>
        <v>0</v>
      </c>
      <c r="X162" s="326">
        <f t="shared" si="51"/>
        <v>0</v>
      </c>
      <c r="Y162" s="326">
        <f t="shared" si="51"/>
        <v>0</v>
      </c>
      <c r="Z162" s="326">
        <f t="shared" si="51"/>
        <v>0</v>
      </c>
      <c r="AA162" s="326">
        <f t="shared" si="51"/>
        <v>0</v>
      </c>
      <c r="AB162" s="326">
        <f t="shared" si="51"/>
        <v>0</v>
      </c>
      <c r="AC162" s="326">
        <f t="shared" si="51"/>
        <v>0</v>
      </c>
      <c r="AD162" s="326">
        <f t="shared" si="51"/>
        <v>0</v>
      </c>
      <c r="AE162" s="326">
        <f t="shared" si="51"/>
        <v>0</v>
      </c>
      <c r="AF162" s="326">
        <f t="shared" si="51"/>
        <v>0</v>
      </c>
      <c r="AG162" s="326">
        <f t="shared" si="51"/>
        <v>0</v>
      </c>
      <c r="AH162" s="326">
        <f t="shared" si="51"/>
        <v>0</v>
      </c>
      <c r="AI162" s="326">
        <f t="shared" si="51"/>
        <v>0</v>
      </c>
      <c r="AJ162" s="326">
        <f t="shared" si="51"/>
        <v>0</v>
      </c>
      <c r="AK162" s="326">
        <f t="shared" si="51"/>
        <v>0</v>
      </c>
      <c r="AL162" s="326">
        <f t="shared" si="51"/>
        <v>0</v>
      </c>
      <c r="AM162" s="326">
        <f t="shared" si="51"/>
        <v>0</v>
      </c>
      <c r="AN162" s="326">
        <f t="shared" si="51"/>
        <v>0</v>
      </c>
    </row>
    <row r="163" spans="1:40" ht="18.75" customHeight="1">
      <c r="A163" s="2" t="s">
        <v>31</v>
      </c>
      <c r="B163" s="208"/>
      <c r="C163" s="208"/>
      <c r="D163" s="208">
        <f>SUM(B163:C163)</f>
        <v>0</v>
      </c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380"/>
      <c r="R163" s="380"/>
      <c r="S163" s="380"/>
      <c r="T163" s="380"/>
      <c r="U163" s="380"/>
      <c r="V163" s="611">
        <f>SUM(E163:U163)</f>
        <v>0</v>
      </c>
      <c r="W163" s="380"/>
      <c r="X163" s="380"/>
      <c r="Y163" s="380"/>
      <c r="Z163" s="380"/>
      <c r="AA163" s="380">
        <f>SUM(W163:Z163)</f>
        <v>0</v>
      </c>
      <c r="AB163" s="43"/>
      <c r="AC163" s="43"/>
      <c r="AD163" s="43"/>
      <c r="AE163" s="43"/>
      <c r="AF163" s="43"/>
      <c r="AG163" s="43"/>
      <c r="AH163" s="43">
        <f>SUM(AG163,AE163,AC163)</f>
        <v>0</v>
      </c>
      <c r="AI163" s="43"/>
      <c r="AJ163" s="43"/>
      <c r="AK163" s="43">
        <f>SUM(AI163:AJ163)</f>
        <v>0</v>
      </c>
      <c r="AL163" s="40">
        <f>SUM(V163,AC163,AD163,AE163,AF163,AG163,AI163,AJ163)</f>
        <v>0</v>
      </c>
      <c r="AM163" s="40">
        <f>SUM(AA163,AH163)</f>
        <v>0</v>
      </c>
      <c r="AN163" s="40">
        <f>SUM(AE163,AG163,AI163,AJ163)</f>
        <v>0</v>
      </c>
    </row>
    <row r="164" spans="1:40" ht="18.75" customHeight="1">
      <c r="A164" s="203" t="s">
        <v>18</v>
      </c>
      <c r="B164" s="203" t="e">
        <f>(B162-B163)/B163*100</f>
        <v>#DIV/0!</v>
      </c>
      <c r="C164" s="203" t="e">
        <f t="shared" ref="C164:D164" si="52">(C162-C163)/C163*100</f>
        <v>#DIV/0!</v>
      </c>
      <c r="D164" s="203" t="e">
        <f t="shared" si="52"/>
        <v>#DIV/0!</v>
      </c>
      <c r="E164" s="204" t="e">
        <f>(E162-E163)/E163*100</f>
        <v>#DIV/0!</v>
      </c>
      <c r="F164" s="204" t="e">
        <f t="shared" ref="F164:AN164" si="53">(F162-F163)/F163*100</f>
        <v>#DIV/0!</v>
      </c>
      <c r="G164" s="204" t="e">
        <f t="shared" si="53"/>
        <v>#DIV/0!</v>
      </c>
      <c r="H164" s="204" t="e">
        <f t="shared" si="53"/>
        <v>#DIV/0!</v>
      </c>
      <c r="I164" s="204" t="e">
        <f t="shared" si="53"/>
        <v>#DIV/0!</v>
      </c>
      <c r="J164" s="204" t="e">
        <f t="shared" si="53"/>
        <v>#DIV/0!</v>
      </c>
      <c r="K164" s="204" t="e">
        <f t="shared" si="53"/>
        <v>#DIV/0!</v>
      </c>
      <c r="L164" s="204" t="e">
        <f t="shared" si="53"/>
        <v>#DIV/0!</v>
      </c>
      <c r="M164" s="204" t="e">
        <f t="shared" si="53"/>
        <v>#DIV/0!</v>
      </c>
      <c r="N164" s="204" t="e">
        <f t="shared" si="53"/>
        <v>#DIV/0!</v>
      </c>
      <c r="O164" s="204" t="e">
        <f t="shared" si="53"/>
        <v>#DIV/0!</v>
      </c>
      <c r="P164" s="204" t="e">
        <f t="shared" si="53"/>
        <v>#DIV/0!</v>
      </c>
      <c r="Q164" s="204" t="e">
        <f t="shared" si="53"/>
        <v>#DIV/0!</v>
      </c>
      <c r="R164" s="204" t="e">
        <f t="shared" si="53"/>
        <v>#DIV/0!</v>
      </c>
      <c r="S164" s="204" t="e">
        <f t="shared" si="53"/>
        <v>#DIV/0!</v>
      </c>
      <c r="T164" s="204" t="e">
        <f t="shared" si="53"/>
        <v>#DIV/0!</v>
      </c>
      <c r="U164" s="204" t="e">
        <f t="shared" si="53"/>
        <v>#DIV/0!</v>
      </c>
      <c r="V164" s="204" t="e">
        <f t="shared" si="53"/>
        <v>#DIV/0!</v>
      </c>
      <c r="W164" s="204" t="e">
        <f t="shared" si="53"/>
        <v>#DIV/0!</v>
      </c>
      <c r="X164" s="204" t="e">
        <f t="shared" si="53"/>
        <v>#DIV/0!</v>
      </c>
      <c r="Y164" s="204" t="e">
        <f t="shared" si="53"/>
        <v>#DIV/0!</v>
      </c>
      <c r="Z164" s="204" t="e">
        <f t="shared" si="53"/>
        <v>#DIV/0!</v>
      </c>
      <c r="AA164" s="204" t="e">
        <f t="shared" si="53"/>
        <v>#DIV/0!</v>
      </c>
      <c r="AB164" s="204" t="e">
        <f t="shared" si="53"/>
        <v>#DIV/0!</v>
      </c>
      <c r="AC164" s="204" t="e">
        <f t="shared" si="53"/>
        <v>#DIV/0!</v>
      </c>
      <c r="AD164" s="204" t="e">
        <f t="shared" si="53"/>
        <v>#DIV/0!</v>
      </c>
      <c r="AE164" s="204" t="e">
        <f t="shared" si="53"/>
        <v>#DIV/0!</v>
      </c>
      <c r="AF164" s="204" t="e">
        <f t="shared" si="53"/>
        <v>#DIV/0!</v>
      </c>
      <c r="AG164" s="204" t="e">
        <f t="shared" si="53"/>
        <v>#DIV/0!</v>
      </c>
      <c r="AH164" s="204" t="e">
        <f t="shared" si="53"/>
        <v>#DIV/0!</v>
      </c>
      <c r="AI164" s="204" t="e">
        <f t="shared" si="53"/>
        <v>#DIV/0!</v>
      </c>
      <c r="AJ164" s="204" t="e">
        <f t="shared" si="53"/>
        <v>#DIV/0!</v>
      </c>
      <c r="AK164" s="204" t="e">
        <f t="shared" si="53"/>
        <v>#DIV/0!</v>
      </c>
      <c r="AL164" s="204" t="e">
        <f t="shared" si="53"/>
        <v>#DIV/0!</v>
      </c>
      <c r="AM164" s="204" t="e">
        <f t="shared" si="53"/>
        <v>#DIV/0!</v>
      </c>
      <c r="AN164" s="204" t="e">
        <f t="shared" si="53"/>
        <v>#DIV/0!</v>
      </c>
    </row>
    <row r="165" spans="1:40" ht="18.75" customHeight="1">
      <c r="A165" s="196"/>
      <c r="B165" s="196"/>
      <c r="C165" s="196"/>
      <c r="D165" s="196"/>
      <c r="E165" s="197"/>
      <c r="F165" s="197"/>
      <c r="G165" s="197"/>
      <c r="H165" s="197"/>
      <c r="I165" s="197"/>
      <c r="J165" s="197"/>
      <c r="K165" s="197"/>
      <c r="L165" s="197"/>
      <c r="M165" s="197"/>
      <c r="N165" s="197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  <c r="AA165" s="197"/>
      <c r="AB165" s="197"/>
      <c r="AC165" s="197"/>
      <c r="AD165" s="197"/>
      <c r="AE165" s="197"/>
      <c r="AF165" s="197"/>
      <c r="AG165" s="197"/>
      <c r="AH165" s="197"/>
      <c r="AI165" s="197"/>
      <c r="AJ165" s="197"/>
      <c r="AK165" s="197"/>
      <c r="AL165" s="197"/>
      <c r="AM165" s="197"/>
      <c r="AN165" s="197"/>
    </row>
    <row r="166" spans="1:40" ht="18.75" customHeight="1">
      <c r="A166" s="198"/>
      <c r="B166" s="198"/>
      <c r="C166" s="198"/>
      <c r="D166" s="198"/>
      <c r="E166" s="197"/>
      <c r="F166" s="197"/>
      <c r="G166" s="197"/>
      <c r="H166" s="197"/>
      <c r="I166" s="197"/>
      <c r="J166" s="197"/>
      <c r="K166" s="197"/>
      <c r="L166" s="197"/>
      <c r="M166" s="197"/>
      <c r="N166" s="197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  <c r="AA166" s="197"/>
      <c r="AB166" s="197"/>
      <c r="AC166" s="197"/>
      <c r="AD166" s="197"/>
      <c r="AE166" s="197"/>
      <c r="AF166" s="197"/>
      <c r="AG166" s="197"/>
      <c r="AH166" s="197"/>
      <c r="AI166" s="197"/>
      <c r="AJ166" s="197"/>
      <c r="AK166" s="197"/>
      <c r="AL166" s="197"/>
      <c r="AM166" s="197"/>
      <c r="AN166" s="197"/>
    </row>
    <row r="167" spans="1:40" s="210" customFormat="1" ht="24.75" customHeight="1">
      <c r="A167" s="7"/>
      <c r="B167" s="7"/>
      <c r="C167" s="7"/>
      <c r="D167" s="7"/>
      <c r="E167" s="247" t="s">
        <v>52</v>
      </c>
      <c r="F167" s="217" t="s">
        <v>53</v>
      </c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48"/>
      <c r="R167" s="217"/>
      <c r="S167" s="217"/>
      <c r="T167" s="217"/>
      <c r="U167" s="217"/>
      <c r="V167" s="217"/>
      <c r="W167" s="249"/>
      <c r="X167" s="243"/>
      <c r="Y167" s="250" t="s">
        <v>293</v>
      </c>
      <c r="Z167" s="251"/>
      <c r="AA167" s="252"/>
      <c r="AB167" s="252"/>
      <c r="AC167" s="252"/>
      <c r="AD167" s="252"/>
      <c r="AE167" s="249"/>
    </row>
    <row r="168" spans="1:40" s="210" customFormat="1" ht="15" customHeight="1">
      <c r="A168" s="7"/>
      <c r="B168" s="7"/>
      <c r="C168" s="7"/>
      <c r="D168" s="7"/>
      <c r="E168" s="219"/>
      <c r="F168" s="220"/>
      <c r="G168" s="220"/>
      <c r="H168" s="220" t="s">
        <v>54</v>
      </c>
      <c r="I168" s="220"/>
      <c r="J168" s="220"/>
      <c r="K168" s="220"/>
      <c r="L168" s="220"/>
      <c r="M168" s="220"/>
      <c r="N168" s="220"/>
      <c r="O168" s="220"/>
      <c r="P168" s="220"/>
      <c r="Q168" s="253"/>
      <c r="R168" s="220"/>
      <c r="S168" s="220"/>
      <c r="T168" s="220"/>
      <c r="U168" s="220"/>
      <c r="V168" s="220"/>
      <c r="W168" s="221"/>
      <c r="X168" s="243"/>
      <c r="Y168" s="219"/>
      <c r="Z168" s="254" t="s">
        <v>554</v>
      </c>
      <c r="AA168" s="220"/>
      <c r="AB168" s="220"/>
      <c r="AC168" s="220"/>
      <c r="AD168" s="220"/>
      <c r="AE168" s="221"/>
    </row>
    <row r="169" spans="1:40" s="210" customFormat="1" ht="15" customHeight="1">
      <c r="A169" s="7"/>
      <c r="B169" s="7"/>
      <c r="C169" s="7"/>
      <c r="D169" s="7"/>
      <c r="E169" s="219"/>
      <c r="F169" s="220"/>
      <c r="G169" s="220"/>
      <c r="H169" s="220" t="s">
        <v>55</v>
      </c>
      <c r="I169" s="220"/>
      <c r="J169" s="220"/>
      <c r="K169" s="220"/>
      <c r="L169" s="220"/>
      <c r="M169" s="220"/>
      <c r="N169" s="220"/>
      <c r="O169" s="220"/>
      <c r="P169" s="220"/>
      <c r="Q169" s="253"/>
      <c r="R169" s="220"/>
      <c r="S169" s="220"/>
      <c r="T169" s="220"/>
      <c r="U169" s="220"/>
      <c r="V169" s="220"/>
      <c r="W169" s="221"/>
      <c r="X169" s="243"/>
      <c r="Y169" s="255"/>
      <c r="Z169" s="254" t="s">
        <v>37</v>
      </c>
      <c r="AA169" s="256"/>
      <c r="AB169" s="256"/>
      <c r="AC169" s="256"/>
      <c r="AD169" s="256"/>
      <c r="AE169" s="221"/>
    </row>
    <row r="170" spans="1:40" s="210" customFormat="1" ht="15" customHeight="1">
      <c r="A170" s="7"/>
      <c r="B170" s="7"/>
      <c r="C170" s="7"/>
      <c r="D170" s="7"/>
      <c r="E170" s="219"/>
      <c r="F170" s="220"/>
      <c r="G170" s="220"/>
      <c r="H170" s="220" t="s">
        <v>555</v>
      </c>
      <c r="I170" s="220"/>
      <c r="J170" s="220"/>
      <c r="K170" s="220"/>
      <c r="L170" s="220"/>
      <c r="M170" s="220"/>
      <c r="N170" s="257"/>
      <c r="O170" s="257"/>
      <c r="P170" s="257"/>
      <c r="Q170" s="253"/>
      <c r="R170" s="220"/>
      <c r="S170" s="220"/>
      <c r="T170" s="220"/>
      <c r="U170" s="220"/>
      <c r="V170" s="220"/>
      <c r="W170" s="221"/>
      <c r="X170" s="243"/>
      <c r="Y170" s="258"/>
      <c r="Z170" s="254" t="s">
        <v>38</v>
      </c>
      <c r="AA170" s="254"/>
      <c r="AB170" s="254"/>
      <c r="AC170" s="254"/>
      <c r="AD170" s="254"/>
      <c r="AE170" s="221"/>
    </row>
    <row r="171" spans="1:40" s="210" customFormat="1" ht="15" customHeight="1">
      <c r="A171" s="7"/>
      <c r="B171" s="7"/>
      <c r="C171" s="7"/>
      <c r="D171" s="7"/>
      <c r="E171" s="219"/>
      <c r="F171" s="220" t="s">
        <v>56</v>
      </c>
      <c r="G171" s="220"/>
      <c r="H171" s="220"/>
      <c r="I171" s="220"/>
      <c r="J171" s="220"/>
      <c r="K171" s="220"/>
      <c r="L171" s="220"/>
      <c r="M171" s="220"/>
      <c r="N171" s="220"/>
      <c r="O171" s="220"/>
      <c r="P171" s="220"/>
      <c r="Q171" s="253"/>
      <c r="R171" s="220"/>
      <c r="S171" s="220"/>
      <c r="T171" s="220"/>
      <c r="U171" s="220"/>
      <c r="V171" s="220"/>
      <c r="W171" s="221"/>
      <c r="X171" s="243"/>
      <c r="Y171" s="255"/>
      <c r="Z171" s="254" t="s">
        <v>298</v>
      </c>
      <c r="AA171" s="254"/>
      <c r="AB171" s="254"/>
      <c r="AC171" s="254"/>
      <c r="AD171" s="254"/>
      <c r="AE171" s="221"/>
    </row>
    <row r="172" spans="1:40" s="243" customFormat="1" ht="15" customHeight="1">
      <c r="E172" s="219"/>
      <c r="F172" s="220" t="s">
        <v>68</v>
      </c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1"/>
      <c r="Y172" s="255"/>
      <c r="Z172" s="254" t="s">
        <v>39</v>
      </c>
      <c r="AA172" s="254"/>
      <c r="AB172" s="254"/>
      <c r="AC172" s="254"/>
      <c r="AD172" s="254"/>
      <c r="AE172" s="221"/>
    </row>
    <row r="173" spans="1:40" s="210" customFormat="1" ht="15" customHeight="1">
      <c r="A173" s="7"/>
      <c r="B173" s="7"/>
      <c r="C173" s="7"/>
      <c r="D173" s="7"/>
      <c r="E173" s="219"/>
      <c r="F173" s="220" t="s">
        <v>69</v>
      </c>
      <c r="G173" s="220"/>
      <c r="H173" s="220"/>
      <c r="I173" s="220"/>
      <c r="J173" s="220"/>
      <c r="K173" s="220"/>
      <c r="L173" s="220"/>
      <c r="M173" s="220"/>
      <c r="N173" s="220"/>
      <c r="O173" s="220"/>
      <c r="P173" s="220"/>
      <c r="Q173" s="253"/>
      <c r="R173" s="220"/>
      <c r="S173" s="220"/>
      <c r="T173" s="220"/>
      <c r="U173" s="220"/>
      <c r="V173" s="220"/>
      <c r="W173" s="221"/>
      <c r="X173" s="243"/>
      <c r="Y173" s="255"/>
      <c r="Z173" s="254" t="s">
        <v>241</v>
      </c>
      <c r="AA173" s="220"/>
      <c r="AB173" s="220"/>
      <c r="AC173" s="254"/>
      <c r="AD173" s="254"/>
      <c r="AE173" s="221"/>
    </row>
    <row r="174" spans="1:40" s="210" customFormat="1" ht="15" customHeight="1">
      <c r="A174" s="7"/>
      <c r="B174" s="7"/>
      <c r="C174" s="7"/>
      <c r="D174" s="7"/>
      <c r="E174" s="259"/>
      <c r="F174" s="230" t="s">
        <v>70</v>
      </c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60"/>
      <c r="R174" s="230"/>
      <c r="S174" s="230"/>
      <c r="T174" s="230"/>
      <c r="U174" s="230"/>
      <c r="V174" s="230"/>
      <c r="W174" s="242"/>
      <c r="X174" s="243"/>
      <c r="Y174" s="219"/>
      <c r="Z174" s="254" t="s">
        <v>242</v>
      </c>
      <c r="AA174" s="254"/>
      <c r="AB174" s="254"/>
      <c r="AC174" s="220"/>
      <c r="AD174" s="220"/>
      <c r="AE174" s="221"/>
    </row>
    <row r="175" spans="1:40" s="210" customFormat="1" ht="15" customHeight="1">
      <c r="A175" s="7"/>
      <c r="B175" s="7"/>
      <c r="C175" s="7"/>
      <c r="D175" s="7"/>
      <c r="E175" s="261" t="s">
        <v>81</v>
      </c>
      <c r="F175" s="261"/>
      <c r="G175" s="261"/>
      <c r="H175" s="261"/>
      <c r="I175" s="261"/>
      <c r="J175" s="261"/>
      <c r="K175" s="261"/>
      <c r="L175" s="261"/>
      <c r="M175" s="261"/>
      <c r="N175" s="262"/>
      <c r="Q175" s="263"/>
      <c r="V175" s="243"/>
      <c r="Y175" s="219"/>
      <c r="Z175" s="254" t="s">
        <v>40</v>
      </c>
      <c r="AA175" s="254"/>
      <c r="AB175" s="254"/>
      <c r="AC175" s="220"/>
      <c r="AD175" s="220"/>
      <c r="AE175" s="221"/>
      <c r="AF175" s="243"/>
      <c r="AG175" s="243"/>
      <c r="AH175" s="243"/>
    </row>
    <row r="176" spans="1:40" s="210" customFormat="1" ht="15" customHeight="1">
      <c r="A176" s="7"/>
      <c r="B176" s="7"/>
      <c r="C176" s="7"/>
      <c r="D176" s="7"/>
      <c r="E176" s="264"/>
      <c r="F176" s="265" t="s">
        <v>556</v>
      </c>
      <c r="G176" s="266"/>
      <c r="H176" s="266"/>
      <c r="I176" s="266"/>
      <c r="J176" s="266"/>
      <c r="K176" s="266"/>
      <c r="L176" s="266"/>
      <c r="M176" s="267"/>
      <c r="N176" s="264"/>
      <c r="O176" s="243"/>
      <c r="Q176" s="263"/>
      <c r="V176" s="243"/>
      <c r="Y176" s="268" t="s">
        <v>57</v>
      </c>
      <c r="Z176" s="269" t="s">
        <v>58</v>
      </c>
      <c r="AA176" s="269"/>
      <c r="AB176" s="269"/>
      <c r="AC176" s="269"/>
      <c r="AD176" s="269"/>
      <c r="AE176" s="269"/>
      <c r="AF176" s="269"/>
      <c r="AG176" s="269"/>
      <c r="AH176" s="270"/>
    </row>
    <row r="177" spans="1:56" s="210" customFormat="1" ht="15" customHeight="1">
      <c r="A177" s="7"/>
      <c r="B177" s="7"/>
      <c r="C177" s="7"/>
      <c r="D177" s="7"/>
      <c r="E177" s="264"/>
      <c r="F177" s="271"/>
      <c r="G177" s="272" t="s">
        <v>237</v>
      </c>
      <c r="H177" s="272"/>
      <c r="I177" s="272"/>
      <c r="J177" s="272"/>
      <c r="K177" s="272"/>
      <c r="L177" s="272"/>
      <c r="M177" s="273"/>
      <c r="N177" s="264"/>
      <c r="O177" s="243"/>
      <c r="Q177" s="263"/>
      <c r="V177" s="243"/>
      <c r="Y177" s="274"/>
      <c r="Z177" s="275" t="s">
        <v>59</v>
      </c>
      <c r="AA177" s="275"/>
      <c r="AB177" s="275"/>
      <c r="AC177" s="275"/>
      <c r="AD177" s="275"/>
      <c r="AE177" s="275"/>
      <c r="AF177" s="275"/>
      <c r="AG177" s="275"/>
      <c r="AH177" s="276"/>
      <c r="AI177" s="243"/>
    </row>
    <row r="178" spans="1:56" s="210" customFormat="1" ht="15" customHeight="1">
      <c r="A178" s="7"/>
      <c r="B178" s="7"/>
      <c r="C178" s="7"/>
      <c r="D178" s="7"/>
      <c r="E178" s="264"/>
      <c r="F178" s="271"/>
      <c r="G178" s="272" t="s">
        <v>238</v>
      </c>
      <c r="H178" s="272"/>
      <c r="I178" s="272"/>
      <c r="J178" s="272"/>
      <c r="K178" s="272"/>
      <c r="L178" s="272"/>
      <c r="M178" s="273"/>
      <c r="N178" s="264"/>
      <c r="O178" s="243"/>
      <c r="Q178" s="263"/>
      <c r="V178" s="243"/>
      <c r="AD178" s="243"/>
      <c r="AE178" s="243"/>
      <c r="AF178" s="243"/>
      <c r="AG178" s="243"/>
      <c r="AH178" s="243"/>
      <c r="AI178" s="243"/>
    </row>
    <row r="179" spans="1:56" s="210" customFormat="1" ht="15" customHeight="1">
      <c r="A179" s="7"/>
      <c r="B179" s="7"/>
      <c r="C179" s="7"/>
      <c r="D179" s="7"/>
      <c r="E179" s="243"/>
      <c r="F179" s="277"/>
      <c r="G179" s="278" t="s">
        <v>239</v>
      </c>
      <c r="H179" s="278"/>
      <c r="I179" s="278"/>
      <c r="J179" s="278"/>
      <c r="K179" s="278"/>
      <c r="L179" s="278"/>
      <c r="M179" s="279"/>
      <c r="N179" s="243"/>
      <c r="O179" s="243"/>
      <c r="Q179" s="263"/>
      <c r="V179" s="243"/>
      <c r="AD179" s="243"/>
      <c r="AE179" s="243"/>
      <c r="AF179" s="243"/>
      <c r="AG179" s="243"/>
      <c r="AH179" s="243"/>
      <c r="AI179" s="243"/>
    </row>
    <row r="180" spans="1:56" s="210" customFormat="1" ht="15" customHeight="1">
      <c r="A180" s="7"/>
      <c r="B180" s="7"/>
      <c r="C180" s="7"/>
      <c r="D180" s="7"/>
      <c r="E180" s="243"/>
      <c r="N180" s="243"/>
      <c r="O180" s="243"/>
      <c r="Q180" s="263"/>
      <c r="V180" s="243"/>
      <c r="AD180" s="243"/>
      <c r="AE180" s="243"/>
      <c r="AF180" s="243"/>
      <c r="AG180" s="243"/>
      <c r="AH180" s="243"/>
      <c r="AI180" s="243"/>
    </row>
    <row r="181" spans="1:56" s="210" customFormat="1" ht="15" customHeight="1">
      <c r="A181" s="7"/>
      <c r="B181" s="7"/>
      <c r="C181" s="7"/>
      <c r="D181" s="7"/>
      <c r="E181" s="243"/>
      <c r="N181" s="243"/>
      <c r="O181" s="243"/>
      <c r="Q181" s="263"/>
      <c r="V181" s="243"/>
      <c r="AD181" s="243"/>
      <c r="AE181" s="243"/>
      <c r="AF181" s="243"/>
      <c r="AG181" s="243"/>
      <c r="AH181" s="243"/>
      <c r="AI181" s="243"/>
    </row>
    <row r="182" spans="1:56" s="210" customFormat="1" ht="15" customHeight="1">
      <c r="A182" s="7"/>
      <c r="B182" s="7"/>
      <c r="C182" s="7"/>
      <c r="D182" s="7"/>
      <c r="E182" s="243"/>
      <c r="N182" s="243"/>
      <c r="O182" s="243"/>
      <c r="Q182" s="263"/>
      <c r="V182" s="243"/>
      <c r="AD182" s="243"/>
      <c r="AE182" s="243"/>
      <c r="AF182" s="243"/>
      <c r="AG182" s="243"/>
      <c r="AH182" s="243"/>
      <c r="AI182" s="243"/>
    </row>
    <row r="183" spans="1:56" s="210" customFormat="1" ht="15" customHeight="1">
      <c r="A183" s="7"/>
      <c r="B183" s="7"/>
      <c r="C183" s="7"/>
      <c r="D183" s="7"/>
      <c r="E183" s="243"/>
      <c r="N183" s="243"/>
      <c r="O183" s="243"/>
      <c r="Q183" s="263"/>
      <c r="V183" s="243"/>
      <c r="AD183" s="243"/>
      <c r="AE183" s="243"/>
      <c r="AF183" s="243"/>
      <c r="AG183" s="243"/>
      <c r="AH183" s="243"/>
      <c r="AI183" s="243"/>
    </row>
    <row r="184" spans="1:56" s="210" customFormat="1" ht="15" customHeight="1">
      <c r="A184" s="7"/>
      <c r="B184" s="7"/>
      <c r="C184" s="7"/>
      <c r="D184" s="7"/>
      <c r="E184" s="243"/>
      <c r="N184" s="243"/>
      <c r="O184" s="243"/>
      <c r="Q184" s="263"/>
      <c r="V184" s="243"/>
      <c r="AD184" s="243"/>
      <c r="AE184" s="243"/>
      <c r="AF184" s="243"/>
      <c r="AG184" s="243"/>
      <c r="AH184" s="243"/>
      <c r="AI184" s="243"/>
    </row>
    <row r="185" spans="1:56" s="22" customFormat="1" ht="17.399999999999999">
      <c r="A185" s="243"/>
      <c r="B185" s="507" t="s">
        <v>567</v>
      </c>
      <c r="C185" s="245"/>
      <c r="D185" s="245"/>
      <c r="E185" s="245"/>
      <c r="F185" s="245"/>
      <c r="G185" s="245"/>
      <c r="H185" s="245"/>
      <c r="I185" s="245"/>
      <c r="J185" s="246"/>
      <c r="K185" s="246"/>
      <c r="L185" s="246"/>
      <c r="M185" s="243"/>
      <c r="N185" s="243"/>
      <c r="O185" s="509" t="s">
        <v>568</v>
      </c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  <c r="AA185" s="243"/>
      <c r="AB185" s="243"/>
      <c r="AC185" s="243"/>
      <c r="AD185" s="243"/>
      <c r="AE185" s="509" t="s">
        <v>569</v>
      </c>
      <c r="AF185" s="243"/>
      <c r="AG185" s="243"/>
      <c r="AH185" s="243"/>
      <c r="AI185" s="243"/>
      <c r="AJ185" s="243"/>
      <c r="AK185" s="243"/>
      <c r="AL185" s="243"/>
      <c r="AM185" s="243"/>
      <c r="AN185" s="243"/>
      <c r="AO185" s="243"/>
      <c r="AP185" s="218"/>
      <c r="AQ185" s="218"/>
      <c r="AR185" s="218"/>
      <c r="AS185" s="218"/>
      <c r="AT185" s="218"/>
      <c r="AU185" s="218"/>
      <c r="AV185" s="218"/>
      <c r="AW185" s="218"/>
      <c r="AX185" s="218"/>
      <c r="AY185" s="218"/>
      <c r="AZ185" s="218"/>
      <c r="BA185" s="218"/>
      <c r="BB185" s="243"/>
      <c r="BC185" s="243"/>
      <c r="BD185" s="243"/>
    </row>
    <row r="186" spans="1:56" s="22" customFormat="1" ht="17.399999999999999">
      <c r="A186" s="243"/>
      <c r="B186" s="508"/>
      <c r="C186" s="245"/>
      <c r="D186" s="245"/>
      <c r="E186" s="245"/>
      <c r="F186" s="245"/>
      <c r="G186" s="245"/>
      <c r="H186" s="245"/>
      <c r="I186" s="245"/>
      <c r="J186" s="246"/>
      <c r="K186" s="246"/>
      <c r="L186" s="246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  <c r="AA186" s="243"/>
      <c r="AB186" s="243"/>
      <c r="AC186" s="243"/>
      <c r="AD186" s="243"/>
      <c r="AE186" s="243"/>
      <c r="AF186" s="243"/>
      <c r="AG186" s="243"/>
      <c r="AH186" s="243"/>
      <c r="AI186" s="243"/>
      <c r="AJ186" s="243"/>
      <c r="AK186" s="243"/>
      <c r="AL186" s="243"/>
      <c r="AM186" s="243"/>
      <c r="AN186" s="243"/>
      <c r="AO186" s="243"/>
      <c r="AP186" s="218"/>
      <c r="AQ186" s="218"/>
      <c r="AR186" s="218"/>
      <c r="AS186" s="218"/>
      <c r="AT186" s="218"/>
      <c r="AU186" s="218"/>
      <c r="AV186" s="218"/>
      <c r="AW186" s="218"/>
      <c r="AX186" s="218"/>
      <c r="AY186" s="218"/>
      <c r="AZ186" s="218"/>
      <c r="BA186" s="218"/>
      <c r="BB186" s="243"/>
      <c r="BC186" s="243"/>
      <c r="BD186" s="243"/>
    </row>
    <row r="187" spans="1:56" s="22" customFormat="1" ht="17.399999999999999">
      <c r="A187" s="243"/>
      <c r="B187" s="507" t="s">
        <v>586</v>
      </c>
      <c r="C187" s="245"/>
      <c r="D187" s="245"/>
      <c r="E187" s="245"/>
      <c r="F187" s="245"/>
      <c r="G187" s="245"/>
      <c r="H187" s="245"/>
      <c r="I187" s="245"/>
      <c r="J187" s="246"/>
      <c r="K187" s="246"/>
      <c r="L187" s="246"/>
      <c r="M187" s="243"/>
      <c r="N187" s="243"/>
      <c r="O187" s="509" t="s">
        <v>588</v>
      </c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243"/>
      <c r="AB187" s="243"/>
      <c r="AC187" s="243"/>
      <c r="AD187" s="243"/>
      <c r="AE187" s="509" t="s">
        <v>592</v>
      </c>
      <c r="AF187" s="243"/>
      <c r="AG187" s="243"/>
      <c r="AH187" s="243"/>
      <c r="AI187" s="243"/>
      <c r="AJ187" s="243"/>
      <c r="AK187" s="243"/>
      <c r="AL187" s="243"/>
      <c r="AM187" s="243"/>
      <c r="AN187" s="243"/>
      <c r="AO187" s="243"/>
      <c r="AP187" s="218"/>
      <c r="AQ187" s="218"/>
      <c r="AR187" s="218"/>
      <c r="AS187" s="218"/>
      <c r="AT187" s="218"/>
      <c r="AU187" s="218"/>
      <c r="AV187" s="218"/>
      <c r="AW187" s="218"/>
      <c r="AX187" s="218"/>
      <c r="AY187" s="218"/>
      <c r="AZ187" s="218"/>
      <c r="BA187" s="218"/>
      <c r="BB187" s="243"/>
      <c r="BC187" s="243"/>
      <c r="BD187" s="243"/>
    </row>
    <row r="188" spans="1:56" s="22" customFormat="1" ht="18">
      <c r="A188" s="243"/>
      <c r="B188" s="507"/>
      <c r="C188" s="512"/>
      <c r="D188" s="512"/>
      <c r="E188" s="512"/>
      <c r="F188" s="512"/>
      <c r="G188" s="512"/>
      <c r="H188" s="512"/>
      <c r="I188" s="512"/>
      <c r="J188" s="510"/>
      <c r="K188" s="510"/>
      <c r="L188" s="510"/>
      <c r="M188" s="510"/>
      <c r="N188" s="510"/>
      <c r="O188" s="509"/>
      <c r="P188" s="510"/>
      <c r="Q188" s="510"/>
      <c r="R188" s="510"/>
      <c r="S188" s="510"/>
      <c r="T188" s="510"/>
      <c r="U188" s="510"/>
      <c r="V188" s="510"/>
      <c r="W188" s="510"/>
      <c r="X188" s="510"/>
      <c r="Y188" s="510"/>
      <c r="Z188" s="510"/>
      <c r="AA188" s="510"/>
      <c r="AB188" s="510"/>
      <c r="AC188" s="510"/>
      <c r="AD188" s="510"/>
      <c r="AE188" s="509"/>
      <c r="AF188" s="510"/>
      <c r="AG188" s="510"/>
      <c r="AH188" s="510"/>
      <c r="AI188" s="510"/>
      <c r="AJ188" s="243"/>
      <c r="AK188" s="243"/>
      <c r="AL188" s="243"/>
      <c r="AM188" s="243"/>
      <c r="AN188" s="243"/>
      <c r="AO188" s="243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43"/>
      <c r="BC188" s="243"/>
      <c r="BD188" s="243"/>
    </row>
    <row r="189" spans="1:56" s="22" customFormat="1" ht="18">
      <c r="A189" s="243"/>
      <c r="B189" s="715" t="s">
        <v>587</v>
      </c>
      <c r="C189" s="715"/>
      <c r="D189" s="715"/>
      <c r="E189" s="514"/>
      <c r="F189" s="514"/>
      <c r="G189" s="514"/>
      <c r="H189" s="514"/>
      <c r="I189" s="514"/>
      <c r="J189" s="511"/>
      <c r="K189" s="511"/>
      <c r="L189" s="511"/>
      <c r="M189" s="511"/>
      <c r="N189" s="509" t="s">
        <v>589</v>
      </c>
      <c r="O189" s="509"/>
      <c r="P189" s="509"/>
      <c r="Q189" s="509"/>
      <c r="R189" s="509"/>
      <c r="S189" s="509"/>
      <c r="T189" s="509"/>
      <c r="U189" s="509"/>
      <c r="V189" s="509"/>
      <c r="W189" s="511"/>
      <c r="X189" s="511"/>
      <c r="Y189" s="511"/>
      <c r="Z189" s="511"/>
      <c r="AA189" s="511"/>
      <c r="AB189" s="511"/>
      <c r="AC189" s="676" t="s">
        <v>593</v>
      </c>
      <c r="AD189" s="676"/>
      <c r="AE189" s="676"/>
      <c r="AF189" s="676"/>
      <c r="AG189" s="676"/>
      <c r="AH189" s="676"/>
      <c r="AI189" s="676"/>
      <c r="AJ189" s="676"/>
      <c r="AK189" s="243"/>
      <c r="AL189" s="243"/>
      <c r="AM189" s="243"/>
      <c r="AN189" s="243"/>
      <c r="AO189" s="243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43"/>
      <c r="BC189" s="243"/>
      <c r="BD189" s="243"/>
    </row>
    <row r="190" spans="1:56" s="22" customFormat="1" ht="17.399999999999999">
      <c r="A190" s="243"/>
      <c r="B190" s="507"/>
      <c r="C190" s="245"/>
      <c r="D190" s="245"/>
      <c r="E190" s="245"/>
      <c r="F190" s="245"/>
      <c r="G190" s="245"/>
      <c r="H190" s="245"/>
      <c r="I190" s="245"/>
      <c r="J190" s="246"/>
      <c r="K190" s="246"/>
      <c r="L190" s="246"/>
      <c r="M190" s="243"/>
      <c r="N190" s="243"/>
      <c r="O190" s="509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509"/>
      <c r="AF190" s="243"/>
      <c r="AG190" s="243"/>
      <c r="AH190" s="243"/>
      <c r="AI190" s="243"/>
      <c r="AJ190" s="243"/>
      <c r="AK190" s="243"/>
      <c r="AL190" s="243"/>
      <c r="AM190" s="243"/>
      <c r="AN190" s="243"/>
      <c r="AO190" s="243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43"/>
      <c r="BC190" s="243"/>
      <c r="BD190" s="243"/>
    </row>
    <row r="191" spans="1:56" ht="15" customHeight="1"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V191" s="22"/>
      <c r="AD191" s="22"/>
      <c r="AE191" s="22"/>
      <c r="AF191" s="22"/>
      <c r="AG191" s="22"/>
      <c r="AH191" s="22"/>
      <c r="AI191" s="22"/>
    </row>
    <row r="192" spans="1:56" ht="15" customHeight="1">
      <c r="A192" t="s">
        <v>546</v>
      </c>
      <c r="B192"/>
      <c r="C192"/>
      <c r="D192"/>
      <c r="V192" s="22"/>
    </row>
    <row r="193" spans="22:22" ht="15" customHeight="1">
      <c r="V193" s="22"/>
    </row>
    <row r="194" spans="22:22">
      <c r="V194" s="22"/>
    </row>
    <row r="195" spans="22:22">
      <c r="V195" s="22"/>
    </row>
    <row r="196" spans="22:22">
      <c r="V196" s="22"/>
    </row>
    <row r="197" spans="22:22">
      <c r="V197" s="22"/>
    </row>
    <row r="198" spans="22:22">
      <c r="V198" s="22"/>
    </row>
    <row r="199" spans="22:22">
      <c r="V199" s="22"/>
    </row>
    <row r="200" spans="22:22">
      <c r="V200" s="22"/>
    </row>
    <row r="201" spans="22:22">
      <c r="V201" s="22"/>
    </row>
    <row r="202" spans="22:22">
      <c r="V202" s="22"/>
    </row>
    <row r="203" spans="22:22">
      <c r="V203" s="22"/>
    </row>
  </sheetData>
  <mergeCells count="52">
    <mergeCell ref="AC189:AJ189"/>
    <mergeCell ref="B2:AN2"/>
    <mergeCell ref="B3:D5"/>
    <mergeCell ref="B8:B9"/>
    <mergeCell ref="C8:C9"/>
    <mergeCell ref="D8:D9"/>
    <mergeCell ref="B6:B7"/>
    <mergeCell ref="C6:C7"/>
    <mergeCell ref="D6:D7"/>
    <mergeCell ref="AM8:AM9"/>
    <mergeCell ref="AN8:AN9"/>
    <mergeCell ref="F6:F7"/>
    <mergeCell ref="G6:G7"/>
    <mergeCell ref="J6:J7"/>
    <mergeCell ref="AL3:AL7"/>
    <mergeCell ref="AM3:AM7"/>
    <mergeCell ref="AN3:AN7"/>
    <mergeCell ref="A2:A9"/>
    <mergeCell ref="U8:U9"/>
    <mergeCell ref="V8:V9"/>
    <mergeCell ref="AH8:AH9"/>
    <mergeCell ref="AL8:AL9"/>
    <mergeCell ref="E8:T8"/>
    <mergeCell ref="W8:AA8"/>
    <mergeCell ref="AB8:AC8"/>
    <mergeCell ref="AD8:AE8"/>
    <mergeCell ref="AF8:AG8"/>
    <mergeCell ref="E5:T5"/>
    <mergeCell ref="E3:AB3"/>
    <mergeCell ref="K6:O6"/>
    <mergeCell ref="P6:P7"/>
    <mergeCell ref="S6:S7"/>
    <mergeCell ref="Q6:Q7"/>
    <mergeCell ref="E6:E7"/>
    <mergeCell ref="I6:I7"/>
    <mergeCell ref="H6:H7"/>
    <mergeCell ref="B189:D189"/>
    <mergeCell ref="R6:R7"/>
    <mergeCell ref="AI5:AK6"/>
    <mergeCell ref="AI8:AK8"/>
    <mergeCell ref="AC3:AK3"/>
    <mergeCell ref="T6:T7"/>
    <mergeCell ref="AF5:AG5"/>
    <mergeCell ref="AA6:AA7"/>
    <mergeCell ref="AH5:AH7"/>
    <mergeCell ref="AB5:AC5"/>
    <mergeCell ref="AD5:AE5"/>
    <mergeCell ref="W6:X6"/>
    <mergeCell ref="Y6:Z6"/>
    <mergeCell ref="W5:AA5"/>
    <mergeCell ref="V5:V7"/>
    <mergeCell ref="U5:U7"/>
  </mergeCells>
  <printOptions horizontalCentered="1"/>
  <pageMargins left="0.2" right="0.2" top="0.25" bottom="0.1" header="0.3" footer="0.3"/>
  <pageSetup paperSize="10000" scale="16" orientation="landscape" horizontalDpi="200" verticalDpi="1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D77"/>
  <sheetViews>
    <sheetView showGridLines="0" view="pageBreakPreview" topLeftCell="R16" zoomScale="80" zoomScaleNormal="80" zoomScaleSheetLayoutView="80" workbookViewId="0">
      <selection activeCell="AT47" sqref="AT47"/>
    </sheetView>
  </sheetViews>
  <sheetFormatPr defaultRowHeight="14.4"/>
  <cols>
    <col min="1" max="1" width="23.77734375" customWidth="1"/>
    <col min="2" max="4" width="7.5546875" customWidth="1"/>
    <col min="5" max="30" width="8.77734375" customWidth="1"/>
    <col min="31" max="31" width="8.5546875" customWidth="1"/>
    <col min="32" max="40" width="8.77734375" customWidth="1"/>
    <col min="41" max="41" width="8.5546875" customWidth="1"/>
    <col min="42" max="43" width="8.77734375" customWidth="1"/>
  </cols>
  <sheetData>
    <row r="1" spans="1:43" ht="18.75" customHeight="1">
      <c r="A1" s="761" t="s">
        <v>89</v>
      </c>
      <c r="B1" s="761"/>
      <c r="C1" s="761"/>
      <c r="D1" s="761"/>
      <c r="E1" s="761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R1" s="56"/>
      <c r="S1" s="56"/>
      <c r="T1" s="56"/>
      <c r="U1" s="58"/>
      <c r="V1" s="58"/>
      <c r="W1" s="58"/>
      <c r="X1" s="58"/>
      <c r="Y1" s="58"/>
      <c r="Z1" s="58"/>
      <c r="AA1" s="58"/>
      <c r="AB1" s="58"/>
      <c r="AC1" s="58"/>
      <c r="AD1" s="58"/>
      <c r="AE1" s="63"/>
      <c r="AF1" s="63"/>
      <c r="AG1" s="63"/>
      <c r="AH1" s="63"/>
      <c r="AI1" s="63"/>
      <c r="AJ1" s="63"/>
      <c r="AK1" s="64"/>
      <c r="AL1" s="63"/>
      <c r="AM1" s="65"/>
      <c r="AN1" s="65"/>
      <c r="AO1" s="63"/>
      <c r="AP1" s="63"/>
      <c r="AQ1" s="63"/>
    </row>
    <row r="2" spans="1:43" ht="18" customHeight="1">
      <c r="A2" s="719" t="str">
        <f>FCF_F5!$B$4</f>
        <v xml:space="preserve">City/Municipality 
</v>
      </c>
      <c r="B2" s="765" t="s">
        <v>51</v>
      </c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766"/>
      <c r="P2" s="766"/>
      <c r="Q2" s="766"/>
      <c r="R2" s="766"/>
      <c r="S2" s="766"/>
      <c r="T2" s="766"/>
      <c r="U2" s="766"/>
      <c r="V2" s="766"/>
      <c r="W2" s="766"/>
      <c r="X2" s="766"/>
      <c r="Y2" s="766"/>
      <c r="Z2" s="766"/>
      <c r="AA2" s="766"/>
      <c r="AB2" s="766"/>
      <c r="AC2" s="766"/>
      <c r="AD2" s="766"/>
      <c r="AE2" s="766"/>
      <c r="AF2" s="766"/>
      <c r="AG2" s="766"/>
      <c r="AH2" s="766"/>
      <c r="AI2" s="766"/>
      <c r="AJ2" s="766"/>
      <c r="AK2" s="766"/>
      <c r="AL2" s="766"/>
      <c r="AM2" s="766"/>
      <c r="AN2" s="766"/>
      <c r="AO2" s="766"/>
      <c r="AP2" s="766"/>
      <c r="AQ2" s="767"/>
    </row>
    <row r="3" spans="1:43" ht="24" customHeight="1">
      <c r="A3" s="720"/>
      <c r="B3" s="768" t="s">
        <v>560</v>
      </c>
      <c r="C3" s="768"/>
      <c r="D3" s="768"/>
      <c r="E3" s="784" t="s">
        <v>36</v>
      </c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  <c r="AA3" s="784"/>
      <c r="AB3" s="784"/>
      <c r="AC3" s="784"/>
      <c r="AD3" s="784"/>
      <c r="AE3" s="784"/>
      <c r="AF3" s="781" t="s">
        <v>46</v>
      </c>
      <c r="AG3" s="782"/>
      <c r="AH3" s="782"/>
      <c r="AI3" s="782"/>
      <c r="AJ3" s="782"/>
      <c r="AK3" s="782"/>
      <c r="AL3" s="782"/>
      <c r="AM3" s="782"/>
      <c r="AN3" s="783"/>
      <c r="AO3" s="755" t="s">
        <v>255</v>
      </c>
      <c r="AP3" s="758" t="s">
        <v>256</v>
      </c>
      <c r="AQ3" s="716" t="s">
        <v>257</v>
      </c>
    </row>
    <row r="4" spans="1:43" ht="75" customHeight="1">
      <c r="A4" s="720"/>
      <c r="B4" s="768"/>
      <c r="C4" s="768"/>
      <c r="D4" s="768"/>
      <c r="E4" s="738" t="s">
        <v>252</v>
      </c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77" t="s">
        <v>219</v>
      </c>
      <c r="V4" s="778" t="s">
        <v>221</v>
      </c>
      <c r="W4" s="778"/>
      <c r="X4" s="778"/>
      <c r="Y4" s="778"/>
      <c r="Z4" s="778"/>
      <c r="AA4" s="778"/>
      <c r="AB4" s="778"/>
      <c r="AC4" s="778"/>
      <c r="AD4" s="778"/>
      <c r="AE4" s="694" t="s">
        <v>227</v>
      </c>
      <c r="AF4" s="694"/>
      <c r="AG4" s="694" t="s">
        <v>228</v>
      </c>
      <c r="AH4" s="694"/>
      <c r="AI4" s="694" t="s">
        <v>229</v>
      </c>
      <c r="AJ4" s="694"/>
      <c r="AK4" s="785" t="s">
        <v>253</v>
      </c>
      <c r="AL4" s="694" t="s">
        <v>233</v>
      </c>
      <c r="AM4" s="694"/>
      <c r="AN4" s="694"/>
      <c r="AO4" s="756"/>
      <c r="AP4" s="759"/>
      <c r="AQ4" s="717"/>
    </row>
    <row r="5" spans="1:43" ht="29.25" customHeight="1">
      <c r="A5" s="720"/>
      <c r="B5" s="768"/>
      <c r="C5" s="768"/>
      <c r="D5" s="768"/>
      <c r="E5" s="693" t="s">
        <v>204</v>
      </c>
      <c r="F5" s="745" t="s">
        <v>205</v>
      </c>
      <c r="G5" s="693" t="s">
        <v>80</v>
      </c>
      <c r="H5" s="693" t="s">
        <v>207</v>
      </c>
      <c r="I5" s="693" t="s">
        <v>208</v>
      </c>
      <c r="J5" s="693" t="s">
        <v>209</v>
      </c>
      <c r="K5" s="776" t="s">
        <v>217</v>
      </c>
      <c r="L5" s="776"/>
      <c r="M5" s="776"/>
      <c r="N5" s="776"/>
      <c r="O5" s="776"/>
      <c r="P5" s="745" t="s">
        <v>6</v>
      </c>
      <c r="Q5" s="693" t="s">
        <v>215</v>
      </c>
      <c r="R5" s="693" t="s">
        <v>8</v>
      </c>
      <c r="S5" s="693" t="s">
        <v>251</v>
      </c>
      <c r="T5" s="693" t="s">
        <v>216</v>
      </c>
      <c r="U5" s="777"/>
      <c r="V5" s="778" t="s">
        <v>92</v>
      </c>
      <c r="W5" s="778"/>
      <c r="X5" s="778"/>
      <c r="Y5" s="778"/>
      <c r="Z5" s="778" t="s">
        <v>93</v>
      </c>
      <c r="AA5" s="778"/>
      <c r="AB5" s="778"/>
      <c r="AC5" s="778"/>
      <c r="AD5" s="780" t="s">
        <v>220</v>
      </c>
      <c r="AE5" s="779" t="s">
        <v>19</v>
      </c>
      <c r="AF5" s="779" t="s">
        <v>20</v>
      </c>
      <c r="AG5" s="779" t="s">
        <v>21</v>
      </c>
      <c r="AH5" s="779" t="s">
        <v>20</v>
      </c>
      <c r="AI5" s="779" t="s">
        <v>22</v>
      </c>
      <c r="AJ5" s="779" t="s">
        <v>20</v>
      </c>
      <c r="AK5" s="786"/>
      <c r="AL5" s="694"/>
      <c r="AM5" s="694"/>
      <c r="AN5" s="694"/>
      <c r="AO5" s="756"/>
      <c r="AP5" s="759"/>
      <c r="AQ5" s="717"/>
    </row>
    <row r="6" spans="1:43" ht="39.75" customHeight="1">
      <c r="A6" s="720"/>
      <c r="B6" s="750" t="s">
        <v>544</v>
      </c>
      <c r="C6" s="750" t="s">
        <v>545</v>
      </c>
      <c r="D6" s="750" t="s">
        <v>0</v>
      </c>
      <c r="E6" s="693"/>
      <c r="F6" s="745"/>
      <c r="G6" s="693"/>
      <c r="H6" s="693"/>
      <c r="I6" s="693"/>
      <c r="J6" s="693"/>
      <c r="K6" s="776"/>
      <c r="L6" s="776"/>
      <c r="M6" s="776"/>
      <c r="N6" s="776"/>
      <c r="O6" s="776"/>
      <c r="P6" s="745"/>
      <c r="Q6" s="693"/>
      <c r="R6" s="693"/>
      <c r="S6" s="693"/>
      <c r="T6" s="693"/>
      <c r="U6" s="777"/>
      <c r="V6" s="778" t="s">
        <v>275</v>
      </c>
      <c r="W6" s="778"/>
      <c r="X6" s="778" t="s">
        <v>276</v>
      </c>
      <c r="Y6" s="778"/>
      <c r="Z6" s="778" t="s">
        <v>275</v>
      </c>
      <c r="AA6" s="778"/>
      <c r="AB6" s="778" t="s">
        <v>276</v>
      </c>
      <c r="AC6" s="778"/>
      <c r="AD6" s="780"/>
      <c r="AE6" s="779"/>
      <c r="AF6" s="779"/>
      <c r="AG6" s="779"/>
      <c r="AH6" s="779"/>
      <c r="AI6" s="779"/>
      <c r="AJ6" s="779"/>
      <c r="AK6" s="786"/>
      <c r="AL6" s="694"/>
      <c r="AM6" s="694"/>
      <c r="AN6" s="694"/>
      <c r="AO6" s="756"/>
      <c r="AP6" s="759"/>
      <c r="AQ6" s="717"/>
    </row>
    <row r="7" spans="1:43" ht="267.75" customHeight="1">
      <c r="A7" s="720"/>
      <c r="B7" s="750"/>
      <c r="C7" s="750"/>
      <c r="D7" s="750"/>
      <c r="E7" s="693"/>
      <c r="F7" s="745"/>
      <c r="G7" s="693"/>
      <c r="H7" s="693"/>
      <c r="I7" s="693"/>
      <c r="J7" s="693"/>
      <c r="K7" s="97" t="s">
        <v>248</v>
      </c>
      <c r="L7" s="97" t="s">
        <v>211</v>
      </c>
      <c r="M7" s="97" t="s">
        <v>249</v>
      </c>
      <c r="N7" s="97" t="s">
        <v>250</v>
      </c>
      <c r="O7" s="97" t="s">
        <v>214</v>
      </c>
      <c r="P7" s="745"/>
      <c r="Q7" s="693"/>
      <c r="R7" s="693"/>
      <c r="S7" s="693"/>
      <c r="T7" s="693"/>
      <c r="U7" s="777"/>
      <c r="V7" s="129" t="s">
        <v>240</v>
      </c>
      <c r="W7" s="129" t="s">
        <v>243</v>
      </c>
      <c r="X7" s="129" t="s">
        <v>240</v>
      </c>
      <c r="Y7" s="129" t="s">
        <v>243</v>
      </c>
      <c r="Z7" s="129" t="s">
        <v>240</v>
      </c>
      <c r="AA7" s="129" t="s">
        <v>243</v>
      </c>
      <c r="AB7" s="129" t="s">
        <v>240</v>
      </c>
      <c r="AC7" s="129" t="s">
        <v>243</v>
      </c>
      <c r="AD7" s="780"/>
      <c r="AE7" s="107" t="s">
        <v>222</v>
      </c>
      <c r="AF7" s="123" t="s">
        <v>223</v>
      </c>
      <c r="AG7" s="107" t="s">
        <v>224</v>
      </c>
      <c r="AH7" s="123" t="s">
        <v>223</v>
      </c>
      <c r="AI7" s="107" t="s">
        <v>225</v>
      </c>
      <c r="AJ7" s="123" t="s">
        <v>226</v>
      </c>
      <c r="AK7" s="786"/>
      <c r="AL7" s="134" t="s">
        <v>231</v>
      </c>
      <c r="AM7" s="134" t="s">
        <v>254</v>
      </c>
      <c r="AN7" s="134" t="s">
        <v>297</v>
      </c>
      <c r="AO7" s="757"/>
      <c r="AP7" s="760"/>
      <c r="AQ7" s="718"/>
    </row>
    <row r="8" spans="1:43" ht="21">
      <c r="A8" s="720"/>
      <c r="B8" s="769" t="s">
        <v>541</v>
      </c>
      <c r="C8" s="769" t="s">
        <v>542</v>
      </c>
      <c r="D8" s="769" t="s">
        <v>543</v>
      </c>
      <c r="E8" s="762" t="s">
        <v>151</v>
      </c>
      <c r="F8" s="763"/>
      <c r="G8" s="763"/>
      <c r="H8" s="763"/>
      <c r="I8" s="763"/>
      <c r="J8" s="763"/>
      <c r="K8" s="763"/>
      <c r="L8" s="763"/>
      <c r="M8" s="763"/>
      <c r="N8" s="763"/>
      <c r="O8" s="763"/>
      <c r="P8" s="763"/>
      <c r="Q8" s="763"/>
      <c r="R8" s="763"/>
      <c r="S8" s="763"/>
      <c r="T8" s="764"/>
      <c r="U8" s="797" t="s">
        <v>152</v>
      </c>
      <c r="V8" s="771" t="s">
        <v>153</v>
      </c>
      <c r="W8" s="772"/>
      <c r="X8" s="772"/>
      <c r="Y8" s="772"/>
      <c r="Z8" s="772"/>
      <c r="AA8" s="772"/>
      <c r="AB8" s="772"/>
      <c r="AC8" s="772"/>
      <c r="AD8" s="773"/>
      <c r="AE8" s="774" t="s">
        <v>154</v>
      </c>
      <c r="AF8" s="775"/>
      <c r="AG8" s="774" t="s">
        <v>155</v>
      </c>
      <c r="AH8" s="775"/>
      <c r="AI8" s="774" t="s">
        <v>187</v>
      </c>
      <c r="AJ8" s="775"/>
      <c r="AK8" s="788" t="s">
        <v>188</v>
      </c>
      <c r="AL8" s="792" t="s">
        <v>189</v>
      </c>
      <c r="AM8" s="793"/>
      <c r="AN8" s="794"/>
      <c r="AO8" s="795" t="s">
        <v>190</v>
      </c>
      <c r="AP8" s="788" t="s">
        <v>191</v>
      </c>
      <c r="AQ8" s="790" t="s">
        <v>192</v>
      </c>
    </row>
    <row r="9" spans="1:43" ht="15.6">
      <c r="A9" s="721"/>
      <c r="B9" s="770"/>
      <c r="C9" s="770"/>
      <c r="D9" s="770"/>
      <c r="E9" s="59" t="s">
        <v>94</v>
      </c>
      <c r="F9" s="59" t="s">
        <v>95</v>
      </c>
      <c r="G9" s="59" t="s">
        <v>96</v>
      </c>
      <c r="H9" s="59" t="s">
        <v>172</v>
      </c>
      <c r="I9" s="59" t="s">
        <v>173</v>
      </c>
      <c r="J9" s="59" t="s">
        <v>176</v>
      </c>
      <c r="K9" s="59" t="s">
        <v>177</v>
      </c>
      <c r="L9" s="59" t="s">
        <v>178</v>
      </c>
      <c r="M9" s="59" t="s">
        <v>179</v>
      </c>
      <c r="N9" s="59" t="s">
        <v>180</v>
      </c>
      <c r="O9" s="59" t="s">
        <v>181</v>
      </c>
      <c r="P9" s="59" t="s">
        <v>182</v>
      </c>
      <c r="Q9" s="59" t="s">
        <v>183</v>
      </c>
      <c r="R9" s="59" t="s">
        <v>184</v>
      </c>
      <c r="S9" s="59" t="s">
        <v>185</v>
      </c>
      <c r="T9" s="59" t="s">
        <v>186</v>
      </c>
      <c r="U9" s="798"/>
      <c r="V9" s="85" t="s">
        <v>131</v>
      </c>
      <c r="W9" s="85" t="s">
        <v>132</v>
      </c>
      <c r="X9" s="85" t="s">
        <v>133</v>
      </c>
      <c r="Y9" s="85" t="s">
        <v>244</v>
      </c>
      <c r="Z9" s="85" t="s">
        <v>245</v>
      </c>
      <c r="AA9" s="85" t="s">
        <v>277</v>
      </c>
      <c r="AB9" s="85" t="s">
        <v>278</v>
      </c>
      <c r="AC9" s="85" t="s">
        <v>279</v>
      </c>
      <c r="AD9" s="85" t="s">
        <v>280</v>
      </c>
      <c r="AE9" s="125" t="s">
        <v>134</v>
      </c>
      <c r="AF9" s="125" t="s">
        <v>135</v>
      </c>
      <c r="AG9" s="125" t="s">
        <v>161</v>
      </c>
      <c r="AH9" s="125" t="s">
        <v>162</v>
      </c>
      <c r="AI9" s="125" t="s">
        <v>198</v>
      </c>
      <c r="AJ9" s="125" t="s">
        <v>199</v>
      </c>
      <c r="AK9" s="789"/>
      <c r="AL9" s="125" t="s">
        <v>246</v>
      </c>
      <c r="AM9" s="125" t="s">
        <v>247</v>
      </c>
      <c r="AN9" s="125" t="s">
        <v>299</v>
      </c>
      <c r="AO9" s="796"/>
      <c r="AP9" s="789"/>
      <c r="AQ9" s="791"/>
    </row>
    <row r="10" spans="1:43" ht="16.5" customHeight="1">
      <c r="A10" s="165" t="s">
        <v>339</v>
      </c>
      <c r="B10" s="165"/>
      <c r="C10" s="165"/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7"/>
      <c r="V10" s="166"/>
      <c r="W10" s="166"/>
      <c r="X10" s="166"/>
      <c r="Y10" s="166"/>
      <c r="Z10" s="166"/>
      <c r="AA10" s="166"/>
      <c r="AB10" s="166"/>
      <c r="AC10" s="166"/>
      <c r="AD10" s="166"/>
      <c r="AE10" s="168"/>
      <c r="AF10" s="168"/>
      <c r="AG10" s="168"/>
      <c r="AH10" s="168"/>
      <c r="AI10" s="168"/>
      <c r="AJ10" s="168"/>
      <c r="AK10" s="168"/>
      <c r="AL10" s="168"/>
      <c r="AM10" s="168"/>
      <c r="AN10" s="169"/>
      <c r="AO10" s="169"/>
      <c r="AP10" s="168"/>
      <c r="AQ10" s="168"/>
    </row>
    <row r="11" spans="1:43" ht="15.6">
      <c r="A11" s="162" t="s">
        <v>340</v>
      </c>
      <c r="B11" s="390"/>
      <c r="C11" s="390"/>
      <c r="D11" s="319">
        <f>SUM(B11:C11)</f>
        <v>0</v>
      </c>
      <c r="E11" s="479"/>
      <c r="F11" s="479"/>
      <c r="G11" s="479"/>
      <c r="H11" s="479"/>
      <c r="I11" s="479"/>
      <c r="J11" s="479"/>
      <c r="K11" s="479"/>
      <c r="L11" s="479"/>
      <c r="M11" s="479"/>
      <c r="N11" s="479"/>
      <c r="O11" s="479"/>
      <c r="P11" s="479"/>
      <c r="Q11" s="479"/>
      <c r="R11" s="479"/>
      <c r="S11" s="479"/>
      <c r="T11" s="479"/>
      <c r="U11" s="319">
        <f>SUM(E11:T11)</f>
        <v>0</v>
      </c>
      <c r="V11" s="577"/>
      <c r="W11" s="577"/>
      <c r="X11" s="577"/>
      <c r="Y11" s="577"/>
      <c r="Z11" s="577"/>
      <c r="AA11" s="577"/>
      <c r="AB11" s="577"/>
      <c r="AC11" s="577"/>
      <c r="AD11" s="327">
        <f>SUM(V11:AC11)</f>
        <v>0</v>
      </c>
      <c r="AE11" s="548"/>
      <c r="AF11" s="548"/>
      <c r="AG11" s="548"/>
      <c r="AH11" s="548"/>
      <c r="AI11" s="548"/>
      <c r="AJ11" s="548"/>
      <c r="AK11" s="327">
        <f>SUM(AF11,AH11,AJ11)</f>
        <v>0</v>
      </c>
      <c r="AL11" s="548"/>
      <c r="AM11" s="548"/>
      <c r="AN11" s="328">
        <f>SUM(AL11:AM11)</f>
        <v>0</v>
      </c>
      <c r="AO11" s="329">
        <f>SUM(U11,AF11,AG11,AH11,AI11,AJ11,AL11,AM11)</f>
        <v>0</v>
      </c>
      <c r="AP11" s="330">
        <f>SUM(AD11,AK11)</f>
        <v>0</v>
      </c>
      <c r="AQ11" s="331">
        <f>SUM(AG11,AI11,AL11,AM11)</f>
        <v>0</v>
      </c>
    </row>
    <row r="12" spans="1:43" ht="15.6">
      <c r="A12" s="162" t="s">
        <v>341</v>
      </c>
      <c r="B12" s="390"/>
      <c r="C12" s="390"/>
      <c r="D12" s="319">
        <f t="shared" ref="D12:D33" si="0">SUM(B12:C12)</f>
        <v>0</v>
      </c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79"/>
      <c r="P12" s="479"/>
      <c r="Q12" s="479"/>
      <c r="R12" s="479"/>
      <c r="S12" s="479"/>
      <c r="T12" s="479"/>
      <c r="U12" s="319">
        <f t="shared" ref="U12:U33" si="1">SUM(E12:T12)</f>
        <v>0</v>
      </c>
      <c r="V12" s="397"/>
      <c r="W12" s="397"/>
      <c r="X12" s="397"/>
      <c r="Y12" s="397"/>
      <c r="Z12" s="397"/>
      <c r="AA12" s="397"/>
      <c r="AB12" s="397"/>
      <c r="AC12" s="397"/>
      <c r="AD12" s="327">
        <f t="shared" ref="AD12:AD33" si="2">SUM(V12:AC12)</f>
        <v>0</v>
      </c>
      <c r="AE12" s="549"/>
      <c r="AF12" s="549"/>
      <c r="AG12" s="549"/>
      <c r="AH12" s="549"/>
      <c r="AI12" s="549"/>
      <c r="AJ12" s="549"/>
      <c r="AK12" s="327">
        <f t="shared" ref="AK12:AK33" si="3">SUM(AF12,AH12,AJ12)</f>
        <v>0</v>
      </c>
      <c r="AL12" s="549"/>
      <c r="AM12" s="549"/>
      <c r="AN12" s="328">
        <f t="shared" ref="AN12:AN33" si="4">SUM(AL12:AM12)</f>
        <v>0</v>
      </c>
      <c r="AO12" s="329">
        <f t="shared" ref="AO12:AO33" si="5">SUM(U12,AF12,AG12,AH12,AI12,AJ12,AL12,AM12)</f>
        <v>0</v>
      </c>
      <c r="AP12" s="330">
        <f t="shared" ref="AP12:AP33" si="6">SUM(AD12,AK12)</f>
        <v>0</v>
      </c>
      <c r="AQ12" s="331">
        <f t="shared" ref="AQ12:AQ33" si="7">SUM(AG12,AI12,AL12,AM12)</f>
        <v>0</v>
      </c>
    </row>
    <row r="13" spans="1:43" ht="15.6">
      <c r="A13" s="162" t="s">
        <v>342</v>
      </c>
      <c r="B13" s="390"/>
      <c r="C13" s="390"/>
      <c r="D13" s="319">
        <f t="shared" si="0"/>
        <v>0</v>
      </c>
      <c r="E13" s="479"/>
      <c r="F13" s="479"/>
      <c r="G13" s="479"/>
      <c r="H13" s="479"/>
      <c r="I13" s="479"/>
      <c r="J13" s="479"/>
      <c r="K13" s="479"/>
      <c r="L13" s="479"/>
      <c r="M13" s="479"/>
      <c r="N13" s="479"/>
      <c r="O13" s="479"/>
      <c r="P13" s="479"/>
      <c r="Q13" s="479"/>
      <c r="R13" s="479"/>
      <c r="S13" s="479"/>
      <c r="T13" s="479"/>
      <c r="U13" s="319">
        <f t="shared" si="1"/>
        <v>0</v>
      </c>
      <c r="V13" s="397"/>
      <c r="W13" s="397"/>
      <c r="X13" s="397"/>
      <c r="Y13" s="397"/>
      <c r="Z13" s="397"/>
      <c r="AA13" s="397"/>
      <c r="AB13" s="397"/>
      <c r="AC13" s="397"/>
      <c r="AD13" s="327">
        <f t="shared" si="2"/>
        <v>0</v>
      </c>
      <c r="AE13" s="549"/>
      <c r="AF13" s="549"/>
      <c r="AG13" s="549"/>
      <c r="AH13" s="549"/>
      <c r="AI13" s="549"/>
      <c r="AJ13" s="549"/>
      <c r="AK13" s="327">
        <f t="shared" si="3"/>
        <v>0</v>
      </c>
      <c r="AL13" s="549"/>
      <c r="AM13" s="549"/>
      <c r="AN13" s="328">
        <f t="shared" si="4"/>
        <v>0</v>
      </c>
      <c r="AO13" s="329">
        <f t="shared" si="5"/>
        <v>0</v>
      </c>
      <c r="AP13" s="330">
        <f t="shared" si="6"/>
        <v>0</v>
      </c>
      <c r="AQ13" s="331">
        <f t="shared" si="7"/>
        <v>0</v>
      </c>
    </row>
    <row r="14" spans="1:43" ht="15.6">
      <c r="A14" s="162" t="s">
        <v>343</v>
      </c>
      <c r="B14" s="390"/>
      <c r="C14" s="390"/>
      <c r="D14" s="319">
        <f t="shared" si="0"/>
        <v>0</v>
      </c>
      <c r="E14" s="479"/>
      <c r="F14" s="479"/>
      <c r="G14" s="479"/>
      <c r="H14" s="479"/>
      <c r="I14" s="479"/>
      <c r="J14" s="479"/>
      <c r="K14" s="479"/>
      <c r="L14" s="479"/>
      <c r="M14" s="479"/>
      <c r="N14" s="479"/>
      <c r="O14" s="479"/>
      <c r="P14" s="479"/>
      <c r="Q14" s="479"/>
      <c r="R14" s="479"/>
      <c r="S14" s="479"/>
      <c r="T14" s="479"/>
      <c r="U14" s="319">
        <f t="shared" si="1"/>
        <v>0</v>
      </c>
      <c r="V14" s="397"/>
      <c r="W14" s="397"/>
      <c r="X14" s="397"/>
      <c r="Y14" s="397"/>
      <c r="Z14" s="397"/>
      <c r="AA14" s="397"/>
      <c r="AB14" s="397"/>
      <c r="AC14" s="397"/>
      <c r="AD14" s="327">
        <f t="shared" si="2"/>
        <v>0</v>
      </c>
      <c r="AE14" s="549"/>
      <c r="AF14" s="549"/>
      <c r="AG14" s="549"/>
      <c r="AH14" s="549"/>
      <c r="AI14" s="549"/>
      <c r="AJ14" s="549"/>
      <c r="AK14" s="327">
        <f t="shared" si="3"/>
        <v>0</v>
      </c>
      <c r="AL14" s="549"/>
      <c r="AM14" s="549"/>
      <c r="AN14" s="328">
        <f t="shared" si="4"/>
        <v>0</v>
      </c>
      <c r="AO14" s="329">
        <f t="shared" si="5"/>
        <v>0</v>
      </c>
      <c r="AP14" s="330">
        <f t="shared" si="6"/>
        <v>0</v>
      </c>
      <c r="AQ14" s="331">
        <f t="shared" si="7"/>
        <v>0</v>
      </c>
    </row>
    <row r="15" spans="1:43" ht="15.6">
      <c r="A15" s="162" t="s">
        <v>344</v>
      </c>
      <c r="B15" s="390"/>
      <c r="C15" s="390"/>
      <c r="D15" s="319">
        <f t="shared" si="0"/>
        <v>0</v>
      </c>
      <c r="E15" s="479"/>
      <c r="F15" s="479"/>
      <c r="G15" s="479"/>
      <c r="H15" s="479"/>
      <c r="I15" s="479"/>
      <c r="J15" s="479"/>
      <c r="K15" s="479"/>
      <c r="L15" s="479"/>
      <c r="M15" s="479"/>
      <c r="N15" s="479"/>
      <c r="O15" s="479"/>
      <c r="P15" s="479"/>
      <c r="Q15" s="479"/>
      <c r="R15" s="479"/>
      <c r="S15" s="479"/>
      <c r="T15" s="479"/>
      <c r="U15" s="319">
        <f t="shared" si="1"/>
        <v>0</v>
      </c>
      <c r="V15" s="397"/>
      <c r="W15" s="397"/>
      <c r="X15" s="397"/>
      <c r="Y15" s="397"/>
      <c r="Z15" s="397"/>
      <c r="AA15" s="397"/>
      <c r="AB15" s="397"/>
      <c r="AC15" s="397"/>
      <c r="AD15" s="327">
        <f t="shared" si="2"/>
        <v>0</v>
      </c>
      <c r="AE15" s="549"/>
      <c r="AF15" s="549"/>
      <c r="AG15" s="549"/>
      <c r="AH15" s="549"/>
      <c r="AI15" s="549"/>
      <c r="AJ15" s="549"/>
      <c r="AK15" s="327">
        <f t="shared" si="3"/>
        <v>0</v>
      </c>
      <c r="AL15" s="549"/>
      <c r="AM15" s="549"/>
      <c r="AN15" s="328">
        <f t="shared" si="4"/>
        <v>0</v>
      </c>
      <c r="AO15" s="329">
        <f t="shared" si="5"/>
        <v>0</v>
      </c>
      <c r="AP15" s="330">
        <f t="shared" si="6"/>
        <v>0</v>
      </c>
      <c r="AQ15" s="331">
        <f t="shared" si="7"/>
        <v>0</v>
      </c>
    </row>
    <row r="16" spans="1:43" ht="15.6">
      <c r="A16" s="162" t="s">
        <v>345</v>
      </c>
      <c r="B16" s="390"/>
      <c r="C16" s="390"/>
      <c r="D16" s="319">
        <f t="shared" si="0"/>
        <v>0</v>
      </c>
      <c r="E16" s="479"/>
      <c r="F16" s="479"/>
      <c r="G16" s="479"/>
      <c r="H16" s="479"/>
      <c r="I16" s="479"/>
      <c r="J16" s="479"/>
      <c r="K16" s="479"/>
      <c r="L16" s="479"/>
      <c r="M16" s="479"/>
      <c r="N16" s="479"/>
      <c r="O16" s="479"/>
      <c r="P16" s="479"/>
      <c r="Q16" s="479"/>
      <c r="R16" s="479"/>
      <c r="S16" s="479"/>
      <c r="T16" s="479"/>
      <c r="U16" s="319">
        <f t="shared" si="1"/>
        <v>0</v>
      </c>
      <c r="V16" s="397"/>
      <c r="W16" s="397"/>
      <c r="X16" s="397"/>
      <c r="Y16" s="397"/>
      <c r="Z16" s="397"/>
      <c r="AA16" s="397"/>
      <c r="AB16" s="397"/>
      <c r="AC16" s="397"/>
      <c r="AD16" s="327">
        <f t="shared" si="2"/>
        <v>0</v>
      </c>
      <c r="AE16" s="549"/>
      <c r="AF16" s="549"/>
      <c r="AG16" s="549"/>
      <c r="AH16" s="549"/>
      <c r="AI16" s="549"/>
      <c r="AJ16" s="549"/>
      <c r="AK16" s="327">
        <f t="shared" si="3"/>
        <v>0</v>
      </c>
      <c r="AL16" s="549"/>
      <c r="AM16" s="549"/>
      <c r="AN16" s="328">
        <f t="shared" si="4"/>
        <v>0</v>
      </c>
      <c r="AO16" s="329">
        <f t="shared" si="5"/>
        <v>0</v>
      </c>
      <c r="AP16" s="330">
        <f t="shared" si="6"/>
        <v>0</v>
      </c>
      <c r="AQ16" s="331">
        <f t="shared" si="7"/>
        <v>0</v>
      </c>
    </row>
    <row r="17" spans="1:43" ht="15.6">
      <c r="A17" s="162" t="s">
        <v>346</v>
      </c>
      <c r="B17" s="390"/>
      <c r="C17" s="390"/>
      <c r="D17" s="319">
        <f t="shared" si="0"/>
        <v>0</v>
      </c>
      <c r="E17" s="479"/>
      <c r="F17" s="479"/>
      <c r="G17" s="479"/>
      <c r="H17" s="479"/>
      <c r="I17" s="479"/>
      <c r="J17" s="479"/>
      <c r="K17" s="479"/>
      <c r="L17" s="479"/>
      <c r="M17" s="479"/>
      <c r="N17" s="479"/>
      <c r="O17" s="479"/>
      <c r="P17" s="479"/>
      <c r="Q17" s="479"/>
      <c r="R17" s="479"/>
      <c r="S17" s="479"/>
      <c r="T17" s="479"/>
      <c r="U17" s="319">
        <f t="shared" si="1"/>
        <v>0</v>
      </c>
      <c r="V17" s="397"/>
      <c r="W17" s="397"/>
      <c r="X17" s="397"/>
      <c r="Y17" s="397"/>
      <c r="Z17" s="397"/>
      <c r="AA17" s="397"/>
      <c r="AB17" s="397"/>
      <c r="AC17" s="397"/>
      <c r="AD17" s="327">
        <f t="shared" si="2"/>
        <v>0</v>
      </c>
      <c r="AE17" s="549"/>
      <c r="AF17" s="549"/>
      <c r="AG17" s="549"/>
      <c r="AH17" s="549"/>
      <c r="AI17" s="549"/>
      <c r="AJ17" s="549"/>
      <c r="AK17" s="327">
        <f t="shared" si="3"/>
        <v>0</v>
      </c>
      <c r="AL17" s="549"/>
      <c r="AM17" s="549"/>
      <c r="AN17" s="328">
        <f t="shared" si="4"/>
        <v>0</v>
      </c>
      <c r="AO17" s="329">
        <f>SUM(U17,AF17,AG17,AH17,AI17,AJ17,AL17,AM17)</f>
        <v>0</v>
      </c>
      <c r="AP17" s="330">
        <f t="shared" si="6"/>
        <v>0</v>
      </c>
      <c r="AQ17" s="331">
        <f t="shared" si="7"/>
        <v>0</v>
      </c>
    </row>
    <row r="18" spans="1:43" ht="15.6">
      <c r="A18" s="162" t="s">
        <v>347</v>
      </c>
      <c r="B18" s="390"/>
      <c r="C18" s="390"/>
      <c r="D18" s="319">
        <f t="shared" si="0"/>
        <v>0</v>
      </c>
      <c r="E18" s="479"/>
      <c r="F18" s="479"/>
      <c r="G18" s="479"/>
      <c r="H18" s="479"/>
      <c r="I18" s="479"/>
      <c r="J18" s="479"/>
      <c r="K18" s="479"/>
      <c r="L18" s="479"/>
      <c r="M18" s="479"/>
      <c r="N18" s="479"/>
      <c r="O18" s="479"/>
      <c r="P18" s="479"/>
      <c r="Q18" s="479"/>
      <c r="R18" s="479"/>
      <c r="S18" s="479"/>
      <c r="T18" s="479"/>
      <c r="U18" s="319">
        <f t="shared" si="1"/>
        <v>0</v>
      </c>
      <c r="V18" s="397"/>
      <c r="W18" s="397"/>
      <c r="X18" s="397"/>
      <c r="Y18" s="397"/>
      <c r="Z18" s="397"/>
      <c r="AA18" s="397"/>
      <c r="AB18" s="397"/>
      <c r="AC18" s="397"/>
      <c r="AD18" s="327">
        <f t="shared" si="2"/>
        <v>0</v>
      </c>
      <c r="AE18" s="549"/>
      <c r="AF18" s="549"/>
      <c r="AG18" s="549"/>
      <c r="AH18" s="549"/>
      <c r="AI18" s="549"/>
      <c r="AJ18" s="549"/>
      <c r="AK18" s="327">
        <f t="shared" si="3"/>
        <v>0</v>
      </c>
      <c r="AL18" s="549"/>
      <c r="AM18" s="549"/>
      <c r="AN18" s="328">
        <f t="shared" si="4"/>
        <v>0</v>
      </c>
      <c r="AO18" s="329">
        <f>SUM(U18,AF18,AG18,AH18,AI18,AJ18,AL18,AM18)</f>
        <v>0</v>
      </c>
      <c r="AP18" s="330">
        <f t="shared" si="6"/>
        <v>0</v>
      </c>
      <c r="AQ18" s="331">
        <f t="shared" si="7"/>
        <v>0</v>
      </c>
    </row>
    <row r="19" spans="1:43" ht="15.6">
      <c r="A19" s="162" t="s">
        <v>348</v>
      </c>
      <c r="B19" s="390"/>
      <c r="C19" s="390"/>
      <c r="D19" s="319">
        <f t="shared" si="0"/>
        <v>0</v>
      </c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319">
        <f t="shared" si="1"/>
        <v>0</v>
      </c>
      <c r="V19" s="397"/>
      <c r="W19" s="397"/>
      <c r="X19" s="397"/>
      <c r="Y19" s="397"/>
      <c r="Z19" s="397"/>
      <c r="AA19" s="397"/>
      <c r="AB19" s="397"/>
      <c r="AC19" s="397"/>
      <c r="AD19" s="327">
        <f t="shared" si="2"/>
        <v>0</v>
      </c>
      <c r="AE19" s="549"/>
      <c r="AF19" s="549"/>
      <c r="AG19" s="549"/>
      <c r="AH19" s="549"/>
      <c r="AI19" s="549"/>
      <c r="AJ19" s="549"/>
      <c r="AK19" s="327">
        <f t="shared" si="3"/>
        <v>0</v>
      </c>
      <c r="AL19" s="549"/>
      <c r="AM19" s="549"/>
      <c r="AN19" s="328">
        <f t="shared" si="4"/>
        <v>0</v>
      </c>
      <c r="AO19" s="329">
        <f t="shared" si="5"/>
        <v>0</v>
      </c>
      <c r="AP19" s="330">
        <f t="shared" si="6"/>
        <v>0</v>
      </c>
      <c r="AQ19" s="331">
        <f t="shared" si="7"/>
        <v>0</v>
      </c>
    </row>
    <row r="20" spans="1:43" ht="15.6">
      <c r="A20" s="162" t="s">
        <v>349</v>
      </c>
      <c r="B20" s="390"/>
      <c r="C20" s="390"/>
      <c r="D20" s="319">
        <f t="shared" si="0"/>
        <v>0</v>
      </c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  <c r="R20" s="479"/>
      <c r="S20" s="479"/>
      <c r="T20" s="479"/>
      <c r="U20" s="319">
        <f t="shared" si="1"/>
        <v>0</v>
      </c>
      <c r="V20" s="397"/>
      <c r="W20" s="397"/>
      <c r="X20" s="397"/>
      <c r="Y20" s="397"/>
      <c r="Z20" s="397"/>
      <c r="AA20" s="397"/>
      <c r="AB20" s="397"/>
      <c r="AC20" s="397"/>
      <c r="AD20" s="327">
        <f t="shared" si="2"/>
        <v>0</v>
      </c>
      <c r="AE20" s="549"/>
      <c r="AF20" s="549"/>
      <c r="AG20" s="549"/>
      <c r="AH20" s="549"/>
      <c r="AI20" s="549"/>
      <c r="AJ20" s="549"/>
      <c r="AK20" s="327">
        <f t="shared" si="3"/>
        <v>0</v>
      </c>
      <c r="AL20" s="549"/>
      <c r="AM20" s="549"/>
      <c r="AN20" s="328">
        <f t="shared" si="4"/>
        <v>0</v>
      </c>
      <c r="AO20" s="329">
        <f t="shared" si="5"/>
        <v>0</v>
      </c>
      <c r="AP20" s="330">
        <f t="shared" si="6"/>
        <v>0</v>
      </c>
      <c r="AQ20" s="331">
        <f t="shared" si="7"/>
        <v>0</v>
      </c>
    </row>
    <row r="21" spans="1:43" ht="15.6">
      <c r="A21" s="162" t="s">
        <v>350</v>
      </c>
      <c r="B21" s="390"/>
      <c r="C21" s="390"/>
      <c r="D21" s="319">
        <f t="shared" si="0"/>
        <v>0</v>
      </c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79"/>
      <c r="P21" s="479"/>
      <c r="Q21" s="479"/>
      <c r="R21" s="479"/>
      <c r="S21" s="479"/>
      <c r="T21" s="479"/>
      <c r="U21" s="319">
        <f t="shared" si="1"/>
        <v>0</v>
      </c>
      <c r="V21" s="397"/>
      <c r="W21" s="397"/>
      <c r="X21" s="397"/>
      <c r="Y21" s="397"/>
      <c r="Z21" s="397"/>
      <c r="AA21" s="397"/>
      <c r="AB21" s="397"/>
      <c r="AC21" s="397"/>
      <c r="AD21" s="327">
        <f t="shared" si="2"/>
        <v>0</v>
      </c>
      <c r="AE21" s="549"/>
      <c r="AF21" s="549"/>
      <c r="AG21" s="549"/>
      <c r="AH21" s="549"/>
      <c r="AI21" s="549"/>
      <c r="AJ21" s="549"/>
      <c r="AK21" s="327">
        <f t="shared" si="3"/>
        <v>0</v>
      </c>
      <c r="AL21" s="549"/>
      <c r="AM21" s="549"/>
      <c r="AN21" s="328">
        <f t="shared" si="4"/>
        <v>0</v>
      </c>
      <c r="AO21" s="329">
        <f t="shared" si="5"/>
        <v>0</v>
      </c>
      <c r="AP21" s="330">
        <f t="shared" si="6"/>
        <v>0</v>
      </c>
      <c r="AQ21" s="331">
        <f t="shared" si="7"/>
        <v>0</v>
      </c>
    </row>
    <row r="22" spans="1:43" ht="15.6">
      <c r="A22" s="162" t="s">
        <v>351</v>
      </c>
      <c r="B22" s="390"/>
      <c r="C22" s="390"/>
      <c r="D22" s="319">
        <f t="shared" si="0"/>
        <v>0</v>
      </c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319">
        <f t="shared" si="1"/>
        <v>0</v>
      </c>
      <c r="V22" s="397"/>
      <c r="W22" s="397"/>
      <c r="X22" s="397"/>
      <c r="Y22" s="397"/>
      <c r="Z22" s="397"/>
      <c r="AA22" s="397"/>
      <c r="AB22" s="397"/>
      <c r="AC22" s="397"/>
      <c r="AD22" s="327">
        <f t="shared" si="2"/>
        <v>0</v>
      </c>
      <c r="AE22" s="549"/>
      <c r="AF22" s="549"/>
      <c r="AG22" s="549"/>
      <c r="AH22" s="549"/>
      <c r="AI22" s="549"/>
      <c r="AJ22" s="549"/>
      <c r="AK22" s="327">
        <f t="shared" si="3"/>
        <v>0</v>
      </c>
      <c r="AL22" s="549"/>
      <c r="AM22" s="549"/>
      <c r="AN22" s="328">
        <f t="shared" si="4"/>
        <v>0</v>
      </c>
      <c r="AO22" s="329">
        <f t="shared" si="5"/>
        <v>0</v>
      </c>
      <c r="AP22" s="330">
        <f t="shared" si="6"/>
        <v>0</v>
      </c>
      <c r="AQ22" s="331">
        <f t="shared" si="7"/>
        <v>0</v>
      </c>
    </row>
    <row r="23" spans="1:43" ht="15.6">
      <c r="A23" s="162" t="s">
        <v>352</v>
      </c>
      <c r="B23" s="390"/>
      <c r="C23" s="390"/>
      <c r="D23" s="319">
        <f t="shared" si="0"/>
        <v>0</v>
      </c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79"/>
      <c r="P23" s="479"/>
      <c r="Q23" s="479"/>
      <c r="R23" s="479"/>
      <c r="S23" s="479"/>
      <c r="T23" s="479"/>
      <c r="U23" s="319">
        <f t="shared" si="1"/>
        <v>0</v>
      </c>
      <c r="V23" s="397"/>
      <c r="W23" s="397"/>
      <c r="X23" s="397"/>
      <c r="Y23" s="397"/>
      <c r="Z23" s="397"/>
      <c r="AA23" s="397"/>
      <c r="AB23" s="397"/>
      <c r="AC23" s="397"/>
      <c r="AD23" s="327">
        <f t="shared" si="2"/>
        <v>0</v>
      </c>
      <c r="AE23" s="549"/>
      <c r="AF23" s="549"/>
      <c r="AG23" s="549"/>
      <c r="AH23" s="549"/>
      <c r="AI23" s="549"/>
      <c r="AJ23" s="549"/>
      <c r="AK23" s="327">
        <f t="shared" si="3"/>
        <v>0</v>
      </c>
      <c r="AL23" s="549"/>
      <c r="AM23" s="549"/>
      <c r="AN23" s="328">
        <f t="shared" si="4"/>
        <v>0</v>
      </c>
      <c r="AO23" s="329">
        <f t="shared" si="5"/>
        <v>0</v>
      </c>
      <c r="AP23" s="330">
        <f t="shared" si="6"/>
        <v>0</v>
      </c>
      <c r="AQ23" s="331">
        <f t="shared" si="7"/>
        <v>0</v>
      </c>
    </row>
    <row r="24" spans="1:43" ht="15.6">
      <c r="A24" s="162" t="s">
        <v>353</v>
      </c>
      <c r="B24" s="390"/>
      <c r="C24" s="390"/>
      <c r="D24" s="319">
        <f t="shared" si="0"/>
        <v>0</v>
      </c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319">
        <f t="shared" si="1"/>
        <v>0</v>
      </c>
      <c r="V24" s="397"/>
      <c r="W24" s="397"/>
      <c r="X24" s="397"/>
      <c r="Y24" s="397"/>
      <c r="Z24" s="397"/>
      <c r="AA24" s="397"/>
      <c r="AB24" s="397"/>
      <c r="AC24" s="397"/>
      <c r="AD24" s="327">
        <f t="shared" si="2"/>
        <v>0</v>
      </c>
      <c r="AE24" s="549"/>
      <c r="AF24" s="549"/>
      <c r="AG24" s="549"/>
      <c r="AH24" s="549"/>
      <c r="AI24" s="549"/>
      <c r="AJ24" s="549"/>
      <c r="AK24" s="327">
        <f t="shared" si="3"/>
        <v>0</v>
      </c>
      <c r="AL24" s="549"/>
      <c r="AM24" s="549"/>
      <c r="AN24" s="328">
        <f t="shared" si="4"/>
        <v>0</v>
      </c>
      <c r="AO24" s="329">
        <f t="shared" si="5"/>
        <v>0</v>
      </c>
      <c r="AP24" s="330">
        <f t="shared" si="6"/>
        <v>0</v>
      </c>
      <c r="AQ24" s="331">
        <f t="shared" si="7"/>
        <v>0</v>
      </c>
    </row>
    <row r="25" spans="1:43" ht="15.6">
      <c r="A25" s="163" t="s">
        <v>354</v>
      </c>
      <c r="B25" s="390"/>
      <c r="C25" s="390"/>
      <c r="D25" s="319">
        <f t="shared" si="0"/>
        <v>0</v>
      </c>
      <c r="E25" s="479"/>
      <c r="F25" s="479"/>
      <c r="G25" s="479"/>
      <c r="H25" s="479"/>
      <c r="I25" s="479"/>
      <c r="J25" s="479"/>
      <c r="K25" s="479"/>
      <c r="L25" s="479"/>
      <c r="M25" s="479"/>
      <c r="N25" s="479"/>
      <c r="O25" s="479"/>
      <c r="P25" s="479"/>
      <c r="Q25" s="479"/>
      <c r="R25" s="479"/>
      <c r="S25" s="479"/>
      <c r="T25" s="479"/>
      <c r="U25" s="319">
        <f t="shared" si="1"/>
        <v>0</v>
      </c>
      <c r="V25" s="397"/>
      <c r="W25" s="397"/>
      <c r="X25" s="397"/>
      <c r="Y25" s="397"/>
      <c r="Z25" s="397"/>
      <c r="AA25" s="397"/>
      <c r="AB25" s="397"/>
      <c r="AC25" s="397"/>
      <c r="AD25" s="327">
        <f t="shared" si="2"/>
        <v>0</v>
      </c>
      <c r="AE25" s="549"/>
      <c r="AF25" s="549"/>
      <c r="AG25" s="549"/>
      <c r="AH25" s="549"/>
      <c r="AI25" s="549"/>
      <c r="AJ25" s="549"/>
      <c r="AK25" s="327">
        <f t="shared" si="3"/>
        <v>0</v>
      </c>
      <c r="AL25" s="549"/>
      <c r="AM25" s="549"/>
      <c r="AN25" s="328">
        <f t="shared" si="4"/>
        <v>0</v>
      </c>
      <c r="AO25" s="329">
        <f t="shared" si="5"/>
        <v>0</v>
      </c>
      <c r="AP25" s="330">
        <f t="shared" si="6"/>
        <v>0</v>
      </c>
      <c r="AQ25" s="331">
        <f t="shared" si="7"/>
        <v>0</v>
      </c>
    </row>
    <row r="26" spans="1:43" ht="15.6">
      <c r="A26" s="162" t="s">
        <v>355</v>
      </c>
      <c r="B26" s="390"/>
      <c r="C26" s="390"/>
      <c r="D26" s="319">
        <f t="shared" si="0"/>
        <v>0</v>
      </c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  <c r="R26" s="479"/>
      <c r="S26" s="479"/>
      <c r="T26" s="479"/>
      <c r="U26" s="319">
        <f t="shared" si="1"/>
        <v>0</v>
      </c>
      <c r="V26" s="397"/>
      <c r="W26" s="397"/>
      <c r="X26" s="397"/>
      <c r="Y26" s="397"/>
      <c r="Z26" s="397"/>
      <c r="AA26" s="397"/>
      <c r="AB26" s="397"/>
      <c r="AC26" s="397"/>
      <c r="AD26" s="327">
        <f t="shared" si="2"/>
        <v>0</v>
      </c>
      <c r="AE26" s="549"/>
      <c r="AF26" s="549"/>
      <c r="AG26" s="549"/>
      <c r="AH26" s="549"/>
      <c r="AI26" s="549"/>
      <c r="AJ26" s="549"/>
      <c r="AK26" s="327">
        <f t="shared" si="3"/>
        <v>0</v>
      </c>
      <c r="AL26" s="549"/>
      <c r="AM26" s="549"/>
      <c r="AN26" s="328">
        <f t="shared" si="4"/>
        <v>0</v>
      </c>
      <c r="AO26" s="329">
        <f t="shared" si="5"/>
        <v>0</v>
      </c>
      <c r="AP26" s="330">
        <f t="shared" si="6"/>
        <v>0</v>
      </c>
      <c r="AQ26" s="331">
        <f t="shared" si="7"/>
        <v>0</v>
      </c>
    </row>
    <row r="27" spans="1:43" ht="15.6">
      <c r="A27" s="162" t="s">
        <v>356</v>
      </c>
      <c r="B27" s="390"/>
      <c r="C27" s="390"/>
      <c r="D27" s="319">
        <f t="shared" si="0"/>
        <v>0</v>
      </c>
      <c r="E27" s="479"/>
      <c r="F27" s="479"/>
      <c r="G27" s="479"/>
      <c r="H27" s="479"/>
      <c r="I27" s="479"/>
      <c r="J27" s="479"/>
      <c r="K27" s="479"/>
      <c r="L27" s="479"/>
      <c r="M27" s="479"/>
      <c r="N27" s="479"/>
      <c r="O27" s="479"/>
      <c r="P27" s="479"/>
      <c r="Q27" s="479"/>
      <c r="R27" s="479"/>
      <c r="S27" s="479"/>
      <c r="T27" s="479"/>
      <c r="U27" s="319">
        <f t="shared" si="1"/>
        <v>0</v>
      </c>
      <c r="V27" s="397"/>
      <c r="W27" s="397"/>
      <c r="X27" s="397"/>
      <c r="Y27" s="397"/>
      <c r="Z27" s="397"/>
      <c r="AA27" s="397"/>
      <c r="AB27" s="397"/>
      <c r="AC27" s="397"/>
      <c r="AD27" s="327">
        <f t="shared" si="2"/>
        <v>0</v>
      </c>
      <c r="AE27" s="549"/>
      <c r="AF27" s="549"/>
      <c r="AG27" s="549"/>
      <c r="AH27" s="549"/>
      <c r="AI27" s="549"/>
      <c r="AJ27" s="549"/>
      <c r="AK27" s="327">
        <f t="shared" si="3"/>
        <v>0</v>
      </c>
      <c r="AL27" s="549"/>
      <c r="AM27" s="549"/>
      <c r="AN27" s="328">
        <f t="shared" si="4"/>
        <v>0</v>
      </c>
      <c r="AO27" s="329">
        <f t="shared" si="5"/>
        <v>0</v>
      </c>
      <c r="AP27" s="330">
        <f t="shared" si="6"/>
        <v>0</v>
      </c>
      <c r="AQ27" s="331">
        <f t="shared" si="7"/>
        <v>0</v>
      </c>
    </row>
    <row r="28" spans="1:43" ht="15.6">
      <c r="A28" s="162" t="s">
        <v>357</v>
      </c>
      <c r="B28" s="390"/>
      <c r="C28" s="390"/>
      <c r="D28" s="319">
        <f t="shared" si="0"/>
        <v>0</v>
      </c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319">
        <f t="shared" si="1"/>
        <v>0</v>
      </c>
      <c r="V28" s="397"/>
      <c r="W28" s="397"/>
      <c r="X28" s="397"/>
      <c r="Y28" s="397"/>
      <c r="Z28" s="397"/>
      <c r="AA28" s="397"/>
      <c r="AB28" s="397"/>
      <c r="AC28" s="397"/>
      <c r="AD28" s="327">
        <f t="shared" si="2"/>
        <v>0</v>
      </c>
      <c r="AE28" s="549"/>
      <c r="AF28" s="549"/>
      <c r="AG28" s="549"/>
      <c r="AH28" s="549"/>
      <c r="AI28" s="549"/>
      <c r="AJ28" s="549"/>
      <c r="AK28" s="327">
        <f t="shared" si="3"/>
        <v>0</v>
      </c>
      <c r="AL28" s="549"/>
      <c r="AM28" s="549"/>
      <c r="AN28" s="328">
        <f t="shared" si="4"/>
        <v>0</v>
      </c>
      <c r="AO28" s="329">
        <f t="shared" si="5"/>
        <v>0</v>
      </c>
      <c r="AP28" s="330">
        <f t="shared" si="6"/>
        <v>0</v>
      </c>
      <c r="AQ28" s="331">
        <f t="shared" si="7"/>
        <v>0</v>
      </c>
    </row>
    <row r="29" spans="1:43" ht="15.6">
      <c r="A29" s="162" t="s">
        <v>358</v>
      </c>
      <c r="B29" s="390"/>
      <c r="C29" s="390"/>
      <c r="D29" s="319">
        <f t="shared" si="0"/>
        <v>0</v>
      </c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319">
        <f t="shared" si="1"/>
        <v>0</v>
      </c>
      <c r="V29" s="397"/>
      <c r="W29" s="397"/>
      <c r="X29" s="397"/>
      <c r="Y29" s="397"/>
      <c r="Z29" s="397"/>
      <c r="AA29" s="397"/>
      <c r="AB29" s="397"/>
      <c r="AC29" s="397"/>
      <c r="AD29" s="327">
        <f t="shared" si="2"/>
        <v>0</v>
      </c>
      <c r="AE29" s="549"/>
      <c r="AF29" s="549"/>
      <c r="AG29" s="549"/>
      <c r="AH29" s="549"/>
      <c r="AI29" s="549"/>
      <c r="AJ29" s="549"/>
      <c r="AK29" s="327">
        <f t="shared" si="3"/>
        <v>0</v>
      </c>
      <c r="AL29" s="549"/>
      <c r="AM29" s="549"/>
      <c r="AN29" s="328">
        <f t="shared" si="4"/>
        <v>0</v>
      </c>
      <c r="AO29" s="329">
        <f t="shared" si="5"/>
        <v>0</v>
      </c>
      <c r="AP29" s="330">
        <f t="shared" si="6"/>
        <v>0</v>
      </c>
      <c r="AQ29" s="331">
        <f t="shared" si="7"/>
        <v>0</v>
      </c>
    </row>
    <row r="30" spans="1:43" ht="15.6">
      <c r="A30" s="162" t="s">
        <v>359</v>
      </c>
      <c r="B30" s="390"/>
      <c r="C30" s="390"/>
      <c r="D30" s="319">
        <f t="shared" si="0"/>
        <v>0</v>
      </c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79"/>
      <c r="R30" s="479"/>
      <c r="S30" s="479"/>
      <c r="T30" s="479"/>
      <c r="U30" s="319">
        <f t="shared" si="1"/>
        <v>0</v>
      </c>
      <c r="V30" s="397"/>
      <c r="W30" s="397"/>
      <c r="X30" s="397"/>
      <c r="Y30" s="397"/>
      <c r="Z30" s="397"/>
      <c r="AA30" s="397"/>
      <c r="AB30" s="397"/>
      <c r="AC30" s="397"/>
      <c r="AD30" s="327">
        <f t="shared" si="2"/>
        <v>0</v>
      </c>
      <c r="AE30" s="549"/>
      <c r="AF30" s="549"/>
      <c r="AG30" s="549"/>
      <c r="AH30" s="549"/>
      <c r="AI30" s="549"/>
      <c r="AJ30" s="549"/>
      <c r="AK30" s="327">
        <f t="shared" si="3"/>
        <v>0</v>
      </c>
      <c r="AL30" s="549"/>
      <c r="AM30" s="549"/>
      <c r="AN30" s="328">
        <f t="shared" si="4"/>
        <v>0</v>
      </c>
      <c r="AO30" s="329">
        <f t="shared" si="5"/>
        <v>0</v>
      </c>
      <c r="AP30" s="330">
        <f t="shared" si="6"/>
        <v>0</v>
      </c>
      <c r="AQ30" s="331">
        <f t="shared" si="7"/>
        <v>0</v>
      </c>
    </row>
    <row r="31" spans="1:43" ht="15.6">
      <c r="A31" s="162" t="s">
        <v>360</v>
      </c>
      <c r="B31" s="390"/>
      <c r="C31" s="390"/>
      <c r="D31" s="319">
        <f t="shared" si="0"/>
        <v>0</v>
      </c>
      <c r="E31" s="479"/>
      <c r="F31" s="479"/>
      <c r="G31" s="479"/>
      <c r="H31" s="479"/>
      <c r="I31" s="479"/>
      <c r="J31" s="479"/>
      <c r="K31" s="479"/>
      <c r="L31" s="479"/>
      <c r="M31" s="479"/>
      <c r="N31" s="479"/>
      <c r="O31" s="479"/>
      <c r="P31" s="479"/>
      <c r="Q31" s="479"/>
      <c r="R31" s="479"/>
      <c r="S31" s="479"/>
      <c r="T31" s="479"/>
      <c r="U31" s="319">
        <f t="shared" si="1"/>
        <v>0</v>
      </c>
      <c r="V31" s="397"/>
      <c r="W31" s="397"/>
      <c r="X31" s="397"/>
      <c r="Y31" s="397"/>
      <c r="Z31" s="397"/>
      <c r="AA31" s="397"/>
      <c r="AB31" s="397"/>
      <c r="AC31" s="397"/>
      <c r="AD31" s="327">
        <f t="shared" si="2"/>
        <v>0</v>
      </c>
      <c r="AE31" s="549"/>
      <c r="AF31" s="549"/>
      <c r="AG31" s="549"/>
      <c r="AH31" s="549"/>
      <c r="AI31" s="549"/>
      <c r="AJ31" s="549"/>
      <c r="AK31" s="327">
        <f t="shared" si="3"/>
        <v>0</v>
      </c>
      <c r="AL31" s="549"/>
      <c r="AM31" s="549"/>
      <c r="AN31" s="328">
        <f t="shared" si="4"/>
        <v>0</v>
      </c>
      <c r="AO31" s="329">
        <f t="shared" si="5"/>
        <v>0</v>
      </c>
      <c r="AP31" s="330">
        <f t="shared" si="6"/>
        <v>0</v>
      </c>
      <c r="AQ31" s="331">
        <f t="shared" si="7"/>
        <v>0</v>
      </c>
    </row>
    <row r="32" spans="1:43" ht="15.6">
      <c r="A32" s="162" t="s">
        <v>361</v>
      </c>
      <c r="B32" s="390"/>
      <c r="C32" s="390"/>
      <c r="D32" s="319">
        <f t="shared" si="0"/>
        <v>0</v>
      </c>
      <c r="E32" s="479"/>
      <c r="F32" s="479"/>
      <c r="G32" s="479"/>
      <c r="H32" s="479"/>
      <c r="I32" s="479"/>
      <c r="J32" s="479"/>
      <c r="K32" s="479"/>
      <c r="L32" s="479"/>
      <c r="M32" s="479"/>
      <c r="N32" s="479"/>
      <c r="O32" s="479"/>
      <c r="P32" s="479"/>
      <c r="Q32" s="479"/>
      <c r="R32" s="479"/>
      <c r="S32" s="479"/>
      <c r="T32" s="479"/>
      <c r="U32" s="319">
        <f t="shared" si="1"/>
        <v>0</v>
      </c>
      <c r="V32" s="397"/>
      <c r="W32" s="397"/>
      <c r="X32" s="397"/>
      <c r="Y32" s="397"/>
      <c r="Z32" s="397"/>
      <c r="AA32" s="397"/>
      <c r="AB32" s="397"/>
      <c r="AC32" s="397"/>
      <c r="AD32" s="327">
        <f t="shared" si="2"/>
        <v>0</v>
      </c>
      <c r="AE32" s="549"/>
      <c r="AF32" s="549"/>
      <c r="AG32" s="549"/>
      <c r="AH32" s="549"/>
      <c r="AI32" s="549"/>
      <c r="AJ32" s="549"/>
      <c r="AK32" s="327">
        <f t="shared" si="3"/>
        <v>0</v>
      </c>
      <c r="AL32" s="549"/>
      <c r="AM32" s="549"/>
      <c r="AN32" s="328">
        <f t="shared" si="4"/>
        <v>0</v>
      </c>
      <c r="AO32" s="329">
        <f t="shared" si="5"/>
        <v>0</v>
      </c>
      <c r="AP32" s="330">
        <f t="shared" si="6"/>
        <v>0</v>
      </c>
      <c r="AQ32" s="331">
        <f t="shared" si="7"/>
        <v>0</v>
      </c>
    </row>
    <row r="33" spans="1:43" ht="15.6">
      <c r="A33" s="162" t="s">
        <v>362</v>
      </c>
      <c r="B33" s="390"/>
      <c r="C33" s="390"/>
      <c r="D33" s="319">
        <f t="shared" si="0"/>
        <v>0</v>
      </c>
      <c r="E33" s="479"/>
      <c r="F33" s="479"/>
      <c r="G33" s="479"/>
      <c r="H33" s="479"/>
      <c r="I33" s="479"/>
      <c r="J33" s="479"/>
      <c r="K33" s="479"/>
      <c r="L33" s="479"/>
      <c r="M33" s="479"/>
      <c r="N33" s="479"/>
      <c r="O33" s="479"/>
      <c r="P33" s="479"/>
      <c r="Q33" s="479"/>
      <c r="R33" s="479"/>
      <c r="S33" s="479"/>
      <c r="T33" s="479"/>
      <c r="U33" s="319">
        <f t="shared" si="1"/>
        <v>0</v>
      </c>
      <c r="V33" s="397"/>
      <c r="W33" s="397"/>
      <c r="X33" s="397"/>
      <c r="Y33" s="397"/>
      <c r="Z33" s="397"/>
      <c r="AA33" s="397"/>
      <c r="AB33" s="397"/>
      <c r="AC33" s="397"/>
      <c r="AD33" s="327">
        <f t="shared" si="2"/>
        <v>0</v>
      </c>
      <c r="AE33" s="549"/>
      <c r="AF33" s="549"/>
      <c r="AG33" s="549"/>
      <c r="AH33" s="549"/>
      <c r="AI33" s="549"/>
      <c r="AJ33" s="549"/>
      <c r="AK33" s="327">
        <f t="shared" si="3"/>
        <v>0</v>
      </c>
      <c r="AL33" s="549"/>
      <c r="AM33" s="549"/>
      <c r="AN33" s="328">
        <f t="shared" si="4"/>
        <v>0</v>
      </c>
      <c r="AO33" s="329">
        <f t="shared" si="5"/>
        <v>0</v>
      </c>
      <c r="AP33" s="330">
        <f t="shared" si="6"/>
        <v>0</v>
      </c>
      <c r="AQ33" s="331">
        <f t="shared" si="7"/>
        <v>0</v>
      </c>
    </row>
    <row r="34" spans="1:43" ht="18.75" customHeight="1">
      <c r="A34" s="170" t="s">
        <v>0</v>
      </c>
      <c r="B34" s="308">
        <f>SUM(B11:B33)</f>
        <v>0</v>
      </c>
      <c r="C34" s="308">
        <f t="shared" ref="C34:D34" si="8">SUM(C11:C33)</f>
        <v>0</v>
      </c>
      <c r="D34" s="308">
        <f t="shared" si="8"/>
        <v>0</v>
      </c>
      <c r="E34" s="171">
        <f>SUM(E11:E33)</f>
        <v>0</v>
      </c>
      <c r="F34" s="171">
        <f t="shared" ref="F34:AQ34" si="9">SUM(F11:F33)</f>
        <v>0</v>
      </c>
      <c r="G34" s="171">
        <f t="shared" si="9"/>
        <v>0</v>
      </c>
      <c r="H34" s="171">
        <f t="shared" si="9"/>
        <v>0</v>
      </c>
      <c r="I34" s="171">
        <f t="shared" si="9"/>
        <v>0</v>
      </c>
      <c r="J34" s="171">
        <f t="shared" si="9"/>
        <v>0</v>
      </c>
      <c r="K34" s="171">
        <f t="shared" si="9"/>
        <v>0</v>
      </c>
      <c r="L34" s="171">
        <f t="shared" si="9"/>
        <v>0</v>
      </c>
      <c r="M34" s="171">
        <f t="shared" si="9"/>
        <v>0</v>
      </c>
      <c r="N34" s="171">
        <f t="shared" si="9"/>
        <v>0</v>
      </c>
      <c r="O34" s="171">
        <f t="shared" si="9"/>
        <v>0</v>
      </c>
      <c r="P34" s="171">
        <f t="shared" si="9"/>
        <v>0</v>
      </c>
      <c r="Q34" s="171">
        <f t="shared" si="9"/>
        <v>0</v>
      </c>
      <c r="R34" s="171">
        <f t="shared" si="9"/>
        <v>0</v>
      </c>
      <c r="S34" s="171">
        <f t="shared" si="9"/>
        <v>0</v>
      </c>
      <c r="T34" s="171">
        <f t="shared" si="9"/>
        <v>0</v>
      </c>
      <c r="U34" s="171">
        <f t="shared" si="9"/>
        <v>0</v>
      </c>
      <c r="V34" s="171">
        <f t="shared" si="9"/>
        <v>0</v>
      </c>
      <c r="W34" s="171">
        <f t="shared" si="9"/>
        <v>0</v>
      </c>
      <c r="X34" s="171">
        <f t="shared" si="9"/>
        <v>0</v>
      </c>
      <c r="Y34" s="171">
        <f t="shared" si="9"/>
        <v>0</v>
      </c>
      <c r="Z34" s="171">
        <f t="shared" si="9"/>
        <v>0</v>
      </c>
      <c r="AA34" s="171">
        <f t="shared" si="9"/>
        <v>0</v>
      </c>
      <c r="AB34" s="171">
        <f t="shared" si="9"/>
        <v>0</v>
      </c>
      <c r="AC34" s="171">
        <f t="shared" si="9"/>
        <v>0</v>
      </c>
      <c r="AD34" s="171">
        <f>SUM(AD11:AD33)</f>
        <v>0</v>
      </c>
      <c r="AE34" s="171">
        <f>SUM(AE11:AE33)</f>
        <v>0</v>
      </c>
      <c r="AF34" s="171">
        <f t="shared" si="9"/>
        <v>0</v>
      </c>
      <c r="AG34" s="171">
        <f t="shared" si="9"/>
        <v>0</v>
      </c>
      <c r="AH34" s="171">
        <f t="shared" si="9"/>
        <v>0</v>
      </c>
      <c r="AI34" s="171">
        <f t="shared" si="9"/>
        <v>0</v>
      </c>
      <c r="AJ34" s="171">
        <f t="shared" si="9"/>
        <v>0</v>
      </c>
      <c r="AK34" s="171">
        <f>SUM(AK11:AK33)</f>
        <v>0</v>
      </c>
      <c r="AL34" s="171">
        <f t="shared" si="9"/>
        <v>0</v>
      </c>
      <c r="AM34" s="171">
        <f t="shared" si="9"/>
        <v>0</v>
      </c>
      <c r="AN34" s="171">
        <f t="shared" si="9"/>
        <v>0</v>
      </c>
      <c r="AO34" s="171">
        <f>SUM(AO11:AO33)</f>
        <v>0</v>
      </c>
      <c r="AP34" s="171">
        <f>SUM(AP11:AP33)</f>
        <v>0</v>
      </c>
      <c r="AQ34" s="171">
        <f t="shared" si="9"/>
        <v>0</v>
      </c>
    </row>
    <row r="35" spans="1:43" ht="16.5" customHeight="1">
      <c r="A35" s="165" t="s">
        <v>480</v>
      </c>
      <c r="B35" s="307"/>
      <c r="C35" s="307"/>
      <c r="D35" s="307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7"/>
      <c r="V35" s="166"/>
      <c r="W35" s="166"/>
      <c r="X35" s="166"/>
      <c r="Y35" s="166"/>
      <c r="Z35" s="166"/>
      <c r="AA35" s="166"/>
      <c r="AB35" s="166"/>
      <c r="AC35" s="166"/>
      <c r="AD35" s="166"/>
      <c r="AE35" s="168"/>
      <c r="AF35" s="168"/>
      <c r="AG35" s="168"/>
      <c r="AH35" s="168"/>
      <c r="AI35" s="168"/>
      <c r="AJ35" s="168"/>
      <c r="AK35" s="168"/>
      <c r="AL35" s="168"/>
      <c r="AM35" s="168"/>
      <c r="AN35" s="169"/>
      <c r="AO35" s="169"/>
      <c r="AP35" s="168"/>
      <c r="AQ35" s="168"/>
    </row>
    <row r="36" spans="1:43" ht="15.6">
      <c r="A36" s="304" t="s">
        <v>489</v>
      </c>
      <c r="B36" s="449"/>
      <c r="C36" s="449"/>
      <c r="D36" s="319">
        <f t="shared" ref="D36:D39" si="10">SUM(B36:C36)</f>
        <v>0</v>
      </c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16"/>
      <c r="R36" s="416"/>
      <c r="S36" s="416"/>
      <c r="T36" s="416"/>
      <c r="U36" s="319">
        <f>SUM(E36:T36)</f>
        <v>0</v>
      </c>
      <c r="V36" s="451"/>
      <c r="W36" s="451"/>
      <c r="X36" s="451"/>
      <c r="Y36" s="451"/>
      <c r="Z36" s="451"/>
      <c r="AA36" s="451"/>
      <c r="AB36" s="451"/>
      <c r="AC36" s="451"/>
      <c r="AD36" s="327">
        <f>SUM(V36:AC36)</f>
        <v>0</v>
      </c>
      <c r="AE36" s="551"/>
      <c r="AF36" s="551"/>
      <c r="AG36" s="551"/>
      <c r="AH36" s="551"/>
      <c r="AI36" s="551"/>
      <c r="AJ36" s="551"/>
      <c r="AK36" s="327">
        <f>SUM(AF36,AH36,AJ36)</f>
        <v>0</v>
      </c>
      <c r="AL36" s="59"/>
      <c r="AM36" s="59"/>
      <c r="AN36" s="328">
        <f t="shared" ref="AN36:AN39" si="11">SUM(AL36:AM36)</f>
        <v>0</v>
      </c>
      <c r="AO36" s="329">
        <f>SUM(U36,AF36,AG36,AH36,AI36,AJ36,AL36,AM36)</f>
        <v>0</v>
      </c>
      <c r="AP36" s="330">
        <f t="shared" ref="AP36:AP39" si="12">SUM(AD36,AK36)</f>
        <v>0</v>
      </c>
      <c r="AQ36" s="331">
        <f t="shared" ref="AQ36:AQ39" si="13">SUM(AG36,AI36,AL36,AM36)</f>
        <v>0</v>
      </c>
    </row>
    <row r="37" spans="1:43" ht="15.6">
      <c r="A37" s="304" t="s">
        <v>490</v>
      </c>
      <c r="B37" s="449"/>
      <c r="C37" s="449"/>
      <c r="D37" s="319">
        <f t="shared" si="10"/>
        <v>0</v>
      </c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0"/>
      <c r="P37" s="450"/>
      <c r="Q37" s="451"/>
      <c r="R37" s="451"/>
      <c r="S37" s="451"/>
      <c r="T37" s="451"/>
      <c r="U37" s="319">
        <f t="shared" ref="U37:U39" si="14">SUM(E37:T37)</f>
        <v>0</v>
      </c>
      <c r="V37" s="451"/>
      <c r="W37" s="451"/>
      <c r="X37" s="451"/>
      <c r="Y37" s="451"/>
      <c r="Z37" s="451"/>
      <c r="AA37" s="451"/>
      <c r="AB37" s="451"/>
      <c r="AC37" s="451"/>
      <c r="AD37" s="327">
        <f t="shared" ref="AD37:AD39" si="15">SUM(V37:AC37)</f>
        <v>0</v>
      </c>
      <c r="AE37" s="552"/>
      <c r="AF37" s="551"/>
      <c r="AG37" s="551"/>
      <c r="AH37" s="551"/>
      <c r="AI37" s="551"/>
      <c r="AJ37" s="551"/>
      <c r="AK37" s="327">
        <f t="shared" ref="AK37:AK39" si="16">SUM(AF37,AH37,AJ37)</f>
        <v>0</v>
      </c>
      <c r="AL37" s="59"/>
      <c r="AM37" s="59"/>
      <c r="AN37" s="328">
        <f t="shared" si="11"/>
        <v>0</v>
      </c>
      <c r="AO37" s="329">
        <f t="shared" ref="AO37:AO39" si="17">SUM(U37,AF37,AG37,AH37,AI37,AJ37,AL37,AM37)</f>
        <v>0</v>
      </c>
      <c r="AP37" s="330">
        <f t="shared" si="12"/>
        <v>0</v>
      </c>
      <c r="AQ37" s="331">
        <f t="shared" si="13"/>
        <v>0</v>
      </c>
    </row>
    <row r="38" spans="1:43" ht="15.6">
      <c r="A38" s="304" t="s">
        <v>491</v>
      </c>
      <c r="B38" s="449"/>
      <c r="C38" s="449"/>
      <c r="D38" s="319">
        <f t="shared" si="10"/>
        <v>0</v>
      </c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1"/>
      <c r="R38" s="451"/>
      <c r="S38" s="451"/>
      <c r="T38" s="451"/>
      <c r="U38" s="319">
        <f t="shared" si="14"/>
        <v>0</v>
      </c>
      <c r="V38" s="451"/>
      <c r="W38" s="451"/>
      <c r="X38" s="451"/>
      <c r="Y38" s="451"/>
      <c r="Z38" s="451"/>
      <c r="AA38" s="451"/>
      <c r="AB38" s="451"/>
      <c r="AC38" s="451"/>
      <c r="AD38" s="327">
        <f t="shared" si="15"/>
        <v>0</v>
      </c>
      <c r="AE38" s="553"/>
      <c r="AF38" s="551"/>
      <c r="AG38" s="553"/>
      <c r="AH38" s="551"/>
      <c r="AI38" s="551"/>
      <c r="AJ38" s="551"/>
      <c r="AK38" s="327">
        <f t="shared" si="16"/>
        <v>0</v>
      </c>
      <c r="AL38" s="59"/>
      <c r="AM38" s="59"/>
      <c r="AN38" s="328">
        <f t="shared" si="11"/>
        <v>0</v>
      </c>
      <c r="AO38" s="329">
        <f t="shared" si="17"/>
        <v>0</v>
      </c>
      <c r="AP38" s="330">
        <f t="shared" si="12"/>
        <v>0</v>
      </c>
      <c r="AQ38" s="331">
        <f t="shared" si="13"/>
        <v>0</v>
      </c>
    </row>
    <row r="39" spans="1:43" ht="15.6">
      <c r="A39" s="304" t="s">
        <v>485</v>
      </c>
      <c r="B39" s="449"/>
      <c r="C39" s="449"/>
      <c r="D39" s="319">
        <f t="shared" si="10"/>
        <v>0</v>
      </c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0"/>
      <c r="P39" s="450"/>
      <c r="Q39" s="451"/>
      <c r="R39" s="451"/>
      <c r="S39" s="451"/>
      <c r="T39" s="451"/>
      <c r="U39" s="319">
        <f t="shared" si="14"/>
        <v>0</v>
      </c>
      <c r="V39" s="451"/>
      <c r="W39" s="451"/>
      <c r="X39" s="451"/>
      <c r="Y39" s="451"/>
      <c r="Z39" s="451"/>
      <c r="AA39" s="451"/>
      <c r="AB39" s="451"/>
      <c r="AC39" s="451"/>
      <c r="AD39" s="327">
        <f t="shared" si="15"/>
        <v>0</v>
      </c>
      <c r="AE39" s="565"/>
      <c r="AF39" s="551"/>
      <c r="AG39" s="565"/>
      <c r="AH39" s="551"/>
      <c r="AI39" s="551"/>
      <c r="AJ39" s="551"/>
      <c r="AK39" s="327">
        <f t="shared" si="16"/>
        <v>0</v>
      </c>
      <c r="AL39" s="59"/>
      <c r="AM39" s="59"/>
      <c r="AN39" s="328">
        <f t="shared" si="11"/>
        <v>0</v>
      </c>
      <c r="AO39" s="329">
        <f t="shared" si="17"/>
        <v>0</v>
      </c>
      <c r="AP39" s="330">
        <f t="shared" si="12"/>
        <v>0</v>
      </c>
      <c r="AQ39" s="331">
        <f t="shared" si="13"/>
        <v>0</v>
      </c>
    </row>
    <row r="40" spans="1:43" ht="18.75" customHeight="1">
      <c r="A40" s="170" t="s">
        <v>0</v>
      </c>
      <c r="B40" s="308">
        <f t="shared" ref="B40:D40" si="18">SUM(B36:B39)</f>
        <v>0</v>
      </c>
      <c r="C40" s="308">
        <f>SUM(C36:C39)</f>
        <v>0</v>
      </c>
      <c r="D40" s="308">
        <f t="shared" si="18"/>
        <v>0</v>
      </c>
      <c r="E40" s="171">
        <f>SUM(E36:E39)</f>
        <v>0</v>
      </c>
      <c r="F40" s="171">
        <f t="shared" ref="F40:AQ40" si="19">SUM(F36:F39)</f>
        <v>0</v>
      </c>
      <c r="G40" s="171">
        <f t="shared" si="19"/>
        <v>0</v>
      </c>
      <c r="H40" s="171">
        <f t="shared" si="19"/>
        <v>0</v>
      </c>
      <c r="I40" s="171">
        <f t="shared" si="19"/>
        <v>0</v>
      </c>
      <c r="J40" s="171">
        <f t="shared" si="19"/>
        <v>0</v>
      </c>
      <c r="K40" s="171">
        <f t="shared" si="19"/>
        <v>0</v>
      </c>
      <c r="L40" s="171">
        <f t="shared" si="19"/>
        <v>0</v>
      </c>
      <c r="M40" s="171">
        <f t="shared" si="19"/>
        <v>0</v>
      </c>
      <c r="N40" s="171">
        <f t="shared" si="19"/>
        <v>0</v>
      </c>
      <c r="O40" s="171">
        <f t="shared" si="19"/>
        <v>0</v>
      </c>
      <c r="P40" s="171">
        <f t="shared" si="19"/>
        <v>0</v>
      </c>
      <c r="Q40" s="171">
        <f t="shared" si="19"/>
        <v>0</v>
      </c>
      <c r="R40" s="171">
        <f t="shared" si="19"/>
        <v>0</v>
      </c>
      <c r="S40" s="171">
        <f t="shared" si="19"/>
        <v>0</v>
      </c>
      <c r="T40" s="171">
        <f t="shared" si="19"/>
        <v>0</v>
      </c>
      <c r="U40" s="171">
        <f t="shared" si="19"/>
        <v>0</v>
      </c>
      <c r="V40" s="171">
        <f t="shared" si="19"/>
        <v>0</v>
      </c>
      <c r="W40" s="171">
        <f t="shared" si="19"/>
        <v>0</v>
      </c>
      <c r="X40" s="171">
        <f t="shared" si="19"/>
        <v>0</v>
      </c>
      <c r="Y40" s="171">
        <f t="shared" si="19"/>
        <v>0</v>
      </c>
      <c r="Z40" s="171">
        <f t="shared" si="19"/>
        <v>0</v>
      </c>
      <c r="AA40" s="171">
        <f t="shared" si="19"/>
        <v>0</v>
      </c>
      <c r="AB40" s="171">
        <f t="shared" si="19"/>
        <v>0</v>
      </c>
      <c r="AC40" s="171">
        <f t="shared" si="19"/>
        <v>0</v>
      </c>
      <c r="AD40" s="171">
        <f t="shared" si="19"/>
        <v>0</v>
      </c>
      <c r="AE40" s="171">
        <f t="shared" si="19"/>
        <v>0</v>
      </c>
      <c r="AF40" s="171">
        <f t="shared" si="19"/>
        <v>0</v>
      </c>
      <c r="AG40" s="171">
        <f t="shared" si="19"/>
        <v>0</v>
      </c>
      <c r="AH40" s="171">
        <f t="shared" si="19"/>
        <v>0</v>
      </c>
      <c r="AI40" s="171">
        <f t="shared" si="19"/>
        <v>0</v>
      </c>
      <c r="AJ40" s="171">
        <f t="shared" si="19"/>
        <v>0</v>
      </c>
      <c r="AK40" s="171">
        <f t="shared" si="19"/>
        <v>0</v>
      </c>
      <c r="AL40" s="171">
        <f t="shared" si="19"/>
        <v>0</v>
      </c>
      <c r="AM40" s="171">
        <f t="shared" si="19"/>
        <v>0</v>
      </c>
      <c r="AN40" s="171">
        <f t="shared" si="19"/>
        <v>0</v>
      </c>
      <c r="AO40" s="171">
        <f t="shared" si="19"/>
        <v>0</v>
      </c>
      <c r="AP40" s="171">
        <f t="shared" si="19"/>
        <v>0</v>
      </c>
      <c r="AQ40" s="171">
        <f t="shared" si="19"/>
        <v>0</v>
      </c>
    </row>
    <row r="41" spans="1:43" ht="16.5" customHeight="1">
      <c r="A41" s="165" t="s">
        <v>481</v>
      </c>
      <c r="B41" s="307"/>
      <c r="C41" s="307"/>
      <c r="D41" s="307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7"/>
      <c r="V41" s="166"/>
      <c r="W41" s="166"/>
      <c r="X41" s="166"/>
      <c r="Y41" s="166"/>
      <c r="Z41" s="166"/>
      <c r="AA41" s="166"/>
      <c r="AB41" s="166"/>
      <c r="AC41" s="166"/>
      <c r="AD41" s="166"/>
      <c r="AE41" s="168"/>
      <c r="AF41" s="168"/>
      <c r="AG41" s="168"/>
      <c r="AH41" s="168"/>
      <c r="AI41" s="168"/>
      <c r="AJ41" s="168"/>
      <c r="AK41" s="168"/>
      <c r="AL41" s="168"/>
      <c r="AM41" s="168"/>
      <c r="AN41" s="169"/>
      <c r="AO41" s="169"/>
      <c r="AP41" s="168"/>
      <c r="AQ41" s="168"/>
    </row>
    <row r="42" spans="1:43" ht="15.6">
      <c r="A42" s="305" t="s">
        <v>397</v>
      </c>
      <c r="B42" s="463"/>
      <c r="C42" s="463"/>
      <c r="D42" s="319">
        <f>SUM(B42:C42)</f>
        <v>0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319">
        <f>SUM(E42:T42)</f>
        <v>0</v>
      </c>
      <c r="V42" s="463"/>
      <c r="W42" s="463"/>
      <c r="X42" s="463"/>
      <c r="Y42" s="463"/>
      <c r="Z42" s="463"/>
      <c r="AA42" s="463"/>
      <c r="AB42" s="463"/>
      <c r="AC42" s="463"/>
      <c r="AD42" s="327">
        <f>SUM(V42:AC42)</f>
        <v>0</v>
      </c>
      <c r="AE42" s="374"/>
      <c r="AF42" s="374"/>
      <c r="AG42" s="374"/>
      <c r="AH42" s="374"/>
      <c r="AI42" s="374"/>
      <c r="AJ42" s="374"/>
      <c r="AK42" s="583">
        <f>SUM(AF42,AH42,AJ42)</f>
        <v>0</v>
      </c>
      <c r="AL42" s="59"/>
      <c r="AM42" s="59"/>
      <c r="AN42" s="328">
        <f t="shared" ref="AN42:AN50" si="20">SUM(AL42:AM42)</f>
        <v>0</v>
      </c>
      <c r="AO42" s="329">
        <f t="shared" ref="AO42:AO50" si="21">SUM(U42,AF42,AG42,AH42,AI42,AJ42,AL42,AM42)</f>
        <v>0</v>
      </c>
      <c r="AP42" s="330">
        <f t="shared" ref="AP42:AP50" si="22">SUM(AD42,AK42)</f>
        <v>0</v>
      </c>
      <c r="AQ42" s="331">
        <f t="shared" ref="AQ42:AQ50" si="23">SUM(AG42,AI42,AL42,AM42)</f>
        <v>0</v>
      </c>
    </row>
    <row r="43" spans="1:43" ht="18.75" customHeight="1">
      <c r="A43" s="305" t="s">
        <v>481</v>
      </c>
      <c r="B43" s="463"/>
      <c r="C43" s="463"/>
      <c r="D43" s="319">
        <f t="shared" ref="D43:D50" si="24">SUM(B43:C43)</f>
        <v>0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19">
        <f t="shared" ref="U43:U50" si="25">SUM(E43:T43)</f>
        <v>0</v>
      </c>
      <c r="V43" s="463"/>
      <c r="W43" s="463"/>
      <c r="X43" s="463"/>
      <c r="Y43" s="463"/>
      <c r="Z43" s="463"/>
      <c r="AA43" s="463"/>
      <c r="AB43" s="463"/>
      <c r="AC43" s="463"/>
      <c r="AD43" s="327">
        <f t="shared" ref="AD43:AD49" si="26">SUM(V43:AC43)</f>
        <v>0</v>
      </c>
      <c r="AE43" s="374"/>
      <c r="AF43" s="374"/>
      <c r="AG43" s="374"/>
      <c r="AH43" s="374"/>
      <c r="AI43" s="374"/>
      <c r="AJ43" s="374"/>
      <c r="AK43" s="583">
        <f t="shared" ref="AK43:AK50" si="27">SUM(AF43,AH43,AJ43)</f>
        <v>0</v>
      </c>
      <c r="AL43" s="59"/>
      <c r="AM43" s="59"/>
      <c r="AN43" s="328">
        <f t="shared" si="20"/>
        <v>0</v>
      </c>
      <c r="AO43" s="329">
        <f t="shared" si="21"/>
        <v>0</v>
      </c>
      <c r="AP43" s="330">
        <f t="shared" si="22"/>
        <v>0</v>
      </c>
      <c r="AQ43" s="331">
        <f t="shared" si="23"/>
        <v>0</v>
      </c>
    </row>
    <row r="44" spans="1:43" ht="15.6">
      <c r="A44" s="305" t="s">
        <v>485</v>
      </c>
      <c r="B44" s="463"/>
      <c r="C44" s="463"/>
      <c r="D44" s="319">
        <f t="shared" si="24"/>
        <v>0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19">
        <f t="shared" si="25"/>
        <v>0</v>
      </c>
      <c r="V44" s="463"/>
      <c r="W44" s="463"/>
      <c r="X44" s="463"/>
      <c r="Y44" s="463"/>
      <c r="Z44" s="463"/>
      <c r="AA44" s="463"/>
      <c r="AB44" s="463"/>
      <c r="AC44" s="463"/>
      <c r="AD44" s="327">
        <f>SUM(V44:AC44)</f>
        <v>0</v>
      </c>
      <c r="AE44" s="374"/>
      <c r="AF44" s="374"/>
      <c r="AG44" s="374"/>
      <c r="AH44" s="374"/>
      <c r="AI44" s="374"/>
      <c r="AJ44" s="374"/>
      <c r="AK44" s="583">
        <f t="shared" si="27"/>
        <v>0</v>
      </c>
      <c r="AL44" s="59"/>
      <c r="AM44" s="59"/>
      <c r="AN44" s="328">
        <f t="shared" si="20"/>
        <v>0</v>
      </c>
      <c r="AO44" s="329">
        <f>SUM(U44,AF44,AG44,AH44,AI44,AJ44,AL44,AM44)</f>
        <v>0</v>
      </c>
      <c r="AP44" s="330">
        <f t="shared" si="22"/>
        <v>0</v>
      </c>
      <c r="AQ44" s="331">
        <f t="shared" si="23"/>
        <v>0</v>
      </c>
    </row>
    <row r="45" spans="1:43" ht="15.6">
      <c r="A45" s="306" t="s">
        <v>486</v>
      </c>
      <c r="B45" s="463"/>
      <c r="C45" s="463"/>
      <c r="D45" s="319">
        <f t="shared" si="24"/>
        <v>0</v>
      </c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7"/>
      <c r="P45" s="467"/>
      <c r="Q45" s="467"/>
      <c r="R45" s="463"/>
      <c r="S45" s="467"/>
      <c r="T45" s="467"/>
      <c r="U45" s="319">
        <f t="shared" si="25"/>
        <v>0</v>
      </c>
      <c r="V45" s="463"/>
      <c r="W45" s="463"/>
      <c r="X45" s="463"/>
      <c r="Y45" s="463"/>
      <c r="Z45" s="463"/>
      <c r="AA45" s="463"/>
      <c r="AB45" s="463"/>
      <c r="AC45" s="463"/>
      <c r="AD45" s="327">
        <f t="shared" si="26"/>
        <v>0</v>
      </c>
      <c r="AE45" s="463"/>
      <c r="AF45" s="463"/>
      <c r="AG45" s="463"/>
      <c r="AH45" s="463"/>
      <c r="AI45" s="463"/>
      <c r="AJ45" s="463"/>
      <c r="AK45" s="583">
        <f t="shared" si="27"/>
        <v>0</v>
      </c>
      <c r="AL45" s="59"/>
      <c r="AM45" s="59"/>
      <c r="AN45" s="328">
        <f t="shared" si="20"/>
        <v>0</v>
      </c>
      <c r="AO45" s="329">
        <f t="shared" si="21"/>
        <v>0</v>
      </c>
      <c r="AP45" s="330">
        <f t="shared" si="22"/>
        <v>0</v>
      </c>
      <c r="AQ45" s="331">
        <f>SUM(AG45,AI45,AL45,AM45)</f>
        <v>0</v>
      </c>
    </row>
    <row r="46" spans="1:43" ht="15.6">
      <c r="A46" s="305" t="s">
        <v>408</v>
      </c>
      <c r="B46" s="463"/>
      <c r="C46" s="465"/>
      <c r="D46" s="319">
        <f t="shared" si="24"/>
        <v>0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319">
        <f t="shared" si="25"/>
        <v>0</v>
      </c>
      <c r="V46" s="463"/>
      <c r="W46" s="463"/>
      <c r="X46" s="463"/>
      <c r="Y46" s="463"/>
      <c r="Z46" s="463"/>
      <c r="AA46" s="463"/>
      <c r="AB46" s="463"/>
      <c r="AC46" s="463"/>
      <c r="AD46" s="327">
        <f t="shared" si="26"/>
        <v>0</v>
      </c>
      <c r="AE46" s="463"/>
      <c r="AF46" s="463"/>
      <c r="AG46" s="463"/>
      <c r="AH46" s="463"/>
      <c r="AI46" s="463"/>
      <c r="AJ46" s="463"/>
      <c r="AK46" s="583">
        <f t="shared" si="27"/>
        <v>0</v>
      </c>
      <c r="AL46" s="59"/>
      <c r="AM46" s="59"/>
      <c r="AN46" s="328">
        <f t="shared" si="20"/>
        <v>0</v>
      </c>
      <c r="AO46" s="329">
        <f t="shared" si="21"/>
        <v>0</v>
      </c>
      <c r="AP46" s="330">
        <f t="shared" si="22"/>
        <v>0</v>
      </c>
      <c r="AQ46" s="331">
        <f t="shared" si="23"/>
        <v>0</v>
      </c>
    </row>
    <row r="47" spans="1:43" ht="15.6">
      <c r="A47" s="306" t="s">
        <v>357</v>
      </c>
      <c r="B47" s="463"/>
      <c r="C47" s="466"/>
      <c r="D47" s="319">
        <f t="shared" si="24"/>
        <v>0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319">
        <f t="shared" si="25"/>
        <v>0</v>
      </c>
      <c r="V47" s="463"/>
      <c r="W47" s="463"/>
      <c r="X47" s="463"/>
      <c r="Y47" s="463"/>
      <c r="Z47" s="463"/>
      <c r="AA47" s="463"/>
      <c r="AB47" s="463"/>
      <c r="AC47" s="463"/>
      <c r="AD47" s="327">
        <f t="shared" si="26"/>
        <v>0</v>
      </c>
      <c r="AE47" s="463"/>
      <c r="AF47" s="463"/>
      <c r="AG47" s="463"/>
      <c r="AH47" s="463"/>
      <c r="AI47" s="463"/>
      <c r="AJ47" s="463"/>
      <c r="AK47" s="583">
        <f t="shared" si="27"/>
        <v>0</v>
      </c>
      <c r="AL47" s="59"/>
      <c r="AM47" s="59"/>
      <c r="AN47" s="328">
        <f t="shared" si="20"/>
        <v>0</v>
      </c>
      <c r="AO47" s="329">
        <f t="shared" si="21"/>
        <v>0</v>
      </c>
      <c r="AP47" s="330">
        <f t="shared" si="22"/>
        <v>0</v>
      </c>
      <c r="AQ47" s="331">
        <f t="shared" si="23"/>
        <v>0</v>
      </c>
    </row>
    <row r="48" spans="1:43" ht="15.6">
      <c r="A48" s="306" t="s">
        <v>416</v>
      </c>
      <c r="B48" s="463"/>
      <c r="C48" s="466"/>
      <c r="D48" s="319">
        <f t="shared" si="24"/>
        <v>0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319">
        <f t="shared" si="25"/>
        <v>0</v>
      </c>
      <c r="V48" s="463"/>
      <c r="W48" s="463"/>
      <c r="X48" s="463"/>
      <c r="Y48" s="463"/>
      <c r="Z48" s="463"/>
      <c r="AA48" s="463"/>
      <c r="AB48" s="463"/>
      <c r="AC48" s="463"/>
      <c r="AD48" s="327">
        <f t="shared" si="26"/>
        <v>0</v>
      </c>
      <c r="AE48" s="463"/>
      <c r="AF48" s="463"/>
      <c r="AG48" s="463"/>
      <c r="AH48" s="463"/>
      <c r="AI48" s="463"/>
      <c r="AJ48" s="463"/>
      <c r="AK48" s="583">
        <f t="shared" si="27"/>
        <v>0</v>
      </c>
      <c r="AL48" s="59"/>
      <c r="AM48" s="59"/>
      <c r="AN48" s="328">
        <f t="shared" si="20"/>
        <v>0</v>
      </c>
      <c r="AO48" s="329">
        <f t="shared" si="21"/>
        <v>0</v>
      </c>
      <c r="AP48" s="330">
        <f t="shared" si="22"/>
        <v>0</v>
      </c>
      <c r="AQ48" s="331">
        <f t="shared" si="23"/>
        <v>0</v>
      </c>
    </row>
    <row r="49" spans="1:50" ht="15.6">
      <c r="A49" s="305" t="s">
        <v>487</v>
      </c>
      <c r="B49" s="463"/>
      <c r="C49" s="465"/>
      <c r="D49" s="319">
        <f t="shared" si="24"/>
        <v>0</v>
      </c>
      <c r="E49" s="465"/>
      <c r="F49" s="465"/>
      <c r="G49" s="465"/>
      <c r="H49" s="465"/>
      <c r="I49" s="465"/>
      <c r="J49" s="465"/>
      <c r="K49" s="465"/>
      <c r="L49" s="465"/>
      <c r="M49" s="465"/>
      <c r="N49" s="465"/>
      <c r="O49" s="465"/>
      <c r="P49" s="465"/>
      <c r="Q49" s="465"/>
      <c r="R49" s="465"/>
      <c r="S49" s="465"/>
      <c r="T49" s="465"/>
      <c r="U49" s="319">
        <f t="shared" si="25"/>
        <v>0</v>
      </c>
      <c r="V49" s="468"/>
      <c r="W49" s="468"/>
      <c r="X49" s="468"/>
      <c r="Y49" s="468"/>
      <c r="Z49" s="468"/>
      <c r="AA49" s="468"/>
      <c r="AB49" s="468"/>
      <c r="AC49" s="468"/>
      <c r="AD49" s="327">
        <f t="shared" si="26"/>
        <v>0</v>
      </c>
      <c r="AE49" s="374"/>
      <c r="AF49" s="374"/>
      <c r="AG49" s="374"/>
      <c r="AH49" s="374"/>
      <c r="AI49" s="374"/>
      <c r="AJ49" s="374"/>
      <c r="AK49" s="583">
        <f t="shared" si="27"/>
        <v>0</v>
      </c>
      <c r="AL49" s="59"/>
      <c r="AM49" s="59"/>
      <c r="AN49" s="328">
        <f t="shared" si="20"/>
        <v>0</v>
      </c>
      <c r="AO49" s="329">
        <f t="shared" si="21"/>
        <v>0</v>
      </c>
      <c r="AP49" s="330">
        <f t="shared" si="22"/>
        <v>0</v>
      </c>
      <c r="AQ49" s="331">
        <f t="shared" si="23"/>
        <v>0</v>
      </c>
    </row>
    <row r="50" spans="1:50" ht="15.6">
      <c r="A50" s="306" t="s">
        <v>488</v>
      </c>
      <c r="B50" s="463"/>
      <c r="C50" s="466"/>
      <c r="D50" s="319">
        <f t="shared" si="24"/>
        <v>0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183"/>
      <c r="S50" s="59"/>
      <c r="T50" s="59"/>
      <c r="U50" s="319">
        <f t="shared" si="25"/>
        <v>0</v>
      </c>
      <c r="V50" s="469"/>
      <c r="W50" s="368"/>
      <c r="X50" s="368"/>
      <c r="Y50" s="368"/>
      <c r="Z50" s="373"/>
      <c r="AA50" s="368"/>
      <c r="AB50" s="368"/>
      <c r="AC50" s="368"/>
      <c r="AD50" s="583">
        <f>SUM(V50:AC50)</f>
        <v>0</v>
      </c>
      <c r="AE50" s="374"/>
      <c r="AF50" s="374"/>
      <c r="AG50" s="374"/>
      <c r="AH50" s="374"/>
      <c r="AI50" s="374"/>
      <c r="AJ50" s="374"/>
      <c r="AK50" s="583">
        <f t="shared" si="27"/>
        <v>0</v>
      </c>
      <c r="AL50" s="59"/>
      <c r="AM50" s="59"/>
      <c r="AN50" s="328">
        <f t="shared" si="20"/>
        <v>0</v>
      </c>
      <c r="AO50" s="329">
        <f t="shared" si="21"/>
        <v>0</v>
      </c>
      <c r="AP50" s="330">
        <f t="shared" si="22"/>
        <v>0</v>
      </c>
      <c r="AQ50" s="331">
        <f t="shared" si="23"/>
        <v>0</v>
      </c>
    </row>
    <row r="51" spans="1:50" ht="18.75" customHeight="1">
      <c r="A51" s="170" t="s">
        <v>0</v>
      </c>
      <c r="B51" s="308">
        <f t="shared" ref="B51:D51" si="28">SUM(B42:B50)</f>
        <v>0</v>
      </c>
      <c r="C51" s="308">
        <f t="shared" si="28"/>
        <v>0</v>
      </c>
      <c r="D51" s="308">
        <f t="shared" si="28"/>
        <v>0</v>
      </c>
      <c r="E51" s="171">
        <f>SUM(E42:E50)</f>
        <v>0</v>
      </c>
      <c r="F51" s="171">
        <f t="shared" ref="F51:AQ51" si="29">SUM(F42:F50)</f>
        <v>0</v>
      </c>
      <c r="G51" s="171">
        <f t="shared" si="29"/>
        <v>0</v>
      </c>
      <c r="H51" s="171">
        <f t="shared" si="29"/>
        <v>0</v>
      </c>
      <c r="I51" s="171">
        <f t="shared" si="29"/>
        <v>0</v>
      </c>
      <c r="J51" s="171">
        <f t="shared" si="29"/>
        <v>0</v>
      </c>
      <c r="K51" s="171">
        <f t="shared" si="29"/>
        <v>0</v>
      </c>
      <c r="L51" s="171">
        <f t="shared" si="29"/>
        <v>0</v>
      </c>
      <c r="M51" s="171">
        <f t="shared" si="29"/>
        <v>0</v>
      </c>
      <c r="N51" s="171">
        <f t="shared" si="29"/>
        <v>0</v>
      </c>
      <c r="O51" s="171">
        <f t="shared" si="29"/>
        <v>0</v>
      </c>
      <c r="P51" s="171">
        <f t="shared" si="29"/>
        <v>0</v>
      </c>
      <c r="Q51" s="171">
        <f t="shared" si="29"/>
        <v>0</v>
      </c>
      <c r="R51" s="171">
        <f>SUM(R42:R50)</f>
        <v>0</v>
      </c>
      <c r="S51" s="171">
        <f t="shared" si="29"/>
        <v>0</v>
      </c>
      <c r="T51" s="171">
        <f t="shared" si="29"/>
        <v>0</v>
      </c>
      <c r="U51" s="171">
        <f t="shared" si="29"/>
        <v>0</v>
      </c>
      <c r="V51" s="171">
        <f t="shared" si="29"/>
        <v>0</v>
      </c>
      <c r="W51" s="171">
        <f t="shared" si="29"/>
        <v>0</v>
      </c>
      <c r="X51" s="171">
        <f t="shared" si="29"/>
        <v>0</v>
      </c>
      <c r="Y51" s="171">
        <f t="shared" si="29"/>
        <v>0</v>
      </c>
      <c r="Z51" s="171">
        <f t="shared" si="29"/>
        <v>0</v>
      </c>
      <c r="AA51" s="171">
        <f t="shared" si="29"/>
        <v>0</v>
      </c>
      <c r="AB51" s="171">
        <f t="shared" si="29"/>
        <v>0</v>
      </c>
      <c r="AC51" s="171">
        <f t="shared" si="29"/>
        <v>0</v>
      </c>
      <c r="AD51" s="171">
        <f t="shared" si="29"/>
        <v>0</v>
      </c>
      <c r="AE51" s="171">
        <f t="shared" si="29"/>
        <v>0</v>
      </c>
      <c r="AF51" s="171">
        <f t="shared" si="29"/>
        <v>0</v>
      </c>
      <c r="AG51" s="171">
        <f t="shared" si="29"/>
        <v>0</v>
      </c>
      <c r="AH51" s="171">
        <f t="shared" si="29"/>
        <v>0</v>
      </c>
      <c r="AI51" s="171">
        <f t="shared" si="29"/>
        <v>0</v>
      </c>
      <c r="AJ51" s="171">
        <f t="shared" si="29"/>
        <v>0</v>
      </c>
      <c r="AK51" s="171">
        <f t="shared" si="29"/>
        <v>0</v>
      </c>
      <c r="AL51" s="171">
        <f t="shared" si="29"/>
        <v>0</v>
      </c>
      <c r="AM51" s="171">
        <f t="shared" si="29"/>
        <v>0</v>
      </c>
      <c r="AN51" s="171">
        <f t="shared" si="29"/>
        <v>0</v>
      </c>
      <c r="AO51" s="171">
        <f t="shared" si="29"/>
        <v>0</v>
      </c>
      <c r="AP51" s="171">
        <f t="shared" si="29"/>
        <v>0</v>
      </c>
      <c r="AQ51" s="171">
        <f t="shared" si="29"/>
        <v>0</v>
      </c>
    </row>
    <row r="52" spans="1:50" ht="18.75" customHeight="1">
      <c r="A52" s="67" t="s">
        <v>479</v>
      </c>
      <c r="B52" s="309">
        <f>SUM(B34,B40,B51)</f>
        <v>0</v>
      </c>
      <c r="C52" s="309">
        <f t="shared" ref="C52" si="30">SUM(C34,C40,C51)</f>
        <v>0</v>
      </c>
      <c r="D52" s="309">
        <f>SUM(D34,D40,D51)</f>
        <v>0</v>
      </c>
      <c r="E52" s="96">
        <f>SUM(E34,E40,E51)</f>
        <v>0</v>
      </c>
      <c r="F52" s="96">
        <f t="shared" ref="F52:AQ52" si="31">SUM(F34,F40,F51)</f>
        <v>0</v>
      </c>
      <c r="G52" s="96">
        <f t="shared" si="31"/>
        <v>0</v>
      </c>
      <c r="H52" s="96">
        <f t="shared" si="31"/>
        <v>0</v>
      </c>
      <c r="I52" s="96">
        <f t="shared" si="31"/>
        <v>0</v>
      </c>
      <c r="J52" s="96">
        <f t="shared" si="31"/>
        <v>0</v>
      </c>
      <c r="K52" s="96">
        <f t="shared" si="31"/>
        <v>0</v>
      </c>
      <c r="L52" s="96">
        <f t="shared" si="31"/>
        <v>0</v>
      </c>
      <c r="M52" s="96">
        <f t="shared" si="31"/>
        <v>0</v>
      </c>
      <c r="N52" s="96">
        <f t="shared" si="31"/>
        <v>0</v>
      </c>
      <c r="O52" s="96">
        <f t="shared" si="31"/>
        <v>0</v>
      </c>
      <c r="P52" s="96">
        <f t="shared" si="31"/>
        <v>0</v>
      </c>
      <c r="Q52" s="96">
        <f t="shared" si="31"/>
        <v>0</v>
      </c>
      <c r="R52" s="96">
        <f t="shared" si="31"/>
        <v>0</v>
      </c>
      <c r="S52" s="96">
        <f t="shared" si="31"/>
        <v>0</v>
      </c>
      <c r="T52" s="96">
        <f t="shared" si="31"/>
        <v>0</v>
      </c>
      <c r="U52" s="96">
        <f t="shared" si="31"/>
        <v>0</v>
      </c>
      <c r="V52" s="96">
        <f t="shared" si="31"/>
        <v>0</v>
      </c>
      <c r="W52" s="96">
        <f t="shared" si="31"/>
        <v>0</v>
      </c>
      <c r="X52" s="96">
        <f t="shared" si="31"/>
        <v>0</v>
      </c>
      <c r="Y52" s="96">
        <f t="shared" si="31"/>
        <v>0</v>
      </c>
      <c r="Z52" s="96">
        <f t="shared" si="31"/>
        <v>0</v>
      </c>
      <c r="AA52" s="96">
        <f t="shared" si="31"/>
        <v>0</v>
      </c>
      <c r="AB52" s="96">
        <f t="shared" si="31"/>
        <v>0</v>
      </c>
      <c r="AC52" s="96">
        <f t="shared" si="31"/>
        <v>0</v>
      </c>
      <c r="AD52" s="96">
        <f t="shared" si="31"/>
        <v>0</v>
      </c>
      <c r="AE52" s="96">
        <f t="shared" si="31"/>
        <v>0</v>
      </c>
      <c r="AF52" s="96">
        <f t="shared" si="31"/>
        <v>0</v>
      </c>
      <c r="AG52" s="96">
        <f t="shared" si="31"/>
        <v>0</v>
      </c>
      <c r="AH52" s="96">
        <f t="shared" si="31"/>
        <v>0</v>
      </c>
      <c r="AI52" s="96">
        <f t="shared" si="31"/>
        <v>0</v>
      </c>
      <c r="AJ52" s="96">
        <f t="shared" si="31"/>
        <v>0</v>
      </c>
      <c r="AK52" s="96">
        <f t="shared" si="31"/>
        <v>0</v>
      </c>
      <c r="AL52" s="96">
        <f t="shared" si="31"/>
        <v>0</v>
      </c>
      <c r="AM52" s="96">
        <f t="shared" si="31"/>
        <v>0</v>
      </c>
      <c r="AN52" s="96">
        <f t="shared" si="31"/>
        <v>0</v>
      </c>
      <c r="AO52" s="96">
        <f t="shared" si="31"/>
        <v>0</v>
      </c>
      <c r="AP52" s="96">
        <f t="shared" si="31"/>
        <v>0</v>
      </c>
      <c r="AQ52" s="96">
        <f t="shared" si="31"/>
        <v>0</v>
      </c>
    </row>
    <row r="53" spans="1:50" ht="15.75" customHeight="1">
      <c r="A53" s="68" t="s">
        <v>31</v>
      </c>
      <c r="B53" s="303"/>
      <c r="C53" s="303"/>
      <c r="D53" s="303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1"/>
      <c r="R53" s="61"/>
      <c r="S53" s="61"/>
      <c r="T53" s="61"/>
      <c r="U53" s="62"/>
      <c r="V53" s="61"/>
      <c r="W53" s="61"/>
      <c r="X53" s="61"/>
      <c r="Y53" s="61"/>
      <c r="Z53" s="61"/>
      <c r="AA53" s="61"/>
      <c r="AB53" s="61"/>
      <c r="AC53" s="61"/>
      <c r="AD53" s="61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70"/>
      <c r="AP53" s="70"/>
      <c r="AQ53" s="70"/>
    </row>
    <row r="54" spans="1:50" ht="22.5" customHeight="1">
      <c r="A54" s="205" t="s">
        <v>18</v>
      </c>
      <c r="B54" s="205" t="e">
        <f t="shared" ref="B54:D54" si="32">(B52-B53)/B53*100</f>
        <v>#DIV/0!</v>
      </c>
      <c r="C54" s="205" t="e">
        <f t="shared" si="32"/>
        <v>#DIV/0!</v>
      </c>
      <c r="D54" s="205" t="e">
        <f t="shared" si="32"/>
        <v>#DIV/0!</v>
      </c>
      <c r="E54" s="206" t="e">
        <f>(E52-E53)/E53*100</f>
        <v>#DIV/0!</v>
      </c>
      <c r="F54" s="206" t="e">
        <f t="shared" ref="F54:AQ54" si="33">(F52-F53)/F53*100</f>
        <v>#DIV/0!</v>
      </c>
      <c r="G54" s="206" t="e">
        <f t="shared" si="33"/>
        <v>#DIV/0!</v>
      </c>
      <c r="H54" s="206" t="e">
        <f t="shared" si="33"/>
        <v>#DIV/0!</v>
      </c>
      <c r="I54" s="206" t="e">
        <f t="shared" si="33"/>
        <v>#DIV/0!</v>
      </c>
      <c r="J54" s="206" t="e">
        <f t="shared" si="33"/>
        <v>#DIV/0!</v>
      </c>
      <c r="K54" s="206" t="e">
        <f t="shared" si="33"/>
        <v>#DIV/0!</v>
      </c>
      <c r="L54" s="206" t="e">
        <f t="shared" si="33"/>
        <v>#DIV/0!</v>
      </c>
      <c r="M54" s="206" t="e">
        <f t="shared" si="33"/>
        <v>#DIV/0!</v>
      </c>
      <c r="N54" s="206" t="e">
        <f t="shared" si="33"/>
        <v>#DIV/0!</v>
      </c>
      <c r="O54" s="206" t="e">
        <f t="shared" si="33"/>
        <v>#DIV/0!</v>
      </c>
      <c r="P54" s="206" t="e">
        <f t="shared" si="33"/>
        <v>#DIV/0!</v>
      </c>
      <c r="Q54" s="206" t="e">
        <f t="shared" si="33"/>
        <v>#DIV/0!</v>
      </c>
      <c r="R54" s="206" t="e">
        <f t="shared" si="33"/>
        <v>#DIV/0!</v>
      </c>
      <c r="S54" s="206" t="e">
        <f t="shared" si="33"/>
        <v>#DIV/0!</v>
      </c>
      <c r="T54" s="206" t="e">
        <f t="shared" si="33"/>
        <v>#DIV/0!</v>
      </c>
      <c r="U54" s="206" t="e">
        <f t="shared" si="33"/>
        <v>#DIV/0!</v>
      </c>
      <c r="V54" s="206" t="e">
        <f t="shared" si="33"/>
        <v>#DIV/0!</v>
      </c>
      <c r="W54" s="206" t="e">
        <f t="shared" si="33"/>
        <v>#DIV/0!</v>
      </c>
      <c r="X54" s="206" t="e">
        <f t="shared" si="33"/>
        <v>#DIV/0!</v>
      </c>
      <c r="Y54" s="206" t="e">
        <f t="shared" si="33"/>
        <v>#DIV/0!</v>
      </c>
      <c r="Z54" s="206" t="e">
        <f t="shared" si="33"/>
        <v>#DIV/0!</v>
      </c>
      <c r="AA54" s="206" t="e">
        <f t="shared" si="33"/>
        <v>#DIV/0!</v>
      </c>
      <c r="AB54" s="206" t="e">
        <f t="shared" si="33"/>
        <v>#DIV/0!</v>
      </c>
      <c r="AC54" s="206" t="e">
        <f t="shared" si="33"/>
        <v>#DIV/0!</v>
      </c>
      <c r="AD54" s="206" t="e">
        <f t="shared" si="33"/>
        <v>#DIV/0!</v>
      </c>
      <c r="AE54" s="206" t="e">
        <f t="shared" si="33"/>
        <v>#DIV/0!</v>
      </c>
      <c r="AF54" s="206" t="e">
        <f t="shared" si="33"/>
        <v>#DIV/0!</v>
      </c>
      <c r="AG54" s="206" t="e">
        <f t="shared" si="33"/>
        <v>#DIV/0!</v>
      </c>
      <c r="AH54" s="206" t="e">
        <f t="shared" si="33"/>
        <v>#DIV/0!</v>
      </c>
      <c r="AI54" s="206" t="e">
        <f t="shared" si="33"/>
        <v>#DIV/0!</v>
      </c>
      <c r="AJ54" s="206" t="e">
        <f t="shared" si="33"/>
        <v>#DIV/0!</v>
      </c>
      <c r="AK54" s="206" t="e">
        <f t="shared" si="33"/>
        <v>#DIV/0!</v>
      </c>
      <c r="AL54" s="206" t="e">
        <f t="shared" si="33"/>
        <v>#DIV/0!</v>
      </c>
      <c r="AM54" s="206" t="e">
        <f t="shared" si="33"/>
        <v>#DIV/0!</v>
      </c>
      <c r="AN54" s="206" t="e">
        <f t="shared" si="33"/>
        <v>#DIV/0!</v>
      </c>
      <c r="AO54" s="206" t="e">
        <f t="shared" si="33"/>
        <v>#DIV/0!</v>
      </c>
      <c r="AP54" s="206" t="e">
        <f t="shared" si="33"/>
        <v>#DIV/0!</v>
      </c>
      <c r="AQ54" s="206" t="e">
        <f t="shared" si="33"/>
        <v>#DIV/0!</v>
      </c>
    </row>
    <row r="55" spans="1:50" ht="22.5" customHeight="1">
      <c r="A55" s="199"/>
      <c r="B55" s="199"/>
      <c r="C55" s="199"/>
      <c r="D55" s="199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</row>
    <row r="56" spans="1:50" s="210" customFormat="1" ht="23.4">
      <c r="H56" s="247" t="s">
        <v>52</v>
      </c>
      <c r="I56" s="217" t="s">
        <v>53</v>
      </c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48"/>
      <c r="Y56" s="249"/>
      <c r="Z56" s="243"/>
      <c r="AA56" s="243"/>
      <c r="AB56" s="243"/>
      <c r="AC56" s="280" t="s">
        <v>293</v>
      </c>
      <c r="AD56" s="281"/>
      <c r="AE56" s="282"/>
      <c r="AF56" s="282"/>
      <c r="AG56" s="282"/>
      <c r="AH56" s="282"/>
      <c r="AI56" s="282"/>
      <c r="AJ56" s="283"/>
      <c r="AK56" s="249"/>
    </row>
    <row r="57" spans="1:50" s="210" customFormat="1" ht="18">
      <c r="H57" s="219"/>
      <c r="I57" s="220"/>
      <c r="J57" s="220"/>
      <c r="K57" s="220" t="s">
        <v>66</v>
      </c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53"/>
      <c r="Y57" s="221"/>
      <c r="Z57" s="243"/>
      <c r="AA57" s="243"/>
      <c r="AB57" s="243"/>
      <c r="AC57" s="219"/>
      <c r="AD57" s="220"/>
      <c r="AE57" s="254" t="s">
        <v>554</v>
      </c>
      <c r="AF57" s="220"/>
      <c r="AG57" s="220"/>
      <c r="AH57" s="220"/>
      <c r="AI57" s="284"/>
      <c r="AJ57" s="285"/>
      <c r="AK57" s="221"/>
    </row>
    <row r="58" spans="1:50" s="210" customFormat="1" ht="18">
      <c r="H58" s="219"/>
      <c r="I58" s="220"/>
      <c r="J58" s="220"/>
      <c r="K58" s="220" t="s">
        <v>55</v>
      </c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53"/>
      <c r="Y58" s="221"/>
      <c r="Z58" s="243"/>
      <c r="AA58" s="243"/>
      <c r="AB58" s="243"/>
      <c r="AC58" s="286"/>
      <c r="AD58" s="287"/>
      <c r="AE58" s="288" t="s">
        <v>44</v>
      </c>
      <c r="AF58" s="288"/>
      <c r="AG58" s="284"/>
      <c r="AH58" s="284"/>
      <c r="AI58" s="284"/>
      <c r="AJ58" s="285"/>
      <c r="AK58" s="221"/>
    </row>
    <row r="59" spans="1:50" s="210" customFormat="1" ht="18">
      <c r="H59" s="219"/>
      <c r="I59" s="220"/>
      <c r="J59" s="220"/>
      <c r="K59" s="220" t="s">
        <v>557</v>
      </c>
      <c r="L59" s="220"/>
      <c r="M59" s="220"/>
      <c r="N59" s="220"/>
      <c r="O59" s="220"/>
      <c r="P59" s="289"/>
      <c r="Q59" s="289"/>
      <c r="R59" s="289"/>
      <c r="S59" s="289"/>
      <c r="T59" s="220"/>
      <c r="U59" s="256"/>
      <c r="V59" s="256"/>
      <c r="W59" s="256"/>
      <c r="X59" s="253"/>
      <c r="Y59" s="221"/>
      <c r="Z59" s="243"/>
      <c r="AA59" s="243"/>
      <c r="AB59" s="243"/>
      <c r="AC59" s="286"/>
      <c r="AD59" s="287"/>
      <c r="AE59" s="288" t="s">
        <v>42</v>
      </c>
      <c r="AF59" s="288"/>
      <c r="AG59" s="284"/>
      <c r="AH59" s="284"/>
      <c r="AI59" s="220"/>
      <c r="AJ59" s="220"/>
      <c r="AK59" s="221"/>
    </row>
    <row r="60" spans="1:50" s="210" customFormat="1" ht="18">
      <c r="H60" s="219"/>
      <c r="I60" s="220" t="s">
        <v>56</v>
      </c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53"/>
      <c r="Y60" s="221"/>
      <c r="Z60" s="243"/>
      <c r="AA60" s="243"/>
      <c r="AB60" s="243"/>
      <c r="AC60" s="219"/>
      <c r="AD60" s="254" t="s">
        <v>492</v>
      </c>
      <c r="AE60" s="254" t="s">
        <v>300</v>
      </c>
      <c r="AF60" s="254"/>
      <c r="AG60" s="254"/>
      <c r="AH60" s="220"/>
      <c r="AI60" s="284"/>
      <c r="AJ60" s="285"/>
      <c r="AK60" s="221"/>
    </row>
    <row r="61" spans="1:50" s="210" customFormat="1" ht="18">
      <c r="H61" s="219"/>
      <c r="I61" s="220" t="s">
        <v>72</v>
      </c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1"/>
      <c r="Z61" s="243"/>
      <c r="AA61" s="243"/>
      <c r="AB61" s="243"/>
      <c r="AC61" s="286"/>
      <c r="AD61" s="287"/>
      <c r="AE61" s="288" t="s">
        <v>43</v>
      </c>
      <c r="AF61" s="288"/>
      <c r="AG61" s="284"/>
      <c r="AH61" s="284"/>
      <c r="AI61" s="284"/>
      <c r="AJ61" s="285"/>
      <c r="AK61" s="221"/>
    </row>
    <row r="62" spans="1:50" s="210" customFormat="1" ht="18">
      <c r="A62" s="290"/>
      <c r="B62" s="290"/>
      <c r="C62" s="290"/>
      <c r="D62" s="290"/>
      <c r="E62" s="290"/>
      <c r="F62" s="290"/>
      <c r="G62" s="290"/>
      <c r="H62" s="219"/>
      <c r="I62" s="220" t="s">
        <v>73</v>
      </c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53"/>
      <c r="Y62" s="221"/>
      <c r="Z62" s="243"/>
      <c r="AA62" s="243"/>
      <c r="AB62" s="243"/>
      <c r="AC62" s="286"/>
      <c r="AD62" s="287"/>
      <c r="AE62" s="288" t="s">
        <v>281</v>
      </c>
      <c r="AF62" s="288"/>
      <c r="AG62" s="220"/>
      <c r="AH62" s="220"/>
      <c r="AI62" s="284"/>
      <c r="AJ62" s="285"/>
      <c r="AK62" s="221"/>
      <c r="AU62" s="243"/>
      <c r="AV62" s="243"/>
      <c r="AW62" s="243"/>
      <c r="AX62" s="243"/>
    </row>
    <row r="63" spans="1:50" s="210" customFormat="1" ht="18">
      <c r="A63" s="290"/>
      <c r="B63" s="290"/>
      <c r="C63" s="290"/>
      <c r="D63" s="290"/>
      <c r="E63" s="290"/>
      <c r="F63" s="290"/>
      <c r="G63" s="290"/>
      <c r="H63" s="259"/>
      <c r="I63" s="220" t="s">
        <v>74</v>
      </c>
      <c r="J63" s="220"/>
      <c r="K63" s="220"/>
      <c r="L63" s="220"/>
      <c r="M63" s="220"/>
      <c r="N63" s="220"/>
      <c r="O63" s="220"/>
      <c r="P63" s="220"/>
      <c r="Q63" s="230"/>
      <c r="R63" s="230"/>
      <c r="S63" s="230"/>
      <c r="T63" s="230"/>
      <c r="U63" s="230"/>
      <c r="V63" s="230"/>
      <c r="W63" s="230"/>
      <c r="X63" s="260"/>
      <c r="Y63" s="242"/>
      <c r="Z63" s="243"/>
      <c r="AA63" s="243"/>
      <c r="AB63" s="243"/>
      <c r="AC63" s="286"/>
      <c r="AD63" s="287"/>
      <c r="AE63" s="288" t="s">
        <v>260</v>
      </c>
      <c r="AF63" s="288"/>
      <c r="AG63" s="284"/>
      <c r="AH63" s="284"/>
      <c r="AI63" s="220"/>
      <c r="AJ63" s="220"/>
      <c r="AK63" s="221"/>
      <c r="AU63" s="243"/>
      <c r="AV63" s="243"/>
      <c r="AW63" s="243"/>
      <c r="AX63" s="243"/>
    </row>
    <row r="64" spans="1:50" s="210" customFormat="1" ht="18">
      <c r="A64" s="290"/>
      <c r="B64" s="290"/>
      <c r="C64" s="290"/>
      <c r="D64" s="290"/>
      <c r="E64" s="290"/>
      <c r="F64" s="290"/>
      <c r="G64" s="290"/>
      <c r="H64" s="290"/>
      <c r="I64" s="265" t="s">
        <v>556</v>
      </c>
      <c r="J64" s="291"/>
      <c r="K64" s="291"/>
      <c r="L64" s="291"/>
      <c r="M64" s="291"/>
      <c r="N64" s="291"/>
      <c r="O64" s="291"/>
      <c r="P64" s="292"/>
      <c r="Q64" s="290"/>
      <c r="R64" s="290"/>
      <c r="S64" s="290"/>
      <c r="T64" s="293"/>
      <c r="U64" s="290"/>
      <c r="V64" s="290"/>
      <c r="W64" s="290"/>
      <c r="X64" s="294"/>
      <c r="Y64" s="290"/>
      <c r="Z64" s="290"/>
      <c r="AA64" s="290"/>
      <c r="AB64" s="290"/>
      <c r="AC64" s="219"/>
      <c r="AD64" s="220"/>
      <c r="AE64" s="288" t="s">
        <v>45</v>
      </c>
      <c r="AF64" s="288"/>
      <c r="AG64" s="284"/>
      <c r="AH64" s="284"/>
      <c r="AI64" s="220"/>
      <c r="AJ64" s="220"/>
      <c r="AK64" s="221"/>
    </row>
    <row r="65" spans="1:56" s="210" customFormat="1" ht="13.8">
      <c r="A65" s="290"/>
      <c r="B65" s="290"/>
      <c r="C65" s="290"/>
      <c r="D65" s="290"/>
      <c r="E65" s="290"/>
      <c r="F65" s="290"/>
      <c r="G65" s="290"/>
      <c r="H65" s="290"/>
      <c r="I65" s="271"/>
      <c r="J65" s="272" t="s">
        <v>237</v>
      </c>
      <c r="K65" s="272"/>
      <c r="L65" s="272"/>
      <c r="M65" s="272"/>
      <c r="N65" s="272"/>
      <c r="O65" s="272"/>
      <c r="P65" s="295"/>
      <c r="Q65" s="290"/>
      <c r="R65" s="290"/>
      <c r="S65" s="290"/>
      <c r="T65" s="293"/>
      <c r="U65" s="290"/>
      <c r="V65" s="290"/>
      <c r="W65" s="290"/>
      <c r="X65" s="294"/>
      <c r="Y65" s="290"/>
      <c r="Z65" s="290"/>
      <c r="AA65" s="290"/>
      <c r="AB65" s="290"/>
      <c r="AC65" s="296" t="s">
        <v>57</v>
      </c>
      <c r="AD65" s="297"/>
      <c r="AE65" s="297" t="s">
        <v>258</v>
      </c>
      <c r="AF65" s="297"/>
      <c r="AG65" s="297"/>
      <c r="AH65" s="297"/>
      <c r="AI65" s="297"/>
      <c r="AJ65" s="297"/>
      <c r="AK65" s="298"/>
    </row>
    <row r="66" spans="1:56" s="210" customFormat="1" ht="13.8">
      <c r="A66" s="290"/>
      <c r="B66" s="290"/>
      <c r="C66" s="290"/>
      <c r="D66" s="290"/>
      <c r="E66" s="290"/>
      <c r="F66" s="290"/>
      <c r="G66" s="290"/>
      <c r="H66" s="290"/>
      <c r="I66" s="271"/>
      <c r="J66" s="272" t="s">
        <v>238</v>
      </c>
      <c r="K66" s="272"/>
      <c r="L66" s="272"/>
      <c r="M66" s="272"/>
      <c r="N66" s="272"/>
      <c r="O66" s="272"/>
      <c r="P66" s="295"/>
      <c r="Q66" s="290"/>
      <c r="R66" s="290"/>
      <c r="S66" s="290"/>
      <c r="T66" s="293"/>
      <c r="U66" s="290"/>
      <c r="V66" s="290"/>
      <c r="W66" s="290"/>
      <c r="X66" s="294"/>
      <c r="Y66" s="290"/>
      <c r="Z66" s="290"/>
      <c r="AA66" s="290"/>
      <c r="AB66" s="290"/>
      <c r="AC66" s="299"/>
      <c r="AD66" s="289"/>
      <c r="AE66" s="289" t="s">
        <v>259</v>
      </c>
      <c r="AF66" s="289"/>
      <c r="AG66" s="289"/>
      <c r="AH66" s="289"/>
      <c r="AI66" s="289"/>
      <c r="AJ66" s="289"/>
      <c r="AK66" s="300"/>
      <c r="AL66" s="243"/>
      <c r="AM66" s="243"/>
      <c r="AN66" s="243"/>
      <c r="AO66" s="243"/>
      <c r="AP66" s="243"/>
      <c r="AQ66" s="243"/>
      <c r="AR66" s="243"/>
      <c r="AS66" s="243"/>
    </row>
    <row r="67" spans="1:56" s="210" customFormat="1" ht="13.8">
      <c r="A67" s="290"/>
      <c r="B67" s="290"/>
      <c r="C67" s="290"/>
      <c r="D67" s="290"/>
      <c r="E67" s="290"/>
      <c r="F67" s="290"/>
      <c r="G67" s="290"/>
      <c r="H67" s="290"/>
      <c r="I67" s="277"/>
      <c r="J67" s="278" t="s">
        <v>239</v>
      </c>
      <c r="K67" s="278"/>
      <c r="L67" s="278"/>
      <c r="M67" s="278"/>
      <c r="N67" s="278"/>
      <c r="O67" s="278"/>
      <c r="P67" s="301"/>
      <c r="Q67" s="290"/>
      <c r="R67" s="290"/>
      <c r="S67" s="290"/>
      <c r="T67" s="293"/>
      <c r="U67" s="290"/>
      <c r="V67" s="290"/>
      <c r="W67" s="290"/>
      <c r="X67" s="294"/>
      <c r="Y67" s="290"/>
      <c r="Z67" s="290"/>
      <c r="AA67" s="290"/>
      <c r="AB67" s="290"/>
      <c r="AC67" s="277"/>
      <c r="AD67" s="278"/>
      <c r="AE67" s="278"/>
      <c r="AF67" s="278"/>
      <c r="AG67" s="278" t="s">
        <v>75</v>
      </c>
      <c r="AH67" s="278"/>
      <c r="AI67" s="302"/>
      <c r="AJ67" s="302"/>
      <c r="AK67" s="279"/>
      <c r="AL67" s="243"/>
      <c r="AM67" s="243"/>
      <c r="AN67" s="243"/>
      <c r="AO67" s="243"/>
      <c r="AP67" s="243"/>
      <c r="AQ67" s="243"/>
      <c r="AR67" s="243"/>
      <c r="AS67" s="243"/>
    </row>
    <row r="68" spans="1:56" ht="22.5" customHeight="1">
      <c r="A68" s="199"/>
      <c r="B68" s="199"/>
      <c r="C68" s="199"/>
      <c r="D68" s="199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</row>
    <row r="69" spans="1:56" ht="22.5" customHeight="1">
      <c r="A69" s="199"/>
      <c r="B69" s="199"/>
      <c r="C69" s="199"/>
      <c r="D69" s="199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</row>
    <row r="70" spans="1:56" s="210" customFormat="1" ht="15" customHeight="1">
      <c r="A70" s="7"/>
      <c r="B70" s="7"/>
      <c r="C70" s="7"/>
      <c r="D70" s="7"/>
      <c r="E70" s="243"/>
      <c r="N70" s="243"/>
      <c r="O70" s="243"/>
      <c r="Q70" s="263"/>
      <c r="V70" s="243"/>
      <c r="AD70" s="243"/>
      <c r="AE70" s="243"/>
      <c r="AF70" s="243"/>
      <c r="AG70" s="243"/>
      <c r="AH70" s="243"/>
      <c r="AI70" s="243"/>
    </row>
    <row r="71" spans="1:56" s="22" customFormat="1" ht="17.399999999999999">
      <c r="A71" s="243"/>
      <c r="B71" s="507" t="s">
        <v>567</v>
      </c>
      <c r="C71" s="245"/>
      <c r="D71" s="245"/>
      <c r="E71" s="245"/>
      <c r="F71" s="245"/>
      <c r="G71" s="245"/>
      <c r="H71" s="245"/>
      <c r="I71" s="245"/>
      <c r="J71" s="246"/>
      <c r="K71" s="246"/>
      <c r="L71" s="246"/>
      <c r="M71" s="243"/>
      <c r="N71" s="243"/>
      <c r="O71" s="509" t="s">
        <v>568</v>
      </c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509" t="s">
        <v>569</v>
      </c>
      <c r="AF71" s="243"/>
      <c r="AG71" s="243"/>
      <c r="AH71" s="243"/>
      <c r="AI71" s="243"/>
      <c r="AJ71" s="243"/>
      <c r="AK71" s="243"/>
      <c r="AL71" s="243"/>
      <c r="AM71" s="243"/>
      <c r="AN71" s="243"/>
      <c r="AO71" s="243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43"/>
      <c r="BC71" s="243"/>
      <c r="BD71" s="243"/>
    </row>
    <row r="72" spans="1:56" s="22" customFormat="1" ht="17.399999999999999">
      <c r="A72" s="243"/>
      <c r="B72" s="508"/>
      <c r="C72" s="245"/>
      <c r="D72" s="245"/>
      <c r="E72" s="245"/>
      <c r="F72" s="245"/>
      <c r="G72" s="245"/>
      <c r="H72" s="245"/>
      <c r="I72" s="245"/>
      <c r="J72" s="246"/>
      <c r="K72" s="246"/>
      <c r="L72" s="246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3"/>
      <c r="AO72" s="243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43"/>
      <c r="BC72" s="243"/>
      <c r="BD72" s="243"/>
    </row>
    <row r="73" spans="1:56" s="22" customFormat="1" ht="17.399999999999999">
      <c r="A73" s="243"/>
      <c r="B73" s="507" t="s">
        <v>586</v>
      </c>
      <c r="C73" s="245"/>
      <c r="D73" s="245"/>
      <c r="E73" s="245"/>
      <c r="F73" s="245"/>
      <c r="G73" s="245"/>
      <c r="H73" s="245"/>
      <c r="I73" s="245"/>
      <c r="J73" s="246"/>
      <c r="K73" s="246"/>
      <c r="L73" s="246"/>
      <c r="M73" s="243"/>
      <c r="N73" s="243"/>
      <c r="O73" s="509" t="s">
        <v>588</v>
      </c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509" t="s">
        <v>592</v>
      </c>
      <c r="AF73" s="243"/>
      <c r="AG73" s="243"/>
      <c r="AH73" s="243"/>
      <c r="AI73" s="243"/>
      <c r="AJ73" s="243"/>
      <c r="AK73" s="243"/>
      <c r="AL73" s="243"/>
      <c r="AM73" s="243"/>
      <c r="AN73" s="243"/>
      <c r="AO73" s="243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43"/>
      <c r="BC73" s="243"/>
      <c r="BD73" s="243"/>
    </row>
    <row r="74" spans="1:56" ht="22.5" customHeight="1">
      <c r="A74" s="243"/>
      <c r="B74" s="507"/>
      <c r="C74" s="512"/>
      <c r="D74" s="512"/>
      <c r="E74" s="512"/>
      <c r="F74" s="512"/>
      <c r="G74" s="512"/>
      <c r="H74" s="512"/>
      <c r="I74" s="512"/>
      <c r="J74" s="510"/>
      <c r="K74" s="510"/>
      <c r="L74" s="510"/>
      <c r="M74" s="510"/>
      <c r="N74" s="510"/>
      <c r="O74" s="509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09"/>
      <c r="AF74" s="510"/>
      <c r="AG74" s="510"/>
      <c r="AH74" s="510"/>
      <c r="AI74" s="510"/>
      <c r="AJ74" s="243"/>
      <c r="AK74" s="243"/>
      <c r="AL74" s="243"/>
      <c r="AM74" s="243"/>
      <c r="AN74" s="243"/>
      <c r="AO74" s="243"/>
      <c r="AP74" s="218"/>
      <c r="AQ74" s="218"/>
      <c r="AR74" s="218"/>
      <c r="AS74" s="218"/>
      <c r="AT74" s="218"/>
      <c r="AU74" s="218"/>
      <c r="AV74" s="218"/>
      <c r="AW74" s="218"/>
    </row>
    <row r="75" spans="1:56" ht="22.5" customHeight="1">
      <c r="A75" s="243"/>
      <c r="B75" s="513" t="s">
        <v>590</v>
      </c>
      <c r="C75" s="514"/>
      <c r="D75" s="514"/>
      <c r="E75" s="514"/>
      <c r="F75" s="514"/>
      <c r="G75" s="514"/>
      <c r="H75" s="514"/>
      <c r="I75" s="514"/>
      <c r="J75" s="511"/>
      <c r="K75" s="511"/>
      <c r="L75" s="511"/>
      <c r="M75" s="511"/>
      <c r="N75" s="787" t="s">
        <v>572</v>
      </c>
      <c r="O75" s="787"/>
      <c r="P75" s="787"/>
      <c r="Q75" s="787"/>
      <c r="R75" s="787"/>
      <c r="S75" s="787"/>
      <c r="T75" s="787"/>
      <c r="U75" s="787"/>
      <c r="V75" s="787"/>
      <c r="W75" s="511"/>
      <c r="X75" s="511"/>
      <c r="Y75" s="511"/>
      <c r="Z75" s="511"/>
      <c r="AA75" s="511"/>
      <c r="AB75" s="511"/>
      <c r="AC75" s="676" t="s">
        <v>594</v>
      </c>
      <c r="AD75" s="676"/>
      <c r="AE75" s="676"/>
      <c r="AF75" s="676"/>
      <c r="AG75" s="676"/>
      <c r="AH75" s="676"/>
      <c r="AI75" s="676"/>
      <c r="AJ75" s="676"/>
      <c r="AK75" s="243"/>
      <c r="AL75" s="243"/>
      <c r="AM75" s="243"/>
      <c r="AN75" s="243"/>
      <c r="AO75" s="243"/>
      <c r="AP75" s="218"/>
      <c r="AQ75" s="218"/>
      <c r="AR75" s="218"/>
      <c r="AS75" s="218"/>
      <c r="AT75" s="218"/>
      <c r="AU75" s="218"/>
      <c r="AV75" s="218"/>
      <c r="AW75" s="218"/>
    </row>
    <row r="76" spans="1:56">
      <c r="AH76" s="71"/>
      <c r="AI76" s="71"/>
      <c r="AJ76" s="126"/>
      <c r="AK76" s="71"/>
      <c r="AL76" s="71"/>
      <c r="AM76" s="71"/>
      <c r="AN76" s="71"/>
      <c r="AO76" s="22"/>
      <c r="AP76" s="22"/>
    </row>
    <row r="77" spans="1:56">
      <c r="A77" t="s">
        <v>558</v>
      </c>
      <c r="AH77" s="22"/>
      <c r="AI77" s="22"/>
      <c r="AJ77" s="22"/>
      <c r="AK77" s="22"/>
      <c r="AL77" s="22"/>
      <c r="AM77" s="22"/>
      <c r="AN77" s="22"/>
      <c r="AO77" s="22"/>
      <c r="AP77" s="22"/>
    </row>
  </sheetData>
  <mergeCells count="61">
    <mergeCell ref="N75:V75"/>
    <mergeCell ref="AC75:AJ75"/>
    <mergeCell ref="AP8:AP9"/>
    <mergeCell ref="AQ8:AQ9"/>
    <mergeCell ref="V5:Y5"/>
    <mergeCell ref="Z5:AC5"/>
    <mergeCell ref="V6:W6"/>
    <mergeCell ref="AL8:AN8"/>
    <mergeCell ref="AO8:AO9"/>
    <mergeCell ref="AI8:AJ8"/>
    <mergeCell ref="AG8:AH8"/>
    <mergeCell ref="AK8:AK9"/>
    <mergeCell ref="AO3:AO7"/>
    <mergeCell ref="AP3:AP7"/>
    <mergeCell ref="AQ3:AQ7"/>
    <mergeCell ref="U8:U9"/>
    <mergeCell ref="C6:C7"/>
    <mergeCell ref="D6:D7"/>
    <mergeCell ref="V4:AD4"/>
    <mergeCell ref="AD5:AD7"/>
    <mergeCell ref="AF3:AN3"/>
    <mergeCell ref="AI4:AJ4"/>
    <mergeCell ref="AG4:AH4"/>
    <mergeCell ref="AJ5:AJ6"/>
    <mergeCell ref="AG5:AG6"/>
    <mergeCell ref="AH5:AH6"/>
    <mergeCell ref="AI5:AI6"/>
    <mergeCell ref="E3:AE3"/>
    <mergeCell ref="AK4:AK7"/>
    <mergeCell ref="AL4:AN6"/>
    <mergeCell ref="F5:F7"/>
    <mergeCell ref="V8:AD8"/>
    <mergeCell ref="AE8:AF8"/>
    <mergeCell ref="K5:O6"/>
    <mergeCell ref="H5:H7"/>
    <mergeCell ref="I5:I7"/>
    <mergeCell ref="U4:U7"/>
    <mergeCell ref="S5:S7"/>
    <mergeCell ref="X6:Y6"/>
    <mergeCell ref="Z6:AA6"/>
    <mergeCell ref="AB6:AC6"/>
    <mergeCell ref="AE5:AE6"/>
    <mergeCell ref="AF5:AF6"/>
    <mergeCell ref="AE4:AF4"/>
    <mergeCell ref="T5:T7"/>
    <mergeCell ref="A1:E1"/>
    <mergeCell ref="J5:J7"/>
    <mergeCell ref="P5:P7"/>
    <mergeCell ref="Q5:Q7"/>
    <mergeCell ref="R5:R7"/>
    <mergeCell ref="A2:A9"/>
    <mergeCell ref="E8:T8"/>
    <mergeCell ref="E4:T4"/>
    <mergeCell ref="E5:E7"/>
    <mergeCell ref="G5:G7"/>
    <mergeCell ref="B2:AQ2"/>
    <mergeCell ref="B3:D5"/>
    <mergeCell ref="B8:B9"/>
    <mergeCell ref="C8:C9"/>
    <mergeCell ref="D8:D9"/>
    <mergeCell ref="B6:B7"/>
  </mergeCells>
  <pageMargins left="0.2" right="0.2" top="0.25" bottom="0.25" header="0.3" footer="0.3"/>
  <pageSetup paperSize="10000" scale="44" orientation="landscape" horizontalDpi="2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BD187"/>
  <sheetViews>
    <sheetView showGridLines="0" view="pageBreakPreview" topLeftCell="A97" zoomScale="55" zoomScaleNormal="80" zoomScaleSheetLayoutView="55" workbookViewId="0">
      <selection activeCell="B104" sqref="B104:C117"/>
    </sheetView>
  </sheetViews>
  <sheetFormatPr defaultRowHeight="14.4"/>
  <cols>
    <col min="1" max="1" width="30.21875" customWidth="1"/>
    <col min="2" max="4" width="9" customWidth="1"/>
    <col min="21" max="23" width="8.77734375" customWidth="1"/>
    <col min="24" max="24" width="8.21875" customWidth="1"/>
    <col min="25" max="25" width="9.5546875" customWidth="1"/>
    <col min="26" max="26" width="8.44140625" customWidth="1"/>
    <col min="33" max="33" width="9" customWidth="1"/>
    <col min="38" max="38" width="8.44140625" customWidth="1"/>
  </cols>
  <sheetData>
    <row r="1" spans="1:42" ht="23.4">
      <c r="A1" s="109" t="s">
        <v>90</v>
      </c>
      <c r="B1" s="109"/>
      <c r="C1" s="109"/>
      <c r="D1" s="109"/>
      <c r="E1" s="7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/>
      <c r="S1" s="17"/>
      <c r="T1" s="17"/>
      <c r="U1" s="37"/>
      <c r="V1" s="37"/>
      <c r="W1" s="37"/>
      <c r="X1" s="37"/>
      <c r="Y1" s="37"/>
      <c r="Z1" s="37"/>
      <c r="AG1" s="39"/>
      <c r="AI1" s="26"/>
      <c r="AJ1" s="26"/>
    </row>
    <row r="2" spans="1:42" ht="18" customHeight="1">
      <c r="A2" s="719" t="str">
        <f>FCF_F5!$B$4</f>
        <v xml:space="preserve">City/Municipality 
</v>
      </c>
      <c r="B2" s="829" t="s">
        <v>41</v>
      </c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0"/>
      <c r="S2" s="830"/>
      <c r="T2" s="830"/>
      <c r="U2" s="830"/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  <c r="AG2" s="830"/>
      <c r="AH2" s="830"/>
      <c r="AI2" s="830"/>
      <c r="AJ2" s="830"/>
      <c r="AK2" s="830"/>
      <c r="AL2" s="830"/>
      <c r="AM2" s="831"/>
    </row>
    <row r="3" spans="1:42" ht="22.5" customHeight="1">
      <c r="A3" s="821"/>
      <c r="B3" s="749" t="s">
        <v>562</v>
      </c>
      <c r="C3" s="749"/>
      <c r="D3" s="749"/>
      <c r="E3" s="807" t="s">
        <v>36</v>
      </c>
      <c r="F3" s="807"/>
      <c r="G3" s="807"/>
      <c r="H3" s="807"/>
      <c r="I3" s="807"/>
      <c r="J3" s="807"/>
      <c r="K3" s="807"/>
      <c r="L3" s="807"/>
      <c r="M3" s="807"/>
      <c r="N3" s="807"/>
      <c r="O3" s="807"/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7"/>
      <c r="AB3" s="696" t="s">
        <v>46</v>
      </c>
      <c r="AC3" s="697"/>
      <c r="AD3" s="697"/>
      <c r="AE3" s="697"/>
      <c r="AF3" s="697"/>
      <c r="AG3" s="697"/>
      <c r="AH3" s="697"/>
      <c r="AI3" s="697"/>
      <c r="AJ3" s="698"/>
      <c r="AK3" s="805" t="s">
        <v>270</v>
      </c>
      <c r="AL3" s="806" t="s">
        <v>271</v>
      </c>
      <c r="AM3" s="716" t="s">
        <v>257</v>
      </c>
    </row>
    <row r="4" spans="1:42" ht="67.5" customHeight="1">
      <c r="A4" s="821"/>
      <c r="B4" s="749"/>
      <c r="C4" s="749"/>
      <c r="D4" s="749"/>
      <c r="E4" s="738" t="s">
        <v>261</v>
      </c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832" t="s">
        <v>266</v>
      </c>
      <c r="V4" s="778" t="s">
        <v>267</v>
      </c>
      <c r="W4" s="778"/>
      <c r="X4" s="778"/>
      <c r="Y4" s="778"/>
      <c r="Z4" s="778"/>
      <c r="AA4" s="694" t="s">
        <v>227</v>
      </c>
      <c r="AB4" s="694"/>
      <c r="AC4" s="694" t="s">
        <v>228</v>
      </c>
      <c r="AD4" s="694"/>
      <c r="AE4" s="694" t="s">
        <v>229</v>
      </c>
      <c r="AF4" s="694"/>
      <c r="AG4" s="786" t="s">
        <v>268</v>
      </c>
      <c r="AH4" s="808" t="s">
        <v>233</v>
      </c>
      <c r="AI4" s="809"/>
      <c r="AJ4" s="810"/>
      <c r="AK4" s="805"/>
      <c r="AL4" s="806"/>
      <c r="AM4" s="717"/>
    </row>
    <row r="5" spans="1:42" ht="89.25" customHeight="1">
      <c r="A5" s="821"/>
      <c r="B5" s="749"/>
      <c r="C5" s="749"/>
      <c r="D5" s="749"/>
      <c r="E5" s="753" t="s">
        <v>204</v>
      </c>
      <c r="F5" s="825" t="s">
        <v>205</v>
      </c>
      <c r="G5" s="753" t="s">
        <v>206</v>
      </c>
      <c r="H5" s="753" t="s">
        <v>207</v>
      </c>
      <c r="I5" s="753" t="s">
        <v>262</v>
      </c>
      <c r="J5" s="753" t="s">
        <v>4</v>
      </c>
      <c r="K5" s="776" t="s">
        <v>217</v>
      </c>
      <c r="L5" s="776"/>
      <c r="M5" s="776"/>
      <c r="N5" s="776"/>
      <c r="O5" s="776"/>
      <c r="P5" s="825" t="s">
        <v>264</v>
      </c>
      <c r="Q5" s="753" t="s">
        <v>215</v>
      </c>
      <c r="R5" s="753" t="s">
        <v>265</v>
      </c>
      <c r="S5" s="753" t="s">
        <v>251</v>
      </c>
      <c r="T5" s="825" t="s">
        <v>84</v>
      </c>
      <c r="U5" s="710"/>
      <c r="V5" s="778"/>
      <c r="W5" s="778"/>
      <c r="X5" s="778"/>
      <c r="Y5" s="778"/>
      <c r="Z5" s="778"/>
      <c r="AA5" s="66" t="s">
        <v>19</v>
      </c>
      <c r="AB5" s="101" t="s">
        <v>20</v>
      </c>
      <c r="AC5" s="66" t="s">
        <v>21</v>
      </c>
      <c r="AD5" s="66" t="s">
        <v>20</v>
      </c>
      <c r="AE5" s="66" t="s">
        <v>22</v>
      </c>
      <c r="AF5" s="66" t="s">
        <v>20</v>
      </c>
      <c r="AG5" s="786"/>
      <c r="AH5" s="811"/>
      <c r="AI5" s="812"/>
      <c r="AJ5" s="813"/>
      <c r="AK5" s="805"/>
      <c r="AL5" s="806"/>
      <c r="AM5" s="717"/>
    </row>
    <row r="6" spans="1:42" ht="30.75" customHeight="1">
      <c r="A6" s="821"/>
      <c r="B6" s="750" t="s">
        <v>544</v>
      </c>
      <c r="C6" s="750" t="s">
        <v>545</v>
      </c>
      <c r="D6" s="750" t="s">
        <v>0</v>
      </c>
      <c r="E6" s="824"/>
      <c r="F6" s="826"/>
      <c r="G6" s="824"/>
      <c r="H6" s="824"/>
      <c r="I6" s="824"/>
      <c r="J6" s="824"/>
      <c r="K6" s="753" t="s">
        <v>210</v>
      </c>
      <c r="L6" s="753" t="s">
        <v>211</v>
      </c>
      <c r="M6" s="753" t="s">
        <v>212</v>
      </c>
      <c r="N6" s="753" t="s">
        <v>250</v>
      </c>
      <c r="O6" s="753" t="s">
        <v>263</v>
      </c>
      <c r="P6" s="826"/>
      <c r="Q6" s="824"/>
      <c r="R6" s="824"/>
      <c r="S6" s="824"/>
      <c r="T6" s="826"/>
      <c r="U6" s="710"/>
      <c r="V6" s="778" t="s">
        <v>291</v>
      </c>
      <c r="W6" s="778"/>
      <c r="X6" s="778" t="s">
        <v>93</v>
      </c>
      <c r="Y6" s="778"/>
      <c r="Z6" s="778" t="s">
        <v>30</v>
      </c>
      <c r="AA6" s="819" t="s">
        <v>222</v>
      </c>
      <c r="AB6" s="712" t="s">
        <v>223</v>
      </c>
      <c r="AC6" s="819" t="s">
        <v>224</v>
      </c>
      <c r="AD6" s="712" t="s">
        <v>223</v>
      </c>
      <c r="AE6" s="819" t="s">
        <v>225</v>
      </c>
      <c r="AF6" s="712" t="s">
        <v>226</v>
      </c>
      <c r="AG6" s="786"/>
      <c r="AH6" s="833" t="s">
        <v>269</v>
      </c>
      <c r="AI6" s="834" t="s">
        <v>254</v>
      </c>
      <c r="AJ6" s="814" t="s">
        <v>297</v>
      </c>
      <c r="AK6" s="805"/>
      <c r="AL6" s="806"/>
      <c r="AM6" s="717"/>
    </row>
    <row r="7" spans="1:42" ht="150" customHeight="1">
      <c r="A7" s="821"/>
      <c r="B7" s="750"/>
      <c r="C7" s="750"/>
      <c r="D7" s="750"/>
      <c r="E7" s="754"/>
      <c r="F7" s="827"/>
      <c r="G7" s="754"/>
      <c r="H7" s="754"/>
      <c r="I7" s="754"/>
      <c r="J7" s="754"/>
      <c r="K7" s="754"/>
      <c r="L7" s="754"/>
      <c r="M7" s="754"/>
      <c r="N7" s="754"/>
      <c r="O7" s="754"/>
      <c r="P7" s="827"/>
      <c r="Q7" s="754"/>
      <c r="R7" s="754"/>
      <c r="S7" s="754"/>
      <c r="T7" s="827"/>
      <c r="U7" s="711"/>
      <c r="V7" s="129" t="s">
        <v>240</v>
      </c>
      <c r="W7" s="129" t="s">
        <v>243</v>
      </c>
      <c r="X7" s="129" t="s">
        <v>240</v>
      </c>
      <c r="Y7" s="129" t="s">
        <v>243</v>
      </c>
      <c r="Z7" s="778"/>
      <c r="AA7" s="819"/>
      <c r="AB7" s="714"/>
      <c r="AC7" s="819"/>
      <c r="AD7" s="714"/>
      <c r="AE7" s="819"/>
      <c r="AF7" s="714"/>
      <c r="AG7" s="786"/>
      <c r="AH7" s="833"/>
      <c r="AI7" s="834"/>
      <c r="AJ7" s="815"/>
      <c r="AK7" s="805"/>
      <c r="AL7" s="806"/>
      <c r="AM7" s="718"/>
      <c r="AP7">
        <v>48</v>
      </c>
    </row>
    <row r="8" spans="1:42" ht="20.399999999999999">
      <c r="A8" s="821"/>
      <c r="B8" s="769" t="s">
        <v>541</v>
      </c>
      <c r="C8" s="769" t="s">
        <v>542</v>
      </c>
      <c r="D8" s="769" t="s">
        <v>543</v>
      </c>
      <c r="E8" s="823" t="s">
        <v>151</v>
      </c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0" t="s">
        <v>152</v>
      </c>
      <c r="V8" s="828" t="s">
        <v>153</v>
      </c>
      <c r="W8" s="828"/>
      <c r="X8" s="828"/>
      <c r="Y8" s="828"/>
      <c r="Z8" s="828"/>
      <c r="AA8" s="803" t="s">
        <v>154</v>
      </c>
      <c r="AB8" s="803"/>
      <c r="AC8" s="803" t="s">
        <v>155</v>
      </c>
      <c r="AD8" s="803"/>
      <c r="AE8" s="803" t="s">
        <v>187</v>
      </c>
      <c r="AF8" s="803"/>
      <c r="AG8" s="799" t="s">
        <v>188</v>
      </c>
      <c r="AH8" s="816" t="s">
        <v>189</v>
      </c>
      <c r="AI8" s="817"/>
      <c r="AJ8" s="818"/>
      <c r="AK8" s="802" t="s">
        <v>190</v>
      </c>
      <c r="AL8" s="799" t="s">
        <v>191</v>
      </c>
      <c r="AM8" s="800" t="s">
        <v>192</v>
      </c>
    </row>
    <row r="9" spans="1:42" ht="15.6">
      <c r="A9" s="822"/>
      <c r="B9" s="770"/>
      <c r="C9" s="770"/>
      <c r="D9" s="770"/>
      <c r="E9" s="6" t="s">
        <v>94</v>
      </c>
      <c r="F9" s="6" t="s">
        <v>95</v>
      </c>
      <c r="G9" s="6" t="s">
        <v>96</v>
      </c>
      <c r="H9" s="6" t="s">
        <v>172</v>
      </c>
      <c r="I9" s="6" t="s">
        <v>173</v>
      </c>
      <c r="J9" s="6" t="s">
        <v>176</v>
      </c>
      <c r="K9" s="6" t="s">
        <v>177</v>
      </c>
      <c r="L9" s="6" t="s">
        <v>178</v>
      </c>
      <c r="M9" s="6" t="s">
        <v>179</v>
      </c>
      <c r="N9" s="6" t="s">
        <v>180</v>
      </c>
      <c r="O9" s="6" t="s">
        <v>181</v>
      </c>
      <c r="P9" s="6" t="s">
        <v>182</v>
      </c>
      <c r="Q9" s="6" t="s">
        <v>183</v>
      </c>
      <c r="R9" s="6" t="s">
        <v>184</v>
      </c>
      <c r="S9" s="6" t="s">
        <v>185</v>
      </c>
      <c r="T9" s="6" t="s">
        <v>186</v>
      </c>
      <c r="U9" s="820"/>
      <c r="V9" s="84" t="s">
        <v>131</v>
      </c>
      <c r="W9" s="84" t="s">
        <v>132</v>
      </c>
      <c r="X9" s="84" t="s">
        <v>133</v>
      </c>
      <c r="Y9" s="84" t="s">
        <v>244</v>
      </c>
      <c r="Z9" s="84" t="s">
        <v>245</v>
      </c>
      <c r="AA9" s="122" t="s">
        <v>134</v>
      </c>
      <c r="AB9" s="122" t="s">
        <v>135</v>
      </c>
      <c r="AC9" s="122" t="s">
        <v>161</v>
      </c>
      <c r="AD9" s="122" t="s">
        <v>162</v>
      </c>
      <c r="AE9" s="122" t="s">
        <v>198</v>
      </c>
      <c r="AF9" s="122" t="s">
        <v>199</v>
      </c>
      <c r="AG9" s="799"/>
      <c r="AH9" s="122" t="s">
        <v>246</v>
      </c>
      <c r="AI9" s="122" t="s">
        <v>247</v>
      </c>
      <c r="AJ9" s="122" t="s">
        <v>299</v>
      </c>
      <c r="AK9" s="802"/>
      <c r="AL9" s="799"/>
      <c r="AM9" s="801"/>
    </row>
    <row r="10" spans="1:42" ht="15.6">
      <c r="A10" s="172" t="s">
        <v>339</v>
      </c>
      <c r="B10" s="310"/>
      <c r="C10" s="310"/>
      <c r="D10" s="310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3"/>
      <c r="W10" s="173"/>
      <c r="X10" s="173"/>
      <c r="Y10" s="173"/>
      <c r="Z10" s="173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</row>
    <row r="11" spans="1:42" ht="15.6">
      <c r="A11" s="162" t="s">
        <v>340</v>
      </c>
      <c r="B11" s="394"/>
      <c r="C11" s="394"/>
      <c r="D11" s="319">
        <f>SUM(B11:C11)</f>
        <v>0</v>
      </c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319">
        <f>SUM(E11:T11)</f>
        <v>0</v>
      </c>
      <c r="V11" s="185"/>
      <c r="W11" s="185"/>
      <c r="X11" s="185"/>
      <c r="Y11" s="185"/>
      <c r="Z11" s="320">
        <f>SUM(V11:Y11)</f>
        <v>0</v>
      </c>
      <c r="AA11" s="366"/>
      <c r="AB11" s="366"/>
      <c r="AC11" s="366"/>
      <c r="AD11" s="366"/>
      <c r="AE11" s="366"/>
      <c r="AF11" s="366"/>
      <c r="AG11" s="320">
        <f>SUM(AB11,AD11,AF11)</f>
        <v>0</v>
      </c>
      <c r="AH11" s="366"/>
      <c r="AI11" s="366"/>
      <c r="AJ11" s="332">
        <f>AH11+AI11</f>
        <v>0</v>
      </c>
      <c r="AK11" s="333">
        <f>U11+AB11+AC11+AD11+AE11+AF11+AH11+AI11</f>
        <v>0</v>
      </c>
      <c r="AL11" s="334">
        <f>Z11+AG11</f>
        <v>0</v>
      </c>
      <c r="AM11" s="335">
        <f>AC11+AE11+AH11+AI11</f>
        <v>0</v>
      </c>
    </row>
    <row r="12" spans="1:42" ht="15.6">
      <c r="A12" s="162" t="s">
        <v>341</v>
      </c>
      <c r="B12" s="394"/>
      <c r="C12" s="394"/>
      <c r="D12" s="319">
        <f t="shared" ref="D12:D33" si="0">SUM(B12:C12)</f>
        <v>0</v>
      </c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319">
        <f t="shared" ref="U12:U33" si="1">SUM(E12:T12)</f>
        <v>0</v>
      </c>
      <c r="V12" s="185"/>
      <c r="W12" s="185"/>
      <c r="X12" s="185"/>
      <c r="Y12" s="185"/>
      <c r="Z12" s="320">
        <f t="shared" ref="Z12:Z33" si="2">SUM(V12:Y12)</f>
        <v>0</v>
      </c>
      <c r="AA12" s="366"/>
      <c r="AB12" s="366"/>
      <c r="AC12" s="366"/>
      <c r="AD12" s="366"/>
      <c r="AE12" s="366"/>
      <c r="AF12" s="366"/>
      <c r="AG12" s="320">
        <f t="shared" ref="AG12:AG33" si="3">SUM(AB12,AD12,AF12)</f>
        <v>0</v>
      </c>
      <c r="AH12" s="366"/>
      <c r="AI12" s="366"/>
      <c r="AJ12" s="336">
        <f t="shared" ref="AJ12:AJ33" si="4">AH12+AI12</f>
        <v>0</v>
      </c>
      <c r="AK12" s="337">
        <f t="shared" ref="AK12:AK33" si="5">U12+AB12+AC12+AD12+AE12+AF12+AH12+AI12</f>
        <v>0</v>
      </c>
      <c r="AL12" s="334">
        <f t="shared" ref="AL12:AL33" si="6">Z12+AG12</f>
        <v>0</v>
      </c>
      <c r="AM12" s="335">
        <f t="shared" ref="AM12:AM33" si="7">AC12+AE12+AH12+AI12</f>
        <v>0</v>
      </c>
    </row>
    <row r="13" spans="1:42" ht="15.6">
      <c r="A13" s="162" t="s">
        <v>342</v>
      </c>
      <c r="B13" s="394"/>
      <c r="C13" s="394"/>
      <c r="D13" s="319">
        <f t="shared" si="0"/>
        <v>0</v>
      </c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319">
        <f t="shared" si="1"/>
        <v>0</v>
      </c>
      <c r="V13" s="185"/>
      <c r="W13" s="185"/>
      <c r="X13" s="185"/>
      <c r="Y13" s="185"/>
      <c r="Z13" s="320">
        <f t="shared" si="2"/>
        <v>0</v>
      </c>
      <c r="AA13" s="366"/>
      <c r="AB13" s="366"/>
      <c r="AC13" s="366"/>
      <c r="AD13" s="366"/>
      <c r="AE13" s="366"/>
      <c r="AF13" s="366"/>
      <c r="AG13" s="320">
        <f t="shared" si="3"/>
        <v>0</v>
      </c>
      <c r="AH13" s="366"/>
      <c r="AI13" s="366"/>
      <c r="AJ13" s="336">
        <f t="shared" si="4"/>
        <v>0</v>
      </c>
      <c r="AK13" s="337">
        <f t="shared" si="5"/>
        <v>0</v>
      </c>
      <c r="AL13" s="334">
        <f t="shared" si="6"/>
        <v>0</v>
      </c>
      <c r="AM13" s="335">
        <f t="shared" si="7"/>
        <v>0</v>
      </c>
    </row>
    <row r="14" spans="1:42" ht="15.6">
      <c r="A14" s="162" t="s">
        <v>343</v>
      </c>
      <c r="B14" s="394"/>
      <c r="C14" s="394"/>
      <c r="D14" s="319">
        <f t="shared" si="0"/>
        <v>0</v>
      </c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319">
        <f t="shared" si="1"/>
        <v>0</v>
      </c>
      <c r="V14" s="185"/>
      <c r="W14" s="185"/>
      <c r="X14" s="185"/>
      <c r="Y14" s="185"/>
      <c r="Z14" s="320">
        <f t="shared" si="2"/>
        <v>0</v>
      </c>
      <c r="AA14" s="366"/>
      <c r="AB14" s="366"/>
      <c r="AC14" s="366"/>
      <c r="AD14" s="366"/>
      <c r="AE14" s="366"/>
      <c r="AF14" s="366"/>
      <c r="AG14" s="320">
        <f t="shared" si="3"/>
        <v>0</v>
      </c>
      <c r="AH14" s="366"/>
      <c r="AI14" s="366"/>
      <c r="AJ14" s="336">
        <f t="shared" si="4"/>
        <v>0</v>
      </c>
      <c r="AK14" s="337">
        <f t="shared" si="5"/>
        <v>0</v>
      </c>
      <c r="AL14" s="334">
        <f t="shared" si="6"/>
        <v>0</v>
      </c>
      <c r="AM14" s="335">
        <f t="shared" si="7"/>
        <v>0</v>
      </c>
    </row>
    <row r="15" spans="1:42" ht="15.6">
      <c r="A15" s="162" t="s">
        <v>344</v>
      </c>
      <c r="B15" s="394"/>
      <c r="C15" s="394"/>
      <c r="D15" s="319">
        <f t="shared" si="0"/>
        <v>0</v>
      </c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319">
        <f t="shared" si="1"/>
        <v>0</v>
      </c>
      <c r="V15" s="185"/>
      <c r="W15" s="185"/>
      <c r="X15" s="185"/>
      <c r="Y15" s="185"/>
      <c r="Z15" s="320">
        <f t="shared" si="2"/>
        <v>0</v>
      </c>
      <c r="AA15" s="366"/>
      <c r="AB15" s="366"/>
      <c r="AC15" s="366"/>
      <c r="AD15" s="366"/>
      <c r="AE15" s="366"/>
      <c r="AF15" s="366"/>
      <c r="AG15" s="320">
        <f t="shared" si="3"/>
        <v>0</v>
      </c>
      <c r="AH15" s="366"/>
      <c r="AI15" s="366"/>
      <c r="AJ15" s="336">
        <f t="shared" si="4"/>
        <v>0</v>
      </c>
      <c r="AK15" s="337">
        <f t="shared" si="5"/>
        <v>0</v>
      </c>
      <c r="AL15" s="334">
        <f t="shared" si="6"/>
        <v>0</v>
      </c>
      <c r="AM15" s="335">
        <f t="shared" si="7"/>
        <v>0</v>
      </c>
    </row>
    <row r="16" spans="1:42" ht="15.6">
      <c r="A16" s="162" t="s">
        <v>345</v>
      </c>
      <c r="B16" s="394"/>
      <c r="C16" s="394"/>
      <c r="D16" s="319">
        <f t="shared" si="0"/>
        <v>0</v>
      </c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319">
        <f t="shared" si="1"/>
        <v>0</v>
      </c>
      <c r="V16" s="185"/>
      <c r="W16" s="185"/>
      <c r="X16" s="185"/>
      <c r="Y16" s="185"/>
      <c r="Z16" s="320">
        <f t="shared" si="2"/>
        <v>0</v>
      </c>
      <c r="AA16" s="366"/>
      <c r="AB16" s="366"/>
      <c r="AC16" s="366"/>
      <c r="AD16" s="366"/>
      <c r="AE16" s="366"/>
      <c r="AF16" s="366"/>
      <c r="AG16" s="320">
        <f t="shared" si="3"/>
        <v>0</v>
      </c>
      <c r="AH16" s="366"/>
      <c r="AI16" s="366"/>
      <c r="AJ16" s="336">
        <f t="shared" si="4"/>
        <v>0</v>
      </c>
      <c r="AK16" s="337">
        <f t="shared" si="5"/>
        <v>0</v>
      </c>
      <c r="AL16" s="334">
        <f t="shared" si="6"/>
        <v>0</v>
      </c>
      <c r="AM16" s="335">
        <f t="shared" si="7"/>
        <v>0</v>
      </c>
    </row>
    <row r="17" spans="1:39" ht="15.6">
      <c r="A17" s="162" t="s">
        <v>346</v>
      </c>
      <c r="B17" s="394"/>
      <c r="C17" s="394"/>
      <c r="D17" s="319">
        <f t="shared" si="0"/>
        <v>0</v>
      </c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319">
        <f t="shared" si="1"/>
        <v>0</v>
      </c>
      <c r="V17" s="185"/>
      <c r="W17" s="185"/>
      <c r="X17" s="185"/>
      <c r="Y17" s="185"/>
      <c r="Z17" s="320">
        <f t="shared" si="2"/>
        <v>0</v>
      </c>
      <c r="AA17" s="366"/>
      <c r="AB17" s="366"/>
      <c r="AC17" s="366"/>
      <c r="AD17" s="366"/>
      <c r="AE17" s="366"/>
      <c r="AF17" s="366"/>
      <c r="AG17" s="320">
        <f t="shared" si="3"/>
        <v>0</v>
      </c>
      <c r="AH17" s="366"/>
      <c r="AI17" s="366"/>
      <c r="AJ17" s="336">
        <f t="shared" si="4"/>
        <v>0</v>
      </c>
      <c r="AK17" s="337">
        <f t="shared" si="5"/>
        <v>0</v>
      </c>
      <c r="AL17" s="334">
        <f t="shared" si="6"/>
        <v>0</v>
      </c>
      <c r="AM17" s="335">
        <f t="shared" si="7"/>
        <v>0</v>
      </c>
    </row>
    <row r="18" spans="1:39" ht="15.6">
      <c r="A18" s="162" t="s">
        <v>347</v>
      </c>
      <c r="B18" s="394"/>
      <c r="C18" s="394"/>
      <c r="D18" s="319">
        <f t="shared" si="0"/>
        <v>0</v>
      </c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319">
        <f t="shared" si="1"/>
        <v>0</v>
      </c>
      <c r="V18" s="185"/>
      <c r="W18" s="185"/>
      <c r="X18" s="185"/>
      <c r="Y18" s="185"/>
      <c r="Z18" s="320">
        <f t="shared" si="2"/>
        <v>0</v>
      </c>
      <c r="AA18" s="366"/>
      <c r="AB18" s="366"/>
      <c r="AC18" s="366"/>
      <c r="AD18" s="366"/>
      <c r="AE18" s="366"/>
      <c r="AF18" s="366"/>
      <c r="AG18" s="320">
        <f t="shared" si="3"/>
        <v>0</v>
      </c>
      <c r="AH18" s="366"/>
      <c r="AI18" s="366"/>
      <c r="AJ18" s="336">
        <f t="shared" si="4"/>
        <v>0</v>
      </c>
      <c r="AK18" s="337">
        <f t="shared" si="5"/>
        <v>0</v>
      </c>
      <c r="AL18" s="334">
        <f t="shared" si="6"/>
        <v>0</v>
      </c>
      <c r="AM18" s="335">
        <f t="shared" si="7"/>
        <v>0</v>
      </c>
    </row>
    <row r="19" spans="1:39" ht="15.6">
      <c r="A19" s="162" t="s">
        <v>348</v>
      </c>
      <c r="B19" s="394"/>
      <c r="C19" s="394"/>
      <c r="D19" s="319">
        <f t="shared" si="0"/>
        <v>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319">
        <f t="shared" si="1"/>
        <v>0</v>
      </c>
      <c r="V19" s="185"/>
      <c r="W19" s="185"/>
      <c r="X19" s="185"/>
      <c r="Y19" s="185"/>
      <c r="Z19" s="320">
        <f t="shared" si="2"/>
        <v>0</v>
      </c>
      <c r="AA19" s="366"/>
      <c r="AB19" s="366"/>
      <c r="AC19" s="366"/>
      <c r="AD19" s="366"/>
      <c r="AE19" s="366"/>
      <c r="AF19" s="366"/>
      <c r="AG19" s="320">
        <f t="shared" si="3"/>
        <v>0</v>
      </c>
      <c r="AH19" s="366"/>
      <c r="AI19" s="366"/>
      <c r="AJ19" s="336">
        <f t="shared" si="4"/>
        <v>0</v>
      </c>
      <c r="AK19" s="337">
        <f t="shared" si="5"/>
        <v>0</v>
      </c>
      <c r="AL19" s="334">
        <f t="shared" si="6"/>
        <v>0</v>
      </c>
      <c r="AM19" s="335">
        <f t="shared" si="7"/>
        <v>0</v>
      </c>
    </row>
    <row r="20" spans="1:39" ht="15.6">
      <c r="A20" s="162" t="s">
        <v>349</v>
      </c>
      <c r="B20" s="394"/>
      <c r="C20" s="394"/>
      <c r="D20" s="319">
        <f t="shared" si="0"/>
        <v>0</v>
      </c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319">
        <f t="shared" si="1"/>
        <v>0</v>
      </c>
      <c r="V20" s="185"/>
      <c r="W20" s="185"/>
      <c r="X20" s="185"/>
      <c r="Y20" s="185"/>
      <c r="Z20" s="320">
        <f t="shared" si="2"/>
        <v>0</v>
      </c>
      <c r="AA20" s="366"/>
      <c r="AB20" s="366"/>
      <c r="AC20" s="366"/>
      <c r="AD20" s="366"/>
      <c r="AE20" s="366"/>
      <c r="AF20" s="366"/>
      <c r="AG20" s="320">
        <f t="shared" si="3"/>
        <v>0</v>
      </c>
      <c r="AH20" s="366"/>
      <c r="AI20" s="366"/>
      <c r="AJ20" s="336">
        <f t="shared" si="4"/>
        <v>0</v>
      </c>
      <c r="AK20" s="337">
        <f t="shared" si="5"/>
        <v>0</v>
      </c>
      <c r="AL20" s="334">
        <f t="shared" si="6"/>
        <v>0</v>
      </c>
      <c r="AM20" s="335">
        <f t="shared" si="7"/>
        <v>0</v>
      </c>
    </row>
    <row r="21" spans="1:39" ht="15.6">
      <c r="A21" s="162" t="s">
        <v>350</v>
      </c>
      <c r="B21" s="394"/>
      <c r="C21" s="394"/>
      <c r="D21" s="319">
        <f t="shared" si="0"/>
        <v>0</v>
      </c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319">
        <f t="shared" si="1"/>
        <v>0</v>
      </c>
      <c r="V21" s="185"/>
      <c r="W21" s="185"/>
      <c r="X21" s="185"/>
      <c r="Y21" s="185"/>
      <c r="Z21" s="320">
        <f t="shared" si="2"/>
        <v>0</v>
      </c>
      <c r="AA21" s="366"/>
      <c r="AB21" s="366"/>
      <c r="AC21" s="366"/>
      <c r="AD21" s="366"/>
      <c r="AE21" s="366"/>
      <c r="AF21" s="366"/>
      <c r="AG21" s="320">
        <f t="shared" si="3"/>
        <v>0</v>
      </c>
      <c r="AH21" s="366"/>
      <c r="AI21" s="366"/>
      <c r="AJ21" s="336">
        <f t="shared" si="4"/>
        <v>0</v>
      </c>
      <c r="AK21" s="337">
        <f t="shared" si="5"/>
        <v>0</v>
      </c>
      <c r="AL21" s="334">
        <f t="shared" si="6"/>
        <v>0</v>
      </c>
      <c r="AM21" s="335">
        <f t="shared" si="7"/>
        <v>0</v>
      </c>
    </row>
    <row r="22" spans="1:39" ht="15.6">
      <c r="A22" s="162" t="s">
        <v>351</v>
      </c>
      <c r="B22" s="394"/>
      <c r="C22" s="394"/>
      <c r="D22" s="319">
        <f t="shared" si="0"/>
        <v>0</v>
      </c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319">
        <f t="shared" si="1"/>
        <v>0</v>
      </c>
      <c r="V22" s="185"/>
      <c r="W22" s="185"/>
      <c r="X22" s="185"/>
      <c r="Y22" s="185"/>
      <c r="Z22" s="320">
        <f t="shared" si="2"/>
        <v>0</v>
      </c>
      <c r="AA22" s="366"/>
      <c r="AB22" s="366"/>
      <c r="AC22" s="366"/>
      <c r="AD22" s="366"/>
      <c r="AE22" s="366"/>
      <c r="AF22" s="366"/>
      <c r="AG22" s="320">
        <f t="shared" si="3"/>
        <v>0</v>
      </c>
      <c r="AH22" s="366"/>
      <c r="AI22" s="366"/>
      <c r="AJ22" s="336">
        <f t="shared" si="4"/>
        <v>0</v>
      </c>
      <c r="AK22" s="337">
        <f t="shared" si="5"/>
        <v>0</v>
      </c>
      <c r="AL22" s="334">
        <f t="shared" si="6"/>
        <v>0</v>
      </c>
      <c r="AM22" s="335">
        <f t="shared" si="7"/>
        <v>0</v>
      </c>
    </row>
    <row r="23" spans="1:39" ht="15.6">
      <c r="A23" s="162" t="s">
        <v>352</v>
      </c>
      <c r="B23" s="394"/>
      <c r="C23" s="394"/>
      <c r="D23" s="319">
        <f t="shared" si="0"/>
        <v>0</v>
      </c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319">
        <f t="shared" si="1"/>
        <v>0</v>
      </c>
      <c r="V23" s="185"/>
      <c r="W23" s="185"/>
      <c r="X23" s="185"/>
      <c r="Y23" s="185"/>
      <c r="Z23" s="320">
        <f t="shared" si="2"/>
        <v>0</v>
      </c>
      <c r="AA23" s="366"/>
      <c r="AB23" s="366"/>
      <c r="AC23" s="366"/>
      <c r="AD23" s="366"/>
      <c r="AE23" s="366"/>
      <c r="AF23" s="366"/>
      <c r="AG23" s="320">
        <f t="shared" si="3"/>
        <v>0</v>
      </c>
      <c r="AH23" s="366"/>
      <c r="AI23" s="366"/>
      <c r="AJ23" s="336">
        <f t="shared" si="4"/>
        <v>0</v>
      </c>
      <c r="AK23" s="337">
        <f t="shared" si="5"/>
        <v>0</v>
      </c>
      <c r="AL23" s="334">
        <f t="shared" si="6"/>
        <v>0</v>
      </c>
      <c r="AM23" s="335">
        <f t="shared" si="7"/>
        <v>0</v>
      </c>
    </row>
    <row r="24" spans="1:39" ht="15.6">
      <c r="A24" s="162" t="s">
        <v>353</v>
      </c>
      <c r="B24" s="394"/>
      <c r="C24" s="394"/>
      <c r="D24" s="319">
        <f t="shared" si="0"/>
        <v>0</v>
      </c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319">
        <f t="shared" si="1"/>
        <v>0</v>
      </c>
      <c r="V24" s="185"/>
      <c r="W24" s="185"/>
      <c r="X24" s="185"/>
      <c r="Y24" s="185"/>
      <c r="Z24" s="320">
        <f t="shared" si="2"/>
        <v>0</v>
      </c>
      <c r="AA24" s="366"/>
      <c r="AB24" s="366"/>
      <c r="AC24" s="366"/>
      <c r="AD24" s="366"/>
      <c r="AE24" s="366"/>
      <c r="AF24" s="366"/>
      <c r="AG24" s="320">
        <f t="shared" si="3"/>
        <v>0</v>
      </c>
      <c r="AH24" s="366"/>
      <c r="AI24" s="366"/>
      <c r="AJ24" s="336">
        <f t="shared" si="4"/>
        <v>0</v>
      </c>
      <c r="AK24" s="337">
        <f t="shared" si="5"/>
        <v>0</v>
      </c>
      <c r="AL24" s="334">
        <f t="shared" si="6"/>
        <v>0</v>
      </c>
      <c r="AM24" s="335">
        <f t="shared" si="7"/>
        <v>0</v>
      </c>
    </row>
    <row r="25" spans="1:39" ht="15.6">
      <c r="A25" s="163" t="s">
        <v>354</v>
      </c>
      <c r="B25" s="394"/>
      <c r="C25" s="394"/>
      <c r="D25" s="319">
        <f t="shared" si="0"/>
        <v>0</v>
      </c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319">
        <f t="shared" si="1"/>
        <v>0</v>
      </c>
      <c r="V25" s="185"/>
      <c r="W25" s="185"/>
      <c r="X25" s="185"/>
      <c r="Y25" s="185"/>
      <c r="Z25" s="320">
        <f t="shared" si="2"/>
        <v>0</v>
      </c>
      <c r="AA25" s="366"/>
      <c r="AB25" s="366"/>
      <c r="AC25" s="366"/>
      <c r="AD25" s="366"/>
      <c r="AE25" s="366"/>
      <c r="AF25" s="366"/>
      <c r="AG25" s="320">
        <f t="shared" si="3"/>
        <v>0</v>
      </c>
      <c r="AH25" s="366"/>
      <c r="AI25" s="366"/>
      <c r="AJ25" s="336">
        <f t="shared" si="4"/>
        <v>0</v>
      </c>
      <c r="AK25" s="337">
        <f t="shared" si="5"/>
        <v>0</v>
      </c>
      <c r="AL25" s="334">
        <f t="shared" si="6"/>
        <v>0</v>
      </c>
      <c r="AM25" s="335">
        <f t="shared" si="7"/>
        <v>0</v>
      </c>
    </row>
    <row r="26" spans="1:39" ht="15.6">
      <c r="A26" s="162" t="s">
        <v>355</v>
      </c>
      <c r="B26" s="394"/>
      <c r="C26" s="394"/>
      <c r="D26" s="319">
        <f t="shared" si="0"/>
        <v>0</v>
      </c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319">
        <f t="shared" si="1"/>
        <v>0</v>
      </c>
      <c r="V26" s="185"/>
      <c r="W26" s="185"/>
      <c r="X26" s="185"/>
      <c r="Y26" s="185"/>
      <c r="Z26" s="320">
        <f t="shared" si="2"/>
        <v>0</v>
      </c>
      <c r="AA26" s="366"/>
      <c r="AB26" s="366"/>
      <c r="AC26" s="366"/>
      <c r="AD26" s="366"/>
      <c r="AE26" s="366"/>
      <c r="AF26" s="366"/>
      <c r="AG26" s="320">
        <f t="shared" si="3"/>
        <v>0</v>
      </c>
      <c r="AH26" s="366"/>
      <c r="AI26" s="366"/>
      <c r="AJ26" s="336">
        <f t="shared" si="4"/>
        <v>0</v>
      </c>
      <c r="AK26" s="337">
        <f t="shared" si="5"/>
        <v>0</v>
      </c>
      <c r="AL26" s="334">
        <f t="shared" si="6"/>
        <v>0</v>
      </c>
      <c r="AM26" s="335">
        <f t="shared" si="7"/>
        <v>0</v>
      </c>
    </row>
    <row r="27" spans="1:39" ht="15.6">
      <c r="A27" s="162" t="s">
        <v>356</v>
      </c>
      <c r="B27" s="394"/>
      <c r="C27" s="394"/>
      <c r="D27" s="319">
        <f t="shared" si="0"/>
        <v>0</v>
      </c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319">
        <f t="shared" si="1"/>
        <v>0</v>
      </c>
      <c r="V27" s="185"/>
      <c r="W27" s="185"/>
      <c r="X27" s="185"/>
      <c r="Y27" s="185"/>
      <c r="Z27" s="320">
        <f t="shared" si="2"/>
        <v>0</v>
      </c>
      <c r="AA27" s="366"/>
      <c r="AB27" s="366"/>
      <c r="AC27" s="366"/>
      <c r="AD27" s="366"/>
      <c r="AE27" s="366"/>
      <c r="AF27" s="366"/>
      <c r="AG27" s="320">
        <f t="shared" si="3"/>
        <v>0</v>
      </c>
      <c r="AH27" s="366"/>
      <c r="AI27" s="366"/>
      <c r="AJ27" s="336">
        <f t="shared" si="4"/>
        <v>0</v>
      </c>
      <c r="AK27" s="337">
        <f t="shared" si="5"/>
        <v>0</v>
      </c>
      <c r="AL27" s="334">
        <f t="shared" si="6"/>
        <v>0</v>
      </c>
      <c r="AM27" s="335">
        <f t="shared" si="7"/>
        <v>0</v>
      </c>
    </row>
    <row r="28" spans="1:39" ht="15.6">
      <c r="A28" s="162" t="s">
        <v>357</v>
      </c>
      <c r="B28" s="394"/>
      <c r="C28" s="394"/>
      <c r="D28" s="319">
        <f t="shared" si="0"/>
        <v>0</v>
      </c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319">
        <f t="shared" si="1"/>
        <v>0</v>
      </c>
      <c r="V28" s="185"/>
      <c r="W28" s="185"/>
      <c r="X28" s="185"/>
      <c r="Y28" s="185"/>
      <c r="Z28" s="320">
        <f t="shared" si="2"/>
        <v>0</v>
      </c>
      <c r="AA28" s="366"/>
      <c r="AB28" s="366"/>
      <c r="AC28" s="366"/>
      <c r="AD28" s="366"/>
      <c r="AE28" s="366"/>
      <c r="AF28" s="366"/>
      <c r="AG28" s="320">
        <f t="shared" si="3"/>
        <v>0</v>
      </c>
      <c r="AH28" s="366"/>
      <c r="AI28" s="366"/>
      <c r="AJ28" s="336">
        <f t="shared" si="4"/>
        <v>0</v>
      </c>
      <c r="AK28" s="337">
        <f t="shared" si="5"/>
        <v>0</v>
      </c>
      <c r="AL28" s="334">
        <f t="shared" si="6"/>
        <v>0</v>
      </c>
      <c r="AM28" s="335">
        <f t="shared" si="7"/>
        <v>0</v>
      </c>
    </row>
    <row r="29" spans="1:39" ht="15.6">
      <c r="A29" s="162" t="s">
        <v>358</v>
      </c>
      <c r="B29" s="394"/>
      <c r="C29" s="394"/>
      <c r="D29" s="319">
        <f t="shared" si="0"/>
        <v>0</v>
      </c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319">
        <f t="shared" si="1"/>
        <v>0</v>
      </c>
      <c r="V29" s="185"/>
      <c r="W29" s="185"/>
      <c r="X29" s="185"/>
      <c r="Y29" s="185"/>
      <c r="Z29" s="320">
        <f t="shared" si="2"/>
        <v>0</v>
      </c>
      <c r="AA29" s="366"/>
      <c r="AB29" s="366"/>
      <c r="AC29" s="366"/>
      <c r="AD29" s="366"/>
      <c r="AE29" s="366"/>
      <c r="AF29" s="366"/>
      <c r="AG29" s="320">
        <f t="shared" si="3"/>
        <v>0</v>
      </c>
      <c r="AH29" s="366"/>
      <c r="AI29" s="366"/>
      <c r="AJ29" s="336">
        <f t="shared" si="4"/>
        <v>0</v>
      </c>
      <c r="AK29" s="337">
        <f t="shared" si="5"/>
        <v>0</v>
      </c>
      <c r="AL29" s="334">
        <f t="shared" si="6"/>
        <v>0</v>
      </c>
      <c r="AM29" s="335">
        <f t="shared" si="7"/>
        <v>0</v>
      </c>
    </row>
    <row r="30" spans="1:39" ht="15.6">
      <c r="A30" s="162" t="s">
        <v>359</v>
      </c>
      <c r="B30" s="394"/>
      <c r="C30" s="394"/>
      <c r="D30" s="319">
        <f t="shared" si="0"/>
        <v>0</v>
      </c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319">
        <f t="shared" si="1"/>
        <v>0</v>
      </c>
      <c r="V30" s="185"/>
      <c r="W30" s="185"/>
      <c r="X30" s="185"/>
      <c r="Y30" s="185"/>
      <c r="Z30" s="320">
        <f t="shared" si="2"/>
        <v>0</v>
      </c>
      <c r="AA30" s="366"/>
      <c r="AB30" s="366"/>
      <c r="AC30" s="366"/>
      <c r="AD30" s="366"/>
      <c r="AE30" s="366"/>
      <c r="AF30" s="366"/>
      <c r="AG30" s="320">
        <f t="shared" si="3"/>
        <v>0</v>
      </c>
      <c r="AH30" s="366"/>
      <c r="AI30" s="366"/>
      <c r="AJ30" s="336">
        <f t="shared" si="4"/>
        <v>0</v>
      </c>
      <c r="AK30" s="337">
        <f t="shared" si="5"/>
        <v>0</v>
      </c>
      <c r="AL30" s="334">
        <f t="shared" si="6"/>
        <v>0</v>
      </c>
      <c r="AM30" s="335">
        <f t="shared" si="7"/>
        <v>0</v>
      </c>
    </row>
    <row r="31" spans="1:39" ht="15.6">
      <c r="A31" s="162" t="s">
        <v>360</v>
      </c>
      <c r="B31" s="394"/>
      <c r="C31" s="394"/>
      <c r="D31" s="319">
        <f t="shared" si="0"/>
        <v>0</v>
      </c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319">
        <f t="shared" si="1"/>
        <v>0</v>
      </c>
      <c r="V31" s="185"/>
      <c r="W31" s="185"/>
      <c r="X31" s="185"/>
      <c r="Y31" s="185"/>
      <c r="Z31" s="320">
        <f t="shared" si="2"/>
        <v>0</v>
      </c>
      <c r="AA31" s="366"/>
      <c r="AB31" s="366"/>
      <c r="AC31" s="366"/>
      <c r="AD31" s="366"/>
      <c r="AE31" s="366"/>
      <c r="AF31" s="366"/>
      <c r="AG31" s="320">
        <f t="shared" si="3"/>
        <v>0</v>
      </c>
      <c r="AH31" s="366"/>
      <c r="AI31" s="366"/>
      <c r="AJ31" s="336">
        <f t="shared" si="4"/>
        <v>0</v>
      </c>
      <c r="AK31" s="337">
        <f t="shared" si="5"/>
        <v>0</v>
      </c>
      <c r="AL31" s="334">
        <f t="shared" si="6"/>
        <v>0</v>
      </c>
      <c r="AM31" s="335">
        <f t="shared" si="7"/>
        <v>0</v>
      </c>
    </row>
    <row r="32" spans="1:39" ht="15.6">
      <c r="A32" s="162" t="s">
        <v>361</v>
      </c>
      <c r="B32" s="394"/>
      <c r="C32" s="394"/>
      <c r="D32" s="319">
        <f t="shared" si="0"/>
        <v>0</v>
      </c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319">
        <f t="shared" si="1"/>
        <v>0</v>
      </c>
      <c r="V32" s="185"/>
      <c r="W32" s="185"/>
      <c r="X32" s="185"/>
      <c r="Y32" s="185"/>
      <c r="Z32" s="320">
        <f t="shared" si="2"/>
        <v>0</v>
      </c>
      <c r="AA32" s="366"/>
      <c r="AB32" s="366"/>
      <c r="AC32" s="366"/>
      <c r="AD32" s="366"/>
      <c r="AE32" s="366"/>
      <c r="AF32" s="366"/>
      <c r="AG32" s="320">
        <f t="shared" si="3"/>
        <v>0</v>
      </c>
      <c r="AH32" s="366"/>
      <c r="AI32" s="366"/>
      <c r="AJ32" s="336">
        <f t="shared" si="4"/>
        <v>0</v>
      </c>
      <c r="AK32" s="337">
        <f t="shared" si="5"/>
        <v>0</v>
      </c>
      <c r="AL32" s="334">
        <f t="shared" si="6"/>
        <v>0</v>
      </c>
      <c r="AM32" s="335">
        <f t="shared" si="7"/>
        <v>0</v>
      </c>
    </row>
    <row r="33" spans="1:39" ht="15.6">
      <c r="A33" s="162" t="s">
        <v>362</v>
      </c>
      <c r="B33" s="394"/>
      <c r="C33" s="394"/>
      <c r="D33" s="319">
        <f t="shared" si="0"/>
        <v>0</v>
      </c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319">
        <f t="shared" si="1"/>
        <v>0</v>
      </c>
      <c r="V33" s="185"/>
      <c r="W33" s="185"/>
      <c r="X33" s="185"/>
      <c r="Y33" s="185"/>
      <c r="Z33" s="320">
        <f t="shared" si="2"/>
        <v>0</v>
      </c>
      <c r="AA33" s="366"/>
      <c r="AB33" s="366"/>
      <c r="AC33" s="366"/>
      <c r="AD33" s="366"/>
      <c r="AE33" s="366"/>
      <c r="AF33" s="366"/>
      <c r="AG33" s="320">
        <f t="shared" si="3"/>
        <v>0</v>
      </c>
      <c r="AH33" s="366"/>
      <c r="AI33" s="366"/>
      <c r="AJ33" s="336">
        <f t="shared" si="4"/>
        <v>0</v>
      </c>
      <c r="AK33" s="337">
        <f t="shared" si="5"/>
        <v>0</v>
      </c>
      <c r="AL33" s="334">
        <f t="shared" si="6"/>
        <v>0</v>
      </c>
      <c r="AM33" s="335">
        <f t="shared" si="7"/>
        <v>0</v>
      </c>
    </row>
    <row r="34" spans="1:39" ht="15.6">
      <c r="A34" s="164" t="s">
        <v>0</v>
      </c>
      <c r="B34" s="209">
        <f t="shared" ref="B34:AM34" si="8">SUM(B11:B33)</f>
        <v>0</v>
      </c>
      <c r="C34" s="209">
        <f t="shared" si="8"/>
        <v>0</v>
      </c>
      <c r="D34" s="209">
        <f t="shared" si="8"/>
        <v>0</v>
      </c>
      <c r="E34" s="209">
        <f t="shared" si="8"/>
        <v>0</v>
      </c>
      <c r="F34" s="209">
        <f t="shared" si="8"/>
        <v>0</v>
      </c>
      <c r="G34" s="209">
        <f t="shared" si="8"/>
        <v>0</v>
      </c>
      <c r="H34" s="209">
        <f t="shared" si="8"/>
        <v>0</v>
      </c>
      <c r="I34" s="209">
        <f t="shared" si="8"/>
        <v>0</v>
      </c>
      <c r="J34" s="209">
        <f t="shared" si="8"/>
        <v>0</v>
      </c>
      <c r="K34" s="209">
        <f t="shared" si="8"/>
        <v>0</v>
      </c>
      <c r="L34" s="209">
        <f t="shared" si="8"/>
        <v>0</v>
      </c>
      <c r="M34" s="209">
        <f t="shared" si="8"/>
        <v>0</v>
      </c>
      <c r="N34" s="209">
        <f t="shared" si="8"/>
        <v>0</v>
      </c>
      <c r="O34" s="209">
        <f t="shared" si="8"/>
        <v>0</v>
      </c>
      <c r="P34" s="209">
        <f t="shared" si="8"/>
        <v>0</v>
      </c>
      <c r="Q34" s="209">
        <f t="shared" si="8"/>
        <v>0</v>
      </c>
      <c r="R34" s="209">
        <f t="shared" si="8"/>
        <v>0</v>
      </c>
      <c r="S34" s="209">
        <f t="shared" si="8"/>
        <v>0</v>
      </c>
      <c r="T34" s="209">
        <f t="shared" si="8"/>
        <v>0</v>
      </c>
      <c r="U34" s="209">
        <f t="shared" si="8"/>
        <v>0</v>
      </c>
      <c r="V34" s="209">
        <f t="shared" si="8"/>
        <v>0</v>
      </c>
      <c r="W34" s="209">
        <f t="shared" si="8"/>
        <v>0</v>
      </c>
      <c r="X34" s="209">
        <f t="shared" si="8"/>
        <v>0</v>
      </c>
      <c r="Y34" s="209">
        <f t="shared" si="8"/>
        <v>0</v>
      </c>
      <c r="Z34" s="209">
        <f t="shared" si="8"/>
        <v>0</v>
      </c>
      <c r="AA34" s="209">
        <f t="shared" si="8"/>
        <v>0</v>
      </c>
      <c r="AB34" s="209">
        <f t="shared" si="8"/>
        <v>0</v>
      </c>
      <c r="AC34" s="209">
        <f t="shared" si="8"/>
        <v>0</v>
      </c>
      <c r="AD34" s="209">
        <f t="shared" si="8"/>
        <v>0</v>
      </c>
      <c r="AE34" s="209">
        <f t="shared" si="8"/>
        <v>0</v>
      </c>
      <c r="AF34" s="209">
        <f t="shared" si="8"/>
        <v>0</v>
      </c>
      <c r="AG34" s="209">
        <f t="shared" si="8"/>
        <v>0</v>
      </c>
      <c r="AH34" s="209">
        <f t="shared" si="8"/>
        <v>0</v>
      </c>
      <c r="AI34" s="209">
        <f t="shared" si="8"/>
        <v>0</v>
      </c>
      <c r="AJ34" s="209">
        <f t="shared" si="8"/>
        <v>0</v>
      </c>
      <c r="AK34" s="209">
        <f t="shared" si="8"/>
        <v>0</v>
      </c>
      <c r="AL34" s="209">
        <f t="shared" si="8"/>
        <v>0</v>
      </c>
      <c r="AM34" s="209">
        <f t="shared" si="8"/>
        <v>0</v>
      </c>
    </row>
    <row r="35" spans="1:39" ht="15.6">
      <c r="A35" s="172" t="s">
        <v>480</v>
      </c>
      <c r="B35" s="310"/>
      <c r="C35" s="310"/>
      <c r="D35" s="310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4"/>
      <c r="V35" s="173"/>
      <c r="W35" s="173"/>
      <c r="X35" s="173"/>
      <c r="Y35" s="173"/>
      <c r="Z35" s="173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</row>
    <row r="36" spans="1:39" ht="15.6">
      <c r="A36" s="162" t="s">
        <v>363</v>
      </c>
      <c r="B36" s="614"/>
      <c r="C36" s="614"/>
      <c r="D36" s="319">
        <f t="shared" ref="D36:D65" si="9">SUM(B36:C36)</f>
        <v>0</v>
      </c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7"/>
      <c r="R36" s="567"/>
      <c r="S36" s="567"/>
      <c r="T36" s="567"/>
      <c r="U36" s="319">
        <f>SUM(E36:T36)</f>
        <v>0</v>
      </c>
      <c r="V36" s="566"/>
      <c r="W36" s="566"/>
      <c r="X36" s="566"/>
      <c r="Y36" s="566"/>
      <c r="Z36" s="320">
        <f>SUM(V36:Y36)</f>
        <v>0</v>
      </c>
      <c r="AA36" s="448"/>
      <c r="AB36" s="448"/>
      <c r="AC36" s="448"/>
      <c r="AD36" s="448"/>
      <c r="AE36" s="448"/>
      <c r="AF36" s="448"/>
      <c r="AG36" s="320">
        <f t="shared" ref="AG36:AG65" si="10">SUM(AB36,AD36,AF36)</f>
        <v>0</v>
      </c>
      <c r="AH36" s="366"/>
      <c r="AI36" s="366"/>
      <c r="AJ36" s="336">
        <f t="shared" ref="AJ36:AJ65" si="11">AH36+AI36</f>
        <v>0</v>
      </c>
      <c r="AK36" s="337">
        <f t="shared" ref="AK36:AK65" si="12">U36+AB36+AC36+AD36+AE36+AF36+AH36+AI36</f>
        <v>0</v>
      </c>
      <c r="AL36" s="334">
        <f t="shared" ref="AL36:AL65" si="13">Z36+AG36</f>
        <v>0</v>
      </c>
      <c r="AM36" s="335">
        <f t="shared" ref="AM36:AM65" si="14">AC36+AE36+AH36+AI36</f>
        <v>0</v>
      </c>
    </row>
    <row r="37" spans="1:39" ht="15.6">
      <c r="A37" s="162" t="s">
        <v>364</v>
      </c>
      <c r="B37" s="614"/>
      <c r="C37" s="614"/>
      <c r="D37" s="319">
        <f t="shared" si="9"/>
        <v>0</v>
      </c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319">
        <f t="shared" ref="U37:U65" si="15">SUM(E37:T37)</f>
        <v>0</v>
      </c>
      <c r="V37" s="566"/>
      <c r="W37" s="566"/>
      <c r="X37" s="566"/>
      <c r="Y37" s="566"/>
      <c r="Z37" s="320">
        <f t="shared" ref="Z37:Z65" si="16">SUM(V37:Y37)</f>
        <v>0</v>
      </c>
      <c r="AA37" s="448"/>
      <c r="AB37" s="448"/>
      <c r="AC37" s="448"/>
      <c r="AD37" s="448"/>
      <c r="AE37" s="448"/>
      <c r="AF37" s="448"/>
      <c r="AG37" s="320">
        <f t="shared" si="10"/>
        <v>0</v>
      </c>
      <c r="AH37" s="366"/>
      <c r="AI37" s="366"/>
      <c r="AJ37" s="336">
        <f t="shared" si="11"/>
        <v>0</v>
      </c>
      <c r="AK37" s="337">
        <f t="shared" si="12"/>
        <v>0</v>
      </c>
      <c r="AL37" s="334">
        <f t="shared" si="13"/>
        <v>0</v>
      </c>
      <c r="AM37" s="335">
        <f t="shared" si="14"/>
        <v>0</v>
      </c>
    </row>
    <row r="38" spans="1:39" ht="15.6">
      <c r="A38" s="162" t="s">
        <v>365</v>
      </c>
      <c r="B38" s="614"/>
      <c r="C38" s="614"/>
      <c r="D38" s="319">
        <f t="shared" si="9"/>
        <v>0</v>
      </c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319">
        <f t="shared" si="15"/>
        <v>0</v>
      </c>
      <c r="V38" s="566"/>
      <c r="W38" s="566"/>
      <c r="X38" s="566"/>
      <c r="Y38" s="566"/>
      <c r="Z38" s="320">
        <f t="shared" si="16"/>
        <v>0</v>
      </c>
      <c r="AA38" s="448"/>
      <c r="AB38" s="448"/>
      <c r="AC38" s="448"/>
      <c r="AD38" s="448"/>
      <c r="AE38" s="448"/>
      <c r="AF38" s="448"/>
      <c r="AG38" s="320">
        <f t="shared" si="10"/>
        <v>0</v>
      </c>
      <c r="AH38" s="366"/>
      <c r="AI38" s="366"/>
      <c r="AJ38" s="336">
        <f t="shared" si="11"/>
        <v>0</v>
      </c>
      <c r="AK38" s="337">
        <f t="shared" si="12"/>
        <v>0</v>
      </c>
      <c r="AL38" s="334">
        <f t="shared" si="13"/>
        <v>0</v>
      </c>
      <c r="AM38" s="335">
        <f t="shared" si="14"/>
        <v>0</v>
      </c>
    </row>
    <row r="39" spans="1:39" ht="15.6">
      <c r="A39" s="162" t="s">
        <v>366</v>
      </c>
      <c r="B39" s="614"/>
      <c r="C39" s="614"/>
      <c r="D39" s="319">
        <f t="shared" si="9"/>
        <v>0</v>
      </c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319">
        <f t="shared" si="15"/>
        <v>0</v>
      </c>
      <c r="V39" s="566"/>
      <c r="W39" s="566"/>
      <c r="X39" s="566"/>
      <c r="Y39" s="566"/>
      <c r="Z39" s="320">
        <f t="shared" si="16"/>
        <v>0</v>
      </c>
      <c r="AA39" s="448"/>
      <c r="AB39" s="448"/>
      <c r="AC39" s="448"/>
      <c r="AD39" s="448"/>
      <c r="AE39" s="448"/>
      <c r="AF39" s="448"/>
      <c r="AG39" s="320">
        <f t="shared" si="10"/>
        <v>0</v>
      </c>
      <c r="AH39" s="366"/>
      <c r="AI39" s="366"/>
      <c r="AJ39" s="336">
        <f t="shared" si="11"/>
        <v>0</v>
      </c>
      <c r="AK39" s="337">
        <f t="shared" si="12"/>
        <v>0</v>
      </c>
      <c r="AL39" s="334">
        <f t="shared" si="13"/>
        <v>0</v>
      </c>
      <c r="AM39" s="335">
        <f t="shared" si="14"/>
        <v>0</v>
      </c>
    </row>
    <row r="40" spans="1:39" ht="15.6">
      <c r="A40" s="162" t="s">
        <v>367</v>
      </c>
      <c r="B40" s="614"/>
      <c r="C40" s="614"/>
      <c r="D40" s="319">
        <f t="shared" si="9"/>
        <v>0</v>
      </c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319">
        <f t="shared" si="15"/>
        <v>0</v>
      </c>
      <c r="V40" s="566"/>
      <c r="W40" s="566"/>
      <c r="X40" s="566"/>
      <c r="Y40" s="566"/>
      <c r="Z40" s="320">
        <f t="shared" si="16"/>
        <v>0</v>
      </c>
      <c r="AA40" s="448"/>
      <c r="AB40" s="448"/>
      <c r="AC40" s="448"/>
      <c r="AD40" s="448"/>
      <c r="AE40" s="448"/>
      <c r="AF40" s="448"/>
      <c r="AG40" s="320">
        <f t="shared" si="10"/>
        <v>0</v>
      </c>
      <c r="AH40" s="366"/>
      <c r="AI40" s="366"/>
      <c r="AJ40" s="336">
        <f t="shared" si="11"/>
        <v>0</v>
      </c>
      <c r="AK40" s="337">
        <f t="shared" si="12"/>
        <v>0</v>
      </c>
      <c r="AL40" s="334">
        <f t="shared" si="13"/>
        <v>0</v>
      </c>
      <c r="AM40" s="335">
        <f t="shared" si="14"/>
        <v>0</v>
      </c>
    </row>
    <row r="41" spans="1:39" ht="15.6">
      <c r="A41" s="162" t="s">
        <v>368</v>
      </c>
      <c r="B41" s="614"/>
      <c r="C41" s="614"/>
      <c r="D41" s="319">
        <f t="shared" si="9"/>
        <v>0</v>
      </c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319">
        <f t="shared" si="15"/>
        <v>0</v>
      </c>
      <c r="V41" s="566"/>
      <c r="W41" s="566"/>
      <c r="X41" s="566"/>
      <c r="Y41" s="566"/>
      <c r="Z41" s="320">
        <f t="shared" si="16"/>
        <v>0</v>
      </c>
      <c r="AA41" s="448"/>
      <c r="AB41" s="448"/>
      <c r="AC41" s="448"/>
      <c r="AD41" s="448"/>
      <c r="AE41" s="448"/>
      <c r="AF41" s="448"/>
      <c r="AG41" s="320">
        <f t="shared" si="10"/>
        <v>0</v>
      </c>
      <c r="AH41" s="366"/>
      <c r="AI41" s="366"/>
      <c r="AJ41" s="336">
        <f t="shared" si="11"/>
        <v>0</v>
      </c>
      <c r="AK41" s="337">
        <f t="shared" si="12"/>
        <v>0</v>
      </c>
      <c r="AL41" s="334">
        <f t="shared" si="13"/>
        <v>0</v>
      </c>
      <c r="AM41" s="335">
        <f t="shared" si="14"/>
        <v>0</v>
      </c>
    </row>
    <row r="42" spans="1:39" ht="15.6">
      <c r="A42" s="162" t="s">
        <v>369</v>
      </c>
      <c r="B42" s="614"/>
      <c r="C42" s="614"/>
      <c r="D42" s="319">
        <f t="shared" si="9"/>
        <v>0</v>
      </c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67"/>
      <c r="R42" s="567"/>
      <c r="S42" s="567"/>
      <c r="T42" s="567"/>
      <c r="U42" s="319">
        <f t="shared" si="15"/>
        <v>0</v>
      </c>
      <c r="V42" s="566"/>
      <c r="W42" s="566"/>
      <c r="X42" s="566"/>
      <c r="Y42" s="566"/>
      <c r="Z42" s="320">
        <f t="shared" si="16"/>
        <v>0</v>
      </c>
      <c r="AA42" s="448"/>
      <c r="AB42" s="448"/>
      <c r="AC42" s="448"/>
      <c r="AD42" s="448"/>
      <c r="AE42" s="448"/>
      <c r="AF42" s="448"/>
      <c r="AG42" s="320">
        <f t="shared" si="10"/>
        <v>0</v>
      </c>
      <c r="AH42" s="366"/>
      <c r="AI42" s="366"/>
      <c r="AJ42" s="336">
        <f t="shared" si="11"/>
        <v>0</v>
      </c>
      <c r="AK42" s="337">
        <f t="shared" si="12"/>
        <v>0</v>
      </c>
      <c r="AL42" s="334">
        <f t="shared" si="13"/>
        <v>0</v>
      </c>
      <c r="AM42" s="335">
        <f t="shared" si="14"/>
        <v>0</v>
      </c>
    </row>
    <row r="43" spans="1:39" ht="15.6">
      <c r="A43" s="162" t="s">
        <v>370</v>
      </c>
      <c r="B43" s="614"/>
      <c r="C43" s="614"/>
      <c r="D43" s="319">
        <f t="shared" si="9"/>
        <v>0</v>
      </c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7"/>
      <c r="P43" s="567"/>
      <c r="Q43" s="567"/>
      <c r="R43" s="567"/>
      <c r="S43" s="567"/>
      <c r="T43" s="567"/>
      <c r="U43" s="319">
        <f t="shared" si="15"/>
        <v>0</v>
      </c>
      <c r="V43" s="566"/>
      <c r="W43" s="566"/>
      <c r="X43" s="566"/>
      <c r="Y43" s="566"/>
      <c r="Z43" s="320">
        <f t="shared" si="16"/>
        <v>0</v>
      </c>
      <c r="AA43" s="448"/>
      <c r="AB43" s="448"/>
      <c r="AC43" s="448"/>
      <c r="AD43" s="448"/>
      <c r="AE43" s="448"/>
      <c r="AF43" s="448"/>
      <c r="AG43" s="320">
        <f t="shared" si="10"/>
        <v>0</v>
      </c>
      <c r="AH43" s="366"/>
      <c r="AI43" s="366"/>
      <c r="AJ43" s="336">
        <f t="shared" si="11"/>
        <v>0</v>
      </c>
      <c r="AK43" s="337">
        <f t="shared" si="12"/>
        <v>0</v>
      </c>
      <c r="AL43" s="334">
        <f t="shared" si="13"/>
        <v>0</v>
      </c>
      <c r="AM43" s="335">
        <f t="shared" si="14"/>
        <v>0</v>
      </c>
    </row>
    <row r="44" spans="1:39" ht="15.6">
      <c r="A44" s="162" t="s">
        <v>371</v>
      </c>
      <c r="B44" s="614"/>
      <c r="C44" s="614"/>
      <c r="D44" s="319">
        <f t="shared" si="9"/>
        <v>0</v>
      </c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67"/>
      <c r="P44" s="567"/>
      <c r="Q44" s="567"/>
      <c r="R44" s="567"/>
      <c r="S44" s="567"/>
      <c r="T44" s="567"/>
      <c r="U44" s="319">
        <f t="shared" si="15"/>
        <v>0</v>
      </c>
      <c r="V44" s="566"/>
      <c r="W44" s="566"/>
      <c r="X44" s="566"/>
      <c r="Y44" s="566"/>
      <c r="Z44" s="320">
        <f t="shared" si="16"/>
        <v>0</v>
      </c>
      <c r="AA44" s="448"/>
      <c r="AB44" s="448"/>
      <c r="AC44" s="448"/>
      <c r="AD44" s="448"/>
      <c r="AE44" s="448"/>
      <c r="AF44" s="448"/>
      <c r="AG44" s="320">
        <f t="shared" si="10"/>
        <v>0</v>
      </c>
      <c r="AH44" s="366"/>
      <c r="AI44" s="366"/>
      <c r="AJ44" s="336">
        <f t="shared" si="11"/>
        <v>0</v>
      </c>
      <c r="AK44" s="337">
        <f t="shared" si="12"/>
        <v>0</v>
      </c>
      <c r="AL44" s="334">
        <f t="shared" si="13"/>
        <v>0</v>
      </c>
      <c r="AM44" s="335">
        <f t="shared" si="14"/>
        <v>0</v>
      </c>
    </row>
    <row r="45" spans="1:39" ht="15.6">
      <c r="A45" s="162" t="s">
        <v>372</v>
      </c>
      <c r="B45" s="504"/>
      <c r="C45" s="504"/>
      <c r="D45" s="319">
        <f t="shared" si="9"/>
        <v>0</v>
      </c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319">
        <f t="shared" si="15"/>
        <v>0</v>
      </c>
      <c r="V45" s="504"/>
      <c r="W45" s="504"/>
      <c r="X45" s="504"/>
      <c r="Y45" s="504"/>
      <c r="Z45" s="320">
        <f t="shared" si="16"/>
        <v>0</v>
      </c>
      <c r="AA45" s="452"/>
      <c r="AB45" s="452"/>
      <c r="AC45" s="452"/>
      <c r="AD45" s="452"/>
      <c r="AE45" s="452"/>
      <c r="AF45" s="452"/>
      <c r="AG45" s="320">
        <f t="shared" si="10"/>
        <v>0</v>
      </c>
      <c r="AH45" s="366"/>
      <c r="AI45" s="366"/>
      <c r="AJ45" s="336">
        <f t="shared" si="11"/>
        <v>0</v>
      </c>
      <c r="AK45" s="337">
        <f t="shared" si="12"/>
        <v>0</v>
      </c>
      <c r="AL45" s="334">
        <f t="shared" si="13"/>
        <v>0</v>
      </c>
      <c r="AM45" s="335">
        <f t="shared" si="14"/>
        <v>0</v>
      </c>
    </row>
    <row r="46" spans="1:39" ht="15.6">
      <c r="A46" s="162" t="s">
        <v>373</v>
      </c>
      <c r="B46" s="614"/>
      <c r="C46" s="614"/>
      <c r="D46" s="319">
        <f t="shared" si="9"/>
        <v>0</v>
      </c>
      <c r="E46" s="567"/>
      <c r="F46" s="567"/>
      <c r="G46" s="567"/>
      <c r="H46" s="567"/>
      <c r="I46" s="567"/>
      <c r="J46" s="567"/>
      <c r="K46" s="567"/>
      <c r="L46" s="567"/>
      <c r="M46" s="567"/>
      <c r="N46" s="567"/>
      <c r="O46" s="567"/>
      <c r="P46" s="567"/>
      <c r="Q46" s="567"/>
      <c r="R46" s="567"/>
      <c r="S46" s="567"/>
      <c r="T46" s="567"/>
      <c r="U46" s="319">
        <f t="shared" si="15"/>
        <v>0</v>
      </c>
      <c r="V46" s="566"/>
      <c r="W46" s="566"/>
      <c r="X46" s="566"/>
      <c r="Y46" s="566"/>
      <c r="Z46" s="320">
        <f t="shared" si="16"/>
        <v>0</v>
      </c>
      <c r="AA46" s="448"/>
      <c r="AB46" s="448"/>
      <c r="AC46" s="448"/>
      <c r="AD46" s="448"/>
      <c r="AE46" s="448"/>
      <c r="AF46" s="448"/>
      <c r="AG46" s="320">
        <f t="shared" si="10"/>
        <v>0</v>
      </c>
      <c r="AH46" s="366"/>
      <c r="AI46" s="366"/>
      <c r="AJ46" s="336">
        <f t="shared" si="11"/>
        <v>0</v>
      </c>
      <c r="AK46" s="337">
        <f t="shared" si="12"/>
        <v>0</v>
      </c>
      <c r="AL46" s="334">
        <f t="shared" si="13"/>
        <v>0</v>
      </c>
      <c r="AM46" s="335">
        <f t="shared" si="14"/>
        <v>0</v>
      </c>
    </row>
    <row r="47" spans="1:39" ht="15.6">
      <c r="A47" s="162" t="s">
        <v>374</v>
      </c>
      <c r="B47" s="614"/>
      <c r="C47" s="614"/>
      <c r="D47" s="319">
        <f t="shared" si="9"/>
        <v>0</v>
      </c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567"/>
      <c r="S47" s="567"/>
      <c r="T47" s="567"/>
      <c r="U47" s="319">
        <f t="shared" si="15"/>
        <v>0</v>
      </c>
      <c r="V47" s="566"/>
      <c r="W47" s="566"/>
      <c r="X47" s="566"/>
      <c r="Y47" s="566"/>
      <c r="Z47" s="320">
        <f t="shared" si="16"/>
        <v>0</v>
      </c>
      <c r="AA47" s="448"/>
      <c r="AB47" s="448"/>
      <c r="AC47" s="448"/>
      <c r="AD47" s="448"/>
      <c r="AE47" s="448"/>
      <c r="AF47" s="448"/>
      <c r="AG47" s="320">
        <f t="shared" si="10"/>
        <v>0</v>
      </c>
      <c r="AH47" s="366"/>
      <c r="AI47" s="366"/>
      <c r="AJ47" s="336">
        <f t="shared" si="11"/>
        <v>0</v>
      </c>
      <c r="AK47" s="337">
        <f t="shared" si="12"/>
        <v>0</v>
      </c>
      <c r="AL47" s="334">
        <f t="shared" si="13"/>
        <v>0</v>
      </c>
      <c r="AM47" s="335">
        <f t="shared" si="14"/>
        <v>0</v>
      </c>
    </row>
    <row r="48" spans="1:39" ht="15.6">
      <c r="A48" s="162" t="s">
        <v>375</v>
      </c>
      <c r="B48" s="614"/>
      <c r="C48" s="614"/>
      <c r="D48" s="319">
        <f t="shared" si="9"/>
        <v>0</v>
      </c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567"/>
      <c r="S48" s="567"/>
      <c r="T48" s="567"/>
      <c r="U48" s="319">
        <f t="shared" si="15"/>
        <v>0</v>
      </c>
      <c r="V48" s="566"/>
      <c r="W48" s="566"/>
      <c r="X48" s="566"/>
      <c r="Y48" s="566"/>
      <c r="Z48" s="320">
        <f t="shared" si="16"/>
        <v>0</v>
      </c>
      <c r="AA48" s="448"/>
      <c r="AB48" s="448"/>
      <c r="AC48" s="448"/>
      <c r="AD48" s="448"/>
      <c r="AE48" s="448"/>
      <c r="AF48" s="448"/>
      <c r="AG48" s="320">
        <f t="shared" si="10"/>
        <v>0</v>
      </c>
      <c r="AH48" s="366"/>
      <c r="AI48" s="366"/>
      <c r="AJ48" s="336">
        <f t="shared" si="11"/>
        <v>0</v>
      </c>
      <c r="AK48" s="337">
        <f t="shared" si="12"/>
        <v>0</v>
      </c>
      <c r="AL48" s="334">
        <f t="shared" si="13"/>
        <v>0</v>
      </c>
      <c r="AM48" s="335">
        <f t="shared" si="14"/>
        <v>0</v>
      </c>
    </row>
    <row r="49" spans="1:39" ht="15.6">
      <c r="A49" s="162" t="s">
        <v>376</v>
      </c>
      <c r="B49" s="614"/>
      <c r="C49" s="614"/>
      <c r="D49" s="319">
        <f t="shared" si="9"/>
        <v>0</v>
      </c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567"/>
      <c r="S49" s="567"/>
      <c r="T49" s="567"/>
      <c r="U49" s="319">
        <f t="shared" si="15"/>
        <v>0</v>
      </c>
      <c r="V49" s="566"/>
      <c r="W49" s="566"/>
      <c r="X49" s="566"/>
      <c r="Y49" s="566"/>
      <c r="Z49" s="320">
        <f t="shared" si="16"/>
        <v>0</v>
      </c>
      <c r="AA49" s="448"/>
      <c r="AB49" s="448"/>
      <c r="AC49" s="448"/>
      <c r="AD49" s="448"/>
      <c r="AE49" s="448"/>
      <c r="AF49" s="448"/>
      <c r="AG49" s="320">
        <f t="shared" si="10"/>
        <v>0</v>
      </c>
      <c r="AH49" s="366"/>
      <c r="AI49" s="366"/>
      <c r="AJ49" s="336">
        <f t="shared" si="11"/>
        <v>0</v>
      </c>
      <c r="AK49" s="337">
        <f t="shared" si="12"/>
        <v>0</v>
      </c>
      <c r="AL49" s="334">
        <f t="shared" si="13"/>
        <v>0</v>
      </c>
      <c r="AM49" s="335">
        <f t="shared" si="14"/>
        <v>0</v>
      </c>
    </row>
    <row r="50" spans="1:39" ht="15.6">
      <c r="A50" s="162" t="s">
        <v>377</v>
      </c>
      <c r="B50" s="614"/>
      <c r="C50" s="614"/>
      <c r="D50" s="319">
        <f t="shared" si="9"/>
        <v>0</v>
      </c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319">
        <f t="shared" si="15"/>
        <v>0</v>
      </c>
      <c r="V50" s="566"/>
      <c r="W50" s="566"/>
      <c r="X50" s="566"/>
      <c r="Y50" s="566"/>
      <c r="Z50" s="320">
        <f t="shared" si="16"/>
        <v>0</v>
      </c>
      <c r="AA50" s="448"/>
      <c r="AB50" s="448"/>
      <c r="AC50" s="448"/>
      <c r="AD50" s="448"/>
      <c r="AE50" s="448"/>
      <c r="AF50" s="448"/>
      <c r="AG50" s="320">
        <f t="shared" si="10"/>
        <v>0</v>
      </c>
      <c r="AH50" s="366"/>
      <c r="AI50" s="366"/>
      <c r="AJ50" s="336">
        <f t="shared" si="11"/>
        <v>0</v>
      </c>
      <c r="AK50" s="337">
        <f t="shared" si="12"/>
        <v>0</v>
      </c>
      <c r="AL50" s="334">
        <f t="shared" si="13"/>
        <v>0</v>
      </c>
      <c r="AM50" s="335">
        <f t="shared" si="14"/>
        <v>0</v>
      </c>
    </row>
    <row r="51" spans="1:39" ht="15.6">
      <c r="A51" s="162" t="s">
        <v>378</v>
      </c>
      <c r="B51" s="614"/>
      <c r="C51" s="614"/>
      <c r="D51" s="319">
        <f t="shared" si="9"/>
        <v>0</v>
      </c>
      <c r="E51" s="567"/>
      <c r="F51" s="567"/>
      <c r="G51" s="567"/>
      <c r="H51" s="567"/>
      <c r="I51" s="567"/>
      <c r="J51" s="567"/>
      <c r="K51" s="567"/>
      <c r="L51" s="567"/>
      <c r="M51" s="567"/>
      <c r="N51" s="567"/>
      <c r="O51" s="567"/>
      <c r="P51" s="567"/>
      <c r="Q51" s="567"/>
      <c r="R51" s="567"/>
      <c r="S51" s="567"/>
      <c r="T51" s="567"/>
      <c r="U51" s="319">
        <f t="shared" si="15"/>
        <v>0</v>
      </c>
      <c r="V51" s="566"/>
      <c r="W51" s="566"/>
      <c r="X51" s="566"/>
      <c r="Y51" s="566"/>
      <c r="Z51" s="320">
        <f t="shared" si="16"/>
        <v>0</v>
      </c>
      <c r="AA51" s="448"/>
      <c r="AB51" s="448"/>
      <c r="AC51" s="448"/>
      <c r="AD51" s="448"/>
      <c r="AE51" s="448"/>
      <c r="AF51" s="448"/>
      <c r="AG51" s="320">
        <f t="shared" si="10"/>
        <v>0</v>
      </c>
      <c r="AH51" s="366"/>
      <c r="AI51" s="366"/>
      <c r="AJ51" s="336">
        <f t="shared" si="11"/>
        <v>0</v>
      </c>
      <c r="AK51" s="337">
        <f t="shared" si="12"/>
        <v>0</v>
      </c>
      <c r="AL51" s="334">
        <f t="shared" si="13"/>
        <v>0</v>
      </c>
      <c r="AM51" s="335">
        <f t="shared" si="14"/>
        <v>0</v>
      </c>
    </row>
    <row r="52" spans="1:39" ht="15.6">
      <c r="A52" s="162" t="s">
        <v>379</v>
      </c>
      <c r="B52" s="614"/>
      <c r="C52" s="614"/>
      <c r="D52" s="319">
        <f t="shared" si="9"/>
        <v>0</v>
      </c>
      <c r="E52" s="567"/>
      <c r="F52" s="567"/>
      <c r="G52" s="567"/>
      <c r="H52" s="567"/>
      <c r="I52" s="567"/>
      <c r="J52" s="567"/>
      <c r="K52" s="567"/>
      <c r="L52" s="567"/>
      <c r="M52" s="567"/>
      <c r="N52" s="567"/>
      <c r="O52" s="567"/>
      <c r="P52" s="567"/>
      <c r="Q52" s="567"/>
      <c r="R52" s="567"/>
      <c r="S52" s="567"/>
      <c r="T52" s="567"/>
      <c r="U52" s="319">
        <f t="shared" si="15"/>
        <v>0</v>
      </c>
      <c r="V52" s="566"/>
      <c r="W52" s="566"/>
      <c r="X52" s="566"/>
      <c r="Y52" s="566"/>
      <c r="Z52" s="320">
        <f t="shared" si="16"/>
        <v>0</v>
      </c>
      <c r="AA52" s="448"/>
      <c r="AB52" s="448"/>
      <c r="AC52" s="448"/>
      <c r="AD52" s="448"/>
      <c r="AE52" s="448"/>
      <c r="AF52" s="448"/>
      <c r="AG52" s="320">
        <f t="shared" si="10"/>
        <v>0</v>
      </c>
      <c r="AH52" s="366"/>
      <c r="AI52" s="366"/>
      <c r="AJ52" s="336">
        <f t="shared" si="11"/>
        <v>0</v>
      </c>
      <c r="AK52" s="337">
        <f t="shared" si="12"/>
        <v>0</v>
      </c>
      <c r="AL52" s="334">
        <f t="shared" si="13"/>
        <v>0</v>
      </c>
      <c r="AM52" s="335">
        <f t="shared" si="14"/>
        <v>0</v>
      </c>
    </row>
    <row r="53" spans="1:39" ht="15.6">
      <c r="A53" s="162" t="s">
        <v>380</v>
      </c>
      <c r="B53" s="614"/>
      <c r="C53" s="614"/>
      <c r="D53" s="319">
        <f t="shared" si="9"/>
        <v>0</v>
      </c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567"/>
      <c r="S53" s="567"/>
      <c r="T53" s="567"/>
      <c r="U53" s="319">
        <f t="shared" si="15"/>
        <v>0</v>
      </c>
      <c r="V53" s="566"/>
      <c r="W53" s="566"/>
      <c r="X53" s="566"/>
      <c r="Y53" s="566"/>
      <c r="Z53" s="320">
        <f t="shared" si="16"/>
        <v>0</v>
      </c>
      <c r="AA53" s="448"/>
      <c r="AB53" s="448"/>
      <c r="AC53" s="448"/>
      <c r="AD53" s="448"/>
      <c r="AE53" s="448"/>
      <c r="AF53" s="448"/>
      <c r="AG53" s="320">
        <f t="shared" si="10"/>
        <v>0</v>
      </c>
      <c r="AH53" s="366"/>
      <c r="AI53" s="366"/>
      <c r="AJ53" s="336">
        <f t="shared" si="11"/>
        <v>0</v>
      </c>
      <c r="AK53" s="337">
        <f t="shared" si="12"/>
        <v>0</v>
      </c>
      <c r="AL53" s="334">
        <f t="shared" si="13"/>
        <v>0</v>
      </c>
      <c r="AM53" s="335">
        <f t="shared" si="14"/>
        <v>0</v>
      </c>
    </row>
    <row r="54" spans="1:39" ht="15.6">
      <c r="A54" s="162" t="s">
        <v>381</v>
      </c>
      <c r="B54" s="614"/>
      <c r="C54" s="614"/>
      <c r="D54" s="319">
        <f t="shared" si="9"/>
        <v>0</v>
      </c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567"/>
      <c r="S54" s="567"/>
      <c r="T54" s="567"/>
      <c r="U54" s="319">
        <f t="shared" si="15"/>
        <v>0</v>
      </c>
      <c r="V54" s="566"/>
      <c r="W54" s="566"/>
      <c r="X54" s="566"/>
      <c r="Y54" s="566"/>
      <c r="Z54" s="320">
        <f t="shared" si="16"/>
        <v>0</v>
      </c>
      <c r="AA54" s="448"/>
      <c r="AB54" s="448"/>
      <c r="AC54" s="448"/>
      <c r="AD54" s="448"/>
      <c r="AE54" s="448"/>
      <c r="AF54" s="448"/>
      <c r="AG54" s="320">
        <f t="shared" si="10"/>
        <v>0</v>
      </c>
      <c r="AH54" s="366"/>
      <c r="AI54" s="366"/>
      <c r="AJ54" s="336">
        <f t="shared" si="11"/>
        <v>0</v>
      </c>
      <c r="AK54" s="337">
        <f t="shared" si="12"/>
        <v>0</v>
      </c>
      <c r="AL54" s="334">
        <f t="shared" si="13"/>
        <v>0</v>
      </c>
      <c r="AM54" s="335">
        <f t="shared" si="14"/>
        <v>0</v>
      </c>
    </row>
    <row r="55" spans="1:39" ht="15.6">
      <c r="A55" s="162" t="s">
        <v>382</v>
      </c>
      <c r="B55" s="614"/>
      <c r="C55" s="614"/>
      <c r="D55" s="319">
        <f t="shared" si="9"/>
        <v>0</v>
      </c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567"/>
      <c r="S55" s="567"/>
      <c r="T55" s="567"/>
      <c r="U55" s="319">
        <f t="shared" si="15"/>
        <v>0</v>
      </c>
      <c r="V55" s="566"/>
      <c r="W55" s="566"/>
      <c r="X55" s="566"/>
      <c r="Y55" s="566"/>
      <c r="Z55" s="320">
        <f t="shared" si="16"/>
        <v>0</v>
      </c>
      <c r="AA55" s="448"/>
      <c r="AB55" s="448"/>
      <c r="AC55" s="448"/>
      <c r="AD55" s="448"/>
      <c r="AE55" s="448"/>
      <c r="AF55" s="448"/>
      <c r="AG55" s="320">
        <f t="shared" si="10"/>
        <v>0</v>
      </c>
      <c r="AH55" s="366"/>
      <c r="AI55" s="366"/>
      <c r="AJ55" s="336">
        <f t="shared" si="11"/>
        <v>0</v>
      </c>
      <c r="AK55" s="337">
        <f t="shared" si="12"/>
        <v>0</v>
      </c>
      <c r="AL55" s="334">
        <f t="shared" si="13"/>
        <v>0</v>
      </c>
      <c r="AM55" s="335">
        <f t="shared" si="14"/>
        <v>0</v>
      </c>
    </row>
    <row r="56" spans="1:39" ht="15.6">
      <c r="A56" s="162" t="s">
        <v>383</v>
      </c>
      <c r="B56" s="614"/>
      <c r="C56" s="614"/>
      <c r="D56" s="319">
        <f t="shared" si="9"/>
        <v>0</v>
      </c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567"/>
      <c r="S56" s="567"/>
      <c r="T56" s="567"/>
      <c r="U56" s="319">
        <f t="shared" si="15"/>
        <v>0</v>
      </c>
      <c r="V56" s="566"/>
      <c r="W56" s="566"/>
      <c r="X56" s="566"/>
      <c r="Y56" s="566"/>
      <c r="Z56" s="320">
        <f t="shared" si="16"/>
        <v>0</v>
      </c>
      <c r="AA56" s="448"/>
      <c r="AB56" s="448"/>
      <c r="AC56" s="448"/>
      <c r="AD56" s="448"/>
      <c r="AE56" s="448"/>
      <c r="AF56" s="448"/>
      <c r="AG56" s="320">
        <f t="shared" si="10"/>
        <v>0</v>
      </c>
      <c r="AH56" s="366"/>
      <c r="AI56" s="366"/>
      <c r="AJ56" s="336">
        <f t="shared" si="11"/>
        <v>0</v>
      </c>
      <c r="AK56" s="337">
        <f t="shared" si="12"/>
        <v>0</v>
      </c>
      <c r="AL56" s="334">
        <f t="shared" si="13"/>
        <v>0</v>
      </c>
      <c r="AM56" s="335">
        <f t="shared" si="14"/>
        <v>0</v>
      </c>
    </row>
    <row r="57" spans="1:39" ht="15.6">
      <c r="A57" s="162" t="s">
        <v>384</v>
      </c>
      <c r="B57" s="614"/>
      <c r="C57" s="614"/>
      <c r="D57" s="319">
        <f t="shared" si="9"/>
        <v>0</v>
      </c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567"/>
      <c r="S57" s="567"/>
      <c r="T57" s="567"/>
      <c r="U57" s="319">
        <f t="shared" si="15"/>
        <v>0</v>
      </c>
      <c r="V57" s="566"/>
      <c r="W57" s="566"/>
      <c r="X57" s="566"/>
      <c r="Y57" s="566"/>
      <c r="Z57" s="320">
        <f t="shared" si="16"/>
        <v>0</v>
      </c>
      <c r="AA57" s="448"/>
      <c r="AB57" s="448"/>
      <c r="AC57" s="448"/>
      <c r="AD57" s="448"/>
      <c r="AE57" s="448"/>
      <c r="AF57" s="448"/>
      <c r="AG57" s="320">
        <f t="shared" si="10"/>
        <v>0</v>
      </c>
      <c r="AH57" s="366"/>
      <c r="AI57" s="366"/>
      <c r="AJ57" s="336">
        <f t="shared" si="11"/>
        <v>0</v>
      </c>
      <c r="AK57" s="337">
        <f t="shared" si="12"/>
        <v>0</v>
      </c>
      <c r="AL57" s="334">
        <f t="shared" si="13"/>
        <v>0</v>
      </c>
      <c r="AM57" s="335">
        <f t="shared" si="14"/>
        <v>0</v>
      </c>
    </row>
    <row r="58" spans="1:39" ht="15.6">
      <c r="A58" s="162" t="s">
        <v>337</v>
      </c>
      <c r="B58" s="614"/>
      <c r="C58" s="614"/>
      <c r="D58" s="319">
        <f t="shared" si="9"/>
        <v>0</v>
      </c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567"/>
      <c r="S58" s="567"/>
      <c r="T58" s="567"/>
      <c r="U58" s="319">
        <f t="shared" si="15"/>
        <v>0</v>
      </c>
      <c r="V58" s="567"/>
      <c r="W58" s="567"/>
      <c r="X58" s="567"/>
      <c r="Y58" s="567"/>
      <c r="Z58" s="320">
        <f t="shared" si="16"/>
        <v>0</v>
      </c>
      <c r="AA58" s="447"/>
      <c r="AB58" s="447"/>
      <c r="AC58" s="447"/>
      <c r="AD58" s="447"/>
      <c r="AE58" s="447"/>
      <c r="AF58" s="447"/>
      <c r="AG58" s="320">
        <f t="shared" si="10"/>
        <v>0</v>
      </c>
      <c r="AH58" s="366"/>
      <c r="AI58" s="366"/>
      <c r="AJ58" s="336">
        <f t="shared" si="11"/>
        <v>0</v>
      </c>
      <c r="AK58" s="337">
        <f t="shared" si="12"/>
        <v>0</v>
      </c>
      <c r="AL58" s="334">
        <f t="shared" si="13"/>
        <v>0</v>
      </c>
      <c r="AM58" s="335">
        <f t="shared" si="14"/>
        <v>0</v>
      </c>
    </row>
    <row r="59" spans="1:39" ht="15.6">
      <c r="A59" s="162" t="s">
        <v>385</v>
      </c>
      <c r="B59" s="615"/>
      <c r="C59" s="616"/>
      <c r="D59" s="319">
        <f t="shared" si="9"/>
        <v>0</v>
      </c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2"/>
      <c r="P59" s="602"/>
      <c r="Q59" s="602"/>
      <c r="R59" s="602"/>
      <c r="S59" s="602"/>
      <c r="T59" s="602"/>
      <c r="U59" s="319">
        <f t="shared" si="15"/>
        <v>0</v>
      </c>
      <c r="V59" s="568"/>
      <c r="W59" s="568"/>
      <c r="X59" s="568"/>
      <c r="Y59" s="568"/>
      <c r="Z59" s="320">
        <f t="shared" si="16"/>
        <v>0</v>
      </c>
      <c r="AA59" s="453"/>
      <c r="AB59" s="453"/>
      <c r="AC59" s="453"/>
      <c r="AD59" s="453"/>
      <c r="AE59" s="453"/>
      <c r="AF59" s="453"/>
      <c r="AG59" s="320">
        <f t="shared" si="10"/>
        <v>0</v>
      </c>
      <c r="AH59" s="366"/>
      <c r="AI59" s="366"/>
      <c r="AJ59" s="336">
        <f t="shared" si="11"/>
        <v>0</v>
      </c>
      <c r="AK59" s="337">
        <f t="shared" si="12"/>
        <v>0</v>
      </c>
      <c r="AL59" s="334">
        <f t="shared" si="13"/>
        <v>0</v>
      </c>
      <c r="AM59" s="335">
        <f t="shared" si="14"/>
        <v>0</v>
      </c>
    </row>
    <row r="60" spans="1:39" ht="15.6">
      <c r="A60" s="162" t="s">
        <v>386</v>
      </c>
      <c r="B60" s="614"/>
      <c r="C60" s="614"/>
      <c r="D60" s="319">
        <f t="shared" si="9"/>
        <v>0</v>
      </c>
      <c r="E60" s="567"/>
      <c r="F60" s="567"/>
      <c r="G60" s="567"/>
      <c r="H60" s="567"/>
      <c r="I60" s="567"/>
      <c r="J60" s="567"/>
      <c r="K60" s="567"/>
      <c r="L60" s="567"/>
      <c r="M60" s="567"/>
      <c r="N60" s="567"/>
      <c r="O60" s="567"/>
      <c r="P60" s="567"/>
      <c r="Q60" s="567"/>
      <c r="R60" s="567"/>
      <c r="S60" s="567"/>
      <c r="T60" s="567"/>
      <c r="U60" s="319">
        <f t="shared" si="15"/>
        <v>0</v>
      </c>
      <c r="V60" s="566"/>
      <c r="W60" s="566"/>
      <c r="X60" s="566"/>
      <c r="Y60" s="566"/>
      <c r="Z60" s="320">
        <f t="shared" si="16"/>
        <v>0</v>
      </c>
      <c r="AA60" s="448"/>
      <c r="AB60" s="448"/>
      <c r="AC60" s="448"/>
      <c r="AD60" s="448"/>
      <c r="AE60" s="448"/>
      <c r="AF60" s="448"/>
      <c r="AG60" s="320">
        <f t="shared" si="10"/>
        <v>0</v>
      </c>
      <c r="AH60" s="366"/>
      <c r="AI60" s="366"/>
      <c r="AJ60" s="336">
        <f t="shared" si="11"/>
        <v>0</v>
      </c>
      <c r="AK60" s="337">
        <f t="shared" si="12"/>
        <v>0</v>
      </c>
      <c r="AL60" s="334">
        <f t="shared" si="13"/>
        <v>0</v>
      </c>
      <c r="AM60" s="335">
        <f t="shared" si="14"/>
        <v>0</v>
      </c>
    </row>
    <row r="61" spans="1:39" ht="15.6">
      <c r="A61" s="162" t="s">
        <v>387</v>
      </c>
      <c r="B61" s="537"/>
      <c r="C61" s="537"/>
      <c r="D61" s="319">
        <f t="shared" si="9"/>
        <v>0</v>
      </c>
      <c r="E61" s="603"/>
      <c r="F61" s="603"/>
      <c r="G61" s="603"/>
      <c r="H61" s="603"/>
      <c r="I61" s="603"/>
      <c r="J61" s="603"/>
      <c r="K61" s="603"/>
      <c r="L61" s="603"/>
      <c r="M61" s="603"/>
      <c r="N61" s="603"/>
      <c r="O61" s="603"/>
      <c r="P61" s="603"/>
      <c r="Q61" s="603"/>
      <c r="R61" s="603"/>
      <c r="S61" s="603"/>
      <c r="T61" s="603"/>
      <c r="U61" s="319">
        <f t="shared" si="15"/>
        <v>0</v>
      </c>
      <c r="V61" s="569"/>
      <c r="W61" s="569"/>
      <c r="X61" s="569"/>
      <c r="Y61" s="569"/>
      <c r="Z61" s="320">
        <f t="shared" si="16"/>
        <v>0</v>
      </c>
      <c r="AA61" s="454"/>
      <c r="AB61" s="454"/>
      <c r="AC61" s="454"/>
      <c r="AD61" s="454"/>
      <c r="AE61" s="454"/>
      <c r="AF61" s="454"/>
      <c r="AG61" s="320">
        <f t="shared" si="10"/>
        <v>0</v>
      </c>
      <c r="AH61" s="366"/>
      <c r="AI61" s="366"/>
      <c r="AJ61" s="336">
        <f t="shared" si="11"/>
        <v>0</v>
      </c>
      <c r="AK61" s="337">
        <f t="shared" si="12"/>
        <v>0</v>
      </c>
      <c r="AL61" s="334">
        <f t="shared" si="13"/>
        <v>0</v>
      </c>
      <c r="AM61" s="335">
        <f t="shared" si="14"/>
        <v>0</v>
      </c>
    </row>
    <row r="62" spans="1:39" ht="15.6">
      <c r="A62" s="162" t="s">
        <v>388</v>
      </c>
      <c r="B62" s="614"/>
      <c r="C62" s="614"/>
      <c r="D62" s="319">
        <f t="shared" si="9"/>
        <v>0</v>
      </c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67"/>
      <c r="Q62" s="567"/>
      <c r="R62" s="567"/>
      <c r="S62" s="567"/>
      <c r="T62" s="567"/>
      <c r="U62" s="319">
        <f t="shared" si="15"/>
        <v>0</v>
      </c>
      <c r="V62" s="566"/>
      <c r="W62" s="566"/>
      <c r="X62" s="566"/>
      <c r="Y62" s="566"/>
      <c r="Z62" s="320">
        <f t="shared" si="16"/>
        <v>0</v>
      </c>
      <c r="AA62" s="448"/>
      <c r="AB62" s="448"/>
      <c r="AC62" s="448"/>
      <c r="AD62" s="448"/>
      <c r="AE62" s="448"/>
      <c r="AF62" s="448"/>
      <c r="AG62" s="320">
        <f t="shared" si="10"/>
        <v>0</v>
      </c>
      <c r="AH62" s="366"/>
      <c r="AI62" s="366"/>
      <c r="AJ62" s="336">
        <f t="shared" si="11"/>
        <v>0</v>
      </c>
      <c r="AK62" s="337">
        <f t="shared" si="12"/>
        <v>0</v>
      </c>
      <c r="AL62" s="334">
        <f t="shared" si="13"/>
        <v>0</v>
      </c>
      <c r="AM62" s="335">
        <f t="shared" si="14"/>
        <v>0</v>
      </c>
    </row>
    <row r="63" spans="1:39" ht="15.6">
      <c r="A63" s="162" t="s">
        <v>389</v>
      </c>
      <c r="B63" s="614"/>
      <c r="C63" s="614"/>
      <c r="D63" s="319">
        <f t="shared" si="9"/>
        <v>0</v>
      </c>
      <c r="E63" s="567"/>
      <c r="F63" s="567"/>
      <c r="G63" s="567"/>
      <c r="H63" s="567"/>
      <c r="I63" s="567"/>
      <c r="J63" s="567"/>
      <c r="K63" s="567"/>
      <c r="L63" s="567"/>
      <c r="M63" s="567"/>
      <c r="N63" s="567"/>
      <c r="O63" s="567"/>
      <c r="P63" s="567"/>
      <c r="Q63" s="567"/>
      <c r="R63" s="567"/>
      <c r="S63" s="567"/>
      <c r="T63" s="567"/>
      <c r="U63" s="319">
        <f t="shared" si="15"/>
        <v>0</v>
      </c>
      <c r="V63" s="566"/>
      <c r="W63" s="566"/>
      <c r="X63" s="566"/>
      <c r="Y63" s="566"/>
      <c r="Z63" s="320">
        <f t="shared" si="16"/>
        <v>0</v>
      </c>
      <c r="AA63" s="448"/>
      <c r="AB63" s="448"/>
      <c r="AC63" s="448"/>
      <c r="AD63" s="448"/>
      <c r="AE63" s="448"/>
      <c r="AF63" s="448"/>
      <c r="AG63" s="320">
        <f t="shared" si="10"/>
        <v>0</v>
      </c>
      <c r="AH63" s="366"/>
      <c r="AI63" s="366"/>
      <c r="AJ63" s="336">
        <f t="shared" si="11"/>
        <v>0</v>
      </c>
      <c r="AK63" s="337">
        <f t="shared" si="12"/>
        <v>0</v>
      </c>
      <c r="AL63" s="334">
        <f t="shared" si="13"/>
        <v>0</v>
      </c>
      <c r="AM63" s="335">
        <f t="shared" si="14"/>
        <v>0</v>
      </c>
    </row>
    <row r="64" spans="1:39" ht="15.6">
      <c r="A64" s="162" t="s">
        <v>390</v>
      </c>
      <c r="B64" s="614"/>
      <c r="C64" s="614"/>
      <c r="D64" s="319">
        <f t="shared" si="9"/>
        <v>0</v>
      </c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7"/>
      <c r="P64" s="567"/>
      <c r="Q64" s="567"/>
      <c r="R64" s="567"/>
      <c r="S64" s="567"/>
      <c r="T64" s="567"/>
      <c r="U64" s="319">
        <f t="shared" si="15"/>
        <v>0</v>
      </c>
      <c r="V64" s="566"/>
      <c r="W64" s="566"/>
      <c r="X64" s="566"/>
      <c r="Y64" s="566"/>
      <c r="Z64" s="320">
        <f t="shared" si="16"/>
        <v>0</v>
      </c>
      <c r="AA64" s="448"/>
      <c r="AB64" s="448"/>
      <c r="AC64" s="448"/>
      <c r="AD64" s="448"/>
      <c r="AE64" s="448"/>
      <c r="AF64" s="448"/>
      <c r="AG64" s="320">
        <f t="shared" si="10"/>
        <v>0</v>
      </c>
      <c r="AH64" s="366"/>
      <c r="AI64" s="366"/>
      <c r="AJ64" s="336">
        <f t="shared" si="11"/>
        <v>0</v>
      </c>
      <c r="AK64" s="337">
        <f t="shared" si="12"/>
        <v>0</v>
      </c>
      <c r="AL64" s="334">
        <f t="shared" si="13"/>
        <v>0</v>
      </c>
      <c r="AM64" s="335">
        <f t="shared" si="14"/>
        <v>0</v>
      </c>
    </row>
    <row r="65" spans="1:39" ht="15.6">
      <c r="A65" s="162" t="s">
        <v>391</v>
      </c>
      <c r="B65" s="614"/>
      <c r="C65" s="614"/>
      <c r="D65" s="319">
        <f t="shared" si="9"/>
        <v>0</v>
      </c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67"/>
      <c r="P65" s="567"/>
      <c r="Q65" s="567"/>
      <c r="R65" s="567"/>
      <c r="S65" s="567"/>
      <c r="T65" s="567"/>
      <c r="U65" s="319">
        <f t="shared" si="15"/>
        <v>0</v>
      </c>
      <c r="V65" s="566"/>
      <c r="W65" s="566"/>
      <c r="X65" s="566"/>
      <c r="Y65" s="566"/>
      <c r="Z65" s="320">
        <f t="shared" si="16"/>
        <v>0</v>
      </c>
      <c r="AA65" s="448"/>
      <c r="AB65" s="448"/>
      <c r="AC65" s="448"/>
      <c r="AD65" s="448"/>
      <c r="AE65" s="448"/>
      <c r="AF65" s="448"/>
      <c r="AG65" s="320">
        <f t="shared" si="10"/>
        <v>0</v>
      </c>
      <c r="AH65" s="366"/>
      <c r="AI65" s="366"/>
      <c r="AJ65" s="336">
        <f t="shared" si="11"/>
        <v>0</v>
      </c>
      <c r="AK65" s="337">
        <f t="shared" si="12"/>
        <v>0</v>
      </c>
      <c r="AL65" s="334">
        <f t="shared" si="13"/>
        <v>0</v>
      </c>
      <c r="AM65" s="335">
        <f t="shared" si="14"/>
        <v>0</v>
      </c>
    </row>
    <row r="66" spans="1:39" ht="15.6">
      <c r="A66" s="164" t="s">
        <v>0</v>
      </c>
      <c r="B66" s="209">
        <f t="shared" ref="B66:D66" si="17">SUM(B36:B65)</f>
        <v>0</v>
      </c>
      <c r="C66" s="209">
        <f t="shared" si="17"/>
        <v>0</v>
      </c>
      <c r="D66" s="209">
        <f t="shared" si="17"/>
        <v>0</v>
      </c>
      <c r="E66" s="209">
        <f>SUM(E36:E65)</f>
        <v>0</v>
      </c>
      <c r="F66" s="209">
        <f t="shared" ref="F66:AM66" si="18">SUM(F36:F65)</f>
        <v>0</v>
      </c>
      <c r="G66" s="209">
        <f t="shared" si="18"/>
        <v>0</v>
      </c>
      <c r="H66" s="209">
        <f t="shared" si="18"/>
        <v>0</v>
      </c>
      <c r="I66" s="209">
        <f t="shared" si="18"/>
        <v>0</v>
      </c>
      <c r="J66" s="209">
        <f t="shared" si="18"/>
        <v>0</v>
      </c>
      <c r="K66" s="209">
        <f t="shared" si="18"/>
        <v>0</v>
      </c>
      <c r="L66" s="209">
        <f t="shared" si="18"/>
        <v>0</v>
      </c>
      <c r="M66" s="209">
        <f t="shared" si="18"/>
        <v>0</v>
      </c>
      <c r="N66" s="209">
        <f t="shared" si="18"/>
        <v>0</v>
      </c>
      <c r="O66" s="209">
        <f t="shared" si="18"/>
        <v>0</v>
      </c>
      <c r="P66" s="209">
        <f t="shared" si="18"/>
        <v>0</v>
      </c>
      <c r="Q66" s="209">
        <f t="shared" si="18"/>
        <v>0</v>
      </c>
      <c r="R66" s="209">
        <f t="shared" si="18"/>
        <v>0</v>
      </c>
      <c r="S66" s="209">
        <f t="shared" si="18"/>
        <v>0</v>
      </c>
      <c r="T66" s="209">
        <f t="shared" si="18"/>
        <v>0</v>
      </c>
      <c r="U66" s="209">
        <f t="shared" si="18"/>
        <v>0</v>
      </c>
      <c r="V66" s="209">
        <f t="shared" si="18"/>
        <v>0</v>
      </c>
      <c r="W66" s="209">
        <f t="shared" si="18"/>
        <v>0</v>
      </c>
      <c r="X66" s="209">
        <f t="shared" si="18"/>
        <v>0</v>
      </c>
      <c r="Y66" s="209">
        <f t="shared" si="18"/>
        <v>0</v>
      </c>
      <c r="Z66" s="209">
        <f t="shared" si="18"/>
        <v>0</v>
      </c>
      <c r="AA66" s="209">
        <f t="shared" si="18"/>
        <v>0</v>
      </c>
      <c r="AB66" s="209">
        <f t="shared" si="18"/>
        <v>0</v>
      </c>
      <c r="AC66" s="209">
        <f t="shared" si="18"/>
        <v>0</v>
      </c>
      <c r="AD66" s="209">
        <f t="shared" si="18"/>
        <v>0</v>
      </c>
      <c r="AE66" s="209">
        <f t="shared" si="18"/>
        <v>0</v>
      </c>
      <c r="AF66" s="209">
        <f t="shared" si="18"/>
        <v>0</v>
      </c>
      <c r="AG66" s="209">
        <f t="shared" si="18"/>
        <v>0</v>
      </c>
      <c r="AH66" s="209">
        <f t="shared" si="18"/>
        <v>0</v>
      </c>
      <c r="AI66" s="209">
        <f t="shared" si="18"/>
        <v>0</v>
      </c>
      <c r="AJ66" s="209">
        <f t="shared" si="18"/>
        <v>0</v>
      </c>
      <c r="AK66" s="209">
        <f t="shared" si="18"/>
        <v>0</v>
      </c>
      <c r="AL66" s="209">
        <f t="shared" si="18"/>
        <v>0</v>
      </c>
      <c r="AM66" s="209">
        <f t="shared" si="18"/>
        <v>0</v>
      </c>
    </row>
    <row r="67" spans="1:39" ht="15.6">
      <c r="A67" s="172" t="s">
        <v>481</v>
      </c>
      <c r="B67" s="310"/>
      <c r="C67" s="310"/>
      <c r="D67" s="310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4"/>
      <c r="V67" s="173"/>
      <c r="W67" s="173"/>
      <c r="X67" s="173"/>
      <c r="Y67" s="173"/>
      <c r="Z67" s="173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</row>
    <row r="68" spans="1:39" ht="15.6">
      <c r="A68" s="162" t="s">
        <v>392</v>
      </c>
      <c r="B68" s="537"/>
      <c r="C68" s="537"/>
      <c r="D68" s="319">
        <f t="shared" ref="D68:D101" si="19">SUM(B68:C68)</f>
        <v>0</v>
      </c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372"/>
      <c r="S68" s="372"/>
      <c r="T68" s="372"/>
      <c r="U68" s="319">
        <f>SUM(E68:T68)</f>
        <v>0</v>
      </c>
      <c r="V68" s="372"/>
      <c r="W68" s="372"/>
      <c r="X68" s="372"/>
      <c r="Y68" s="372"/>
      <c r="Z68" s="320">
        <f>SUM(V68:Y68)</f>
        <v>0</v>
      </c>
      <c r="AA68" s="366"/>
      <c r="AB68" s="366"/>
      <c r="AC68" s="366"/>
      <c r="AD68" s="366"/>
      <c r="AE68" s="366"/>
      <c r="AF68" s="366"/>
      <c r="AG68" s="320">
        <f t="shared" ref="AG68:AG101" si="20">SUM(AB68,AD68,AF68)</f>
        <v>0</v>
      </c>
      <c r="AH68" s="366"/>
      <c r="AI68" s="366"/>
      <c r="AJ68" s="336">
        <f t="shared" ref="AJ68:AJ101" si="21">AH68+AI68</f>
        <v>0</v>
      </c>
      <c r="AK68" s="337">
        <f t="shared" ref="AK68:AK101" si="22">U68+AB68+AC68+AD68+AE68+AF68+AH68+AI68</f>
        <v>0</v>
      </c>
      <c r="AL68" s="334">
        <f t="shared" ref="AL68:AL101" si="23">Z68+AG68</f>
        <v>0</v>
      </c>
      <c r="AM68" s="335">
        <f t="shared" ref="AM68:AM101" si="24">AC68+AE68+AH68+AI68</f>
        <v>0</v>
      </c>
    </row>
    <row r="69" spans="1:39" ht="15.6">
      <c r="A69" s="162" t="s">
        <v>393</v>
      </c>
      <c r="B69" s="537"/>
      <c r="C69" s="537"/>
      <c r="D69" s="319">
        <f t="shared" si="19"/>
        <v>0</v>
      </c>
      <c r="E69" s="372"/>
      <c r="F69" s="372"/>
      <c r="G69" s="372"/>
      <c r="H69" s="372"/>
      <c r="I69" s="372"/>
      <c r="J69" s="372"/>
      <c r="K69" s="372"/>
      <c r="L69" s="372"/>
      <c r="M69" s="372"/>
      <c r="N69" s="372"/>
      <c r="O69" s="372"/>
      <c r="P69" s="372"/>
      <c r="Q69" s="372"/>
      <c r="R69" s="372"/>
      <c r="S69" s="372"/>
      <c r="T69" s="372"/>
      <c r="U69" s="319">
        <f t="shared" ref="U69:U101" si="25">SUM(E69:T69)</f>
        <v>0</v>
      </c>
      <c r="V69" s="372"/>
      <c r="W69" s="372"/>
      <c r="X69" s="372"/>
      <c r="Y69" s="372"/>
      <c r="Z69" s="320">
        <f t="shared" ref="Z69:Z101" si="26">SUM(V69:Y69)</f>
        <v>0</v>
      </c>
      <c r="AA69" s="366"/>
      <c r="AB69" s="366"/>
      <c r="AC69" s="366"/>
      <c r="AD69" s="366"/>
      <c r="AE69" s="366"/>
      <c r="AF69" s="366"/>
      <c r="AG69" s="320">
        <f t="shared" si="20"/>
        <v>0</v>
      </c>
      <c r="AH69" s="366"/>
      <c r="AI69" s="366"/>
      <c r="AJ69" s="336">
        <f t="shared" si="21"/>
        <v>0</v>
      </c>
      <c r="AK69" s="337">
        <f t="shared" si="22"/>
        <v>0</v>
      </c>
      <c r="AL69" s="334">
        <f t="shared" si="23"/>
        <v>0</v>
      </c>
      <c r="AM69" s="335">
        <f t="shared" si="24"/>
        <v>0</v>
      </c>
    </row>
    <row r="70" spans="1:39" ht="15.6">
      <c r="A70" s="162" t="s">
        <v>394</v>
      </c>
      <c r="B70" s="537"/>
      <c r="C70" s="537"/>
      <c r="D70" s="319">
        <f t="shared" si="19"/>
        <v>0</v>
      </c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372"/>
      <c r="P70" s="372"/>
      <c r="Q70" s="372"/>
      <c r="R70" s="372"/>
      <c r="S70" s="372"/>
      <c r="T70" s="372"/>
      <c r="U70" s="319">
        <f t="shared" si="25"/>
        <v>0</v>
      </c>
      <c r="V70" s="372"/>
      <c r="W70" s="372"/>
      <c r="X70" s="372"/>
      <c r="Y70" s="372"/>
      <c r="Z70" s="320">
        <f t="shared" si="26"/>
        <v>0</v>
      </c>
      <c r="AA70" s="366"/>
      <c r="AB70" s="366"/>
      <c r="AC70" s="366"/>
      <c r="AD70" s="366"/>
      <c r="AE70" s="366"/>
      <c r="AF70" s="366"/>
      <c r="AG70" s="320">
        <f t="shared" si="20"/>
        <v>0</v>
      </c>
      <c r="AH70" s="366"/>
      <c r="AI70" s="366"/>
      <c r="AJ70" s="336">
        <f t="shared" si="21"/>
        <v>0</v>
      </c>
      <c r="AK70" s="337">
        <f t="shared" si="22"/>
        <v>0</v>
      </c>
      <c r="AL70" s="334">
        <f t="shared" si="23"/>
        <v>0</v>
      </c>
      <c r="AM70" s="335">
        <f t="shared" si="24"/>
        <v>0</v>
      </c>
    </row>
    <row r="71" spans="1:39" ht="15.6">
      <c r="A71" s="162" t="s">
        <v>395</v>
      </c>
      <c r="B71" s="537"/>
      <c r="C71" s="537"/>
      <c r="D71" s="319">
        <f t="shared" si="19"/>
        <v>0</v>
      </c>
      <c r="E71" s="372"/>
      <c r="F71" s="372"/>
      <c r="G71" s="372"/>
      <c r="H71" s="372"/>
      <c r="I71" s="372"/>
      <c r="J71" s="372"/>
      <c r="K71" s="372"/>
      <c r="L71" s="372"/>
      <c r="M71" s="372"/>
      <c r="N71" s="372"/>
      <c r="O71" s="372"/>
      <c r="P71" s="372"/>
      <c r="Q71" s="372"/>
      <c r="R71" s="372"/>
      <c r="S71" s="372"/>
      <c r="T71" s="372"/>
      <c r="U71" s="319">
        <f t="shared" si="25"/>
        <v>0</v>
      </c>
      <c r="V71" s="372"/>
      <c r="W71" s="372"/>
      <c r="X71" s="372"/>
      <c r="Y71" s="372"/>
      <c r="Z71" s="320">
        <f t="shared" si="26"/>
        <v>0</v>
      </c>
      <c r="AA71" s="366"/>
      <c r="AB71" s="366"/>
      <c r="AC71" s="366"/>
      <c r="AD71" s="366"/>
      <c r="AE71" s="366"/>
      <c r="AF71" s="366"/>
      <c r="AG71" s="320">
        <f t="shared" si="20"/>
        <v>0</v>
      </c>
      <c r="AH71" s="366"/>
      <c r="AI71" s="366"/>
      <c r="AJ71" s="336">
        <f t="shared" si="21"/>
        <v>0</v>
      </c>
      <c r="AK71" s="337">
        <f t="shared" si="22"/>
        <v>0</v>
      </c>
      <c r="AL71" s="334">
        <f t="shared" si="23"/>
        <v>0</v>
      </c>
      <c r="AM71" s="335">
        <f t="shared" si="24"/>
        <v>0</v>
      </c>
    </row>
    <row r="72" spans="1:39" ht="15.6">
      <c r="A72" s="162" t="s">
        <v>396</v>
      </c>
      <c r="B72" s="536"/>
      <c r="C72" s="536"/>
      <c r="D72" s="319">
        <f t="shared" si="19"/>
        <v>0</v>
      </c>
      <c r="E72" s="456"/>
      <c r="F72" s="456"/>
      <c r="G72" s="456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  <c r="U72" s="319">
        <f t="shared" si="25"/>
        <v>0</v>
      </c>
      <c r="V72" s="456"/>
      <c r="W72" s="456"/>
      <c r="X72" s="456"/>
      <c r="Y72" s="456"/>
      <c r="Z72" s="320">
        <f t="shared" si="26"/>
        <v>0</v>
      </c>
      <c r="AA72" s="366"/>
      <c r="AB72" s="366"/>
      <c r="AC72" s="366"/>
      <c r="AD72" s="366"/>
      <c r="AE72" s="366"/>
      <c r="AF72" s="366"/>
      <c r="AG72" s="320">
        <f t="shared" si="20"/>
        <v>0</v>
      </c>
      <c r="AH72" s="366"/>
      <c r="AI72" s="366"/>
      <c r="AJ72" s="336">
        <f t="shared" si="21"/>
        <v>0</v>
      </c>
      <c r="AK72" s="337">
        <f t="shared" si="22"/>
        <v>0</v>
      </c>
      <c r="AL72" s="334">
        <f t="shared" si="23"/>
        <v>0</v>
      </c>
      <c r="AM72" s="335">
        <f t="shared" si="24"/>
        <v>0</v>
      </c>
    </row>
    <row r="73" spans="1:39" ht="15.6">
      <c r="A73" s="162" t="s">
        <v>397</v>
      </c>
      <c r="B73" s="537"/>
      <c r="C73" s="537"/>
      <c r="D73" s="319">
        <f t="shared" si="19"/>
        <v>0</v>
      </c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372"/>
      <c r="T73" s="372"/>
      <c r="U73" s="319">
        <f t="shared" si="25"/>
        <v>0</v>
      </c>
      <c r="V73" s="372"/>
      <c r="W73" s="372"/>
      <c r="X73" s="372"/>
      <c r="Y73" s="372"/>
      <c r="Z73" s="320">
        <f t="shared" si="26"/>
        <v>0</v>
      </c>
      <c r="AA73" s="366"/>
      <c r="AB73" s="366"/>
      <c r="AC73" s="366"/>
      <c r="AD73" s="366"/>
      <c r="AE73" s="366"/>
      <c r="AF73" s="366"/>
      <c r="AG73" s="320">
        <f t="shared" si="20"/>
        <v>0</v>
      </c>
      <c r="AH73" s="366"/>
      <c r="AI73" s="366"/>
      <c r="AJ73" s="336">
        <f t="shared" si="21"/>
        <v>0</v>
      </c>
      <c r="AK73" s="337">
        <f t="shared" si="22"/>
        <v>0</v>
      </c>
      <c r="AL73" s="334">
        <f t="shared" si="23"/>
        <v>0</v>
      </c>
      <c r="AM73" s="335">
        <f t="shared" si="24"/>
        <v>0</v>
      </c>
    </row>
    <row r="74" spans="1:39" ht="15.6">
      <c r="A74" s="162" t="s">
        <v>398</v>
      </c>
      <c r="B74" s="537"/>
      <c r="C74" s="537"/>
      <c r="D74" s="319">
        <f t="shared" si="19"/>
        <v>0</v>
      </c>
      <c r="E74" s="372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72"/>
      <c r="T74" s="372"/>
      <c r="U74" s="319">
        <f t="shared" si="25"/>
        <v>0</v>
      </c>
      <c r="V74" s="372"/>
      <c r="W74" s="372"/>
      <c r="X74" s="372"/>
      <c r="Y74" s="372"/>
      <c r="Z74" s="320">
        <f t="shared" si="26"/>
        <v>0</v>
      </c>
      <c r="AA74" s="366"/>
      <c r="AB74" s="366"/>
      <c r="AC74" s="366"/>
      <c r="AD74" s="366"/>
      <c r="AE74" s="366"/>
      <c r="AF74" s="366"/>
      <c r="AG74" s="320">
        <f t="shared" si="20"/>
        <v>0</v>
      </c>
      <c r="AH74" s="366"/>
      <c r="AI74" s="366"/>
      <c r="AJ74" s="336">
        <f t="shared" si="21"/>
        <v>0</v>
      </c>
      <c r="AK74" s="337">
        <f t="shared" si="22"/>
        <v>0</v>
      </c>
      <c r="AL74" s="334">
        <f t="shared" si="23"/>
        <v>0</v>
      </c>
      <c r="AM74" s="335">
        <f t="shared" si="24"/>
        <v>0</v>
      </c>
    </row>
    <row r="75" spans="1:39" ht="15.6">
      <c r="A75" s="162" t="s">
        <v>399</v>
      </c>
      <c r="B75" s="537"/>
      <c r="C75" s="537"/>
      <c r="D75" s="319">
        <f t="shared" si="19"/>
        <v>0</v>
      </c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72"/>
      <c r="T75" s="372"/>
      <c r="U75" s="319">
        <f t="shared" si="25"/>
        <v>0</v>
      </c>
      <c r="V75" s="372"/>
      <c r="W75" s="372"/>
      <c r="X75" s="372"/>
      <c r="Y75" s="372"/>
      <c r="Z75" s="320">
        <f t="shared" si="26"/>
        <v>0</v>
      </c>
      <c r="AA75" s="366"/>
      <c r="AB75" s="366"/>
      <c r="AC75" s="366"/>
      <c r="AD75" s="366"/>
      <c r="AE75" s="366"/>
      <c r="AF75" s="366"/>
      <c r="AG75" s="320">
        <f t="shared" si="20"/>
        <v>0</v>
      </c>
      <c r="AH75" s="366"/>
      <c r="AI75" s="366"/>
      <c r="AJ75" s="336">
        <f t="shared" si="21"/>
        <v>0</v>
      </c>
      <c r="AK75" s="337">
        <f t="shared" si="22"/>
        <v>0</v>
      </c>
      <c r="AL75" s="334">
        <f t="shared" si="23"/>
        <v>0</v>
      </c>
      <c r="AM75" s="335">
        <f t="shared" si="24"/>
        <v>0</v>
      </c>
    </row>
    <row r="76" spans="1:39" ht="15.6">
      <c r="A76" s="162" t="s">
        <v>400</v>
      </c>
      <c r="B76" s="537"/>
      <c r="C76" s="537"/>
      <c r="D76" s="319">
        <f t="shared" si="19"/>
        <v>0</v>
      </c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19">
        <f t="shared" si="25"/>
        <v>0</v>
      </c>
      <c r="V76" s="372"/>
      <c r="W76" s="372"/>
      <c r="X76" s="372"/>
      <c r="Y76" s="372"/>
      <c r="Z76" s="320">
        <f t="shared" si="26"/>
        <v>0</v>
      </c>
      <c r="AA76" s="366"/>
      <c r="AB76" s="366"/>
      <c r="AC76" s="366"/>
      <c r="AD76" s="366"/>
      <c r="AE76" s="366"/>
      <c r="AF76" s="366"/>
      <c r="AG76" s="320">
        <f t="shared" si="20"/>
        <v>0</v>
      </c>
      <c r="AH76" s="366"/>
      <c r="AI76" s="366"/>
      <c r="AJ76" s="336">
        <f t="shared" si="21"/>
        <v>0</v>
      </c>
      <c r="AK76" s="337">
        <f t="shared" si="22"/>
        <v>0</v>
      </c>
      <c r="AL76" s="334">
        <f t="shared" si="23"/>
        <v>0</v>
      </c>
      <c r="AM76" s="335">
        <f t="shared" si="24"/>
        <v>0</v>
      </c>
    </row>
    <row r="77" spans="1:39" ht="15.6">
      <c r="A77" s="162" t="s">
        <v>401</v>
      </c>
      <c r="B77" s="537"/>
      <c r="C77" s="537"/>
      <c r="D77" s="319">
        <f t="shared" si="19"/>
        <v>0</v>
      </c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19">
        <f t="shared" si="25"/>
        <v>0</v>
      </c>
      <c r="V77" s="372"/>
      <c r="W77" s="372"/>
      <c r="X77" s="372"/>
      <c r="Y77" s="372"/>
      <c r="Z77" s="320">
        <f t="shared" si="26"/>
        <v>0</v>
      </c>
      <c r="AA77" s="366"/>
      <c r="AB77" s="366"/>
      <c r="AC77" s="366"/>
      <c r="AD77" s="366"/>
      <c r="AE77" s="366"/>
      <c r="AF77" s="366"/>
      <c r="AG77" s="320">
        <f t="shared" si="20"/>
        <v>0</v>
      </c>
      <c r="AH77" s="366"/>
      <c r="AI77" s="366"/>
      <c r="AJ77" s="336">
        <f t="shared" si="21"/>
        <v>0</v>
      </c>
      <c r="AK77" s="337">
        <f t="shared" si="22"/>
        <v>0</v>
      </c>
      <c r="AL77" s="334">
        <f t="shared" si="23"/>
        <v>0</v>
      </c>
      <c r="AM77" s="335">
        <f t="shared" si="24"/>
        <v>0</v>
      </c>
    </row>
    <row r="78" spans="1:39" ht="15.6">
      <c r="A78" s="162" t="s">
        <v>402</v>
      </c>
      <c r="B78" s="537"/>
      <c r="C78" s="537"/>
      <c r="D78" s="319">
        <f t="shared" si="19"/>
        <v>0</v>
      </c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72"/>
      <c r="T78" s="372"/>
      <c r="U78" s="319">
        <f t="shared" si="25"/>
        <v>0</v>
      </c>
      <c r="V78" s="372"/>
      <c r="W78" s="372"/>
      <c r="X78" s="372"/>
      <c r="Y78" s="372"/>
      <c r="Z78" s="320">
        <f t="shared" si="26"/>
        <v>0</v>
      </c>
      <c r="AA78" s="366"/>
      <c r="AB78" s="366"/>
      <c r="AC78" s="366"/>
      <c r="AD78" s="366"/>
      <c r="AE78" s="366"/>
      <c r="AF78" s="366"/>
      <c r="AG78" s="320">
        <f t="shared" si="20"/>
        <v>0</v>
      </c>
      <c r="AH78" s="366"/>
      <c r="AI78" s="366"/>
      <c r="AJ78" s="336">
        <f t="shared" si="21"/>
        <v>0</v>
      </c>
      <c r="AK78" s="337">
        <f t="shared" si="22"/>
        <v>0</v>
      </c>
      <c r="AL78" s="334">
        <f t="shared" si="23"/>
        <v>0</v>
      </c>
      <c r="AM78" s="335">
        <f t="shared" si="24"/>
        <v>0</v>
      </c>
    </row>
    <row r="79" spans="1:39" ht="15.6">
      <c r="A79" s="162" t="s">
        <v>403</v>
      </c>
      <c r="B79" s="536"/>
      <c r="C79" s="536"/>
      <c r="D79" s="319">
        <f t="shared" si="19"/>
        <v>0</v>
      </c>
      <c r="E79" s="456"/>
      <c r="F79" s="456"/>
      <c r="G79" s="456"/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319">
        <f t="shared" si="25"/>
        <v>0</v>
      </c>
      <c r="V79" s="456"/>
      <c r="W79" s="456"/>
      <c r="X79" s="456"/>
      <c r="Y79" s="456"/>
      <c r="Z79" s="320">
        <f t="shared" si="26"/>
        <v>0</v>
      </c>
      <c r="AA79" s="366"/>
      <c r="AB79" s="366"/>
      <c r="AC79" s="366"/>
      <c r="AD79" s="366"/>
      <c r="AE79" s="366"/>
      <c r="AF79" s="366"/>
      <c r="AG79" s="320">
        <f t="shared" si="20"/>
        <v>0</v>
      </c>
      <c r="AH79" s="366"/>
      <c r="AI79" s="366"/>
      <c r="AJ79" s="336">
        <f t="shared" si="21"/>
        <v>0</v>
      </c>
      <c r="AK79" s="337">
        <f t="shared" si="22"/>
        <v>0</v>
      </c>
      <c r="AL79" s="334">
        <f t="shared" si="23"/>
        <v>0</v>
      </c>
      <c r="AM79" s="335">
        <f t="shared" si="24"/>
        <v>0</v>
      </c>
    </row>
    <row r="80" spans="1:39" ht="15.6">
      <c r="A80" s="162" t="s">
        <v>404</v>
      </c>
      <c r="B80" s="537"/>
      <c r="C80" s="537"/>
      <c r="D80" s="319">
        <f t="shared" si="19"/>
        <v>0</v>
      </c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2"/>
      <c r="P80" s="372"/>
      <c r="Q80" s="372"/>
      <c r="R80" s="372"/>
      <c r="S80" s="372"/>
      <c r="T80" s="372"/>
      <c r="U80" s="319">
        <f t="shared" si="25"/>
        <v>0</v>
      </c>
      <c r="V80" s="372"/>
      <c r="W80" s="372"/>
      <c r="X80" s="372"/>
      <c r="Y80" s="372"/>
      <c r="Z80" s="320">
        <f t="shared" si="26"/>
        <v>0</v>
      </c>
      <c r="AA80" s="366"/>
      <c r="AB80" s="366"/>
      <c r="AC80" s="366"/>
      <c r="AD80" s="366"/>
      <c r="AE80" s="366"/>
      <c r="AF80" s="366"/>
      <c r="AG80" s="320">
        <f t="shared" si="20"/>
        <v>0</v>
      </c>
      <c r="AH80" s="366"/>
      <c r="AI80" s="366"/>
      <c r="AJ80" s="336">
        <f t="shared" si="21"/>
        <v>0</v>
      </c>
      <c r="AK80" s="337">
        <f t="shared" si="22"/>
        <v>0</v>
      </c>
      <c r="AL80" s="334">
        <f t="shared" si="23"/>
        <v>0</v>
      </c>
      <c r="AM80" s="335">
        <f t="shared" si="24"/>
        <v>0</v>
      </c>
    </row>
    <row r="81" spans="1:39" ht="15.6">
      <c r="A81" s="162" t="s">
        <v>405</v>
      </c>
      <c r="B81" s="537"/>
      <c r="C81" s="537"/>
      <c r="D81" s="319">
        <f t="shared" si="19"/>
        <v>0</v>
      </c>
      <c r="E81" s="372"/>
      <c r="F81" s="372"/>
      <c r="G81" s="372"/>
      <c r="H81" s="372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72"/>
      <c r="T81" s="372"/>
      <c r="U81" s="319">
        <f t="shared" si="25"/>
        <v>0</v>
      </c>
      <c r="V81" s="372"/>
      <c r="W81" s="372"/>
      <c r="X81" s="372"/>
      <c r="Y81" s="372"/>
      <c r="Z81" s="320">
        <f t="shared" si="26"/>
        <v>0</v>
      </c>
      <c r="AA81" s="366"/>
      <c r="AB81" s="366"/>
      <c r="AC81" s="366"/>
      <c r="AD81" s="366"/>
      <c r="AE81" s="366"/>
      <c r="AF81" s="366"/>
      <c r="AG81" s="320">
        <f t="shared" si="20"/>
        <v>0</v>
      </c>
      <c r="AH81" s="366"/>
      <c r="AI81" s="366"/>
      <c r="AJ81" s="336">
        <f t="shared" si="21"/>
        <v>0</v>
      </c>
      <c r="AK81" s="337">
        <f t="shared" si="22"/>
        <v>0</v>
      </c>
      <c r="AL81" s="334">
        <f t="shared" si="23"/>
        <v>0</v>
      </c>
      <c r="AM81" s="335">
        <f t="shared" si="24"/>
        <v>0</v>
      </c>
    </row>
    <row r="82" spans="1:39" ht="15.6">
      <c r="A82" s="162" t="s">
        <v>406</v>
      </c>
      <c r="B82" s="537"/>
      <c r="C82" s="537"/>
      <c r="D82" s="319">
        <f t="shared" si="19"/>
        <v>0</v>
      </c>
      <c r="E82" s="372"/>
      <c r="F82" s="372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72"/>
      <c r="T82" s="372"/>
      <c r="U82" s="319">
        <f t="shared" si="25"/>
        <v>0</v>
      </c>
      <c r="V82" s="372"/>
      <c r="W82" s="372"/>
      <c r="X82" s="372"/>
      <c r="Y82" s="372"/>
      <c r="Z82" s="320">
        <f t="shared" si="26"/>
        <v>0</v>
      </c>
      <c r="AA82" s="366"/>
      <c r="AB82" s="366"/>
      <c r="AC82" s="366"/>
      <c r="AD82" s="366"/>
      <c r="AE82" s="366"/>
      <c r="AF82" s="366"/>
      <c r="AG82" s="320">
        <f t="shared" si="20"/>
        <v>0</v>
      </c>
      <c r="AH82" s="366"/>
      <c r="AI82" s="366"/>
      <c r="AJ82" s="336">
        <f t="shared" si="21"/>
        <v>0</v>
      </c>
      <c r="AK82" s="337">
        <f t="shared" si="22"/>
        <v>0</v>
      </c>
      <c r="AL82" s="334">
        <f t="shared" si="23"/>
        <v>0</v>
      </c>
      <c r="AM82" s="335">
        <f t="shared" si="24"/>
        <v>0</v>
      </c>
    </row>
    <row r="83" spans="1:39" ht="15.6">
      <c r="A83" s="162" t="s">
        <v>407</v>
      </c>
      <c r="B83" s="537"/>
      <c r="C83" s="537"/>
      <c r="D83" s="319">
        <f t="shared" si="19"/>
        <v>0</v>
      </c>
      <c r="E83" s="372"/>
      <c r="F83" s="372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S83" s="372"/>
      <c r="T83" s="372"/>
      <c r="U83" s="319">
        <f t="shared" si="25"/>
        <v>0</v>
      </c>
      <c r="V83" s="372"/>
      <c r="W83" s="372"/>
      <c r="X83" s="372"/>
      <c r="Y83" s="372"/>
      <c r="Z83" s="320">
        <f t="shared" si="26"/>
        <v>0</v>
      </c>
      <c r="AA83" s="366"/>
      <c r="AB83" s="366"/>
      <c r="AC83" s="366"/>
      <c r="AD83" s="366"/>
      <c r="AE83" s="366"/>
      <c r="AF83" s="366"/>
      <c r="AG83" s="320">
        <f t="shared" si="20"/>
        <v>0</v>
      </c>
      <c r="AH83" s="366"/>
      <c r="AI83" s="366"/>
      <c r="AJ83" s="336">
        <f t="shared" si="21"/>
        <v>0</v>
      </c>
      <c r="AK83" s="337">
        <f t="shared" si="22"/>
        <v>0</v>
      </c>
      <c r="AL83" s="334">
        <f t="shared" si="23"/>
        <v>0</v>
      </c>
      <c r="AM83" s="335">
        <f t="shared" si="24"/>
        <v>0</v>
      </c>
    </row>
    <row r="84" spans="1:39" ht="15.6">
      <c r="A84" s="162" t="s">
        <v>408</v>
      </c>
      <c r="B84" s="537"/>
      <c r="C84" s="537"/>
      <c r="D84" s="319">
        <f t="shared" si="19"/>
        <v>0</v>
      </c>
      <c r="E84" s="372"/>
      <c r="F84" s="372"/>
      <c r="G84" s="372"/>
      <c r="H84" s="372"/>
      <c r="I84" s="372"/>
      <c r="J84" s="372"/>
      <c r="K84" s="372"/>
      <c r="L84" s="372"/>
      <c r="M84" s="372"/>
      <c r="N84" s="372"/>
      <c r="O84" s="372"/>
      <c r="P84" s="372"/>
      <c r="Q84" s="372"/>
      <c r="R84" s="372"/>
      <c r="S84" s="372"/>
      <c r="T84" s="372"/>
      <c r="U84" s="319">
        <f t="shared" si="25"/>
        <v>0</v>
      </c>
      <c r="V84" s="372"/>
      <c r="W84" s="372"/>
      <c r="X84" s="372"/>
      <c r="Y84" s="372"/>
      <c r="Z84" s="320">
        <f t="shared" si="26"/>
        <v>0</v>
      </c>
      <c r="AA84" s="366"/>
      <c r="AB84" s="366"/>
      <c r="AC84" s="366"/>
      <c r="AD84" s="366"/>
      <c r="AE84" s="366"/>
      <c r="AF84" s="366"/>
      <c r="AG84" s="320">
        <f t="shared" si="20"/>
        <v>0</v>
      </c>
      <c r="AH84" s="366"/>
      <c r="AI84" s="366"/>
      <c r="AJ84" s="336">
        <f t="shared" si="21"/>
        <v>0</v>
      </c>
      <c r="AK84" s="337">
        <f t="shared" si="22"/>
        <v>0</v>
      </c>
      <c r="AL84" s="334">
        <f t="shared" si="23"/>
        <v>0</v>
      </c>
      <c r="AM84" s="335">
        <f t="shared" si="24"/>
        <v>0</v>
      </c>
    </row>
    <row r="85" spans="1:39" ht="15.6">
      <c r="A85" s="162" t="s">
        <v>409</v>
      </c>
      <c r="B85" s="537"/>
      <c r="C85" s="537"/>
      <c r="D85" s="319">
        <f t="shared" si="19"/>
        <v>0</v>
      </c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19">
        <f t="shared" si="25"/>
        <v>0</v>
      </c>
      <c r="V85" s="372"/>
      <c r="W85" s="372"/>
      <c r="X85" s="372"/>
      <c r="Y85" s="372"/>
      <c r="Z85" s="320">
        <f t="shared" si="26"/>
        <v>0</v>
      </c>
      <c r="AA85" s="366"/>
      <c r="AB85" s="366"/>
      <c r="AC85" s="366"/>
      <c r="AD85" s="366"/>
      <c r="AE85" s="366"/>
      <c r="AF85" s="366"/>
      <c r="AG85" s="320">
        <f t="shared" si="20"/>
        <v>0</v>
      </c>
      <c r="AH85" s="366"/>
      <c r="AI85" s="366"/>
      <c r="AJ85" s="336">
        <f t="shared" si="21"/>
        <v>0</v>
      </c>
      <c r="AK85" s="337">
        <f t="shared" si="22"/>
        <v>0</v>
      </c>
      <c r="AL85" s="334">
        <f t="shared" si="23"/>
        <v>0</v>
      </c>
      <c r="AM85" s="335">
        <f t="shared" si="24"/>
        <v>0</v>
      </c>
    </row>
    <row r="86" spans="1:39" ht="15.6">
      <c r="A86" s="162" t="s">
        <v>410</v>
      </c>
      <c r="B86" s="537"/>
      <c r="C86" s="537"/>
      <c r="D86" s="319">
        <f t="shared" si="19"/>
        <v>0</v>
      </c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19">
        <f t="shared" si="25"/>
        <v>0</v>
      </c>
      <c r="V86" s="372"/>
      <c r="W86" s="372"/>
      <c r="X86" s="372"/>
      <c r="Y86" s="372"/>
      <c r="Z86" s="320">
        <f t="shared" si="26"/>
        <v>0</v>
      </c>
      <c r="AA86" s="366"/>
      <c r="AB86" s="366"/>
      <c r="AC86" s="366"/>
      <c r="AD86" s="366"/>
      <c r="AE86" s="366"/>
      <c r="AF86" s="366"/>
      <c r="AG86" s="320">
        <f t="shared" si="20"/>
        <v>0</v>
      </c>
      <c r="AH86" s="366"/>
      <c r="AI86" s="366"/>
      <c r="AJ86" s="336">
        <f t="shared" si="21"/>
        <v>0</v>
      </c>
      <c r="AK86" s="337">
        <f t="shared" si="22"/>
        <v>0</v>
      </c>
      <c r="AL86" s="334">
        <f t="shared" si="23"/>
        <v>0</v>
      </c>
      <c r="AM86" s="335">
        <f t="shared" si="24"/>
        <v>0</v>
      </c>
    </row>
    <row r="87" spans="1:39" ht="15.6">
      <c r="A87" s="162" t="s">
        <v>411</v>
      </c>
      <c r="B87" s="537"/>
      <c r="C87" s="537"/>
      <c r="D87" s="319">
        <f t="shared" si="19"/>
        <v>0</v>
      </c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19">
        <f t="shared" si="25"/>
        <v>0</v>
      </c>
      <c r="V87" s="372"/>
      <c r="W87" s="372"/>
      <c r="X87" s="372"/>
      <c r="Y87" s="372"/>
      <c r="Z87" s="320">
        <f t="shared" si="26"/>
        <v>0</v>
      </c>
      <c r="AA87" s="366"/>
      <c r="AB87" s="366"/>
      <c r="AC87" s="366"/>
      <c r="AD87" s="366"/>
      <c r="AE87" s="366"/>
      <c r="AF87" s="366"/>
      <c r="AG87" s="320">
        <f t="shared" si="20"/>
        <v>0</v>
      </c>
      <c r="AH87" s="366"/>
      <c r="AI87" s="366"/>
      <c r="AJ87" s="336">
        <f t="shared" si="21"/>
        <v>0</v>
      </c>
      <c r="AK87" s="337">
        <f t="shared" si="22"/>
        <v>0</v>
      </c>
      <c r="AL87" s="334">
        <f t="shared" si="23"/>
        <v>0</v>
      </c>
      <c r="AM87" s="335">
        <f t="shared" si="24"/>
        <v>0</v>
      </c>
    </row>
    <row r="88" spans="1:39" ht="15.6">
      <c r="A88" s="162" t="s">
        <v>357</v>
      </c>
      <c r="B88" s="537"/>
      <c r="C88" s="537"/>
      <c r="D88" s="319">
        <f t="shared" si="19"/>
        <v>0</v>
      </c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19">
        <f t="shared" si="25"/>
        <v>0</v>
      </c>
      <c r="V88" s="372"/>
      <c r="W88" s="372"/>
      <c r="X88" s="372"/>
      <c r="Y88" s="372"/>
      <c r="Z88" s="320">
        <f t="shared" si="26"/>
        <v>0</v>
      </c>
      <c r="AA88" s="366"/>
      <c r="AB88" s="366"/>
      <c r="AC88" s="366"/>
      <c r="AD88" s="366"/>
      <c r="AE88" s="366"/>
      <c r="AF88" s="366"/>
      <c r="AG88" s="320">
        <f t="shared" si="20"/>
        <v>0</v>
      </c>
      <c r="AH88" s="366"/>
      <c r="AI88" s="366"/>
      <c r="AJ88" s="336">
        <f t="shared" si="21"/>
        <v>0</v>
      </c>
      <c r="AK88" s="337">
        <f t="shared" si="22"/>
        <v>0</v>
      </c>
      <c r="AL88" s="334">
        <f t="shared" si="23"/>
        <v>0</v>
      </c>
      <c r="AM88" s="335">
        <f t="shared" si="24"/>
        <v>0</v>
      </c>
    </row>
    <row r="89" spans="1:39" ht="15.6">
      <c r="A89" s="162" t="s">
        <v>412</v>
      </c>
      <c r="B89" s="537"/>
      <c r="C89" s="537"/>
      <c r="D89" s="319">
        <f t="shared" si="19"/>
        <v>0</v>
      </c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19">
        <f t="shared" si="25"/>
        <v>0</v>
      </c>
      <c r="V89" s="372"/>
      <c r="W89" s="372"/>
      <c r="X89" s="372"/>
      <c r="Y89" s="372"/>
      <c r="Z89" s="320">
        <f t="shared" si="26"/>
        <v>0</v>
      </c>
      <c r="AA89" s="366"/>
      <c r="AB89" s="366"/>
      <c r="AC89" s="366"/>
      <c r="AD89" s="366"/>
      <c r="AE89" s="366"/>
      <c r="AF89" s="366"/>
      <c r="AG89" s="320">
        <f t="shared" si="20"/>
        <v>0</v>
      </c>
      <c r="AH89" s="366"/>
      <c r="AI89" s="366"/>
      <c r="AJ89" s="336">
        <f t="shared" si="21"/>
        <v>0</v>
      </c>
      <c r="AK89" s="337">
        <f t="shared" si="22"/>
        <v>0</v>
      </c>
      <c r="AL89" s="334">
        <f t="shared" si="23"/>
        <v>0</v>
      </c>
      <c r="AM89" s="335">
        <f t="shared" si="24"/>
        <v>0</v>
      </c>
    </row>
    <row r="90" spans="1:39" ht="15.6">
      <c r="A90" s="162" t="s">
        <v>413</v>
      </c>
      <c r="B90" s="537"/>
      <c r="C90" s="537"/>
      <c r="D90" s="319">
        <f t="shared" si="19"/>
        <v>0</v>
      </c>
      <c r="E90" s="372"/>
      <c r="F90" s="372"/>
      <c r="G90" s="372"/>
      <c r="H90" s="372"/>
      <c r="I90" s="372"/>
      <c r="J90" s="372"/>
      <c r="K90" s="372"/>
      <c r="L90" s="372"/>
      <c r="M90" s="372"/>
      <c r="N90" s="372"/>
      <c r="O90" s="372"/>
      <c r="P90" s="372"/>
      <c r="Q90" s="372"/>
      <c r="R90" s="372"/>
      <c r="S90" s="372"/>
      <c r="T90" s="372"/>
      <c r="U90" s="319">
        <f t="shared" si="25"/>
        <v>0</v>
      </c>
      <c r="V90" s="372"/>
      <c r="W90" s="372"/>
      <c r="X90" s="372"/>
      <c r="Y90" s="372"/>
      <c r="Z90" s="320">
        <f t="shared" si="26"/>
        <v>0</v>
      </c>
      <c r="AA90" s="366"/>
      <c r="AB90" s="366"/>
      <c r="AC90" s="366"/>
      <c r="AD90" s="366"/>
      <c r="AE90" s="366"/>
      <c r="AF90" s="366"/>
      <c r="AG90" s="320">
        <f t="shared" si="20"/>
        <v>0</v>
      </c>
      <c r="AH90" s="366"/>
      <c r="AI90" s="366"/>
      <c r="AJ90" s="336">
        <f t="shared" si="21"/>
        <v>0</v>
      </c>
      <c r="AK90" s="337">
        <f t="shared" si="22"/>
        <v>0</v>
      </c>
      <c r="AL90" s="334">
        <f t="shared" si="23"/>
        <v>0</v>
      </c>
      <c r="AM90" s="335">
        <f t="shared" si="24"/>
        <v>0</v>
      </c>
    </row>
    <row r="91" spans="1:39" ht="15.6">
      <c r="A91" s="162" t="s">
        <v>414</v>
      </c>
      <c r="B91" s="537"/>
      <c r="C91" s="537"/>
      <c r="D91" s="319">
        <f t="shared" si="19"/>
        <v>0</v>
      </c>
      <c r="E91" s="372"/>
      <c r="F91" s="372"/>
      <c r="G91" s="372"/>
      <c r="H91" s="372"/>
      <c r="I91" s="372"/>
      <c r="J91" s="372"/>
      <c r="K91" s="372"/>
      <c r="L91" s="372"/>
      <c r="M91" s="372"/>
      <c r="N91" s="372"/>
      <c r="O91" s="372"/>
      <c r="P91" s="372"/>
      <c r="Q91" s="372"/>
      <c r="R91" s="372"/>
      <c r="S91" s="372"/>
      <c r="T91" s="372"/>
      <c r="U91" s="319">
        <f t="shared" si="25"/>
        <v>0</v>
      </c>
      <c r="V91" s="372"/>
      <c r="W91" s="372"/>
      <c r="X91" s="372"/>
      <c r="Y91" s="372"/>
      <c r="Z91" s="320">
        <f t="shared" si="26"/>
        <v>0</v>
      </c>
      <c r="AA91" s="366"/>
      <c r="AB91" s="366"/>
      <c r="AC91" s="366"/>
      <c r="AD91" s="366"/>
      <c r="AE91" s="366"/>
      <c r="AF91" s="366"/>
      <c r="AG91" s="320">
        <f t="shared" si="20"/>
        <v>0</v>
      </c>
      <c r="AH91" s="366"/>
      <c r="AI91" s="366"/>
      <c r="AJ91" s="336">
        <f t="shared" si="21"/>
        <v>0</v>
      </c>
      <c r="AK91" s="337">
        <f t="shared" si="22"/>
        <v>0</v>
      </c>
      <c r="AL91" s="334">
        <f t="shared" si="23"/>
        <v>0</v>
      </c>
      <c r="AM91" s="335">
        <f t="shared" si="24"/>
        <v>0</v>
      </c>
    </row>
    <row r="92" spans="1:39" ht="15.6">
      <c r="A92" s="162" t="s">
        <v>415</v>
      </c>
      <c r="B92" s="537"/>
      <c r="C92" s="537"/>
      <c r="D92" s="319">
        <f>SUM(B92:C92)</f>
        <v>0</v>
      </c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19">
        <f t="shared" si="25"/>
        <v>0</v>
      </c>
      <c r="V92" s="372"/>
      <c r="W92" s="372"/>
      <c r="X92" s="372"/>
      <c r="Y92" s="372"/>
      <c r="Z92" s="320">
        <f t="shared" si="26"/>
        <v>0</v>
      </c>
      <c r="AA92" s="366"/>
      <c r="AB92" s="366"/>
      <c r="AC92" s="366"/>
      <c r="AD92" s="366"/>
      <c r="AE92" s="366"/>
      <c r="AF92" s="366"/>
      <c r="AG92" s="320">
        <f t="shared" si="20"/>
        <v>0</v>
      </c>
      <c r="AH92" s="366"/>
      <c r="AI92" s="366"/>
      <c r="AJ92" s="336">
        <f t="shared" si="21"/>
        <v>0</v>
      </c>
      <c r="AK92" s="337">
        <f t="shared" si="22"/>
        <v>0</v>
      </c>
      <c r="AL92" s="334">
        <f t="shared" si="23"/>
        <v>0</v>
      </c>
      <c r="AM92" s="335">
        <f t="shared" si="24"/>
        <v>0</v>
      </c>
    </row>
    <row r="93" spans="1:39" ht="15.6">
      <c r="A93" s="162" t="s">
        <v>416</v>
      </c>
      <c r="B93" s="537"/>
      <c r="C93" s="537"/>
      <c r="D93" s="319">
        <f t="shared" si="19"/>
        <v>0</v>
      </c>
      <c r="E93" s="372"/>
      <c r="F93" s="372"/>
      <c r="G93" s="372"/>
      <c r="H93" s="372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72"/>
      <c r="T93" s="372"/>
      <c r="U93" s="319">
        <f t="shared" si="25"/>
        <v>0</v>
      </c>
      <c r="V93" s="372"/>
      <c r="W93" s="372"/>
      <c r="X93" s="372"/>
      <c r="Y93" s="372"/>
      <c r="Z93" s="320">
        <f t="shared" si="26"/>
        <v>0</v>
      </c>
      <c r="AA93" s="366"/>
      <c r="AB93" s="366"/>
      <c r="AC93" s="366"/>
      <c r="AD93" s="366"/>
      <c r="AE93" s="366"/>
      <c r="AF93" s="366"/>
      <c r="AG93" s="320">
        <f t="shared" si="20"/>
        <v>0</v>
      </c>
      <c r="AH93" s="366"/>
      <c r="AI93" s="366"/>
      <c r="AJ93" s="336">
        <f t="shared" si="21"/>
        <v>0</v>
      </c>
      <c r="AK93" s="337">
        <f t="shared" si="22"/>
        <v>0</v>
      </c>
      <c r="AL93" s="334">
        <f t="shared" si="23"/>
        <v>0</v>
      </c>
      <c r="AM93" s="335">
        <f t="shared" si="24"/>
        <v>0</v>
      </c>
    </row>
    <row r="94" spans="1:39" ht="15.6">
      <c r="A94" s="162" t="s">
        <v>417</v>
      </c>
      <c r="B94" s="537"/>
      <c r="C94" s="537"/>
      <c r="D94" s="319">
        <f t="shared" si="19"/>
        <v>0</v>
      </c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19">
        <f t="shared" si="25"/>
        <v>0</v>
      </c>
      <c r="V94" s="372"/>
      <c r="W94" s="372"/>
      <c r="X94" s="372"/>
      <c r="Y94" s="372"/>
      <c r="Z94" s="320">
        <f t="shared" si="26"/>
        <v>0</v>
      </c>
      <c r="AA94" s="366"/>
      <c r="AB94" s="366"/>
      <c r="AC94" s="366"/>
      <c r="AD94" s="366"/>
      <c r="AE94" s="366"/>
      <c r="AF94" s="366"/>
      <c r="AG94" s="320">
        <f t="shared" si="20"/>
        <v>0</v>
      </c>
      <c r="AH94" s="366"/>
      <c r="AI94" s="366"/>
      <c r="AJ94" s="336">
        <f t="shared" si="21"/>
        <v>0</v>
      </c>
      <c r="AK94" s="337">
        <f t="shared" si="22"/>
        <v>0</v>
      </c>
      <c r="AL94" s="334">
        <f t="shared" si="23"/>
        <v>0</v>
      </c>
      <c r="AM94" s="335">
        <f t="shared" si="24"/>
        <v>0</v>
      </c>
    </row>
    <row r="95" spans="1:39" ht="15.6">
      <c r="A95" s="162" t="s">
        <v>418</v>
      </c>
      <c r="B95" s="537"/>
      <c r="C95" s="537"/>
      <c r="D95" s="319">
        <f t="shared" si="19"/>
        <v>0</v>
      </c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  <c r="P95" s="372"/>
      <c r="Q95" s="372"/>
      <c r="R95" s="372"/>
      <c r="S95" s="372"/>
      <c r="T95" s="372"/>
      <c r="U95" s="319">
        <f t="shared" si="25"/>
        <v>0</v>
      </c>
      <c r="V95" s="372"/>
      <c r="W95" s="372"/>
      <c r="X95" s="372"/>
      <c r="Y95" s="372"/>
      <c r="Z95" s="320">
        <f t="shared" si="26"/>
        <v>0</v>
      </c>
      <c r="AA95" s="366"/>
      <c r="AB95" s="366"/>
      <c r="AC95" s="366"/>
      <c r="AD95" s="366"/>
      <c r="AE95" s="366"/>
      <c r="AF95" s="366"/>
      <c r="AG95" s="320">
        <f t="shared" si="20"/>
        <v>0</v>
      </c>
      <c r="AH95" s="366"/>
      <c r="AI95" s="366"/>
      <c r="AJ95" s="336">
        <f t="shared" si="21"/>
        <v>0</v>
      </c>
      <c r="AK95" s="337">
        <f t="shared" si="22"/>
        <v>0</v>
      </c>
      <c r="AL95" s="334">
        <f t="shared" si="23"/>
        <v>0</v>
      </c>
      <c r="AM95" s="335">
        <f t="shared" si="24"/>
        <v>0</v>
      </c>
    </row>
    <row r="96" spans="1:39" ht="15.6">
      <c r="A96" s="162" t="s">
        <v>419</v>
      </c>
      <c r="B96" s="537"/>
      <c r="C96" s="537"/>
      <c r="D96" s="319">
        <f t="shared" si="19"/>
        <v>0</v>
      </c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72"/>
      <c r="P96" s="372"/>
      <c r="Q96" s="372"/>
      <c r="R96" s="372"/>
      <c r="S96" s="372"/>
      <c r="T96" s="372"/>
      <c r="U96" s="319">
        <f t="shared" si="25"/>
        <v>0</v>
      </c>
      <c r="V96" s="372"/>
      <c r="W96" s="372"/>
      <c r="X96" s="372"/>
      <c r="Y96" s="372"/>
      <c r="Z96" s="320">
        <f t="shared" si="26"/>
        <v>0</v>
      </c>
      <c r="AA96" s="366"/>
      <c r="AB96" s="366"/>
      <c r="AC96" s="366"/>
      <c r="AD96" s="366"/>
      <c r="AE96" s="366"/>
      <c r="AF96" s="366"/>
      <c r="AG96" s="320">
        <f t="shared" si="20"/>
        <v>0</v>
      </c>
      <c r="AH96" s="366"/>
      <c r="AI96" s="366"/>
      <c r="AJ96" s="336">
        <f t="shared" si="21"/>
        <v>0</v>
      </c>
      <c r="AK96" s="337">
        <f t="shared" si="22"/>
        <v>0</v>
      </c>
      <c r="AL96" s="334">
        <f t="shared" si="23"/>
        <v>0</v>
      </c>
      <c r="AM96" s="335">
        <f t="shared" si="24"/>
        <v>0</v>
      </c>
    </row>
    <row r="97" spans="1:39" ht="15.6">
      <c r="A97" s="162" t="s">
        <v>420</v>
      </c>
      <c r="B97" s="537"/>
      <c r="C97" s="537"/>
      <c r="D97" s="319">
        <f t="shared" si="19"/>
        <v>0</v>
      </c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19">
        <f t="shared" si="25"/>
        <v>0</v>
      </c>
      <c r="V97" s="372"/>
      <c r="W97" s="372"/>
      <c r="X97" s="372"/>
      <c r="Y97" s="372"/>
      <c r="Z97" s="320">
        <f t="shared" si="26"/>
        <v>0</v>
      </c>
      <c r="AA97" s="366"/>
      <c r="AB97" s="366"/>
      <c r="AC97" s="366"/>
      <c r="AD97" s="366"/>
      <c r="AE97" s="366"/>
      <c r="AF97" s="366"/>
      <c r="AG97" s="320">
        <f t="shared" si="20"/>
        <v>0</v>
      </c>
      <c r="AH97" s="366"/>
      <c r="AI97" s="366"/>
      <c r="AJ97" s="336">
        <f t="shared" si="21"/>
        <v>0</v>
      </c>
      <c r="AK97" s="337">
        <f t="shared" si="22"/>
        <v>0</v>
      </c>
      <c r="AL97" s="334">
        <f t="shared" si="23"/>
        <v>0</v>
      </c>
      <c r="AM97" s="335">
        <f t="shared" si="24"/>
        <v>0</v>
      </c>
    </row>
    <row r="98" spans="1:39" ht="15.6">
      <c r="A98" s="162" t="s">
        <v>421</v>
      </c>
      <c r="B98" s="537"/>
      <c r="C98" s="537"/>
      <c r="D98" s="319">
        <f t="shared" si="19"/>
        <v>0</v>
      </c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2"/>
      <c r="P98" s="372"/>
      <c r="Q98" s="372"/>
      <c r="R98" s="372"/>
      <c r="S98" s="372"/>
      <c r="T98" s="372"/>
      <c r="U98" s="319">
        <f t="shared" si="25"/>
        <v>0</v>
      </c>
      <c r="V98" s="372"/>
      <c r="W98" s="372"/>
      <c r="X98" s="372"/>
      <c r="Y98" s="372"/>
      <c r="Z98" s="320">
        <f t="shared" si="26"/>
        <v>0</v>
      </c>
      <c r="AA98" s="366"/>
      <c r="AB98" s="366"/>
      <c r="AC98" s="366"/>
      <c r="AD98" s="366"/>
      <c r="AE98" s="366"/>
      <c r="AF98" s="366"/>
      <c r="AG98" s="320">
        <f t="shared" si="20"/>
        <v>0</v>
      </c>
      <c r="AH98" s="366"/>
      <c r="AI98" s="366"/>
      <c r="AJ98" s="336">
        <f t="shared" si="21"/>
        <v>0</v>
      </c>
      <c r="AK98" s="337">
        <f t="shared" si="22"/>
        <v>0</v>
      </c>
      <c r="AL98" s="334">
        <f t="shared" si="23"/>
        <v>0</v>
      </c>
      <c r="AM98" s="335">
        <f t="shared" si="24"/>
        <v>0</v>
      </c>
    </row>
    <row r="99" spans="1:39" ht="15.6">
      <c r="A99" s="162" t="s">
        <v>422</v>
      </c>
      <c r="B99" s="537"/>
      <c r="C99" s="537"/>
      <c r="D99" s="319">
        <f t="shared" si="19"/>
        <v>0</v>
      </c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19">
        <f t="shared" si="25"/>
        <v>0</v>
      </c>
      <c r="V99" s="372"/>
      <c r="W99" s="372"/>
      <c r="X99" s="372"/>
      <c r="Y99" s="372"/>
      <c r="Z99" s="320">
        <f t="shared" si="26"/>
        <v>0</v>
      </c>
      <c r="AA99" s="366"/>
      <c r="AB99" s="366"/>
      <c r="AC99" s="366"/>
      <c r="AD99" s="366"/>
      <c r="AE99" s="366"/>
      <c r="AF99" s="366"/>
      <c r="AG99" s="320">
        <f t="shared" si="20"/>
        <v>0</v>
      </c>
      <c r="AH99" s="366"/>
      <c r="AI99" s="366"/>
      <c r="AJ99" s="336">
        <f t="shared" si="21"/>
        <v>0</v>
      </c>
      <c r="AK99" s="337">
        <f t="shared" si="22"/>
        <v>0</v>
      </c>
      <c r="AL99" s="334">
        <f t="shared" si="23"/>
        <v>0</v>
      </c>
      <c r="AM99" s="335">
        <f t="shared" si="24"/>
        <v>0</v>
      </c>
    </row>
    <row r="100" spans="1:39" ht="15.6">
      <c r="A100" s="162" t="s">
        <v>423</v>
      </c>
      <c r="B100" s="537"/>
      <c r="C100" s="537"/>
      <c r="D100" s="319">
        <f t="shared" si="19"/>
        <v>0</v>
      </c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19">
        <f t="shared" si="25"/>
        <v>0</v>
      </c>
      <c r="V100" s="372"/>
      <c r="W100" s="372"/>
      <c r="X100" s="372"/>
      <c r="Y100" s="372"/>
      <c r="Z100" s="320">
        <f t="shared" si="26"/>
        <v>0</v>
      </c>
      <c r="AA100" s="366"/>
      <c r="AB100" s="366"/>
      <c r="AC100" s="366"/>
      <c r="AD100" s="366"/>
      <c r="AE100" s="366"/>
      <c r="AF100" s="366"/>
      <c r="AG100" s="320">
        <f t="shared" si="20"/>
        <v>0</v>
      </c>
      <c r="AH100" s="366"/>
      <c r="AI100" s="366"/>
      <c r="AJ100" s="336">
        <f t="shared" si="21"/>
        <v>0</v>
      </c>
      <c r="AK100" s="337">
        <f t="shared" si="22"/>
        <v>0</v>
      </c>
      <c r="AL100" s="334">
        <f t="shared" si="23"/>
        <v>0</v>
      </c>
      <c r="AM100" s="335">
        <f t="shared" si="24"/>
        <v>0</v>
      </c>
    </row>
    <row r="101" spans="1:39" ht="15.6">
      <c r="A101" s="162" t="s">
        <v>424</v>
      </c>
      <c r="B101" s="537"/>
      <c r="C101" s="537"/>
      <c r="D101" s="319">
        <f t="shared" si="19"/>
        <v>0</v>
      </c>
      <c r="E101" s="372"/>
      <c r="F101" s="372"/>
      <c r="G101" s="372"/>
      <c r="H101" s="372"/>
      <c r="I101" s="372"/>
      <c r="J101" s="372"/>
      <c r="K101" s="372"/>
      <c r="L101" s="372"/>
      <c r="M101" s="372"/>
      <c r="N101" s="372"/>
      <c r="O101" s="372"/>
      <c r="P101" s="372"/>
      <c r="Q101" s="372"/>
      <c r="R101" s="372"/>
      <c r="S101" s="372"/>
      <c r="T101" s="372"/>
      <c r="U101" s="319">
        <f t="shared" si="25"/>
        <v>0</v>
      </c>
      <c r="V101" s="372"/>
      <c r="W101" s="372"/>
      <c r="X101" s="372"/>
      <c r="Y101" s="372"/>
      <c r="Z101" s="320">
        <f t="shared" si="26"/>
        <v>0</v>
      </c>
      <c r="AA101" s="366"/>
      <c r="AB101" s="366"/>
      <c r="AC101" s="366"/>
      <c r="AD101" s="366"/>
      <c r="AE101" s="366"/>
      <c r="AF101" s="366"/>
      <c r="AG101" s="320">
        <f t="shared" si="20"/>
        <v>0</v>
      </c>
      <c r="AH101" s="366"/>
      <c r="AI101" s="366"/>
      <c r="AJ101" s="336">
        <f t="shared" si="21"/>
        <v>0</v>
      </c>
      <c r="AK101" s="337">
        <f t="shared" si="22"/>
        <v>0</v>
      </c>
      <c r="AL101" s="334">
        <f t="shared" si="23"/>
        <v>0</v>
      </c>
      <c r="AM101" s="335">
        <f t="shared" si="24"/>
        <v>0</v>
      </c>
    </row>
    <row r="102" spans="1:39" ht="15.6">
      <c r="A102" s="164" t="s">
        <v>0</v>
      </c>
      <c r="B102" s="209">
        <f t="shared" ref="B102:D102" si="27">SUM(B68:B101)</f>
        <v>0</v>
      </c>
      <c r="C102" s="209">
        <f>SUM(C68:C101)</f>
        <v>0</v>
      </c>
      <c r="D102" s="209">
        <f t="shared" si="27"/>
        <v>0</v>
      </c>
      <c r="E102" s="209">
        <f>SUM(E68:E101)</f>
        <v>0</v>
      </c>
      <c r="F102" s="209">
        <f t="shared" ref="F102:AM102" si="28">SUM(F68:F101)</f>
        <v>0</v>
      </c>
      <c r="G102" s="209">
        <f t="shared" si="28"/>
        <v>0</v>
      </c>
      <c r="H102" s="209">
        <f t="shared" si="28"/>
        <v>0</v>
      </c>
      <c r="I102" s="209">
        <f t="shared" si="28"/>
        <v>0</v>
      </c>
      <c r="J102" s="209">
        <f t="shared" si="28"/>
        <v>0</v>
      </c>
      <c r="K102" s="209">
        <f t="shared" si="28"/>
        <v>0</v>
      </c>
      <c r="L102" s="209">
        <f t="shared" si="28"/>
        <v>0</v>
      </c>
      <c r="M102" s="209">
        <f t="shared" si="28"/>
        <v>0</v>
      </c>
      <c r="N102" s="209">
        <f t="shared" si="28"/>
        <v>0</v>
      </c>
      <c r="O102" s="209">
        <f t="shared" si="28"/>
        <v>0</v>
      </c>
      <c r="P102" s="209">
        <f t="shared" si="28"/>
        <v>0</v>
      </c>
      <c r="Q102" s="209">
        <f t="shared" si="28"/>
        <v>0</v>
      </c>
      <c r="R102" s="209">
        <f t="shared" si="28"/>
        <v>0</v>
      </c>
      <c r="S102" s="209">
        <f t="shared" si="28"/>
        <v>0</v>
      </c>
      <c r="T102" s="209">
        <f t="shared" si="28"/>
        <v>0</v>
      </c>
      <c r="U102" s="209">
        <f t="shared" si="28"/>
        <v>0</v>
      </c>
      <c r="V102" s="209">
        <f t="shared" si="28"/>
        <v>0</v>
      </c>
      <c r="W102" s="209">
        <f t="shared" si="28"/>
        <v>0</v>
      </c>
      <c r="X102" s="209">
        <f t="shared" si="28"/>
        <v>0</v>
      </c>
      <c r="Y102" s="209">
        <f t="shared" si="28"/>
        <v>0</v>
      </c>
      <c r="Z102" s="209">
        <f t="shared" si="28"/>
        <v>0</v>
      </c>
      <c r="AA102" s="209">
        <f t="shared" si="28"/>
        <v>0</v>
      </c>
      <c r="AB102" s="209">
        <f t="shared" si="28"/>
        <v>0</v>
      </c>
      <c r="AC102" s="209">
        <f t="shared" si="28"/>
        <v>0</v>
      </c>
      <c r="AD102" s="209">
        <f t="shared" si="28"/>
        <v>0</v>
      </c>
      <c r="AE102" s="209">
        <f t="shared" si="28"/>
        <v>0</v>
      </c>
      <c r="AF102" s="209">
        <f t="shared" si="28"/>
        <v>0</v>
      </c>
      <c r="AG102" s="209">
        <f t="shared" si="28"/>
        <v>0</v>
      </c>
      <c r="AH102" s="209">
        <f t="shared" si="28"/>
        <v>0</v>
      </c>
      <c r="AI102" s="209">
        <f t="shared" si="28"/>
        <v>0</v>
      </c>
      <c r="AJ102" s="209">
        <f t="shared" si="28"/>
        <v>0</v>
      </c>
      <c r="AK102" s="209">
        <f t="shared" si="28"/>
        <v>0</v>
      </c>
      <c r="AL102" s="209">
        <f t="shared" si="28"/>
        <v>0</v>
      </c>
      <c r="AM102" s="209">
        <f t="shared" si="28"/>
        <v>0</v>
      </c>
    </row>
    <row r="103" spans="1:39" ht="15.6">
      <c r="A103" s="172" t="s">
        <v>482</v>
      </c>
      <c r="B103" s="310"/>
      <c r="C103" s="310"/>
      <c r="D103" s="310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4"/>
      <c r="V103" s="173"/>
      <c r="W103" s="173"/>
      <c r="X103" s="173"/>
      <c r="Y103" s="173"/>
      <c r="Z103" s="173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</row>
    <row r="104" spans="1:39" ht="15.6">
      <c r="A104" s="162" t="s">
        <v>425</v>
      </c>
      <c r="B104" s="584"/>
      <c r="C104" s="584"/>
      <c r="D104" s="319">
        <f t="shared" ref="D104:D117" si="29">SUM(B104:C104)</f>
        <v>0</v>
      </c>
      <c r="E104" s="506"/>
      <c r="F104" s="506"/>
      <c r="G104" s="506"/>
      <c r="H104" s="506"/>
      <c r="I104" s="506"/>
      <c r="J104" s="506"/>
      <c r="K104" s="506"/>
      <c r="L104" s="506"/>
      <c r="M104" s="506"/>
      <c r="N104" s="506"/>
      <c r="O104" s="506"/>
      <c r="P104" s="506"/>
      <c r="Q104" s="506"/>
      <c r="R104" s="506"/>
      <c r="S104" s="506"/>
      <c r="T104" s="506"/>
      <c r="U104" s="319">
        <f>SUM(E104:T104)</f>
        <v>0</v>
      </c>
      <c r="V104" s="372"/>
      <c r="W104" s="372"/>
      <c r="X104" s="372"/>
      <c r="Y104" s="372"/>
      <c r="Z104" s="320">
        <f>SUM(V104:Y104)</f>
        <v>0</v>
      </c>
      <c r="AA104" s="372"/>
      <c r="AB104" s="372"/>
      <c r="AC104" s="372"/>
      <c r="AD104" s="372"/>
      <c r="AE104" s="372"/>
      <c r="AF104" s="372"/>
      <c r="AG104" s="320">
        <f t="shared" ref="AG104:AG117" si="30">SUM(AB104,AD104,AF104)</f>
        <v>0</v>
      </c>
      <c r="AH104" s="366"/>
      <c r="AI104" s="366"/>
      <c r="AJ104" s="336">
        <f t="shared" ref="AJ104:AJ117" si="31">AH104+AI104</f>
        <v>0</v>
      </c>
      <c r="AK104" s="337">
        <f t="shared" ref="AK104:AK117" si="32">U104+AB104+AC104+AD104+AE104+AF104+AH104+AI104</f>
        <v>0</v>
      </c>
      <c r="AL104" s="334">
        <f t="shared" ref="AL104:AL117" si="33">Z104+AG104</f>
        <v>0</v>
      </c>
      <c r="AM104" s="335">
        <f t="shared" ref="AM104:AM117" si="34">AC104+AE104+AH104+AI104</f>
        <v>0</v>
      </c>
    </row>
    <row r="105" spans="1:39" ht="15.6">
      <c r="A105" s="162" t="s">
        <v>426</v>
      </c>
      <c r="B105" s="584"/>
      <c r="C105" s="584"/>
      <c r="D105" s="319">
        <f t="shared" si="29"/>
        <v>0</v>
      </c>
      <c r="E105" s="506"/>
      <c r="F105" s="506"/>
      <c r="G105" s="506"/>
      <c r="H105" s="506"/>
      <c r="I105" s="506"/>
      <c r="J105" s="506"/>
      <c r="K105" s="506"/>
      <c r="L105" s="506"/>
      <c r="M105" s="506"/>
      <c r="N105" s="506"/>
      <c r="O105" s="506"/>
      <c r="P105" s="506"/>
      <c r="Q105" s="506"/>
      <c r="R105" s="506"/>
      <c r="S105" s="506"/>
      <c r="T105" s="506"/>
      <c r="U105" s="319">
        <f t="shared" ref="U105:U117" si="35">SUM(E105:T105)</f>
        <v>0</v>
      </c>
      <c r="V105" s="372"/>
      <c r="W105" s="372"/>
      <c r="X105" s="372"/>
      <c r="Y105" s="372"/>
      <c r="Z105" s="320">
        <f t="shared" ref="Z105:Z117" si="36">SUM(V105:Y105)</f>
        <v>0</v>
      </c>
      <c r="AA105" s="366"/>
      <c r="AB105" s="366"/>
      <c r="AC105" s="366"/>
      <c r="AD105" s="366"/>
      <c r="AE105" s="366"/>
      <c r="AF105" s="366"/>
      <c r="AG105" s="320">
        <f t="shared" si="30"/>
        <v>0</v>
      </c>
      <c r="AH105" s="366"/>
      <c r="AI105" s="366"/>
      <c r="AJ105" s="336">
        <f t="shared" si="31"/>
        <v>0</v>
      </c>
      <c r="AK105" s="337">
        <f t="shared" si="32"/>
        <v>0</v>
      </c>
      <c r="AL105" s="334">
        <f t="shared" si="33"/>
        <v>0</v>
      </c>
      <c r="AM105" s="335">
        <f t="shared" si="34"/>
        <v>0</v>
      </c>
    </row>
    <row r="106" spans="1:39" ht="15.6">
      <c r="A106" s="162" t="s">
        <v>427</v>
      </c>
      <c r="B106" s="584"/>
      <c r="C106" s="584"/>
      <c r="D106" s="319">
        <f t="shared" si="29"/>
        <v>0</v>
      </c>
      <c r="E106" s="506"/>
      <c r="F106" s="506"/>
      <c r="G106" s="506"/>
      <c r="H106" s="506"/>
      <c r="I106" s="506"/>
      <c r="J106" s="506"/>
      <c r="K106" s="506"/>
      <c r="L106" s="506"/>
      <c r="M106" s="506"/>
      <c r="N106" s="506"/>
      <c r="O106" s="506"/>
      <c r="P106" s="506"/>
      <c r="Q106" s="506"/>
      <c r="R106" s="506"/>
      <c r="S106" s="506"/>
      <c r="T106" s="506"/>
      <c r="U106" s="319">
        <f t="shared" si="35"/>
        <v>0</v>
      </c>
      <c r="V106" s="372"/>
      <c r="W106" s="372"/>
      <c r="X106" s="372"/>
      <c r="Y106" s="372"/>
      <c r="Z106" s="320">
        <f t="shared" si="36"/>
        <v>0</v>
      </c>
      <c r="AA106" s="366"/>
      <c r="AB106" s="366"/>
      <c r="AC106" s="366"/>
      <c r="AD106" s="366"/>
      <c r="AE106" s="366"/>
      <c r="AF106" s="366"/>
      <c r="AG106" s="320">
        <f t="shared" si="30"/>
        <v>0</v>
      </c>
      <c r="AH106" s="366"/>
      <c r="AI106" s="366"/>
      <c r="AJ106" s="336">
        <f t="shared" si="31"/>
        <v>0</v>
      </c>
      <c r="AK106" s="337">
        <f t="shared" si="32"/>
        <v>0</v>
      </c>
      <c r="AL106" s="334">
        <f t="shared" si="33"/>
        <v>0</v>
      </c>
      <c r="AM106" s="335">
        <f t="shared" si="34"/>
        <v>0</v>
      </c>
    </row>
    <row r="107" spans="1:39" ht="15.6">
      <c r="A107" s="162" t="s">
        <v>428</v>
      </c>
      <c r="B107" s="584"/>
      <c r="C107" s="584"/>
      <c r="D107" s="319">
        <f t="shared" si="29"/>
        <v>0</v>
      </c>
      <c r="E107" s="506"/>
      <c r="F107" s="506"/>
      <c r="G107" s="506"/>
      <c r="H107" s="506"/>
      <c r="I107" s="506"/>
      <c r="J107" s="506"/>
      <c r="K107" s="506"/>
      <c r="L107" s="506"/>
      <c r="M107" s="506"/>
      <c r="N107" s="506"/>
      <c r="O107" s="506"/>
      <c r="P107" s="506"/>
      <c r="Q107" s="506"/>
      <c r="R107" s="506"/>
      <c r="S107" s="506"/>
      <c r="T107" s="506"/>
      <c r="U107" s="319">
        <f t="shared" si="35"/>
        <v>0</v>
      </c>
      <c r="V107" s="372"/>
      <c r="W107" s="372"/>
      <c r="X107" s="372"/>
      <c r="Y107" s="372"/>
      <c r="Z107" s="320">
        <f t="shared" si="36"/>
        <v>0</v>
      </c>
      <c r="AA107" s="366"/>
      <c r="AB107" s="366"/>
      <c r="AC107" s="366"/>
      <c r="AD107" s="366"/>
      <c r="AE107" s="366"/>
      <c r="AF107" s="366"/>
      <c r="AG107" s="320">
        <f t="shared" si="30"/>
        <v>0</v>
      </c>
      <c r="AH107" s="366"/>
      <c r="AI107" s="366"/>
      <c r="AJ107" s="336">
        <f t="shared" si="31"/>
        <v>0</v>
      </c>
      <c r="AK107" s="337">
        <f t="shared" si="32"/>
        <v>0</v>
      </c>
      <c r="AL107" s="334">
        <f t="shared" si="33"/>
        <v>0</v>
      </c>
      <c r="AM107" s="335">
        <f t="shared" si="34"/>
        <v>0</v>
      </c>
    </row>
    <row r="108" spans="1:39" ht="15.6">
      <c r="A108" s="162" t="s">
        <v>429</v>
      </c>
      <c r="B108" s="584"/>
      <c r="C108" s="584"/>
      <c r="D108" s="319">
        <f t="shared" si="29"/>
        <v>0</v>
      </c>
      <c r="E108" s="506"/>
      <c r="F108" s="506"/>
      <c r="G108" s="506"/>
      <c r="H108" s="506"/>
      <c r="I108" s="506"/>
      <c r="J108" s="506"/>
      <c r="K108" s="506"/>
      <c r="L108" s="506"/>
      <c r="M108" s="506"/>
      <c r="N108" s="506"/>
      <c r="O108" s="506"/>
      <c r="P108" s="506"/>
      <c r="Q108" s="506"/>
      <c r="R108" s="506"/>
      <c r="S108" s="506"/>
      <c r="T108" s="506"/>
      <c r="U108" s="319">
        <f t="shared" si="35"/>
        <v>0</v>
      </c>
      <c r="V108" s="372"/>
      <c r="W108" s="372"/>
      <c r="X108" s="372"/>
      <c r="Y108" s="372"/>
      <c r="Z108" s="320">
        <f t="shared" si="36"/>
        <v>0</v>
      </c>
      <c r="AA108" s="366"/>
      <c r="AB108" s="366"/>
      <c r="AC108" s="366"/>
      <c r="AD108" s="366"/>
      <c r="AE108" s="366"/>
      <c r="AF108" s="366"/>
      <c r="AG108" s="320">
        <f t="shared" si="30"/>
        <v>0</v>
      </c>
      <c r="AH108" s="366"/>
      <c r="AI108" s="366"/>
      <c r="AJ108" s="336">
        <f t="shared" si="31"/>
        <v>0</v>
      </c>
      <c r="AK108" s="337">
        <f t="shared" si="32"/>
        <v>0</v>
      </c>
      <c r="AL108" s="334">
        <f t="shared" si="33"/>
        <v>0</v>
      </c>
      <c r="AM108" s="335">
        <f t="shared" si="34"/>
        <v>0</v>
      </c>
    </row>
    <row r="109" spans="1:39" ht="15.6">
      <c r="A109" s="162" t="s">
        <v>430</v>
      </c>
      <c r="B109" s="584"/>
      <c r="C109" s="584"/>
      <c r="D109" s="319">
        <f t="shared" si="29"/>
        <v>0</v>
      </c>
      <c r="E109" s="506"/>
      <c r="F109" s="506"/>
      <c r="G109" s="506"/>
      <c r="H109" s="506"/>
      <c r="I109" s="506"/>
      <c r="J109" s="506"/>
      <c r="K109" s="506"/>
      <c r="L109" s="506"/>
      <c r="M109" s="506"/>
      <c r="N109" s="506"/>
      <c r="O109" s="506"/>
      <c r="P109" s="506"/>
      <c r="Q109" s="506"/>
      <c r="R109" s="506"/>
      <c r="S109" s="506"/>
      <c r="T109" s="506"/>
      <c r="U109" s="319">
        <f t="shared" si="35"/>
        <v>0</v>
      </c>
      <c r="V109" s="372"/>
      <c r="W109" s="372"/>
      <c r="X109" s="372"/>
      <c r="Y109" s="372"/>
      <c r="Z109" s="320">
        <f t="shared" si="36"/>
        <v>0</v>
      </c>
      <c r="AA109" s="366"/>
      <c r="AB109" s="366"/>
      <c r="AC109" s="366"/>
      <c r="AD109" s="366"/>
      <c r="AE109" s="366"/>
      <c r="AF109" s="366"/>
      <c r="AG109" s="320">
        <f t="shared" si="30"/>
        <v>0</v>
      </c>
      <c r="AH109" s="366"/>
      <c r="AI109" s="366"/>
      <c r="AJ109" s="336">
        <f t="shared" si="31"/>
        <v>0</v>
      </c>
      <c r="AK109" s="337">
        <f t="shared" si="32"/>
        <v>0</v>
      </c>
      <c r="AL109" s="334">
        <f t="shared" si="33"/>
        <v>0</v>
      </c>
      <c r="AM109" s="335">
        <f t="shared" si="34"/>
        <v>0</v>
      </c>
    </row>
    <row r="110" spans="1:39" ht="15.6">
      <c r="A110" s="162" t="s">
        <v>431</v>
      </c>
      <c r="B110" s="584"/>
      <c r="C110" s="584"/>
      <c r="D110" s="319">
        <f t="shared" si="29"/>
        <v>0</v>
      </c>
      <c r="E110" s="506"/>
      <c r="F110" s="506"/>
      <c r="G110" s="506"/>
      <c r="H110" s="506"/>
      <c r="I110" s="506"/>
      <c r="J110" s="506"/>
      <c r="K110" s="506"/>
      <c r="L110" s="506"/>
      <c r="M110" s="506"/>
      <c r="N110" s="506"/>
      <c r="O110" s="506"/>
      <c r="P110" s="506"/>
      <c r="Q110" s="506"/>
      <c r="R110" s="506"/>
      <c r="S110" s="506"/>
      <c r="T110" s="506"/>
      <c r="U110" s="319">
        <f t="shared" si="35"/>
        <v>0</v>
      </c>
      <c r="V110" s="372"/>
      <c r="W110" s="372"/>
      <c r="X110" s="372"/>
      <c r="Y110" s="372"/>
      <c r="Z110" s="320">
        <f t="shared" si="36"/>
        <v>0</v>
      </c>
      <c r="AA110" s="366"/>
      <c r="AB110" s="366"/>
      <c r="AC110" s="366"/>
      <c r="AD110" s="366"/>
      <c r="AE110" s="366"/>
      <c r="AF110" s="366"/>
      <c r="AG110" s="320">
        <f t="shared" si="30"/>
        <v>0</v>
      </c>
      <c r="AH110" s="366"/>
      <c r="AI110" s="366"/>
      <c r="AJ110" s="336">
        <f t="shared" si="31"/>
        <v>0</v>
      </c>
      <c r="AK110" s="337">
        <f t="shared" si="32"/>
        <v>0</v>
      </c>
      <c r="AL110" s="334">
        <f t="shared" si="33"/>
        <v>0</v>
      </c>
      <c r="AM110" s="335">
        <f t="shared" si="34"/>
        <v>0</v>
      </c>
    </row>
    <row r="111" spans="1:39" ht="15.6">
      <c r="A111" s="162" t="s">
        <v>432</v>
      </c>
      <c r="B111" s="584"/>
      <c r="C111" s="584"/>
      <c r="D111" s="319">
        <f t="shared" si="29"/>
        <v>0</v>
      </c>
      <c r="E111" s="506"/>
      <c r="F111" s="506"/>
      <c r="G111" s="506"/>
      <c r="H111" s="506"/>
      <c r="I111" s="506"/>
      <c r="J111" s="506"/>
      <c r="K111" s="506"/>
      <c r="L111" s="506"/>
      <c r="M111" s="506"/>
      <c r="N111" s="506"/>
      <c r="O111" s="506"/>
      <c r="P111" s="506"/>
      <c r="Q111" s="506"/>
      <c r="R111" s="506"/>
      <c r="S111" s="506"/>
      <c r="T111" s="506"/>
      <c r="U111" s="319">
        <f t="shared" si="35"/>
        <v>0</v>
      </c>
      <c r="V111" s="372"/>
      <c r="W111" s="372"/>
      <c r="X111" s="372"/>
      <c r="Y111" s="372"/>
      <c r="Z111" s="320">
        <f t="shared" si="36"/>
        <v>0</v>
      </c>
      <c r="AA111" s="366"/>
      <c r="AB111" s="366"/>
      <c r="AC111" s="366"/>
      <c r="AD111" s="366"/>
      <c r="AE111" s="366"/>
      <c r="AF111" s="366"/>
      <c r="AG111" s="320">
        <f t="shared" si="30"/>
        <v>0</v>
      </c>
      <c r="AH111" s="366"/>
      <c r="AI111" s="366"/>
      <c r="AJ111" s="336">
        <f t="shared" si="31"/>
        <v>0</v>
      </c>
      <c r="AK111" s="337">
        <f t="shared" si="32"/>
        <v>0</v>
      </c>
      <c r="AL111" s="334">
        <f t="shared" si="33"/>
        <v>0</v>
      </c>
      <c r="AM111" s="335">
        <f t="shared" si="34"/>
        <v>0</v>
      </c>
    </row>
    <row r="112" spans="1:39" ht="15.6">
      <c r="A112" s="162" t="s">
        <v>433</v>
      </c>
      <c r="B112" s="584"/>
      <c r="C112" s="584"/>
      <c r="D112" s="319">
        <f t="shared" si="29"/>
        <v>0</v>
      </c>
      <c r="E112" s="506"/>
      <c r="F112" s="506"/>
      <c r="G112" s="506"/>
      <c r="H112" s="506"/>
      <c r="I112" s="506"/>
      <c r="J112" s="506"/>
      <c r="K112" s="506"/>
      <c r="L112" s="506"/>
      <c r="M112" s="506"/>
      <c r="N112" s="506"/>
      <c r="O112" s="506"/>
      <c r="P112" s="506"/>
      <c r="Q112" s="506"/>
      <c r="R112" s="506"/>
      <c r="S112" s="506"/>
      <c r="T112" s="506"/>
      <c r="U112" s="319">
        <f t="shared" si="35"/>
        <v>0</v>
      </c>
      <c r="V112" s="372"/>
      <c r="W112" s="372"/>
      <c r="X112" s="372"/>
      <c r="Y112" s="372"/>
      <c r="Z112" s="320">
        <f t="shared" si="36"/>
        <v>0</v>
      </c>
      <c r="AA112" s="366"/>
      <c r="AB112" s="366"/>
      <c r="AC112" s="366"/>
      <c r="AD112" s="366"/>
      <c r="AE112" s="366"/>
      <c r="AF112" s="366"/>
      <c r="AG112" s="320">
        <f t="shared" si="30"/>
        <v>0</v>
      </c>
      <c r="AH112" s="366"/>
      <c r="AI112" s="366"/>
      <c r="AJ112" s="336">
        <f t="shared" si="31"/>
        <v>0</v>
      </c>
      <c r="AK112" s="337">
        <f t="shared" si="32"/>
        <v>0</v>
      </c>
      <c r="AL112" s="334">
        <f t="shared" si="33"/>
        <v>0</v>
      </c>
      <c r="AM112" s="335">
        <f t="shared" si="34"/>
        <v>0</v>
      </c>
    </row>
    <row r="113" spans="1:39" ht="15.6">
      <c r="A113" s="162" t="s">
        <v>434</v>
      </c>
      <c r="B113" s="584"/>
      <c r="C113" s="584"/>
      <c r="D113" s="319">
        <f t="shared" si="29"/>
        <v>0</v>
      </c>
      <c r="E113" s="506"/>
      <c r="F113" s="506"/>
      <c r="G113" s="506"/>
      <c r="H113" s="506"/>
      <c r="I113" s="506"/>
      <c r="J113" s="506"/>
      <c r="K113" s="506"/>
      <c r="L113" s="506"/>
      <c r="M113" s="506"/>
      <c r="N113" s="506"/>
      <c r="O113" s="506"/>
      <c r="P113" s="506"/>
      <c r="Q113" s="506"/>
      <c r="R113" s="506"/>
      <c r="S113" s="506"/>
      <c r="T113" s="506"/>
      <c r="U113" s="319">
        <f t="shared" si="35"/>
        <v>0</v>
      </c>
      <c r="V113" s="372"/>
      <c r="W113" s="372"/>
      <c r="X113" s="372"/>
      <c r="Y113" s="372"/>
      <c r="Z113" s="320">
        <f t="shared" si="36"/>
        <v>0</v>
      </c>
      <c r="AA113" s="366"/>
      <c r="AB113" s="366"/>
      <c r="AC113" s="366"/>
      <c r="AD113" s="366"/>
      <c r="AE113" s="366"/>
      <c r="AF113" s="366"/>
      <c r="AG113" s="320">
        <f t="shared" si="30"/>
        <v>0</v>
      </c>
      <c r="AH113" s="366"/>
      <c r="AI113" s="366"/>
      <c r="AJ113" s="336">
        <f>AH113+AI113</f>
        <v>0</v>
      </c>
      <c r="AK113" s="337">
        <f t="shared" si="32"/>
        <v>0</v>
      </c>
      <c r="AL113" s="334">
        <f t="shared" si="33"/>
        <v>0</v>
      </c>
      <c r="AM113" s="335">
        <f t="shared" si="34"/>
        <v>0</v>
      </c>
    </row>
    <row r="114" spans="1:39" ht="15.6">
      <c r="A114" s="162" t="s">
        <v>435</v>
      </c>
      <c r="B114" s="584"/>
      <c r="C114" s="584"/>
      <c r="D114" s="319">
        <f t="shared" si="29"/>
        <v>0</v>
      </c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6"/>
      <c r="P114" s="506"/>
      <c r="Q114" s="506"/>
      <c r="R114" s="506"/>
      <c r="S114" s="506"/>
      <c r="T114" s="506"/>
      <c r="U114" s="319">
        <f t="shared" si="35"/>
        <v>0</v>
      </c>
      <c r="V114" s="372"/>
      <c r="W114" s="372"/>
      <c r="X114" s="372"/>
      <c r="Y114" s="372"/>
      <c r="Z114" s="320">
        <f t="shared" si="36"/>
        <v>0</v>
      </c>
      <c r="AA114" s="366"/>
      <c r="AB114" s="366"/>
      <c r="AC114" s="366"/>
      <c r="AD114" s="366"/>
      <c r="AE114" s="366"/>
      <c r="AF114" s="366"/>
      <c r="AG114" s="320">
        <f t="shared" si="30"/>
        <v>0</v>
      </c>
      <c r="AH114" s="366"/>
      <c r="AI114" s="366"/>
      <c r="AJ114" s="336">
        <f t="shared" si="31"/>
        <v>0</v>
      </c>
      <c r="AK114" s="337">
        <f t="shared" si="32"/>
        <v>0</v>
      </c>
      <c r="AL114" s="334">
        <f t="shared" si="33"/>
        <v>0</v>
      </c>
      <c r="AM114" s="335">
        <f t="shared" si="34"/>
        <v>0</v>
      </c>
    </row>
    <row r="115" spans="1:39" ht="15.6">
      <c r="A115" s="162" t="s">
        <v>436</v>
      </c>
      <c r="B115" s="584"/>
      <c r="C115" s="584"/>
      <c r="D115" s="319">
        <f t="shared" si="29"/>
        <v>0</v>
      </c>
      <c r="E115" s="506"/>
      <c r="F115" s="506"/>
      <c r="G115" s="506"/>
      <c r="H115" s="506"/>
      <c r="I115" s="506"/>
      <c r="J115" s="506"/>
      <c r="K115" s="506"/>
      <c r="L115" s="506"/>
      <c r="M115" s="506"/>
      <c r="N115" s="506"/>
      <c r="O115" s="506"/>
      <c r="P115" s="506"/>
      <c r="Q115" s="506"/>
      <c r="R115" s="506"/>
      <c r="S115" s="506"/>
      <c r="T115" s="506"/>
      <c r="U115" s="319">
        <f t="shared" si="35"/>
        <v>0</v>
      </c>
      <c r="V115" s="372"/>
      <c r="W115" s="372"/>
      <c r="X115" s="372"/>
      <c r="Y115" s="372"/>
      <c r="Z115" s="320">
        <f t="shared" si="36"/>
        <v>0</v>
      </c>
      <c r="AA115" s="366"/>
      <c r="AB115" s="366"/>
      <c r="AC115" s="366"/>
      <c r="AD115" s="366"/>
      <c r="AE115" s="366"/>
      <c r="AF115" s="366"/>
      <c r="AG115" s="320">
        <f t="shared" si="30"/>
        <v>0</v>
      </c>
      <c r="AH115" s="366"/>
      <c r="AI115" s="366"/>
      <c r="AJ115" s="336">
        <f t="shared" si="31"/>
        <v>0</v>
      </c>
      <c r="AK115" s="337">
        <f t="shared" si="32"/>
        <v>0</v>
      </c>
      <c r="AL115" s="334">
        <f t="shared" si="33"/>
        <v>0</v>
      </c>
      <c r="AM115" s="335">
        <f t="shared" si="34"/>
        <v>0</v>
      </c>
    </row>
    <row r="116" spans="1:39" ht="15.6">
      <c r="A116" s="162" t="s">
        <v>437</v>
      </c>
      <c r="B116" s="584"/>
      <c r="C116" s="584"/>
      <c r="D116" s="319">
        <f t="shared" si="29"/>
        <v>0</v>
      </c>
      <c r="E116" s="506"/>
      <c r="F116" s="506"/>
      <c r="G116" s="506"/>
      <c r="H116" s="506"/>
      <c r="I116" s="506"/>
      <c r="J116" s="506"/>
      <c r="K116" s="506"/>
      <c r="L116" s="506"/>
      <c r="M116" s="506"/>
      <c r="N116" s="506"/>
      <c r="O116" s="506"/>
      <c r="P116" s="506"/>
      <c r="Q116" s="506"/>
      <c r="R116" s="506"/>
      <c r="S116" s="506"/>
      <c r="T116" s="506"/>
      <c r="U116" s="319">
        <f t="shared" si="35"/>
        <v>0</v>
      </c>
      <c r="V116" s="372"/>
      <c r="W116" s="372"/>
      <c r="X116" s="372"/>
      <c r="Y116" s="372"/>
      <c r="Z116" s="320">
        <f t="shared" si="36"/>
        <v>0</v>
      </c>
      <c r="AA116" s="366"/>
      <c r="AB116" s="366"/>
      <c r="AC116" s="366"/>
      <c r="AD116" s="366"/>
      <c r="AE116" s="366"/>
      <c r="AF116" s="366"/>
      <c r="AG116" s="320">
        <f t="shared" si="30"/>
        <v>0</v>
      </c>
      <c r="AH116" s="366"/>
      <c r="AI116" s="366"/>
      <c r="AJ116" s="336">
        <f t="shared" si="31"/>
        <v>0</v>
      </c>
      <c r="AK116" s="337">
        <f t="shared" si="32"/>
        <v>0</v>
      </c>
      <c r="AL116" s="334">
        <f t="shared" si="33"/>
        <v>0</v>
      </c>
      <c r="AM116" s="335">
        <f t="shared" si="34"/>
        <v>0</v>
      </c>
    </row>
    <row r="117" spans="1:39" ht="15.6">
      <c r="A117" s="162" t="s">
        <v>438</v>
      </c>
      <c r="B117" s="584"/>
      <c r="C117" s="584"/>
      <c r="D117" s="319">
        <f t="shared" si="29"/>
        <v>0</v>
      </c>
      <c r="E117" s="506"/>
      <c r="F117" s="506"/>
      <c r="G117" s="506"/>
      <c r="H117" s="506"/>
      <c r="I117" s="506"/>
      <c r="J117" s="506"/>
      <c r="K117" s="506"/>
      <c r="L117" s="506"/>
      <c r="M117" s="506"/>
      <c r="N117" s="506"/>
      <c r="O117" s="506"/>
      <c r="P117" s="506"/>
      <c r="Q117" s="506"/>
      <c r="R117" s="506"/>
      <c r="S117" s="506"/>
      <c r="T117" s="506"/>
      <c r="U117" s="319">
        <f t="shared" si="35"/>
        <v>0</v>
      </c>
      <c r="V117" s="372"/>
      <c r="W117" s="372"/>
      <c r="X117" s="372"/>
      <c r="Y117" s="372"/>
      <c r="Z117" s="320">
        <f t="shared" si="36"/>
        <v>0</v>
      </c>
      <c r="AA117" s="366"/>
      <c r="AB117" s="366"/>
      <c r="AC117" s="366"/>
      <c r="AD117" s="366"/>
      <c r="AE117" s="366"/>
      <c r="AF117" s="366"/>
      <c r="AG117" s="320">
        <f t="shared" si="30"/>
        <v>0</v>
      </c>
      <c r="AH117" s="366"/>
      <c r="AI117" s="366"/>
      <c r="AJ117" s="336">
        <f t="shared" si="31"/>
        <v>0</v>
      </c>
      <c r="AK117" s="337">
        <f t="shared" si="32"/>
        <v>0</v>
      </c>
      <c r="AL117" s="334">
        <f t="shared" si="33"/>
        <v>0</v>
      </c>
      <c r="AM117" s="335">
        <f t="shared" si="34"/>
        <v>0</v>
      </c>
    </row>
    <row r="118" spans="1:39" ht="15.6">
      <c r="A118" s="164" t="s">
        <v>0</v>
      </c>
      <c r="B118" s="209">
        <f>SUM(B104:B117)</f>
        <v>0</v>
      </c>
      <c r="C118" s="209">
        <f>SUM(C104:C117)</f>
        <v>0</v>
      </c>
      <c r="D118" s="209">
        <f t="shared" ref="D118" si="37">SUM(D104:D117)</f>
        <v>0</v>
      </c>
      <c r="E118" s="209">
        <f>SUM(E104:E117)</f>
        <v>0</v>
      </c>
      <c r="F118" s="209">
        <f t="shared" ref="F118:AM118" si="38">SUM(F104:F117)</f>
        <v>0</v>
      </c>
      <c r="G118" s="209">
        <f t="shared" si="38"/>
        <v>0</v>
      </c>
      <c r="H118" s="209">
        <f t="shared" si="38"/>
        <v>0</v>
      </c>
      <c r="I118" s="209">
        <f t="shared" si="38"/>
        <v>0</v>
      </c>
      <c r="J118" s="209">
        <f t="shared" si="38"/>
        <v>0</v>
      </c>
      <c r="K118" s="209">
        <f t="shared" si="38"/>
        <v>0</v>
      </c>
      <c r="L118" s="209">
        <f t="shared" si="38"/>
        <v>0</v>
      </c>
      <c r="M118" s="209">
        <f t="shared" si="38"/>
        <v>0</v>
      </c>
      <c r="N118" s="209">
        <f t="shared" si="38"/>
        <v>0</v>
      </c>
      <c r="O118" s="209">
        <f t="shared" si="38"/>
        <v>0</v>
      </c>
      <c r="P118" s="209">
        <f t="shared" si="38"/>
        <v>0</v>
      </c>
      <c r="Q118" s="209">
        <f t="shared" si="38"/>
        <v>0</v>
      </c>
      <c r="R118" s="209">
        <f t="shared" si="38"/>
        <v>0</v>
      </c>
      <c r="S118" s="209">
        <f t="shared" si="38"/>
        <v>0</v>
      </c>
      <c r="T118" s="209">
        <f t="shared" si="38"/>
        <v>0</v>
      </c>
      <c r="U118" s="209">
        <f t="shared" si="38"/>
        <v>0</v>
      </c>
      <c r="V118" s="209">
        <f t="shared" si="38"/>
        <v>0</v>
      </c>
      <c r="W118" s="209">
        <f t="shared" si="38"/>
        <v>0</v>
      </c>
      <c r="X118" s="209">
        <f t="shared" si="38"/>
        <v>0</v>
      </c>
      <c r="Y118" s="209">
        <f t="shared" si="38"/>
        <v>0</v>
      </c>
      <c r="Z118" s="209">
        <f t="shared" si="38"/>
        <v>0</v>
      </c>
      <c r="AA118" s="209">
        <f t="shared" si="38"/>
        <v>0</v>
      </c>
      <c r="AB118" s="209">
        <f t="shared" si="38"/>
        <v>0</v>
      </c>
      <c r="AC118" s="209">
        <f t="shared" si="38"/>
        <v>0</v>
      </c>
      <c r="AD118" s="209">
        <f t="shared" si="38"/>
        <v>0</v>
      </c>
      <c r="AE118" s="209">
        <f t="shared" si="38"/>
        <v>0</v>
      </c>
      <c r="AF118" s="209">
        <f t="shared" si="38"/>
        <v>0</v>
      </c>
      <c r="AG118" s="209">
        <f t="shared" si="38"/>
        <v>0</v>
      </c>
      <c r="AH118" s="209">
        <f t="shared" si="38"/>
        <v>0</v>
      </c>
      <c r="AI118" s="209">
        <f t="shared" si="38"/>
        <v>0</v>
      </c>
      <c r="AJ118" s="209">
        <f t="shared" si="38"/>
        <v>0</v>
      </c>
      <c r="AK118" s="209">
        <f t="shared" si="38"/>
        <v>0</v>
      </c>
      <c r="AL118" s="209">
        <f t="shared" si="38"/>
        <v>0</v>
      </c>
      <c r="AM118" s="209">
        <f t="shared" si="38"/>
        <v>0</v>
      </c>
    </row>
    <row r="119" spans="1:39" ht="15.6">
      <c r="A119" s="172" t="s">
        <v>483</v>
      </c>
      <c r="B119" s="310"/>
      <c r="C119" s="310"/>
      <c r="D119" s="310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4"/>
      <c r="V119" s="173"/>
      <c r="W119" s="173"/>
      <c r="X119" s="173"/>
      <c r="Y119" s="173"/>
      <c r="Z119" s="173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</row>
    <row r="120" spans="1:39" ht="15.6">
      <c r="A120" s="162" t="s">
        <v>439</v>
      </c>
      <c r="B120" s="476"/>
      <c r="C120" s="476"/>
      <c r="D120" s="319">
        <f t="shared" ref="D120:D160" si="39">SUM(B120:C120)</f>
        <v>0</v>
      </c>
      <c r="E120" s="477"/>
      <c r="F120" s="477"/>
      <c r="G120" s="477"/>
      <c r="H120" s="477"/>
      <c r="I120" s="477"/>
      <c r="J120" s="477"/>
      <c r="K120" s="477"/>
      <c r="L120" s="477"/>
      <c r="M120" s="477"/>
      <c r="N120" s="477"/>
      <c r="O120" s="477"/>
      <c r="P120" s="477"/>
      <c r="Q120" s="477"/>
      <c r="R120" s="477"/>
      <c r="S120" s="477"/>
      <c r="T120" s="477"/>
      <c r="U120" s="319">
        <f>SUM(E120:T120)</f>
        <v>0</v>
      </c>
      <c r="V120" s="377"/>
      <c r="W120" s="377"/>
      <c r="X120" s="377"/>
      <c r="Y120" s="377"/>
      <c r="Z120" s="320">
        <f>SUM(V120:Y120)</f>
        <v>0</v>
      </c>
      <c r="AA120" s="478"/>
      <c r="AB120" s="478"/>
      <c r="AC120" s="478"/>
      <c r="AD120" s="478"/>
      <c r="AE120" s="478"/>
      <c r="AF120" s="478"/>
      <c r="AG120" s="320">
        <f t="shared" ref="AG120:AG160" si="40">SUM(AB120,AD120,AF120)</f>
        <v>0</v>
      </c>
      <c r="AH120" s="377"/>
      <c r="AI120" s="377"/>
      <c r="AJ120" s="336">
        <f>SUM(AH120:AI120)</f>
        <v>0</v>
      </c>
      <c r="AK120" s="337">
        <f t="shared" ref="AK120:AK160" si="41">U120+AB120+AC120+AD120+AE120+AF120+AH120+AI120</f>
        <v>0</v>
      </c>
      <c r="AL120" s="334">
        <f t="shared" ref="AL120:AL159" si="42">Z120+AG120</f>
        <v>0</v>
      </c>
      <c r="AM120" s="335">
        <f t="shared" ref="AM120:AM158" si="43">AC120+AE120+AH120+AI120</f>
        <v>0</v>
      </c>
    </row>
    <row r="121" spans="1:39" ht="15.6">
      <c r="A121" s="162" t="s">
        <v>440</v>
      </c>
      <c r="B121" s="476"/>
      <c r="C121" s="476"/>
      <c r="D121" s="319">
        <f t="shared" si="39"/>
        <v>0</v>
      </c>
      <c r="E121" s="477"/>
      <c r="F121" s="477"/>
      <c r="G121" s="477"/>
      <c r="H121" s="477"/>
      <c r="I121" s="477"/>
      <c r="J121" s="477"/>
      <c r="K121" s="477"/>
      <c r="L121" s="477"/>
      <c r="M121" s="477"/>
      <c r="N121" s="477"/>
      <c r="O121" s="477"/>
      <c r="P121" s="477"/>
      <c r="Q121" s="477"/>
      <c r="R121" s="477"/>
      <c r="S121" s="477"/>
      <c r="T121" s="477"/>
      <c r="U121" s="319">
        <f t="shared" ref="U121:U160" si="44">SUM(E121:T121)</f>
        <v>0</v>
      </c>
      <c r="V121" s="377"/>
      <c r="W121" s="377"/>
      <c r="X121" s="377"/>
      <c r="Y121" s="377"/>
      <c r="Z121" s="320">
        <f t="shared" ref="Z121:Z160" si="45">SUM(V121:Y121)</f>
        <v>0</v>
      </c>
      <c r="AA121" s="478"/>
      <c r="AB121" s="478"/>
      <c r="AC121" s="478"/>
      <c r="AD121" s="478"/>
      <c r="AE121" s="478"/>
      <c r="AF121" s="478"/>
      <c r="AG121" s="320">
        <f t="shared" si="40"/>
        <v>0</v>
      </c>
      <c r="AH121" s="377"/>
      <c r="AI121" s="377"/>
      <c r="AJ121" s="336">
        <f t="shared" ref="AJ121:AJ160" si="46">SUM(AH121:AI121)</f>
        <v>0</v>
      </c>
      <c r="AK121" s="337">
        <f>U121+AB121+AC121+AD121+AE121+AF121+AH121+AI121</f>
        <v>0</v>
      </c>
      <c r="AL121" s="334">
        <f t="shared" si="42"/>
        <v>0</v>
      </c>
      <c r="AM121" s="335">
        <f t="shared" si="43"/>
        <v>0</v>
      </c>
    </row>
    <row r="122" spans="1:39" ht="15.6">
      <c r="A122" s="162" t="s">
        <v>441</v>
      </c>
      <c r="B122" s="476"/>
      <c r="C122" s="476"/>
      <c r="D122" s="319">
        <f t="shared" si="39"/>
        <v>0</v>
      </c>
      <c r="E122" s="477"/>
      <c r="F122" s="477"/>
      <c r="G122" s="477"/>
      <c r="H122" s="477"/>
      <c r="I122" s="477"/>
      <c r="J122" s="477"/>
      <c r="K122" s="477"/>
      <c r="L122" s="477"/>
      <c r="M122" s="477"/>
      <c r="N122" s="477"/>
      <c r="O122" s="477"/>
      <c r="P122" s="477"/>
      <c r="Q122" s="477"/>
      <c r="R122" s="477"/>
      <c r="S122" s="477"/>
      <c r="T122" s="477"/>
      <c r="U122" s="319">
        <f t="shared" si="44"/>
        <v>0</v>
      </c>
      <c r="V122" s="377"/>
      <c r="W122" s="377"/>
      <c r="X122" s="377"/>
      <c r="Y122" s="377"/>
      <c r="Z122" s="320">
        <f t="shared" si="45"/>
        <v>0</v>
      </c>
      <c r="AA122" s="478"/>
      <c r="AB122" s="478"/>
      <c r="AC122" s="478"/>
      <c r="AD122" s="478"/>
      <c r="AE122" s="478"/>
      <c r="AF122" s="478"/>
      <c r="AG122" s="320">
        <f>SUM(AB122,AD122,AF122)</f>
        <v>0</v>
      </c>
      <c r="AH122" s="377"/>
      <c r="AI122" s="377"/>
      <c r="AJ122" s="336">
        <f t="shared" si="46"/>
        <v>0</v>
      </c>
      <c r="AK122" s="337">
        <f t="shared" si="41"/>
        <v>0</v>
      </c>
      <c r="AL122" s="334">
        <f t="shared" si="42"/>
        <v>0</v>
      </c>
      <c r="AM122" s="335">
        <f t="shared" si="43"/>
        <v>0</v>
      </c>
    </row>
    <row r="123" spans="1:39" ht="15.6">
      <c r="A123" s="162" t="s">
        <v>442</v>
      </c>
      <c r="B123" s="476"/>
      <c r="C123" s="476"/>
      <c r="D123" s="319">
        <f t="shared" si="39"/>
        <v>0</v>
      </c>
      <c r="E123" s="477"/>
      <c r="F123" s="477"/>
      <c r="G123" s="477"/>
      <c r="H123" s="477"/>
      <c r="I123" s="477"/>
      <c r="J123" s="477"/>
      <c r="K123" s="477"/>
      <c r="L123" s="477"/>
      <c r="M123" s="477"/>
      <c r="N123" s="477"/>
      <c r="O123" s="477"/>
      <c r="P123" s="477"/>
      <c r="Q123" s="477"/>
      <c r="R123" s="477"/>
      <c r="S123" s="477"/>
      <c r="T123" s="477"/>
      <c r="U123" s="319">
        <f t="shared" si="44"/>
        <v>0</v>
      </c>
      <c r="V123" s="377"/>
      <c r="W123" s="377"/>
      <c r="X123" s="377"/>
      <c r="Y123" s="377"/>
      <c r="Z123" s="320">
        <f t="shared" si="45"/>
        <v>0</v>
      </c>
      <c r="AA123" s="478"/>
      <c r="AB123" s="478"/>
      <c r="AC123" s="478"/>
      <c r="AD123" s="478"/>
      <c r="AE123" s="478"/>
      <c r="AF123" s="478"/>
      <c r="AG123" s="320">
        <f t="shared" si="40"/>
        <v>0</v>
      </c>
      <c r="AH123" s="377"/>
      <c r="AI123" s="377"/>
      <c r="AJ123" s="336">
        <f t="shared" si="46"/>
        <v>0</v>
      </c>
      <c r="AK123" s="337">
        <f t="shared" si="41"/>
        <v>0</v>
      </c>
      <c r="AL123" s="334">
        <f t="shared" si="42"/>
        <v>0</v>
      </c>
      <c r="AM123" s="335">
        <f t="shared" si="43"/>
        <v>0</v>
      </c>
    </row>
    <row r="124" spans="1:39" ht="15.6">
      <c r="A124" s="162" t="s">
        <v>443</v>
      </c>
      <c r="B124" s="476"/>
      <c r="C124" s="476"/>
      <c r="D124" s="319">
        <f t="shared" si="39"/>
        <v>0</v>
      </c>
      <c r="E124" s="477"/>
      <c r="F124" s="477"/>
      <c r="G124" s="477"/>
      <c r="H124" s="477"/>
      <c r="I124" s="477"/>
      <c r="J124" s="477"/>
      <c r="K124" s="477"/>
      <c r="L124" s="477"/>
      <c r="M124" s="477"/>
      <c r="N124" s="477"/>
      <c r="O124" s="477"/>
      <c r="P124" s="477"/>
      <c r="Q124" s="477"/>
      <c r="R124" s="477"/>
      <c r="S124" s="477"/>
      <c r="T124" s="477"/>
      <c r="U124" s="319">
        <f t="shared" si="44"/>
        <v>0</v>
      </c>
      <c r="V124" s="377"/>
      <c r="W124" s="377"/>
      <c r="X124" s="377"/>
      <c r="Y124" s="377"/>
      <c r="Z124" s="320">
        <f t="shared" si="45"/>
        <v>0</v>
      </c>
      <c r="AA124" s="478"/>
      <c r="AB124" s="478"/>
      <c r="AC124" s="478"/>
      <c r="AD124" s="478"/>
      <c r="AE124" s="478"/>
      <c r="AF124" s="478"/>
      <c r="AG124" s="320">
        <f t="shared" si="40"/>
        <v>0</v>
      </c>
      <c r="AH124" s="377"/>
      <c r="AI124" s="377"/>
      <c r="AJ124" s="336">
        <f t="shared" si="46"/>
        <v>0</v>
      </c>
      <c r="AK124" s="337">
        <f t="shared" si="41"/>
        <v>0</v>
      </c>
      <c r="AL124" s="334">
        <f t="shared" si="42"/>
        <v>0</v>
      </c>
      <c r="AM124" s="335">
        <f t="shared" si="43"/>
        <v>0</v>
      </c>
    </row>
    <row r="125" spans="1:39" ht="15.6">
      <c r="A125" s="162" t="s">
        <v>444</v>
      </c>
      <c r="B125" s="476"/>
      <c r="C125" s="476"/>
      <c r="D125" s="319">
        <f t="shared" si="39"/>
        <v>0</v>
      </c>
      <c r="E125" s="477"/>
      <c r="F125" s="477"/>
      <c r="G125" s="477"/>
      <c r="H125" s="477"/>
      <c r="I125" s="477"/>
      <c r="J125" s="477"/>
      <c r="K125" s="477"/>
      <c r="L125" s="477"/>
      <c r="M125" s="477"/>
      <c r="N125" s="477"/>
      <c r="O125" s="477"/>
      <c r="P125" s="477"/>
      <c r="Q125" s="477"/>
      <c r="R125" s="477"/>
      <c r="S125" s="477"/>
      <c r="T125" s="477"/>
      <c r="U125" s="319">
        <f t="shared" si="44"/>
        <v>0</v>
      </c>
      <c r="V125" s="377"/>
      <c r="W125" s="377"/>
      <c r="X125" s="377"/>
      <c r="Y125" s="377"/>
      <c r="Z125" s="320">
        <f t="shared" si="45"/>
        <v>0</v>
      </c>
      <c r="AA125" s="478"/>
      <c r="AB125" s="478"/>
      <c r="AC125" s="478"/>
      <c r="AD125" s="478"/>
      <c r="AE125" s="478"/>
      <c r="AF125" s="478"/>
      <c r="AG125" s="320">
        <f t="shared" si="40"/>
        <v>0</v>
      </c>
      <c r="AH125" s="377"/>
      <c r="AI125" s="377"/>
      <c r="AJ125" s="336">
        <f t="shared" si="46"/>
        <v>0</v>
      </c>
      <c r="AK125" s="337">
        <f t="shared" si="41"/>
        <v>0</v>
      </c>
      <c r="AL125" s="334">
        <f t="shared" si="42"/>
        <v>0</v>
      </c>
      <c r="AM125" s="335">
        <f t="shared" si="43"/>
        <v>0</v>
      </c>
    </row>
    <row r="126" spans="1:39" ht="15.6">
      <c r="A126" s="162" t="s">
        <v>445</v>
      </c>
      <c r="B126" s="476"/>
      <c r="C126" s="476"/>
      <c r="D126" s="319">
        <f t="shared" si="39"/>
        <v>0</v>
      </c>
      <c r="E126" s="477"/>
      <c r="F126" s="477"/>
      <c r="G126" s="477"/>
      <c r="H126" s="477"/>
      <c r="I126" s="477"/>
      <c r="J126" s="477"/>
      <c r="K126" s="477"/>
      <c r="L126" s="477"/>
      <c r="M126" s="477"/>
      <c r="N126" s="477"/>
      <c r="O126" s="477"/>
      <c r="P126" s="477"/>
      <c r="Q126" s="477"/>
      <c r="R126" s="477"/>
      <c r="S126" s="477"/>
      <c r="T126" s="477"/>
      <c r="U126" s="319">
        <f t="shared" si="44"/>
        <v>0</v>
      </c>
      <c r="V126" s="377"/>
      <c r="W126" s="377"/>
      <c r="X126" s="377"/>
      <c r="Y126" s="377"/>
      <c r="Z126" s="320">
        <f t="shared" si="45"/>
        <v>0</v>
      </c>
      <c r="AA126" s="478"/>
      <c r="AB126" s="478"/>
      <c r="AC126" s="478"/>
      <c r="AD126" s="478"/>
      <c r="AE126" s="478"/>
      <c r="AF126" s="478"/>
      <c r="AG126" s="320">
        <f t="shared" si="40"/>
        <v>0</v>
      </c>
      <c r="AH126" s="377"/>
      <c r="AI126" s="377"/>
      <c r="AJ126" s="336">
        <f t="shared" si="46"/>
        <v>0</v>
      </c>
      <c r="AK126" s="337">
        <f t="shared" si="41"/>
        <v>0</v>
      </c>
      <c r="AL126" s="334">
        <f t="shared" si="42"/>
        <v>0</v>
      </c>
      <c r="AM126" s="335">
        <f t="shared" si="43"/>
        <v>0</v>
      </c>
    </row>
    <row r="127" spans="1:39" ht="15.6">
      <c r="A127" s="162" t="s">
        <v>446</v>
      </c>
      <c r="B127" s="476"/>
      <c r="C127" s="476"/>
      <c r="D127" s="319">
        <f t="shared" si="39"/>
        <v>0</v>
      </c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319">
        <f t="shared" si="44"/>
        <v>0</v>
      </c>
      <c r="V127" s="377"/>
      <c r="W127" s="377"/>
      <c r="X127" s="377"/>
      <c r="Y127" s="377"/>
      <c r="Z127" s="320">
        <f t="shared" si="45"/>
        <v>0</v>
      </c>
      <c r="AA127" s="478"/>
      <c r="AB127" s="478"/>
      <c r="AC127" s="478"/>
      <c r="AD127" s="478"/>
      <c r="AE127" s="478"/>
      <c r="AF127" s="478"/>
      <c r="AG127" s="320">
        <f t="shared" si="40"/>
        <v>0</v>
      </c>
      <c r="AH127" s="377"/>
      <c r="AI127" s="377"/>
      <c r="AJ127" s="336">
        <f t="shared" si="46"/>
        <v>0</v>
      </c>
      <c r="AK127" s="337">
        <f t="shared" si="41"/>
        <v>0</v>
      </c>
      <c r="AL127" s="334">
        <f t="shared" si="42"/>
        <v>0</v>
      </c>
      <c r="AM127" s="335">
        <f t="shared" si="43"/>
        <v>0</v>
      </c>
    </row>
    <row r="128" spans="1:39" ht="15.6">
      <c r="A128" s="162" t="s">
        <v>447</v>
      </c>
      <c r="B128" s="476"/>
      <c r="C128" s="476"/>
      <c r="D128" s="319">
        <f t="shared" si="39"/>
        <v>0</v>
      </c>
      <c r="E128" s="477"/>
      <c r="F128" s="477"/>
      <c r="G128" s="477"/>
      <c r="H128" s="477"/>
      <c r="I128" s="477"/>
      <c r="J128" s="477"/>
      <c r="K128" s="477"/>
      <c r="L128" s="477"/>
      <c r="M128" s="477"/>
      <c r="N128" s="477"/>
      <c r="O128" s="477"/>
      <c r="P128" s="477"/>
      <c r="Q128" s="477"/>
      <c r="R128" s="477"/>
      <c r="S128" s="477"/>
      <c r="T128" s="477"/>
      <c r="U128" s="319">
        <f t="shared" si="44"/>
        <v>0</v>
      </c>
      <c r="V128" s="377"/>
      <c r="W128" s="377"/>
      <c r="X128" s="377"/>
      <c r="Y128" s="377"/>
      <c r="Z128" s="320">
        <f t="shared" si="45"/>
        <v>0</v>
      </c>
      <c r="AA128" s="478"/>
      <c r="AB128" s="478"/>
      <c r="AC128" s="478"/>
      <c r="AD128" s="478"/>
      <c r="AE128" s="478"/>
      <c r="AF128" s="478"/>
      <c r="AG128" s="320">
        <f t="shared" si="40"/>
        <v>0</v>
      </c>
      <c r="AH128" s="377"/>
      <c r="AI128" s="377"/>
      <c r="AJ128" s="336">
        <f t="shared" si="46"/>
        <v>0</v>
      </c>
      <c r="AK128" s="337">
        <f t="shared" si="41"/>
        <v>0</v>
      </c>
      <c r="AL128" s="334">
        <f t="shared" si="42"/>
        <v>0</v>
      </c>
      <c r="AM128" s="335">
        <f t="shared" si="43"/>
        <v>0</v>
      </c>
    </row>
    <row r="129" spans="1:39" ht="15.6">
      <c r="A129" s="162" t="s">
        <v>448</v>
      </c>
      <c r="B129" s="476"/>
      <c r="C129" s="476"/>
      <c r="D129" s="319">
        <f t="shared" si="39"/>
        <v>0</v>
      </c>
      <c r="E129" s="477"/>
      <c r="F129" s="477"/>
      <c r="G129" s="477"/>
      <c r="H129" s="477"/>
      <c r="I129" s="477"/>
      <c r="J129" s="477"/>
      <c r="K129" s="477"/>
      <c r="L129" s="477"/>
      <c r="M129" s="477"/>
      <c r="N129" s="477"/>
      <c r="O129" s="477"/>
      <c r="P129" s="477"/>
      <c r="Q129" s="477"/>
      <c r="R129" s="477"/>
      <c r="S129" s="477"/>
      <c r="T129" s="477"/>
      <c r="U129" s="319">
        <f t="shared" si="44"/>
        <v>0</v>
      </c>
      <c r="V129" s="377"/>
      <c r="W129" s="377"/>
      <c r="X129" s="377"/>
      <c r="Y129" s="377"/>
      <c r="Z129" s="320">
        <f t="shared" si="45"/>
        <v>0</v>
      </c>
      <c r="AA129" s="478"/>
      <c r="AB129" s="478"/>
      <c r="AC129" s="478"/>
      <c r="AD129" s="478"/>
      <c r="AE129" s="478"/>
      <c r="AF129" s="478"/>
      <c r="AG129" s="320">
        <f t="shared" si="40"/>
        <v>0</v>
      </c>
      <c r="AH129" s="377"/>
      <c r="AI129" s="377"/>
      <c r="AJ129" s="336">
        <f t="shared" si="46"/>
        <v>0</v>
      </c>
      <c r="AK129" s="337">
        <f t="shared" si="41"/>
        <v>0</v>
      </c>
      <c r="AL129" s="334">
        <f t="shared" si="42"/>
        <v>0</v>
      </c>
      <c r="AM129" s="335">
        <f t="shared" si="43"/>
        <v>0</v>
      </c>
    </row>
    <row r="130" spans="1:39" ht="15.6">
      <c r="A130" s="162" t="s">
        <v>449</v>
      </c>
      <c r="B130" s="476"/>
      <c r="C130" s="476"/>
      <c r="D130" s="319">
        <f t="shared" si="39"/>
        <v>0</v>
      </c>
      <c r="E130" s="477"/>
      <c r="F130" s="477"/>
      <c r="G130" s="477"/>
      <c r="H130" s="477"/>
      <c r="I130" s="477"/>
      <c r="J130" s="477"/>
      <c r="K130" s="477"/>
      <c r="L130" s="477"/>
      <c r="M130" s="477"/>
      <c r="N130" s="477"/>
      <c r="O130" s="477"/>
      <c r="P130" s="477"/>
      <c r="Q130" s="477"/>
      <c r="R130" s="477"/>
      <c r="S130" s="477"/>
      <c r="T130" s="477"/>
      <c r="U130" s="319">
        <f t="shared" si="44"/>
        <v>0</v>
      </c>
      <c r="V130" s="377"/>
      <c r="W130" s="377"/>
      <c r="X130" s="377"/>
      <c r="Y130" s="377"/>
      <c r="Z130" s="320">
        <f t="shared" si="45"/>
        <v>0</v>
      </c>
      <c r="AA130" s="478"/>
      <c r="AB130" s="478"/>
      <c r="AC130" s="478"/>
      <c r="AD130" s="478"/>
      <c r="AE130" s="478"/>
      <c r="AF130" s="478"/>
      <c r="AG130" s="320">
        <f t="shared" si="40"/>
        <v>0</v>
      </c>
      <c r="AH130" s="377"/>
      <c r="AI130" s="377"/>
      <c r="AJ130" s="336">
        <f t="shared" si="46"/>
        <v>0</v>
      </c>
      <c r="AK130" s="337">
        <f t="shared" si="41"/>
        <v>0</v>
      </c>
      <c r="AL130" s="334">
        <f t="shared" si="42"/>
        <v>0</v>
      </c>
      <c r="AM130" s="335">
        <f t="shared" si="43"/>
        <v>0</v>
      </c>
    </row>
    <row r="131" spans="1:39" ht="15.6">
      <c r="A131" s="162" t="s">
        <v>450</v>
      </c>
      <c r="B131" s="476"/>
      <c r="C131" s="476"/>
      <c r="D131" s="319">
        <f t="shared" si="39"/>
        <v>0</v>
      </c>
      <c r="E131" s="477"/>
      <c r="F131" s="477"/>
      <c r="G131" s="477"/>
      <c r="H131" s="477"/>
      <c r="I131" s="477"/>
      <c r="J131" s="477"/>
      <c r="K131" s="477"/>
      <c r="L131" s="477"/>
      <c r="M131" s="477"/>
      <c r="N131" s="477"/>
      <c r="O131" s="477"/>
      <c r="P131" s="477"/>
      <c r="Q131" s="477"/>
      <c r="R131" s="477"/>
      <c r="S131" s="477"/>
      <c r="T131" s="477"/>
      <c r="U131" s="319">
        <f t="shared" si="44"/>
        <v>0</v>
      </c>
      <c r="V131" s="377"/>
      <c r="W131" s="377"/>
      <c r="X131" s="377"/>
      <c r="Y131" s="377"/>
      <c r="Z131" s="320">
        <f t="shared" si="45"/>
        <v>0</v>
      </c>
      <c r="AA131" s="478"/>
      <c r="AB131" s="478"/>
      <c r="AC131" s="478"/>
      <c r="AD131" s="478"/>
      <c r="AE131" s="478"/>
      <c r="AF131" s="478"/>
      <c r="AG131" s="320">
        <f t="shared" si="40"/>
        <v>0</v>
      </c>
      <c r="AH131" s="377"/>
      <c r="AI131" s="377"/>
      <c r="AJ131" s="336">
        <f t="shared" si="46"/>
        <v>0</v>
      </c>
      <c r="AK131" s="337">
        <f t="shared" si="41"/>
        <v>0</v>
      </c>
      <c r="AL131" s="334">
        <f t="shared" si="42"/>
        <v>0</v>
      </c>
      <c r="AM131" s="335">
        <f t="shared" si="43"/>
        <v>0</v>
      </c>
    </row>
    <row r="132" spans="1:39" ht="15.6">
      <c r="A132" s="162" t="s">
        <v>451</v>
      </c>
      <c r="B132" s="476"/>
      <c r="C132" s="476"/>
      <c r="D132" s="319">
        <f t="shared" si="39"/>
        <v>0</v>
      </c>
      <c r="E132" s="477"/>
      <c r="F132" s="477"/>
      <c r="G132" s="477"/>
      <c r="H132" s="477"/>
      <c r="I132" s="477"/>
      <c r="J132" s="477"/>
      <c r="K132" s="477"/>
      <c r="L132" s="477"/>
      <c r="M132" s="477"/>
      <c r="N132" s="477"/>
      <c r="O132" s="477"/>
      <c r="P132" s="477"/>
      <c r="Q132" s="477"/>
      <c r="R132" s="477"/>
      <c r="S132" s="477"/>
      <c r="T132" s="477"/>
      <c r="U132" s="319">
        <f t="shared" si="44"/>
        <v>0</v>
      </c>
      <c r="V132" s="377"/>
      <c r="W132" s="377"/>
      <c r="X132" s="377"/>
      <c r="Y132" s="377"/>
      <c r="Z132" s="320">
        <f t="shared" si="45"/>
        <v>0</v>
      </c>
      <c r="AA132" s="478"/>
      <c r="AB132" s="478"/>
      <c r="AC132" s="478"/>
      <c r="AD132" s="478"/>
      <c r="AE132" s="478"/>
      <c r="AF132" s="478"/>
      <c r="AG132" s="320">
        <f t="shared" si="40"/>
        <v>0</v>
      </c>
      <c r="AH132" s="377"/>
      <c r="AI132" s="377"/>
      <c r="AJ132" s="336">
        <f t="shared" si="46"/>
        <v>0</v>
      </c>
      <c r="AK132" s="337">
        <f t="shared" si="41"/>
        <v>0</v>
      </c>
      <c r="AL132" s="334">
        <f t="shared" si="42"/>
        <v>0</v>
      </c>
      <c r="AM132" s="335">
        <f t="shared" si="43"/>
        <v>0</v>
      </c>
    </row>
    <row r="133" spans="1:39" ht="15.6">
      <c r="A133" s="162" t="s">
        <v>452</v>
      </c>
      <c r="B133" s="476"/>
      <c r="C133" s="476"/>
      <c r="D133" s="319">
        <f t="shared" si="39"/>
        <v>0</v>
      </c>
      <c r="E133" s="477"/>
      <c r="F133" s="477"/>
      <c r="G133" s="477"/>
      <c r="H133" s="477"/>
      <c r="I133" s="477"/>
      <c r="J133" s="477"/>
      <c r="K133" s="477"/>
      <c r="L133" s="477"/>
      <c r="M133" s="477"/>
      <c r="N133" s="477"/>
      <c r="O133" s="477"/>
      <c r="P133" s="477"/>
      <c r="Q133" s="477"/>
      <c r="R133" s="477"/>
      <c r="S133" s="477"/>
      <c r="T133" s="477"/>
      <c r="U133" s="319">
        <f t="shared" si="44"/>
        <v>0</v>
      </c>
      <c r="V133" s="377"/>
      <c r="W133" s="377"/>
      <c r="X133" s="377"/>
      <c r="Y133" s="377"/>
      <c r="Z133" s="320">
        <f t="shared" si="45"/>
        <v>0</v>
      </c>
      <c r="AA133" s="478"/>
      <c r="AB133" s="478"/>
      <c r="AC133" s="478"/>
      <c r="AD133" s="478"/>
      <c r="AE133" s="478"/>
      <c r="AF133" s="478"/>
      <c r="AG133" s="320">
        <f t="shared" si="40"/>
        <v>0</v>
      </c>
      <c r="AH133" s="377"/>
      <c r="AI133" s="377"/>
      <c r="AJ133" s="336">
        <f t="shared" si="46"/>
        <v>0</v>
      </c>
      <c r="AK133" s="337">
        <f t="shared" si="41"/>
        <v>0</v>
      </c>
      <c r="AL133" s="334">
        <f t="shared" si="42"/>
        <v>0</v>
      </c>
      <c r="AM133" s="335">
        <f t="shared" si="43"/>
        <v>0</v>
      </c>
    </row>
    <row r="134" spans="1:39" ht="15.6">
      <c r="A134" s="162" t="s">
        <v>453</v>
      </c>
      <c r="B134" s="476"/>
      <c r="C134" s="476"/>
      <c r="D134" s="319">
        <f t="shared" si="39"/>
        <v>0</v>
      </c>
      <c r="E134" s="477"/>
      <c r="F134" s="477"/>
      <c r="G134" s="477"/>
      <c r="H134" s="477"/>
      <c r="I134" s="477"/>
      <c r="J134" s="477"/>
      <c r="K134" s="477"/>
      <c r="L134" s="477"/>
      <c r="M134" s="477"/>
      <c r="N134" s="477"/>
      <c r="O134" s="477"/>
      <c r="P134" s="477"/>
      <c r="Q134" s="477"/>
      <c r="R134" s="477"/>
      <c r="S134" s="477"/>
      <c r="T134" s="477"/>
      <c r="U134" s="319">
        <f t="shared" si="44"/>
        <v>0</v>
      </c>
      <c r="V134" s="377"/>
      <c r="W134" s="377"/>
      <c r="X134" s="377"/>
      <c r="Y134" s="377"/>
      <c r="Z134" s="320">
        <f t="shared" si="45"/>
        <v>0</v>
      </c>
      <c r="AA134" s="478"/>
      <c r="AB134" s="478"/>
      <c r="AC134" s="478"/>
      <c r="AD134" s="478"/>
      <c r="AE134" s="478"/>
      <c r="AF134" s="478"/>
      <c r="AG134" s="320">
        <f t="shared" si="40"/>
        <v>0</v>
      </c>
      <c r="AH134" s="377"/>
      <c r="AI134" s="377"/>
      <c r="AJ134" s="336">
        <f t="shared" si="46"/>
        <v>0</v>
      </c>
      <c r="AK134" s="337">
        <f t="shared" si="41"/>
        <v>0</v>
      </c>
      <c r="AL134" s="334">
        <f t="shared" si="42"/>
        <v>0</v>
      </c>
      <c r="AM134" s="335">
        <f t="shared" si="43"/>
        <v>0</v>
      </c>
    </row>
    <row r="135" spans="1:39" ht="15.6">
      <c r="A135" s="162" t="s">
        <v>454</v>
      </c>
      <c r="B135" s="476"/>
      <c r="C135" s="476"/>
      <c r="D135" s="319">
        <f t="shared" si="39"/>
        <v>0</v>
      </c>
      <c r="E135" s="477"/>
      <c r="F135" s="477"/>
      <c r="G135" s="477"/>
      <c r="H135" s="477"/>
      <c r="I135" s="477"/>
      <c r="J135" s="477"/>
      <c r="K135" s="477"/>
      <c r="L135" s="477"/>
      <c r="M135" s="477"/>
      <c r="N135" s="477"/>
      <c r="O135" s="477"/>
      <c r="P135" s="477"/>
      <c r="Q135" s="477"/>
      <c r="R135" s="477"/>
      <c r="S135" s="477"/>
      <c r="T135" s="477"/>
      <c r="U135" s="319">
        <f t="shared" si="44"/>
        <v>0</v>
      </c>
      <c r="V135" s="377"/>
      <c r="W135" s="377"/>
      <c r="X135" s="377"/>
      <c r="Y135" s="377"/>
      <c r="Z135" s="320">
        <f t="shared" si="45"/>
        <v>0</v>
      </c>
      <c r="AA135" s="478"/>
      <c r="AB135" s="478"/>
      <c r="AC135" s="478"/>
      <c r="AD135" s="478"/>
      <c r="AE135" s="478"/>
      <c r="AF135" s="478"/>
      <c r="AG135" s="320">
        <f t="shared" si="40"/>
        <v>0</v>
      </c>
      <c r="AH135" s="377"/>
      <c r="AI135" s="377"/>
      <c r="AJ135" s="336">
        <f t="shared" si="46"/>
        <v>0</v>
      </c>
      <c r="AK135" s="337">
        <f t="shared" si="41"/>
        <v>0</v>
      </c>
      <c r="AL135" s="334">
        <f t="shared" si="42"/>
        <v>0</v>
      </c>
      <c r="AM135" s="335">
        <f t="shared" si="43"/>
        <v>0</v>
      </c>
    </row>
    <row r="136" spans="1:39" ht="15.6">
      <c r="A136" s="162" t="s">
        <v>455</v>
      </c>
      <c r="B136" s="476"/>
      <c r="C136" s="476"/>
      <c r="D136" s="319">
        <f t="shared" si="39"/>
        <v>0</v>
      </c>
      <c r="E136" s="477"/>
      <c r="F136" s="477"/>
      <c r="G136" s="477"/>
      <c r="H136" s="477"/>
      <c r="I136" s="477"/>
      <c r="J136" s="477"/>
      <c r="K136" s="477"/>
      <c r="L136" s="477"/>
      <c r="M136" s="477"/>
      <c r="N136" s="477"/>
      <c r="O136" s="477"/>
      <c r="P136" s="477"/>
      <c r="Q136" s="477"/>
      <c r="R136" s="477"/>
      <c r="S136" s="477"/>
      <c r="T136" s="477"/>
      <c r="U136" s="319">
        <f t="shared" si="44"/>
        <v>0</v>
      </c>
      <c r="V136" s="377"/>
      <c r="W136" s="377"/>
      <c r="X136" s="377"/>
      <c r="Y136" s="377"/>
      <c r="Z136" s="320">
        <f t="shared" si="45"/>
        <v>0</v>
      </c>
      <c r="AA136" s="478"/>
      <c r="AB136" s="478"/>
      <c r="AC136" s="478"/>
      <c r="AD136" s="478"/>
      <c r="AE136" s="478"/>
      <c r="AF136" s="478"/>
      <c r="AG136" s="320">
        <f t="shared" si="40"/>
        <v>0</v>
      </c>
      <c r="AH136" s="377"/>
      <c r="AI136" s="377"/>
      <c r="AJ136" s="336">
        <f t="shared" si="46"/>
        <v>0</v>
      </c>
      <c r="AK136" s="337">
        <f t="shared" si="41"/>
        <v>0</v>
      </c>
      <c r="AL136" s="334">
        <f t="shared" si="42"/>
        <v>0</v>
      </c>
      <c r="AM136" s="335">
        <f t="shared" si="43"/>
        <v>0</v>
      </c>
    </row>
    <row r="137" spans="1:39" ht="15.6">
      <c r="A137" s="162" t="s">
        <v>456</v>
      </c>
      <c r="B137" s="476"/>
      <c r="C137" s="476"/>
      <c r="D137" s="319">
        <f t="shared" si="39"/>
        <v>0</v>
      </c>
      <c r="E137" s="477"/>
      <c r="F137" s="477"/>
      <c r="G137" s="477"/>
      <c r="H137" s="477"/>
      <c r="I137" s="477"/>
      <c r="J137" s="477"/>
      <c r="K137" s="477"/>
      <c r="L137" s="477"/>
      <c r="M137" s="477"/>
      <c r="N137" s="477"/>
      <c r="O137" s="477"/>
      <c r="P137" s="477"/>
      <c r="Q137" s="477"/>
      <c r="R137" s="477"/>
      <c r="S137" s="477"/>
      <c r="T137" s="477"/>
      <c r="U137" s="319">
        <f t="shared" si="44"/>
        <v>0</v>
      </c>
      <c r="V137" s="377"/>
      <c r="W137" s="377"/>
      <c r="X137" s="377"/>
      <c r="Y137" s="377"/>
      <c r="Z137" s="320">
        <f t="shared" si="45"/>
        <v>0</v>
      </c>
      <c r="AA137" s="478"/>
      <c r="AB137" s="478"/>
      <c r="AC137" s="478"/>
      <c r="AD137" s="478"/>
      <c r="AE137" s="478"/>
      <c r="AF137" s="478"/>
      <c r="AG137" s="320">
        <f t="shared" si="40"/>
        <v>0</v>
      </c>
      <c r="AH137" s="377"/>
      <c r="AI137" s="377"/>
      <c r="AJ137" s="336">
        <f t="shared" si="46"/>
        <v>0</v>
      </c>
      <c r="AK137" s="337">
        <f t="shared" si="41"/>
        <v>0</v>
      </c>
      <c r="AL137" s="334">
        <f t="shared" si="42"/>
        <v>0</v>
      </c>
      <c r="AM137" s="335">
        <f t="shared" si="43"/>
        <v>0</v>
      </c>
    </row>
    <row r="138" spans="1:39" ht="15.6">
      <c r="A138" s="162" t="s">
        <v>457</v>
      </c>
      <c r="B138" s="476"/>
      <c r="C138" s="476"/>
      <c r="D138" s="319">
        <f t="shared" si="39"/>
        <v>0</v>
      </c>
      <c r="E138" s="477"/>
      <c r="F138" s="477"/>
      <c r="G138" s="477"/>
      <c r="H138" s="477"/>
      <c r="I138" s="477"/>
      <c r="J138" s="477"/>
      <c r="K138" s="477"/>
      <c r="L138" s="477"/>
      <c r="M138" s="477"/>
      <c r="N138" s="477"/>
      <c r="O138" s="477"/>
      <c r="P138" s="477"/>
      <c r="Q138" s="477"/>
      <c r="R138" s="477"/>
      <c r="S138" s="477"/>
      <c r="T138" s="477"/>
      <c r="U138" s="319">
        <f t="shared" si="44"/>
        <v>0</v>
      </c>
      <c r="V138" s="377"/>
      <c r="W138" s="377"/>
      <c r="X138" s="377"/>
      <c r="Y138" s="377"/>
      <c r="Z138" s="320">
        <f t="shared" si="45"/>
        <v>0</v>
      </c>
      <c r="AA138" s="478"/>
      <c r="AB138" s="478"/>
      <c r="AC138" s="478"/>
      <c r="AD138" s="478"/>
      <c r="AE138" s="478"/>
      <c r="AF138" s="478"/>
      <c r="AG138" s="320">
        <f t="shared" si="40"/>
        <v>0</v>
      </c>
      <c r="AH138" s="377"/>
      <c r="AI138" s="377"/>
      <c r="AJ138" s="336">
        <f t="shared" si="46"/>
        <v>0</v>
      </c>
      <c r="AK138" s="337">
        <f t="shared" si="41"/>
        <v>0</v>
      </c>
      <c r="AL138" s="334">
        <f t="shared" si="42"/>
        <v>0</v>
      </c>
      <c r="AM138" s="335">
        <f t="shared" si="43"/>
        <v>0</v>
      </c>
    </row>
    <row r="139" spans="1:39" ht="15.6">
      <c r="A139" s="162" t="s">
        <v>458</v>
      </c>
      <c r="B139" s="476"/>
      <c r="C139" s="476"/>
      <c r="D139" s="319">
        <f t="shared" si="39"/>
        <v>0</v>
      </c>
      <c r="E139" s="477"/>
      <c r="F139" s="477"/>
      <c r="G139" s="477"/>
      <c r="H139" s="477"/>
      <c r="I139" s="477"/>
      <c r="J139" s="477"/>
      <c r="K139" s="477"/>
      <c r="L139" s="477"/>
      <c r="M139" s="477"/>
      <c r="N139" s="477"/>
      <c r="O139" s="477"/>
      <c r="P139" s="477"/>
      <c r="Q139" s="477"/>
      <c r="R139" s="477"/>
      <c r="S139" s="477"/>
      <c r="T139" s="477"/>
      <c r="U139" s="319">
        <f t="shared" si="44"/>
        <v>0</v>
      </c>
      <c r="V139" s="377"/>
      <c r="W139" s="377"/>
      <c r="X139" s="377"/>
      <c r="Y139" s="377"/>
      <c r="Z139" s="320">
        <f t="shared" si="45"/>
        <v>0</v>
      </c>
      <c r="AA139" s="478"/>
      <c r="AB139" s="478"/>
      <c r="AC139" s="478"/>
      <c r="AD139" s="478"/>
      <c r="AE139" s="478"/>
      <c r="AF139" s="478"/>
      <c r="AG139" s="320">
        <f t="shared" si="40"/>
        <v>0</v>
      </c>
      <c r="AH139" s="377"/>
      <c r="AI139" s="377"/>
      <c r="AJ139" s="336">
        <f t="shared" si="46"/>
        <v>0</v>
      </c>
      <c r="AK139" s="337">
        <f t="shared" si="41"/>
        <v>0</v>
      </c>
      <c r="AL139" s="334">
        <f t="shared" si="42"/>
        <v>0</v>
      </c>
      <c r="AM139" s="335">
        <f t="shared" si="43"/>
        <v>0</v>
      </c>
    </row>
    <row r="140" spans="1:39" ht="15.6">
      <c r="A140" s="162" t="s">
        <v>459</v>
      </c>
      <c r="B140" s="476"/>
      <c r="C140" s="476"/>
      <c r="D140" s="319">
        <f t="shared" si="39"/>
        <v>0</v>
      </c>
      <c r="E140" s="477"/>
      <c r="F140" s="477"/>
      <c r="G140" s="477"/>
      <c r="H140" s="477"/>
      <c r="I140" s="477"/>
      <c r="J140" s="477"/>
      <c r="K140" s="477"/>
      <c r="L140" s="477"/>
      <c r="M140" s="477"/>
      <c r="N140" s="477"/>
      <c r="O140" s="477"/>
      <c r="P140" s="477"/>
      <c r="Q140" s="477"/>
      <c r="R140" s="477"/>
      <c r="S140" s="477"/>
      <c r="T140" s="477"/>
      <c r="U140" s="319">
        <f t="shared" si="44"/>
        <v>0</v>
      </c>
      <c r="V140" s="377"/>
      <c r="W140" s="377"/>
      <c r="X140" s="377"/>
      <c r="Y140" s="377"/>
      <c r="Z140" s="320">
        <f t="shared" si="45"/>
        <v>0</v>
      </c>
      <c r="AA140" s="478"/>
      <c r="AB140" s="478"/>
      <c r="AC140" s="478"/>
      <c r="AD140" s="478"/>
      <c r="AE140" s="478"/>
      <c r="AF140" s="478"/>
      <c r="AG140" s="320">
        <f t="shared" si="40"/>
        <v>0</v>
      </c>
      <c r="AH140" s="377"/>
      <c r="AI140" s="377"/>
      <c r="AJ140" s="336">
        <f t="shared" si="46"/>
        <v>0</v>
      </c>
      <c r="AK140" s="337">
        <f t="shared" si="41"/>
        <v>0</v>
      </c>
      <c r="AL140" s="334">
        <f t="shared" si="42"/>
        <v>0</v>
      </c>
      <c r="AM140" s="335">
        <f t="shared" si="43"/>
        <v>0</v>
      </c>
    </row>
    <row r="141" spans="1:39" ht="15.6">
      <c r="A141" s="162" t="s">
        <v>460</v>
      </c>
      <c r="B141" s="476"/>
      <c r="C141" s="476"/>
      <c r="D141" s="319">
        <f t="shared" si="39"/>
        <v>0</v>
      </c>
      <c r="E141" s="477"/>
      <c r="F141" s="477"/>
      <c r="G141" s="477"/>
      <c r="H141" s="477"/>
      <c r="I141" s="477"/>
      <c r="J141" s="477"/>
      <c r="K141" s="477"/>
      <c r="L141" s="477"/>
      <c r="M141" s="477"/>
      <c r="N141" s="477"/>
      <c r="O141" s="477"/>
      <c r="P141" s="477"/>
      <c r="Q141" s="477"/>
      <c r="R141" s="477"/>
      <c r="S141" s="477"/>
      <c r="T141" s="477"/>
      <c r="U141" s="319">
        <f t="shared" si="44"/>
        <v>0</v>
      </c>
      <c r="V141" s="377"/>
      <c r="W141" s="377"/>
      <c r="X141" s="377"/>
      <c r="Y141" s="377"/>
      <c r="Z141" s="320">
        <f t="shared" si="45"/>
        <v>0</v>
      </c>
      <c r="AA141" s="478"/>
      <c r="AB141" s="478"/>
      <c r="AC141" s="478"/>
      <c r="AD141" s="478"/>
      <c r="AE141" s="478"/>
      <c r="AF141" s="478"/>
      <c r="AG141" s="320">
        <f t="shared" si="40"/>
        <v>0</v>
      </c>
      <c r="AH141" s="377"/>
      <c r="AI141" s="377"/>
      <c r="AJ141" s="336">
        <f t="shared" si="46"/>
        <v>0</v>
      </c>
      <c r="AK141" s="337">
        <f t="shared" si="41"/>
        <v>0</v>
      </c>
      <c r="AL141" s="334">
        <f t="shared" si="42"/>
        <v>0</v>
      </c>
      <c r="AM141" s="335">
        <f t="shared" si="43"/>
        <v>0</v>
      </c>
    </row>
    <row r="142" spans="1:39" ht="15.6">
      <c r="A142" s="162" t="s">
        <v>461</v>
      </c>
      <c r="B142" s="476"/>
      <c r="C142" s="476"/>
      <c r="D142" s="319">
        <f t="shared" si="39"/>
        <v>0</v>
      </c>
      <c r="E142" s="477"/>
      <c r="F142" s="477"/>
      <c r="G142" s="477"/>
      <c r="H142" s="477"/>
      <c r="I142" s="477"/>
      <c r="J142" s="477"/>
      <c r="K142" s="477"/>
      <c r="L142" s="477"/>
      <c r="M142" s="477"/>
      <c r="N142" s="477"/>
      <c r="O142" s="477"/>
      <c r="P142" s="477"/>
      <c r="Q142" s="477"/>
      <c r="R142" s="477"/>
      <c r="S142" s="477"/>
      <c r="T142" s="477"/>
      <c r="U142" s="319">
        <f t="shared" si="44"/>
        <v>0</v>
      </c>
      <c r="V142" s="377"/>
      <c r="W142" s="377"/>
      <c r="X142" s="377"/>
      <c r="Y142" s="377"/>
      <c r="Z142" s="320">
        <f t="shared" si="45"/>
        <v>0</v>
      </c>
      <c r="AA142" s="478"/>
      <c r="AB142" s="478"/>
      <c r="AC142" s="478"/>
      <c r="AD142" s="478"/>
      <c r="AE142" s="478"/>
      <c r="AF142" s="478"/>
      <c r="AG142" s="320">
        <f t="shared" si="40"/>
        <v>0</v>
      </c>
      <c r="AH142" s="377"/>
      <c r="AI142" s="377"/>
      <c r="AJ142" s="336">
        <f t="shared" si="46"/>
        <v>0</v>
      </c>
      <c r="AK142" s="337">
        <f t="shared" si="41"/>
        <v>0</v>
      </c>
      <c r="AL142" s="334">
        <f t="shared" si="42"/>
        <v>0</v>
      </c>
      <c r="AM142" s="335">
        <f t="shared" si="43"/>
        <v>0</v>
      </c>
    </row>
    <row r="143" spans="1:39" ht="15.6">
      <c r="A143" s="162" t="s">
        <v>462</v>
      </c>
      <c r="B143" s="476"/>
      <c r="C143" s="476"/>
      <c r="D143" s="319">
        <f t="shared" si="39"/>
        <v>0</v>
      </c>
      <c r="E143" s="477"/>
      <c r="F143" s="477"/>
      <c r="G143" s="477"/>
      <c r="H143" s="477"/>
      <c r="I143" s="477"/>
      <c r="J143" s="477"/>
      <c r="K143" s="477"/>
      <c r="L143" s="477"/>
      <c r="M143" s="477"/>
      <c r="N143" s="477"/>
      <c r="O143" s="477"/>
      <c r="P143" s="477"/>
      <c r="Q143" s="477"/>
      <c r="R143" s="477"/>
      <c r="S143" s="477"/>
      <c r="T143" s="477"/>
      <c r="U143" s="319">
        <f t="shared" si="44"/>
        <v>0</v>
      </c>
      <c r="V143" s="377"/>
      <c r="W143" s="377"/>
      <c r="X143" s="377"/>
      <c r="Y143" s="377"/>
      <c r="Z143" s="320">
        <f t="shared" si="45"/>
        <v>0</v>
      </c>
      <c r="AA143" s="478"/>
      <c r="AB143" s="478"/>
      <c r="AC143" s="478"/>
      <c r="AD143" s="478"/>
      <c r="AE143" s="478"/>
      <c r="AF143" s="478"/>
      <c r="AG143" s="320">
        <f t="shared" si="40"/>
        <v>0</v>
      </c>
      <c r="AH143" s="377"/>
      <c r="AI143" s="377"/>
      <c r="AJ143" s="336">
        <f t="shared" si="46"/>
        <v>0</v>
      </c>
      <c r="AK143" s="337">
        <f t="shared" si="41"/>
        <v>0</v>
      </c>
      <c r="AL143" s="334">
        <f t="shared" si="42"/>
        <v>0</v>
      </c>
      <c r="AM143" s="335">
        <f t="shared" si="43"/>
        <v>0</v>
      </c>
    </row>
    <row r="144" spans="1:39" ht="15.6">
      <c r="A144" s="162" t="s">
        <v>463</v>
      </c>
      <c r="B144" s="476"/>
      <c r="C144" s="476"/>
      <c r="D144" s="319">
        <f t="shared" si="39"/>
        <v>0</v>
      </c>
      <c r="E144" s="477"/>
      <c r="F144" s="477"/>
      <c r="G144" s="477"/>
      <c r="H144" s="477"/>
      <c r="I144" s="477"/>
      <c r="J144" s="477"/>
      <c r="K144" s="477"/>
      <c r="L144" s="477"/>
      <c r="M144" s="477"/>
      <c r="N144" s="477"/>
      <c r="O144" s="477"/>
      <c r="P144" s="477"/>
      <c r="Q144" s="477"/>
      <c r="R144" s="477"/>
      <c r="S144" s="477"/>
      <c r="T144" s="477"/>
      <c r="U144" s="319">
        <f t="shared" si="44"/>
        <v>0</v>
      </c>
      <c r="V144" s="377"/>
      <c r="W144" s="377"/>
      <c r="X144" s="377"/>
      <c r="Y144" s="377"/>
      <c r="Z144" s="320">
        <f t="shared" si="45"/>
        <v>0</v>
      </c>
      <c r="AA144" s="478"/>
      <c r="AB144" s="478"/>
      <c r="AC144" s="478"/>
      <c r="AD144" s="478"/>
      <c r="AE144" s="478"/>
      <c r="AF144" s="478"/>
      <c r="AG144" s="320">
        <f t="shared" si="40"/>
        <v>0</v>
      </c>
      <c r="AH144" s="377"/>
      <c r="AI144" s="377"/>
      <c r="AJ144" s="336">
        <f t="shared" si="46"/>
        <v>0</v>
      </c>
      <c r="AK144" s="337">
        <f t="shared" si="41"/>
        <v>0</v>
      </c>
      <c r="AL144" s="334">
        <f t="shared" si="42"/>
        <v>0</v>
      </c>
      <c r="AM144" s="335">
        <f t="shared" si="43"/>
        <v>0</v>
      </c>
    </row>
    <row r="145" spans="1:39" ht="15.6">
      <c r="A145" s="162" t="s">
        <v>464</v>
      </c>
      <c r="B145" s="476"/>
      <c r="C145" s="476"/>
      <c r="D145" s="319">
        <f t="shared" si="39"/>
        <v>0</v>
      </c>
      <c r="E145" s="477"/>
      <c r="F145" s="477"/>
      <c r="G145" s="477"/>
      <c r="H145" s="477"/>
      <c r="I145" s="477"/>
      <c r="J145" s="477"/>
      <c r="K145" s="477"/>
      <c r="L145" s="477"/>
      <c r="M145" s="477"/>
      <c r="N145" s="477"/>
      <c r="O145" s="477"/>
      <c r="P145" s="477"/>
      <c r="Q145" s="477"/>
      <c r="R145" s="477"/>
      <c r="S145" s="477"/>
      <c r="T145" s="477"/>
      <c r="U145" s="319">
        <f t="shared" si="44"/>
        <v>0</v>
      </c>
      <c r="V145" s="377"/>
      <c r="W145" s="377"/>
      <c r="X145" s="377"/>
      <c r="Y145" s="377"/>
      <c r="Z145" s="320">
        <f t="shared" si="45"/>
        <v>0</v>
      </c>
      <c r="AA145" s="478"/>
      <c r="AB145" s="478"/>
      <c r="AC145" s="478"/>
      <c r="AD145" s="478"/>
      <c r="AE145" s="478"/>
      <c r="AF145" s="478"/>
      <c r="AG145" s="320">
        <f t="shared" si="40"/>
        <v>0</v>
      </c>
      <c r="AH145" s="377"/>
      <c r="AI145" s="377"/>
      <c r="AJ145" s="336">
        <f t="shared" si="46"/>
        <v>0</v>
      </c>
      <c r="AK145" s="337">
        <f t="shared" si="41"/>
        <v>0</v>
      </c>
      <c r="AL145" s="334">
        <f t="shared" si="42"/>
        <v>0</v>
      </c>
      <c r="AM145" s="335">
        <f>AC145+AE145+AH145+AI145</f>
        <v>0</v>
      </c>
    </row>
    <row r="146" spans="1:39" ht="15.6">
      <c r="A146" s="162" t="s">
        <v>465</v>
      </c>
      <c r="B146" s="476"/>
      <c r="C146" s="476"/>
      <c r="D146" s="319">
        <f t="shared" si="39"/>
        <v>0</v>
      </c>
      <c r="E146" s="477"/>
      <c r="F146" s="477"/>
      <c r="G146" s="477"/>
      <c r="H146" s="477"/>
      <c r="I146" s="477"/>
      <c r="J146" s="477"/>
      <c r="K146" s="477"/>
      <c r="L146" s="477"/>
      <c r="M146" s="477"/>
      <c r="N146" s="477"/>
      <c r="O146" s="477"/>
      <c r="P146" s="477"/>
      <c r="Q146" s="477"/>
      <c r="R146" s="477"/>
      <c r="S146" s="477"/>
      <c r="T146" s="477"/>
      <c r="U146" s="319">
        <f t="shared" si="44"/>
        <v>0</v>
      </c>
      <c r="V146" s="377"/>
      <c r="W146" s="377"/>
      <c r="X146" s="377"/>
      <c r="Y146" s="377"/>
      <c r="Z146" s="320">
        <f t="shared" si="45"/>
        <v>0</v>
      </c>
      <c r="AA146" s="478"/>
      <c r="AB146" s="478"/>
      <c r="AC146" s="478"/>
      <c r="AD146" s="478"/>
      <c r="AE146" s="478"/>
      <c r="AF146" s="478"/>
      <c r="AG146" s="320">
        <f t="shared" si="40"/>
        <v>0</v>
      </c>
      <c r="AH146" s="377"/>
      <c r="AI146" s="377"/>
      <c r="AJ146" s="336">
        <f t="shared" si="46"/>
        <v>0</v>
      </c>
      <c r="AK146" s="337">
        <f t="shared" si="41"/>
        <v>0</v>
      </c>
      <c r="AL146" s="334">
        <f t="shared" si="42"/>
        <v>0</v>
      </c>
      <c r="AM146" s="335">
        <f t="shared" si="43"/>
        <v>0</v>
      </c>
    </row>
    <row r="147" spans="1:39" ht="15.6">
      <c r="A147" s="162" t="s">
        <v>466</v>
      </c>
      <c r="B147" s="476"/>
      <c r="C147" s="476"/>
      <c r="D147" s="319">
        <f t="shared" si="39"/>
        <v>0</v>
      </c>
      <c r="E147" s="477"/>
      <c r="F147" s="477"/>
      <c r="G147" s="477"/>
      <c r="H147" s="477"/>
      <c r="I147" s="477"/>
      <c r="J147" s="477"/>
      <c r="K147" s="477"/>
      <c r="L147" s="477"/>
      <c r="M147" s="477"/>
      <c r="N147" s="477"/>
      <c r="O147" s="477"/>
      <c r="P147" s="477"/>
      <c r="Q147" s="477"/>
      <c r="R147" s="477"/>
      <c r="S147" s="477"/>
      <c r="T147" s="477"/>
      <c r="U147" s="319">
        <f t="shared" si="44"/>
        <v>0</v>
      </c>
      <c r="V147" s="377"/>
      <c r="W147" s="377"/>
      <c r="X147" s="377"/>
      <c r="Y147" s="377"/>
      <c r="Z147" s="320">
        <f t="shared" si="45"/>
        <v>0</v>
      </c>
      <c r="AA147" s="478"/>
      <c r="AB147" s="478"/>
      <c r="AC147" s="478"/>
      <c r="AD147" s="478"/>
      <c r="AE147" s="478"/>
      <c r="AF147" s="478"/>
      <c r="AG147" s="320">
        <f t="shared" si="40"/>
        <v>0</v>
      </c>
      <c r="AH147" s="377"/>
      <c r="AI147" s="377"/>
      <c r="AJ147" s="336">
        <f t="shared" si="46"/>
        <v>0</v>
      </c>
      <c r="AK147" s="337">
        <f t="shared" si="41"/>
        <v>0</v>
      </c>
      <c r="AL147" s="334">
        <f t="shared" si="42"/>
        <v>0</v>
      </c>
      <c r="AM147" s="335">
        <f t="shared" si="43"/>
        <v>0</v>
      </c>
    </row>
    <row r="148" spans="1:39" ht="15.6">
      <c r="A148" s="162" t="s">
        <v>467</v>
      </c>
      <c r="B148" s="476"/>
      <c r="C148" s="476"/>
      <c r="D148" s="319">
        <f t="shared" si="39"/>
        <v>0</v>
      </c>
      <c r="E148" s="477"/>
      <c r="F148" s="477"/>
      <c r="G148" s="477"/>
      <c r="H148" s="477"/>
      <c r="I148" s="477"/>
      <c r="J148" s="477"/>
      <c r="K148" s="477"/>
      <c r="L148" s="477"/>
      <c r="M148" s="477"/>
      <c r="N148" s="477"/>
      <c r="O148" s="477"/>
      <c r="P148" s="477"/>
      <c r="Q148" s="477"/>
      <c r="R148" s="477"/>
      <c r="S148" s="477"/>
      <c r="T148" s="477"/>
      <c r="U148" s="319">
        <f t="shared" si="44"/>
        <v>0</v>
      </c>
      <c r="V148" s="377"/>
      <c r="W148" s="377"/>
      <c r="X148" s="377"/>
      <c r="Y148" s="377"/>
      <c r="Z148" s="320">
        <f t="shared" si="45"/>
        <v>0</v>
      </c>
      <c r="AA148" s="478"/>
      <c r="AB148" s="478"/>
      <c r="AC148" s="478"/>
      <c r="AD148" s="478"/>
      <c r="AE148" s="478"/>
      <c r="AF148" s="478"/>
      <c r="AG148" s="320">
        <f t="shared" si="40"/>
        <v>0</v>
      </c>
      <c r="AH148" s="377"/>
      <c r="AI148" s="377"/>
      <c r="AJ148" s="336">
        <f t="shared" si="46"/>
        <v>0</v>
      </c>
      <c r="AK148" s="337">
        <f t="shared" si="41"/>
        <v>0</v>
      </c>
      <c r="AL148" s="334">
        <f t="shared" si="42"/>
        <v>0</v>
      </c>
      <c r="AM148" s="335">
        <f t="shared" si="43"/>
        <v>0</v>
      </c>
    </row>
    <row r="149" spans="1:39" ht="15.6">
      <c r="A149" s="162" t="s">
        <v>338</v>
      </c>
      <c r="B149" s="476"/>
      <c r="C149" s="476"/>
      <c r="D149" s="319">
        <f t="shared" si="39"/>
        <v>0</v>
      </c>
      <c r="E149" s="477"/>
      <c r="F149" s="477"/>
      <c r="G149" s="477"/>
      <c r="H149" s="477"/>
      <c r="I149" s="477"/>
      <c r="J149" s="477"/>
      <c r="K149" s="477"/>
      <c r="L149" s="477"/>
      <c r="M149" s="477"/>
      <c r="N149" s="477"/>
      <c r="O149" s="477"/>
      <c r="P149" s="477"/>
      <c r="Q149" s="477"/>
      <c r="R149" s="477"/>
      <c r="S149" s="477"/>
      <c r="T149" s="477"/>
      <c r="U149" s="319">
        <f t="shared" si="44"/>
        <v>0</v>
      </c>
      <c r="V149" s="377"/>
      <c r="W149" s="377"/>
      <c r="X149" s="377"/>
      <c r="Y149" s="377"/>
      <c r="Z149" s="320">
        <f t="shared" si="45"/>
        <v>0</v>
      </c>
      <c r="AA149" s="478"/>
      <c r="AB149" s="478"/>
      <c r="AC149" s="478"/>
      <c r="AD149" s="478"/>
      <c r="AE149" s="478"/>
      <c r="AF149" s="478"/>
      <c r="AG149" s="320">
        <f t="shared" si="40"/>
        <v>0</v>
      </c>
      <c r="AH149" s="377"/>
      <c r="AI149" s="377"/>
      <c r="AJ149" s="336">
        <f t="shared" si="46"/>
        <v>0</v>
      </c>
      <c r="AK149" s="337">
        <f t="shared" si="41"/>
        <v>0</v>
      </c>
      <c r="AL149" s="334">
        <f t="shared" si="42"/>
        <v>0</v>
      </c>
      <c r="AM149" s="335">
        <f t="shared" si="43"/>
        <v>0</v>
      </c>
    </row>
    <row r="150" spans="1:39" ht="15.6">
      <c r="A150" s="162" t="s">
        <v>468</v>
      </c>
      <c r="B150" s="476"/>
      <c r="C150" s="476"/>
      <c r="D150" s="319">
        <f t="shared" si="39"/>
        <v>0</v>
      </c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7"/>
      <c r="P150" s="477"/>
      <c r="Q150" s="477"/>
      <c r="R150" s="477"/>
      <c r="S150" s="477"/>
      <c r="T150" s="477"/>
      <c r="U150" s="319">
        <f t="shared" si="44"/>
        <v>0</v>
      </c>
      <c r="V150" s="377"/>
      <c r="W150" s="377"/>
      <c r="X150" s="377"/>
      <c r="Y150" s="377"/>
      <c r="Z150" s="320">
        <f t="shared" si="45"/>
        <v>0</v>
      </c>
      <c r="AA150" s="478"/>
      <c r="AB150" s="478"/>
      <c r="AC150" s="478"/>
      <c r="AD150" s="478"/>
      <c r="AE150" s="478"/>
      <c r="AF150" s="478"/>
      <c r="AG150" s="320">
        <f t="shared" si="40"/>
        <v>0</v>
      </c>
      <c r="AH150" s="377"/>
      <c r="AI150" s="377"/>
      <c r="AJ150" s="336">
        <f t="shared" si="46"/>
        <v>0</v>
      </c>
      <c r="AK150" s="337">
        <f t="shared" si="41"/>
        <v>0</v>
      </c>
      <c r="AL150" s="334">
        <f t="shared" si="42"/>
        <v>0</v>
      </c>
      <c r="AM150" s="335">
        <f t="shared" si="43"/>
        <v>0</v>
      </c>
    </row>
    <row r="151" spans="1:39" ht="15.6">
      <c r="A151" s="162" t="s">
        <v>469</v>
      </c>
      <c r="B151" s="476"/>
      <c r="C151" s="476"/>
      <c r="D151" s="319">
        <f t="shared" si="39"/>
        <v>0</v>
      </c>
      <c r="E151" s="477"/>
      <c r="F151" s="477"/>
      <c r="G151" s="477"/>
      <c r="H151" s="477"/>
      <c r="I151" s="477"/>
      <c r="J151" s="477"/>
      <c r="K151" s="477"/>
      <c r="L151" s="477"/>
      <c r="M151" s="477"/>
      <c r="N151" s="477"/>
      <c r="O151" s="477"/>
      <c r="P151" s="477"/>
      <c r="Q151" s="477"/>
      <c r="R151" s="477"/>
      <c r="S151" s="477"/>
      <c r="T151" s="477"/>
      <c r="U151" s="319">
        <f t="shared" si="44"/>
        <v>0</v>
      </c>
      <c r="V151" s="377"/>
      <c r="W151" s="377"/>
      <c r="X151" s="377"/>
      <c r="Y151" s="377"/>
      <c r="Z151" s="320">
        <f t="shared" si="45"/>
        <v>0</v>
      </c>
      <c r="AA151" s="478"/>
      <c r="AB151" s="478"/>
      <c r="AC151" s="478"/>
      <c r="AD151" s="478"/>
      <c r="AE151" s="478"/>
      <c r="AF151" s="478"/>
      <c r="AG151" s="320">
        <f t="shared" si="40"/>
        <v>0</v>
      </c>
      <c r="AH151" s="377"/>
      <c r="AI151" s="377"/>
      <c r="AJ151" s="336">
        <f t="shared" si="46"/>
        <v>0</v>
      </c>
      <c r="AK151" s="337">
        <f t="shared" si="41"/>
        <v>0</v>
      </c>
      <c r="AL151" s="334">
        <f t="shared" si="42"/>
        <v>0</v>
      </c>
      <c r="AM151" s="335">
        <f t="shared" si="43"/>
        <v>0</v>
      </c>
    </row>
    <row r="152" spans="1:39" ht="15.6">
      <c r="A152" s="162" t="s">
        <v>470</v>
      </c>
      <c r="B152" s="476"/>
      <c r="C152" s="476"/>
      <c r="D152" s="319">
        <f t="shared" si="39"/>
        <v>0</v>
      </c>
      <c r="E152" s="477"/>
      <c r="F152" s="477"/>
      <c r="G152" s="477"/>
      <c r="H152" s="477"/>
      <c r="I152" s="477"/>
      <c r="J152" s="477"/>
      <c r="K152" s="477"/>
      <c r="L152" s="477"/>
      <c r="M152" s="477"/>
      <c r="N152" s="477"/>
      <c r="O152" s="477"/>
      <c r="P152" s="477"/>
      <c r="Q152" s="477"/>
      <c r="R152" s="477"/>
      <c r="S152" s="477"/>
      <c r="T152" s="477"/>
      <c r="U152" s="319">
        <f t="shared" si="44"/>
        <v>0</v>
      </c>
      <c r="V152" s="377"/>
      <c r="W152" s="377"/>
      <c r="X152" s="377"/>
      <c r="Y152" s="377"/>
      <c r="Z152" s="320">
        <f t="shared" si="45"/>
        <v>0</v>
      </c>
      <c r="AA152" s="478"/>
      <c r="AB152" s="478"/>
      <c r="AC152" s="478"/>
      <c r="AD152" s="478"/>
      <c r="AE152" s="478"/>
      <c r="AF152" s="478"/>
      <c r="AG152" s="320">
        <f t="shared" si="40"/>
        <v>0</v>
      </c>
      <c r="AH152" s="377"/>
      <c r="AI152" s="377"/>
      <c r="AJ152" s="336">
        <f t="shared" si="46"/>
        <v>0</v>
      </c>
      <c r="AK152" s="337">
        <f t="shared" si="41"/>
        <v>0</v>
      </c>
      <c r="AL152" s="334">
        <f t="shared" si="42"/>
        <v>0</v>
      </c>
      <c r="AM152" s="335">
        <f t="shared" si="43"/>
        <v>0</v>
      </c>
    </row>
    <row r="153" spans="1:39" ht="15.6">
      <c r="A153" s="162" t="s">
        <v>471</v>
      </c>
      <c r="B153" s="476"/>
      <c r="C153" s="476"/>
      <c r="D153" s="319">
        <f t="shared" si="39"/>
        <v>0</v>
      </c>
      <c r="E153" s="477"/>
      <c r="F153" s="477"/>
      <c r="G153" s="477"/>
      <c r="H153" s="477"/>
      <c r="I153" s="477"/>
      <c r="J153" s="477"/>
      <c r="K153" s="477"/>
      <c r="L153" s="477"/>
      <c r="M153" s="477"/>
      <c r="N153" s="477"/>
      <c r="O153" s="477"/>
      <c r="P153" s="477"/>
      <c r="Q153" s="477"/>
      <c r="R153" s="477"/>
      <c r="S153" s="477"/>
      <c r="T153" s="477"/>
      <c r="U153" s="319">
        <f t="shared" si="44"/>
        <v>0</v>
      </c>
      <c r="V153" s="377"/>
      <c r="W153" s="377"/>
      <c r="X153" s="377"/>
      <c r="Y153" s="377"/>
      <c r="Z153" s="320">
        <f t="shared" si="45"/>
        <v>0</v>
      </c>
      <c r="AA153" s="478"/>
      <c r="AB153" s="478"/>
      <c r="AC153" s="478"/>
      <c r="AD153" s="478"/>
      <c r="AE153" s="478"/>
      <c r="AF153" s="478"/>
      <c r="AG153" s="320">
        <f t="shared" si="40"/>
        <v>0</v>
      </c>
      <c r="AH153" s="377"/>
      <c r="AI153" s="377"/>
      <c r="AJ153" s="336">
        <f t="shared" si="46"/>
        <v>0</v>
      </c>
      <c r="AK153" s="337">
        <f t="shared" si="41"/>
        <v>0</v>
      </c>
      <c r="AL153" s="334">
        <f t="shared" si="42"/>
        <v>0</v>
      </c>
      <c r="AM153" s="335">
        <f t="shared" si="43"/>
        <v>0</v>
      </c>
    </row>
    <row r="154" spans="1:39" ht="15.6">
      <c r="A154" s="162" t="s">
        <v>472</v>
      </c>
      <c r="B154" s="476"/>
      <c r="C154" s="476"/>
      <c r="D154" s="319">
        <f t="shared" si="39"/>
        <v>0</v>
      </c>
      <c r="E154" s="477"/>
      <c r="F154" s="477"/>
      <c r="G154" s="477"/>
      <c r="H154" s="477"/>
      <c r="I154" s="477"/>
      <c r="J154" s="477"/>
      <c r="K154" s="477"/>
      <c r="L154" s="477"/>
      <c r="M154" s="477"/>
      <c r="N154" s="477"/>
      <c r="O154" s="477"/>
      <c r="P154" s="477"/>
      <c r="Q154" s="477"/>
      <c r="R154" s="477"/>
      <c r="S154" s="477"/>
      <c r="T154" s="477"/>
      <c r="U154" s="319">
        <f t="shared" si="44"/>
        <v>0</v>
      </c>
      <c r="V154" s="377"/>
      <c r="W154" s="377"/>
      <c r="X154" s="377"/>
      <c r="Y154" s="377"/>
      <c r="Z154" s="320">
        <f t="shared" si="45"/>
        <v>0</v>
      </c>
      <c r="AA154" s="478"/>
      <c r="AB154" s="478"/>
      <c r="AC154" s="478"/>
      <c r="AD154" s="478"/>
      <c r="AE154" s="478"/>
      <c r="AF154" s="478"/>
      <c r="AG154" s="320">
        <f t="shared" si="40"/>
        <v>0</v>
      </c>
      <c r="AH154" s="377"/>
      <c r="AI154" s="377"/>
      <c r="AJ154" s="336">
        <f t="shared" si="46"/>
        <v>0</v>
      </c>
      <c r="AK154" s="337">
        <f t="shared" si="41"/>
        <v>0</v>
      </c>
      <c r="AL154" s="334">
        <f t="shared" si="42"/>
        <v>0</v>
      </c>
      <c r="AM154" s="335">
        <f t="shared" si="43"/>
        <v>0</v>
      </c>
    </row>
    <row r="155" spans="1:39" ht="15.6">
      <c r="A155" s="162" t="s">
        <v>473</v>
      </c>
      <c r="B155" s="476"/>
      <c r="C155" s="476"/>
      <c r="D155" s="319">
        <f t="shared" si="39"/>
        <v>0</v>
      </c>
      <c r="E155" s="477"/>
      <c r="F155" s="477"/>
      <c r="G155" s="477"/>
      <c r="H155" s="477"/>
      <c r="I155" s="477"/>
      <c r="J155" s="477"/>
      <c r="K155" s="477"/>
      <c r="L155" s="477"/>
      <c r="M155" s="477"/>
      <c r="N155" s="477"/>
      <c r="O155" s="477"/>
      <c r="P155" s="477"/>
      <c r="Q155" s="477"/>
      <c r="R155" s="477"/>
      <c r="S155" s="477"/>
      <c r="T155" s="477"/>
      <c r="U155" s="319">
        <f t="shared" si="44"/>
        <v>0</v>
      </c>
      <c r="V155" s="377"/>
      <c r="W155" s="377"/>
      <c r="X155" s="377"/>
      <c r="Y155" s="377"/>
      <c r="Z155" s="320">
        <f t="shared" si="45"/>
        <v>0</v>
      </c>
      <c r="AA155" s="478"/>
      <c r="AB155" s="478"/>
      <c r="AC155" s="478"/>
      <c r="AD155" s="478"/>
      <c r="AE155" s="478"/>
      <c r="AF155" s="478"/>
      <c r="AG155" s="320">
        <f t="shared" si="40"/>
        <v>0</v>
      </c>
      <c r="AH155" s="377"/>
      <c r="AI155" s="377"/>
      <c r="AJ155" s="336">
        <f t="shared" si="46"/>
        <v>0</v>
      </c>
      <c r="AK155" s="337">
        <f t="shared" si="41"/>
        <v>0</v>
      </c>
      <c r="AL155" s="334">
        <f t="shared" si="42"/>
        <v>0</v>
      </c>
      <c r="AM155" s="335">
        <f t="shared" si="43"/>
        <v>0</v>
      </c>
    </row>
    <row r="156" spans="1:39" ht="15.6">
      <c r="A156" s="162" t="s">
        <v>474</v>
      </c>
      <c r="B156" s="476"/>
      <c r="C156" s="476"/>
      <c r="D156" s="319">
        <f t="shared" si="39"/>
        <v>0</v>
      </c>
      <c r="E156" s="477"/>
      <c r="F156" s="477"/>
      <c r="G156" s="477"/>
      <c r="H156" s="477"/>
      <c r="I156" s="477"/>
      <c r="J156" s="477"/>
      <c r="K156" s="477"/>
      <c r="L156" s="477"/>
      <c r="M156" s="477"/>
      <c r="N156" s="477"/>
      <c r="O156" s="477"/>
      <c r="P156" s="477"/>
      <c r="Q156" s="477"/>
      <c r="R156" s="477"/>
      <c r="S156" s="477"/>
      <c r="T156" s="477"/>
      <c r="U156" s="319">
        <f t="shared" si="44"/>
        <v>0</v>
      </c>
      <c r="V156" s="377"/>
      <c r="W156" s="377"/>
      <c r="X156" s="377"/>
      <c r="Y156" s="377"/>
      <c r="Z156" s="320">
        <f t="shared" si="45"/>
        <v>0</v>
      </c>
      <c r="AA156" s="478"/>
      <c r="AB156" s="478"/>
      <c r="AC156" s="478"/>
      <c r="AD156" s="478"/>
      <c r="AE156" s="478"/>
      <c r="AF156" s="478"/>
      <c r="AG156" s="320">
        <f>SUM(AB156,AD156,AF156)</f>
        <v>0</v>
      </c>
      <c r="AH156" s="377"/>
      <c r="AI156" s="377"/>
      <c r="AJ156" s="336">
        <f t="shared" si="46"/>
        <v>0</v>
      </c>
      <c r="AK156" s="337">
        <f t="shared" si="41"/>
        <v>0</v>
      </c>
      <c r="AL156" s="334">
        <f t="shared" si="42"/>
        <v>0</v>
      </c>
      <c r="AM156" s="335">
        <f t="shared" si="43"/>
        <v>0</v>
      </c>
    </row>
    <row r="157" spans="1:39" ht="15.6">
      <c r="A157" s="162" t="s">
        <v>475</v>
      </c>
      <c r="B157" s="476"/>
      <c r="C157" s="476"/>
      <c r="D157" s="319">
        <f t="shared" si="39"/>
        <v>0</v>
      </c>
      <c r="E157" s="477"/>
      <c r="F157" s="477"/>
      <c r="G157" s="477"/>
      <c r="H157" s="477"/>
      <c r="I157" s="477"/>
      <c r="J157" s="477"/>
      <c r="K157" s="477"/>
      <c r="L157" s="477"/>
      <c r="M157" s="477"/>
      <c r="N157" s="477"/>
      <c r="O157" s="477"/>
      <c r="P157" s="477"/>
      <c r="Q157" s="477"/>
      <c r="R157" s="477"/>
      <c r="S157" s="477"/>
      <c r="T157" s="477"/>
      <c r="U157" s="319">
        <f t="shared" si="44"/>
        <v>0</v>
      </c>
      <c r="V157" s="377"/>
      <c r="W157" s="377"/>
      <c r="X157" s="377"/>
      <c r="Y157" s="377"/>
      <c r="Z157" s="320">
        <f>SUM(V157:Y157)</f>
        <v>0</v>
      </c>
      <c r="AA157" s="478"/>
      <c r="AB157" s="478"/>
      <c r="AC157" s="478"/>
      <c r="AD157" s="478"/>
      <c r="AE157" s="478"/>
      <c r="AF157" s="478"/>
      <c r="AG157" s="320">
        <f t="shared" si="40"/>
        <v>0</v>
      </c>
      <c r="AH157" s="377"/>
      <c r="AI157" s="377"/>
      <c r="AJ157" s="336">
        <f t="shared" si="46"/>
        <v>0</v>
      </c>
      <c r="AK157" s="337">
        <f t="shared" si="41"/>
        <v>0</v>
      </c>
      <c r="AL157" s="334">
        <f t="shared" si="42"/>
        <v>0</v>
      </c>
      <c r="AM157" s="335">
        <f t="shared" si="43"/>
        <v>0</v>
      </c>
    </row>
    <row r="158" spans="1:39" ht="15.6">
      <c r="A158" s="162" t="s">
        <v>476</v>
      </c>
      <c r="B158" s="476"/>
      <c r="C158" s="476"/>
      <c r="D158" s="319">
        <f t="shared" si="39"/>
        <v>0</v>
      </c>
      <c r="E158" s="477"/>
      <c r="F158" s="477"/>
      <c r="G158" s="477"/>
      <c r="H158" s="477"/>
      <c r="I158" s="477"/>
      <c r="J158" s="477"/>
      <c r="K158" s="477"/>
      <c r="L158" s="477"/>
      <c r="M158" s="477"/>
      <c r="N158" s="477"/>
      <c r="O158" s="477"/>
      <c r="P158" s="477"/>
      <c r="Q158" s="477"/>
      <c r="R158" s="477"/>
      <c r="S158" s="477"/>
      <c r="T158" s="477"/>
      <c r="U158" s="319">
        <f t="shared" si="44"/>
        <v>0</v>
      </c>
      <c r="V158" s="377"/>
      <c r="W158" s="377"/>
      <c r="X158" s="377"/>
      <c r="Y158" s="377"/>
      <c r="Z158" s="320">
        <f t="shared" si="45"/>
        <v>0</v>
      </c>
      <c r="AA158" s="478"/>
      <c r="AB158" s="478"/>
      <c r="AC158" s="478"/>
      <c r="AD158" s="478"/>
      <c r="AE158" s="478"/>
      <c r="AF158" s="478"/>
      <c r="AG158" s="320">
        <f t="shared" si="40"/>
        <v>0</v>
      </c>
      <c r="AH158" s="377"/>
      <c r="AI158" s="377"/>
      <c r="AJ158" s="336">
        <f t="shared" si="46"/>
        <v>0</v>
      </c>
      <c r="AK158" s="337">
        <f t="shared" si="41"/>
        <v>0</v>
      </c>
      <c r="AL158" s="334">
        <f t="shared" si="42"/>
        <v>0</v>
      </c>
      <c r="AM158" s="335">
        <f t="shared" si="43"/>
        <v>0</v>
      </c>
    </row>
    <row r="159" spans="1:39" ht="15.6">
      <c r="A159" s="162" t="s">
        <v>477</v>
      </c>
      <c r="B159" s="476"/>
      <c r="C159" s="476"/>
      <c r="D159" s="319">
        <f t="shared" si="39"/>
        <v>0</v>
      </c>
      <c r="E159" s="477"/>
      <c r="F159" s="477"/>
      <c r="G159" s="477"/>
      <c r="H159" s="477"/>
      <c r="I159" s="477"/>
      <c r="J159" s="477"/>
      <c r="K159" s="477"/>
      <c r="L159" s="477"/>
      <c r="M159" s="477"/>
      <c r="N159" s="477"/>
      <c r="O159" s="477"/>
      <c r="P159" s="477"/>
      <c r="Q159" s="477"/>
      <c r="R159" s="477"/>
      <c r="S159" s="477"/>
      <c r="T159" s="477"/>
      <c r="U159" s="319">
        <f t="shared" si="44"/>
        <v>0</v>
      </c>
      <c r="V159" s="377"/>
      <c r="W159" s="377"/>
      <c r="X159" s="377"/>
      <c r="Y159" s="377"/>
      <c r="Z159" s="320">
        <f t="shared" si="45"/>
        <v>0</v>
      </c>
      <c r="AA159" s="478"/>
      <c r="AB159" s="478"/>
      <c r="AC159" s="478"/>
      <c r="AD159" s="478"/>
      <c r="AE159" s="478"/>
      <c r="AF159" s="478"/>
      <c r="AG159" s="320">
        <f t="shared" si="40"/>
        <v>0</v>
      </c>
      <c r="AH159" s="377"/>
      <c r="AI159" s="377"/>
      <c r="AJ159" s="336">
        <f t="shared" si="46"/>
        <v>0</v>
      </c>
      <c r="AK159" s="337">
        <f>U159+AB159+AC159+AD159+AE159+AF159+AH159+AI159</f>
        <v>0</v>
      </c>
      <c r="AL159" s="334">
        <f t="shared" si="42"/>
        <v>0</v>
      </c>
      <c r="AM159" s="335">
        <f>AC159+AE159+AH159+AI159</f>
        <v>0</v>
      </c>
    </row>
    <row r="160" spans="1:39" ht="15.6">
      <c r="A160" s="162" t="s">
        <v>478</v>
      </c>
      <c r="B160" s="476"/>
      <c r="C160" s="476"/>
      <c r="D160" s="319">
        <f t="shared" si="39"/>
        <v>0</v>
      </c>
      <c r="E160" s="477"/>
      <c r="F160" s="477"/>
      <c r="G160" s="477"/>
      <c r="H160" s="477"/>
      <c r="I160" s="477"/>
      <c r="J160" s="477"/>
      <c r="K160" s="477"/>
      <c r="L160" s="477"/>
      <c r="M160" s="477"/>
      <c r="N160" s="477"/>
      <c r="O160" s="477"/>
      <c r="P160" s="477"/>
      <c r="Q160" s="477"/>
      <c r="R160" s="477"/>
      <c r="S160" s="477"/>
      <c r="T160" s="477"/>
      <c r="U160" s="319">
        <f t="shared" si="44"/>
        <v>0</v>
      </c>
      <c r="V160" s="377"/>
      <c r="W160" s="377"/>
      <c r="X160" s="377"/>
      <c r="Y160" s="377"/>
      <c r="Z160" s="320">
        <f t="shared" si="45"/>
        <v>0</v>
      </c>
      <c r="AA160" s="478"/>
      <c r="AB160" s="478"/>
      <c r="AC160" s="478"/>
      <c r="AD160" s="478"/>
      <c r="AE160" s="478"/>
      <c r="AF160" s="478"/>
      <c r="AG160" s="320">
        <f t="shared" si="40"/>
        <v>0</v>
      </c>
      <c r="AH160" s="377"/>
      <c r="AI160" s="377"/>
      <c r="AJ160" s="336">
        <f t="shared" si="46"/>
        <v>0</v>
      </c>
      <c r="AK160" s="337">
        <f t="shared" si="41"/>
        <v>0</v>
      </c>
      <c r="AL160" s="334">
        <f>Z160+AG160</f>
        <v>0</v>
      </c>
      <c r="AM160" s="335">
        <f>AC160+AE160+AH160+AI160</f>
        <v>0</v>
      </c>
    </row>
    <row r="161" spans="1:39" ht="15.6">
      <c r="A161" s="164" t="s">
        <v>0</v>
      </c>
      <c r="B161" s="209">
        <f>SUM(B120:B160)</f>
        <v>0</v>
      </c>
      <c r="C161" s="209">
        <f t="shared" ref="C161:AM161" si="47">SUM(C120:C160)</f>
        <v>0</v>
      </c>
      <c r="D161" s="209">
        <f t="shared" si="47"/>
        <v>0</v>
      </c>
      <c r="E161" s="209">
        <f t="shared" si="47"/>
        <v>0</v>
      </c>
      <c r="F161" s="209">
        <f t="shared" si="47"/>
        <v>0</v>
      </c>
      <c r="G161" s="209">
        <f t="shared" si="47"/>
        <v>0</v>
      </c>
      <c r="H161" s="209">
        <f t="shared" si="47"/>
        <v>0</v>
      </c>
      <c r="I161" s="209">
        <f t="shared" si="47"/>
        <v>0</v>
      </c>
      <c r="J161" s="209">
        <f t="shared" si="47"/>
        <v>0</v>
      </c>
      <c r="K161" s="209">
        <f t="shared" si="47"/>
        <v>0</v>
      </c>
      <c r="L161" s="209">
        <f t="shared" si="47"/>
        <v>0</v>
      </c>
      <c r="M161" s="209">
        <f t="shared" si="47"/>
        <v>0</v>
      </c>
      <c r="N161" s="209">
        <f t="shared" si="47"/>
        <v>0</v>
      </c>
      <c r="O161" s="209">
        <f t="shared" si="47"/>
        <v>0</v>
      </c>
      <c r="P161" s="209">
        <f t="shared" si="47"/>
        <v>0</v>
      </c>
      <c r="Q161" s="209">
        <f t="shared" si="47"/>
        <v>0</v>
      </c>
      <c r="R161" s="209">
        <f t="shared" si="47"/>
        <v>0</v>
      </c>
      <c r="S161" s="209">
        <f t="shared" si="47"/>
        <v>0</v>
      </c>
      <c r="T161" s="209">
        <f t="shared" si="47"/>
        <v>0</v>
      </c>
      <c r="U161" s="209">
        <f t="shared" si="47"/>
        <v>0</v>
      </c>
      <c r="V161" s="209">
        <f t="shared" si="47"/>
        <v>0</v>
      </c>
      <c r="W161" s="209">
        <f t="shared" si="47"/>
        <v>0</v>
      </c>
      <c r="X161" s="209">
        <f t="shared" si="47"/>
        <v>0</v>
      </c>
      <c r="Y161" s="209">
        <f t="shared" si="47"/>
        <v>0</v>
      </c>
      <c r="Z161" s="209">
        <f t="shared" si="47"/>
        <v>0</v>
      </c>
      <c r="AA161" s="209">
        <f t="shared" si="47"/>
        <v>0</v>
      </c>
      <c r="AB161" s="209">
        <f t="shared" si="47"/>
        <v>0</v>
      </c>
      <c r="AC161" s="209">
        <f t="shared" si="47"/>
        <v>0</v>
      </c>
      <c r="AD161" s="209">
        <f t="shared" si="47"/>
        <v>0</v>
      </c>
      <c r="AE161" s="209">
        <f t="shared" si="47"/>
        <v>0</v>
      </c>
      <c r="AF161" s="209">
        <f t="shared" si="47"/>
        <v>0</v>
      </c>
      <c r="AG161" s="209">
        <f t="shared" si="47"/>
        <v>0</v>
      </c>
      <c r="AH161" s="209">
        <f t="shared" si="47"/>
        <v>0</v>
      </c>
      <c r="AI161" s="209">
        <f t="shared" si="47"/>
        <v>0</v>
      </c>
      <c r="AJ161" s="209">
        <f t="shared" si="47"/>
        <v>0</v>
      </c>
      <c r="AK161" s="209">
        <f t="shared" si="47"/>
        <v>0</v>
      </c>
      <c r="AL161" s="209">
        <f t="shared" si="47"/>
        <v>0</v>
      </c>
      <c r="AM161" s="209">
        <f t="shared" si="47"/>
        <v>0</v>
      </c>
    </row>
    <row r="162" spans="1:39" ht="15.6">
      <c r="A162" s="42" t="s">
        <v>479</v>
      </c>
      <c r="B162" s="42">
        <f>SUM(B34,B66,B102,B118,B161)</f>
        <v>0</v>
      </c>
      <c r="C162" s="42">
        <f t="shared" ref="C162:D162" si="48">SUM(C34,C66,C102,C118,C161)</f>
        <v>0</v>
      </c>
      <c r="D162" s="42">
        <f t="shared" si="48"/>
        <v>0</v>
      </c>
      <c r="E162" s="42">
        <f>SUM(E34,E66,E102,E118,E161)</f>
        <v>0</v>
      </c>
      <c r="F162" s="42">
        <f t="shared" ref="F162:AM162" si="49">SUM(F34,F66,F102,F118,F161)</f>
        <v>0</v>
      </c>
      <c r="G162" s="42">
        <f t="shared" si="49"/>
        <v>0</v>
      </c>
      <c r="H162" s="42">
        <f t="shared" si="49"/>
        <v>0</v>
      </c>
      <c r="I162" s="42">
        <f t="shared" si="49"/>
        <v>0</v>
      </c>
      <c r="J162" s="42">
        <f t="shared" si="49"/>
        <v>0</v>
      </c>
      <c r="K162" s="42">
        <f t="shared" si="49"/>
        <v>0</v>
      </c>
      <c r="L162" s="42">
        <f t="shared" si="49"/>
        <v>0</v>
      </c>
      <c r="M162" s="42">
        <f t="shared" si="49"/>
        <v>0</v>
      </c>
      <c r="N162" s="42">
        <f t="shared" si="49"/>
        <v>0</v>
      </c>
      <c r="O162" s="42">
        <f t="shared" si="49"/>
        <v>0</v>
      </c>
      <c r="P162" s="42">
        <f t="shared" si="49"/>
        <v>0</v>
      </c>
      <c r="Q162" s="42">
        <f t="shared" si="49"/>
        <v>0</v>
      </c>
      <c r="R162" s="42">
        <f t="shared" si="49"/>
        <v>0</v>
      </c>
      <c r="S162" s="42">
        <f t="shared" si="49"/>
        <v>0</v>
      </c>
      <c r="T162" s="42">
        <f t="shared" si="49"/>
        <v>0</v>
      </c>
      <c r="U162" s="42">
        <f t="shared" si="49"/>
        <v>0</v>
      </c>
      <c r="V162" s="42">
        <f t="shared" si="49"/>
        <v>0</v>
      </c>
      <c r="W162" s="42">
        <f t="shared" si="49"/>
        <v>0</v>
      </c>
      <c r="X162" s="42">
        <f t="shared" si="49"/>
        <v>0</v>
      </c>
      <c r="Y162" s="42">
        <f t="shared" si="49"/>
        <v>0</v>
      </c>
      <c r="Z162" s="42">
        <f t="shared" si="49"/>
        <v>0</v>
      </c>
      <c r="AA162" s="42">
        <f t="shared" si="49"/>
        <v>0</v>
      </c>
      <c r="AB162" s="42">
        <f t="shared" si="49"/>
        <v>0</v>
      </c>
      <c r="AC162" s="42">
        <f t="shared" si="49"/>
        <v>0</v>
      </c>
      <c r="AD162" s="42">
        <f t="shared" si="49"/>
        <v>0</v>
      </c>
      <c r="AE162" s="42">
        <f t="shared" si="49"/>
        <v>0</v>
      </c>
      <c r="AF162" s="42">
        <f t="shared" si="49"/>
        <v>0</v>
      </c>
      <c r="AG162" s="42">
        <f t="shared" si="49"/>
        <v>0</v>
      </c>
      <c r="AH162" s="42">
        <f t="shared" si="49"/>
        <v>0</v>
      </c>
      <c r="AI162" s="42">
        <f t="shared" si="49"/>
        <v>0</v>
      </c>
      <c r="AJ162" s="42">
        <f t="shared" si="49"/>
        <v>0</v>
      </c>
      <c r="AK162" s="42">
        <f t="shared" si="49"/>
        <v>0</v>
      </c>
      <c r="AL162" s="42">
        <f t="shared" si="49"/>
        <v>0</v>
      </c>
      <c r="AM162" s="42">
        <f t="shared" si="49"/>
        <v>0</v>
      </c>
    </row>
    <row r="163" spans="1:39" ht="15.6">
      <c r="A163" s="2" t="s">
        <v>31</v>
      </c>
      <c r="B163" s="613"/>
      <c r="C163" s="613"/>
      <c r="D163" s="613">
        <f>SUM(B163:C163)</f>
        <v>0</v>
      </c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612"/>
      <c r="R163" s="380"/>
      <c r="S163" s="380"/>
      <c r="T163" s="380"/>
      <c r="U163" s="611">
        <f>SUM(E163:T163)</f>
        <v>0</v>
      </c>
      <c r="V163" s="380"/>
      <c r="W163" s="380"/>
      <c r="X163" s="380"/>
      <c r="Y163" s="380"/>
      <c r="Z163" s="380">
        <f>SUM(V163:Y163)</f>
        <v>0</v>
      </c>
      <c r="AA163" s="43"/>
      <c r="AB163" s="43"/>
      <c r="AC163" s="43"/>
      <c r="AD163" s="43"/>
      <c r="AE163" s="43"/>
      <c r="AF163" s="43"/>
      <c r="AG163" s="43">
        <f>SUM(AB163,AD163,AF163)</f>
        <v>0</v>
      </c>
      <c r="AH163" s="43"/>
      <c r="AI163" s="43"/>
      <c r="AJ163" s="43">
        <f>SUM(AH163:AI163)</f>
        <v>0</v>
      </c>
      <c r="AK163" s="40">
        <f>SUM(U163,AB163:AF163,AH163,AI163)</f>
        <v>0</v>
      </c>
      <c r="AL163" s="40">
        <f>SUM(Z163,AG163)</f>
        <v>0</v>
      </c>
      <c r="AM163" s="40">
        <f>SUM(AC163,AE163,AH163,AI163)</f>
        <v>0</v>
      </c>
    </row>
    <row r="164" spans="1:39" ht="15.6">
      <c r="A164" s="86" t="s">
        <v>18</v>
      </c>
      <c r="B164" s="86" t="e">
        <f t="shared" ref="B164:D164" si="50">(B162-B163)/B163*100</f>
        <v>#DIV/0!</v>
      </c>
      <c r="C164" s="86" t="e">
        <f t="shared" si="50"/>
        <v>#DIV/0!</v>
      </c>
      <c r="D164" s="86" t="e">
        <f t="shared" si="50"/>
        <v>#DIV/0!</v>
      </c>
      <c r="E164" s="87" t="e">
        <f>(E162-E163)/E163*100</f>
        <v>#DIV/0!</v>
      </c>
      <c r="F164" s="87" t="e">
        <f t="shared" ref="F164:AM164" si="51">(F162-F163)/F163*100</f>
        <v>#DIV/0!</v>
      </c>
      <c r="G164" s="87" t="e">
        <f t="shared" si="51"/>
        <v>#DIV/0!</v>
      </c>
      <c r="H164" s="87" t="e">
        <f t="shared" si="51"/>
        <v>#DIV/0!</v>
      </c>
      <c r="I164" s="87" t="e">
        <f t="shared" si="51"/>
        <v>#DIV/0!</v>
      </c>
      <c r="J164" s="87" t="e">
        <f t="shared" si="51"/>
        <v>#DIV/0!</v>
      </c>
      <c r="K164" s="87" t="e">
        <f t="shared" si="51"/>
        <v>#DIV/0!</v>
      </c>
      <c r="L164" s="87" t="e">
        <f t="shared" si="51"/>
        <v>#DIV/0!</v>
      </c>
      <c r="M164" s="87" t="e">
        <f t="shared" si="51"/>
        <v>#DIV/0!</v>
      </c>
      <c r="N164" s="87" t="e">
        <f t="shared" si="51"/>
        <v>#DIV/0!</v>
      </c>
      <c r="O164" s="87" t="e">
        <f t="shared" si="51"/>
        <v>#DIV/0!</v>
      </c>
      <c r="P164" s="87" t="e">
        <f t="shared" si="51"/>
        <v>#DIV/0!</v>
      </c>
      <c r="Q164" s="87" t="e">
        <f t="shared" si="51"/>
        <v>#DIV/0!</v>
      </c>
      <c r="R164" s="87" t="e">
        <f t="shared" si="51"/>
        <v>#DIV/0!</v>
      </c>
      <c r="S164" s="87" t="e">
        <f t="shared" si="51"/>
        <v>#DIV/0!</v>
      </c>
      <c r="T164" s="87" t="e">
        <f t="shared" si="51"/>
        <v>#DIV/0!</v>
      </c>
      <c r="U164" s="87" t="e">
        <f t="shared" si="51"/>
        <v>#DIV/0!</v>
      </c>
      <c r="V164" s="87" t="e">
        <f t="shared" si="51"/>
        <v>#DIV/0!</v>
      </c>
      <c r="W164" s="87" t="e">
        <f t="shared" si="51"/>
        <v>#DIV/0!</v>
      </c>
      <c r="X164" s="87" t="e">
        <f t="shared" si="51"/>
        <v>#DIV/0!</v>
      </c>
      <c r="Y164" s="87" t="e">
        <f t="shared" si="51"/>
        <v>#DIV/0!</v>
      </c>
      <c r="Z164" s="87" t="e">
        <f t="shared" si="51"/>
        <v>#DIV/0!</v>
      </c>
      <c r="AA164" s="87" t="e">
        <f t="shared" si="51"/>
        <v>#DIV/0!</v>
      </c>
      <c r="AB164" s="87" t="e">
        <f t="shared" si="51"/>
        <v>#DIV/0!</v>
      </c>
      <c r="AC164" s="87" t="e">
        <f t="shared" si="51"/>
        <v>#DIV/0!</v>
      </c>
      <c r="AD164" s="87" t="e">
        <f t="shared" si="51"/>
        <v>#DIV/0!</v>
      </c>
      <c r="AE164" s="87" t="e">
        <f t="shared" si="51"/>
        <v>#DIV/0!</v>
      </c>
      <c r="AF164" s="87" t="e">
        <f t="shared" si="51"/>
        <v>#DIV/0!</v>
      </c>
      <c r="AG164" s="87" t="e">
        <f t="shared" si="51"/>
        <v>#DIV/0!</v>
      </c>
      <c r="AH164" s="87" t="e">
        <f t="shared" si="51"/>
        <v>#DIV/0!</v>
      </c>
      <c r="AI164" s="87" t="e">
        <f t="shared" si="51"/>
        <v>#DIV/0!</v>
      </c>
      <c r="AJ164" s="87" t="e">
        <f t="shared" si="51"/>
        <v>#DIV/0!</v>
      </c>
      <c r="AK164" s="87" t="e">
        <f t="shared" si="51"/>
        <v>#DIV/0!</v>
      </c>
      <c r="AL164" s="87" t="e">
        <f t="shared" si="51"/>
        <v>#DIV/0!</v>
      </c>
      <c r="AM164" s="87" t="e">
        <f t="shared" si="51"/>
        <v>#DIV/0!</v>
      </c>
    </row>
    <row r="165" spans="1:39">
      <c r="A165" s="18"/>
      <c r="B165" s="18"/>
      <c r="C165" s="18"/>
      <c r="D165" s="18"/>
      <c r="R165" s="25"/>
      <c r="U165" s="22"/>
    </row>
    <row r="166" spans="1:39" ht="23.4">
      <c r="E166" s="44" t="s">
        <v>52</v>
      </c>
      <c r="F166" s="73" t="s">
        <v>53</v>
      </c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4"/>
      <c r="S166" s="73"/>
      <c r="T166" s="73"/>
      <c r="U166" s="73"/>
      <c r="V166" s="73"/>
      <c r="W166" s="73"/>
      <c r="X166" s="73"/>
      <c r="Y166" s="73"/>
      <c r="Z166" s="73"/>
      <c r="AA166" s="75"/>
      <c r="AC166" s="132" t="s">
        <v>293</v>
      </c>
      <c r="AD166" s="133"/>
      <c r="AE166" s="48"/>
      <c r="AF166" s="48"/>
      <c r="AG166" s="48"/>
      <c r="AH166" s="73"/>
      <c r="AI166" s="73"/>
      <c r="AJ166" s="75"/>
      <c r="AK166" s="22"/>
      <c r="AL166" s="22"/>
    </row>
    <row r="167" spans="1:39" ht="18">
      <c r="E167" s="76"/>
      <c r="F167" s="77"/>
      <c r="G167" s="77" t="s">
        <v>66</v>
      </c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8"/>
      <c r="S167" s="77"/>
      <c r="T167" s="77"/>
      <c r="U167" s="77"/>
      <c r="V167" s="77"/>
      <c r="W167" s="77"/>
      <c r="X167" s="77"/>
      <c r="Y167" s="77"/>
      <c r="Z167" s="77"/>
      <c r="AA167" s="79"/>
      <c r="AC167" s="46"/>
      <c r="AD167" s="47" t="s">
        <v>292</v>
      </c>
      <c r="AE167" s="47"/>
      <c r="AF167" s="47"/>
      <c r="AG167" s="47"/>
      <c r="AH167" s="77"/>
      <c r="AI167" s="77"/>
      <c r="AJ167" s="79"/>
      <c r="AK167" s="22"/>
      <c r="AL167" s="22"/>
    </row>
    <row r="168" spans="1:39" ht="18">
      <c r="E168" s="76"/>
      <c r="F168" s="77"/>
      <c r="G168" s="77" t="s">
        <v>65</v>
      </c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8"/>
      <c r="S168" s="77"/>
      <c r="T168" s="77"/>
      <c r="U168" s="77"/>
      <c r="V168" s="77"/>
      <c r="W168" s="77"/>
      <c r="X168" s="77"/>
      <c r="Y168" s="77"/>
      <c r="Z168" s="77"/>
      <c r="AA168" s="79"/>
      <c r="AC168" s="46"/>
      <c r="AD168" s="47" t="s">
        <v>42</v>
      </c>
      <c r="AE168" s="47"/>
      <c r="AF168" s="47"/>
      <c r="AG168" s="47"/>
      <c r="AH168" s="77"/>
      <c r="AI168" s="77"/>
      <c r="AJ168" s="79"/>
      <c r="AK168" s="22"/>
      <c r="AL168" s="22"/>
    </row>
    <row r="169" spans="1:39" ht="18">
      <c r="E169" s="76"/>
      <c r="F169" s="77"/>
      <c r="G169" s="77" t="s">
        <v>64</v>
      </c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89"/>
      <c r="S169" s="88"/>
      <c r="T169" s="88"/>
      <c r="U169" s="77"/>
      <c r="V169" s="77"/>
      <c r="W169" s="77"/>
      <c r="X169" s="77"/>
      <c r="Y169" s="77"/>
      <c r="Z169" s="77"/>
      <c r="AA169" s="79"/>
      <c r="AC169" s="76"/>
      <c r="AD169" s="45" t="s">
        <v>300</v>
      </c>
      <c r="AE169" s="45"/>
      <c r="AF169" s="77"/>
      <c r="AG169" s="77"/>
      <c r="AH169" s="77"/>
      <c r="AI169" s="77"/>
      <c r="AJ169" s="79"/>
    </row>
    <row r="170" spans="1:39" ht="18">
      <c r="E170" s="76"/>
      <c r="F170" s="77" t="s">
        <v>67</v>
      </c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8"/>
      <c r="S170" s="77"/>
      <c r="T170" s="77"/>
      <c r="U170" s="77"/>
      <c r="V170" s="77"/>
      <c r="W170" s="77"/>
      <c r="X170" s="77"/>
      <c r="Y170" s="77"/>
      <c r="Z170" s="77"/>
      <c r="AA170" s="79"/>
      <c r="AC170" s="46"/>
      <c r="AD170" s="47" t="s">
        <v>43</v>
      </c>
      <c r="AE170" s="47"/>
      <c r="AF170" s="47"/>
      <c r="AG170" s="47"/>
      <c r="AH170" s="77"/>
      <c r="AI170" s="77"/>
      <c r="AJ170" s="79"/>
      <c r="AK170" s="22"/>
      <c r="AL170" s="22"/>
    </row>
    <row r="171" spans="1:39" ht="18">
      <c r="E171" s="76"/>
      <c r="F171" s="77" t="s">
        <v>72</v>
      </c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9"/>
      <c r="AC171" s="76"/>
      <c r="AD171" s="47" t="s">
        <v>295</v>
      </c>
      <c r="AE171" s="77"/>
      <c r="AF171" s="77"/>
      <c r="AG171" s="77"/>
      <c r="AH171" s="77"/>
      <c r="AI171" s="77"/>
      <c r="AJ171" s="79"/>
      <c r="AK171" s="22"/>
      <c r="AL171" s="22"/>
      <c r="AM171" s="22"/>
    </row>
    <row r="172" spans="1:39" ht="18">
      <c r="E172" s="76"/>
      <c r="F172" s="77" t="s">
        <v>73</v>
      </c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8"/>
      <c r="S172" s="77"/>
      <c r="T172" s="77"/>
      <c r="U172" s="77"/>
      <c r="V172" s="77"/>
      <c r="W172" s="77"/>
      <c r="X172" s="77"/>
      <c r="Y172" s="77"/>
      <c r="Z172" s="77"/>
      <c r="AA172" s="79"/>
      <c r="AC172" s="46"/>
      <c r="AD172" s="47" t="s">
        <v>260</v>
      </c>
      <c r="AE172" s="47"/>
      <c r="AF172" s="47"/>
      <c r="AG172" s="47"/>
      <c r="AH172" s="77"/>
      <c r="AI172" s="77"/>
      <c r="AJ172" s="79"/>
      <c r="AK172" s="22"/>
      <c r="AL172" s="22"/>
      <c r="AM172" s="22"/>
    </row>
    <row r="173" spans="1:39" ht="18">
      <c r="E173" s="80"/>
      <c r="F173" s="81" t="s">
        <v>74</v>
      </c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2"/>
      <c r="S173" s="81"/>
      <c r="T173" s="81"/>
      <c r="U173" s="81"/>
      <c r="V173" s="81"/>
      <c r="W173" s="81"/>
      <c r="X173" s="81"/>
      <c r="Y173" s="81"/>
      <c r="Z173" s="81"/>
      <c r="AA173" s="83"/>
      <c r="AC173" s="130"/>
      <c r="AD173" s="131" t="s">
        <v>45</v>
      </c>
      <c r="AE173" s="131"/>
      <c r="AF173" s="131"/>
      <c r="AG173" s="131"/>
      <c r="AH173" s="81"/>
      <c r="AI173" s="81"/>
      <c r="AJ173" s="83"/>
      <c r="AK173" s="22"/>
      <c r="AL173" s="22"/>
      <c r="AM173" s="22"/>
    </row>
    <row r="174" spans="1:39">
      <c r="E174" s="804" t="s">
        <v>81</v>
      </c>
      <c r="F174" s="804"/>
      <c r="G174" s="804"/>
      <c r="H174" s="804"/>
      <c r="I174" s="804"/>
      <c r="J174" s="804"/>
      <c r="K174" s="804"/>
      <c r="L174" s="804"/>
      <c r="M174" s="804"/>
      <c r="N174" s="804"/>
      <c r="AC174" s="108" t="s">
        <v>57</v>
      </c>
      <c r="AD174" s="88" t="s">
        <v>258</v>
      </c>
      <c r="AE174" s="88"/>
      <c r="AF174" s="88"/>
      <c r="AG174" s="88"/>
      <c r="AH174" s="88"/>
      <c r="AI174" s="88"/>
      <c r="AJ174" s="88"/>
      <c r="AK174" s="102"/>
      <c r="AL174" s="103"/>
    </row>
    <row r="175" spans="1:39">
      <c r="AC175" s="104"/>
      <c r="AD175" s="105" t="s">
        <v>272</v>
      </c>
      <c r="AE175" s="105"/>
      <c r="AF175" s="105"/>
      <c r="AG175" s="105"/>
      <c r="AH175" s="105"/>
      <c r="AI175" s="105"/>
      <c r="AJ175" s="105"/>
      <c r="AK175" s="105"/>
      <c r="AL175" s="106"/>
    </row>
    <row r="178" spans="1:56" s="22" customFormat="1" ht="17.399999999999999">
      <c r="A178" s="243"/>
      <c r="B178" s="507" t="s">
        <v>567</v>
      </c>
      <c r="C178" s="245"/>
      <c r="D178" s="245"/>
      <c r="E178" s="245"/>
      <c r="F178" s="245"/>
      <c r="G178" s="245"/>
      <c r="H178" s="245"/>
      <c r="I178" s="245"/>
      <c r="J178" s="246"/>
      <c r="K178" s="246"/>
      <c r="L178" s="246"/>
      <c r="M178" s="243"/>
      <c r="N178" s="243"/>
      <c r="O178" s="509" t="s">
        <v>568</v>
      </c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243"/>
      <c r="AA178" s="243"/>
      <c r="AB178" s="243"/>
      <c r="AC178" s="243"/>
      <c r="AD178" s="243"/>
      <c r="AE178" s="509" t="s">
        <v>569</v>
      </c>
      <c r="AF178" s="243"/>
      <c r="AG178" s="243"/>
      <c r="AH178" s="243"/>
      <c r="AI178" s="243"/>
      <c r="AJ178" s="243"/>
      <c r="AK178" s="243"/>
      <c r="AL178" s="243"/>
      <c r="AM178" s="243"/>
      <c r="AN178" s="243"/>
      <c r="AO178" s="243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43"/>
      <c r="BC178" s="243"/>
      <c r="BD178" s="243"/>
    </row>
    <row r="179" spans="1:56" s="22" customFormat="1" ht="17.399999999999999">
      <c r="A179" s="243"/>
      <c r="B179" s="508"/>
      <c r="C179" s="245"/>
      <c r="D179" s="245"/>
      <c r="E179" s="245"/>
      <c r="F179" s="245"/>
      <c r="G179" s="245"/>
      <c r="H179" s="245"/>
      <c r="I179" s="245"/>
      <c r="J179" s="246"/>
      <c r="K179" s="246"/>
      <c r="L179" s="246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243"/>
      <c r="AL179" s="243"/>
      <c r="AM179" s="243"/>
      <c r="AN179" s="243"/>
      <c r="AO179" s="243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  <c r="AZ179" s="218"/>
      <c r="BA179" s="218"/>
      <c r="BB179" s="243"/>
      <c r="BC179" s="243"/>
      <c r="BD179" s="243"/>
    </row>
    <row r="180" spans="1:56" s="22" customFormat="1" ht="17.399999999999999">
      <c r="A180" s="243"/>
      <c r="B180" s="507" t="s">
        <v>586</v>
      </c>
      <c r="C180" s="245"/>
      <c r="D180" s="245"/>
      <c r="E180" s="245"/>
      <c r="F180" s="245"/>
      <c r="G180" s="245"/>
      <c r="H180" s="245"/>
      <c r="I180" s="245"/>
      <c r="J180" s="246"/>
      <c r="K180" s="246"/>
      <c r="L180" s="246"/>
      <c r="M180" s="243"/>
      <c r="N180" s="243"/>
      <c r="O180" s="509" t="s">
        <v>588</v>
      </c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  <c r="AA180" s="243"/>
      <c r="AB180" s="243"/>
      <c r="AC180" s="243"/>
      <c r="AD180" s="243"/>
      <c r="AE180" s="509" t="s">
        <v>592</v>
      </c>
      <c r="AF180" s="243"/>
      <c r="AG180" s="243"/>
      <c r="AH180" s="243"/>
      <c r="AI180" s="243"/>
      <c r="AJ180" s="243"/>
      <c r="AK180" s="243"/>
      <c r="AL180" s="243"/>
      <c r="AM180" s="243"/>
      <c r="AN180" s="243"/>
      <c r="AO180" s="243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  <c r="BA180" s="218"/>
      <c r="BB180" s="243"/>
      <c r="BC180" s="243"/>
      <c r="BD180" s="243"/>
    </row>
    <row r="181" spans="1:56" ht="22.5" customHeight="1">
      <c r="A181" s="243"/>
      <c r="B181" s="507"/>
      <c r="C181" s="512"/>
      <c r="D181" s="512"/>
      <c r="E181" s="512"/>
      <c r="F181" s="512"/>
      <c r="G181" s="512"/>
      <c r="H181" s="512"/>
      <c r="I181" s="512"/>
      <c r="J181" s="510"/>
      <c r="K181" s="510"/>
      <c r="L181" s="510"/>
      <c r="M181" s="510"/>
      <c r="N181" s="510"/>
      <c r="O181" s="509"/>
      <c r="P181" s="510"/>
      <c r="Q181" s="510"/>
      <c r="R181" s="510"/>
      <c r="S181" s="510"/>
      <c r="T181" s="510"/>
      <c r="U181" s="510"/>
      <c r="V181" s="510"/>
      <c r="W181" s="510"/>
      <c r="X181" s="510"/>
      <c r="Y181" s="510"/>
      <c r="Z181" s="510"/>
      <c r="AA181" s="510"/>
      <c r="AB181" s="510"/>
      <c r="AC181" s="510"/>
      <c r="AD181" s="510"/>
      <c r="AE181" s="509"/>
      <c r="AF181" s="510"/>
      <c r="AG181" s="510"/>
      <c r="AH181" s="510"/>
      <c r="AI181" s="510"/>
      <c r="AJ181" s="243"/>
      <c r="AK181" s="243"/>
      <c r="AL181" s="243"/>
      <c r="AM181" s="243"/>
      <c r="AN181" s="243"/>
      <c r="AO181" s="243"/>
      <c r="AP181" s="218"/>
      <c r="AQ181" s="218"/>
      <c r="AR181" s="218"/>
      <c r="AS181" s="218"/>
      <c r="AT181" s="218"/>
      <c r="AU181" s="218"/>
      <c r="AV181" s="218"/>
      <c r="AW181" s="218"/>
    </row>
    <row r="182" spans="1:56" ht="22.5" customHeight="1">
      <c r="A182" s="243"/>
      <c r="B182" s="513" t="s">
        <v>571</v>
      </c>
      <c r="C182" s="514"/>
      <c r="D182" s="514"/>
      <c r="E182" s="514"/>
      <c r="F182" s="514"/>
      <c r="G182" s="514"/>
      <c r="H182" s="514"/>
      <c r="I182" s="514"/>
      <c r="J182" s="511"/>
      <c r="K182" s="511"/>
      <c r="L182" s="511"/>
      <c r="M182" s="511"/>
      <c r="N182" s="787" t="s">
        <v>572</v>
      </c>
      <c r="O182" s="787"/>
      <c r="P182" s="787"/>
      <c r="Q182" s="787"/>
      <c r="R182" s="787"/>
      <c r="S182" s="787"/>
      <c r="T182" s="787"/>
      <c r="U182" s="787"/>
      <c r="V182" s="787"/>
      <c r="W182" s="511"/>
      <c r="X182" s="511"/>
      <c r="Y182" s="511"/>
      <c r="Z182" s="511"/>
      <c r="AA182" s="511"/>
      <c r="AB182" s="511"/>
      <c r="AC182" s="676" t="s">
        <v>594</v>
      </c>
      <c r="AD182" s="676"/>
      <c r="AE182" s="676"/>
      <c r="AF182" s="676"/>
      <c r="AG182" s="676"/>
      <c r="AH182" s="676"/>
      <c r="AI182" s="676"/>
      <c r="AJ182" s="676"/>
      <c r="AK182" s="243"/>
      <c r="AL182" s="243"/>
      <c r="AM182" s="243"/>
      <c r="AN182" s="243"/>
      <c r="AO182" s="243"/>
      <c r="AP182" s="218"/>
      <c r="AQ182" s="218"/>
      <c r="AR182" s="218"/>
      <c r="AS182" s="218"/>
      <c r="AT182" s="218"/>
      <c r="AU182" s="218"/>
      <c r="AV182" s="218"/>
      <c r="AW182" s="218"/>
    </row>
    <row r="187" spans="1:56">
      <c r="A187" t="s">
        <v>561</v>
      </c>
    </row>
  </sheetData>
  <mergeCells count="65">
    <mergeCell ref="N182:V182"/>
    <mergeCell ref="AC182:AJ182"/>
    <mergeCell ref="B2:AM2"/>
    <mergeCell ref="B3:D5"/>
    <mergeCell ref="B6:B7"/>
    <mergeCell ref="C6:C7"/>
    <mergeCell ref="D6:D7"/>
    <mergeCell ref="T5:T7"/>
    <mergeCell ref="U4:U7"/>
    <mergeCell ref="E4:T4"/>
    <mergeCell ref="AH6:AH7"/>
    <mergeCell ref="AI6:AI7"/>
    <mergeCell ref="AE4:AF4"/>
    <mergeCell ref="AA6:AA7"/>
    <mergeCell ref="AB6:AB7"/>
    <mergeCell ref="AC6:AC7"/>
    <mergeCell ref="AC4:AD4"/>
    <mergeCell ref="B8:B9"/>
    <mergeCell ref="C8:C9"/>
    <mergeCell ref="D8:D9"/>
    <mergeCell ref="R5:R7"/>
    <mergeCell ref="S5:S7"/>
    <mergeCell ref="M6:M7"/>
    <mergeCell ref="N6:N7"/>
    <mergeCell ref="O6:O7"/>
    <mergeCell ref="P5:P7"/>
    <mergeCell ref="Q5:Q7"/>
    <mergeCell ref="K5:O5"/>
    <mergeCell ref="A2:A9"/>
    <mergeCell ref="E8:T8"/>
    <mergeCell ref="AA8:AB8"/>
    <mergeCell ref="AC8:AD8"/>
    <mergeCell ref="Z6:Z7"/>
    <mergeCell ref="AD6:AD7"/>
    <mergeCell ref="E5:E7"/>
    <mergeCell ref="F5:F7"/>
    <mergeCell ref="G5:G7"/>
    <mergeCell ref="H5:H7"/>
    <mergeCell ref="I5:I7"/>
    <mergeCell ref="J5:J7"/>
    <mergeCell ref="K6:K7"/>
    <mergeCell ref="L6:L7"/>
    <mergeCell ref="V8:Z8"/>
    <mergeCell ref="V4:Z5"/>
    <mergeCell ref="E174:N174"/>
    <mergeCell ref="AK3:AK7"/>
    <mergeCell ref="AL3:AL7"/>
    <mergeCell ref="E3:AA3"/>
    <mergeCell ref="AH4:AJ5"/>
    <mergeCell ref="AJ6:AJ7"/>
    <mergeCell ref="AH8:AJ8"/>
    <mergeCell ref="AB3:AJ3"/>
    <mergeCell ref="V6:W6"/>
    <mergeCell ref="X6:Y6"/>
    <mergeCell ref="AE6:AE7"/>
    <mergeCell ref="AF6:AF7"/>
    <mergeCell ref="AG4:AG7"/>
    <mergeCell ref="U8:U9"/>
    <mergeCell ref="AG8:AG9"/>
    <mergeCell ref="AA4:AB4"/>
    <mergeCell ref="AM3:AM7"/>
    <mergeCell ref="AL8:AL9"/>
    <mergeCell ref="AM8:AM9"/>
    <mergeCell ref="AK8:AK9"/>
    <mergeCell ref="AE8:AF8"/>
  </mergeCells>
  <pageMargins left="0.2" right="0.2" top="0.25" bottom="0.25" header="0.3" footer="0.3"/>
  <pageSetup paperSize="10000" scale="48" orientation="landscape" horizontalDpi="200" verticalDpi="1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D387"/>
  <sheetViews>
    <sheetView showGridLines="0" tabSelected="1" view="pageBreakPreview" topLeftCell="A229" zoomScale="40" zoomScaleNormal="100" zoomScaleSheetLayoutView="40" workbookViewId="0">
      <selection activeCell="AI325" sqref="A1:AI375"/>
    </sheetView>
  </sheetViews>
  <sheetFormatPr defaultRowHeight="15.6"/>
  <cols>
    <col min="1" max="1" width="7.44140625" customWidth="1"/>
    <col min="2" max="2" width="28.21875" style="33" customWidth="1"/>
    <col min="3" max="3" width="19.44140625" style="30" customWidth="1"/>
    <col min="4" max="4" width="18.77734375" style="30" customWidth="1"/>
    <col min="5" max="5" width="14.44140625" style="30" customWidth="1"/>
    <col min="6" max="6" width="21.21875" style="30" customWidth="1"/>
    <col min="7" max="7" width="14.21875" style="30" bestFit="1" customWidth="1"/>
    <col min="8" max="8" width="23.77734375" style="30" customWidth="1"/>
    <col min="9" max="9" width="16.44140625" style="30" customWidth="1"/>
    <col min="10" max="10" width="16.5546875" style="30" customWidth="1"/>
    <col min="11" max="11" width="15.5546875" style="30" customWidth="1"/>
    <col min="12" max="12" width="18.77734375" style="30" customWidth="1"/>
    <col min="13" max="13" width="16.21875" style="30" customWidth="1"/>
    <col min="14" max="14" width="14.21875" style="30" customWidth="1"/>
    <col min="15" max="15" width="10.77734375" style="30" customWidth="1"/>
    <col min="16" max="16" width="15.5546875" style="30" customWidth="1"/>
    <col min="17" max="17" width="17.21875" style="30" customWidth="1"/>
    <col min="18" max="18" width="17" style="30" customWidth="1"/>
    <col min="19" max="19" width="18.44140625" style="30" customWidth="1"/>
    <col min="20" max="21" width="13.77734375" bestFit="1" customWidth="1"/>
    <col min="22" max="22" width="15.44140625" customWidth="1"/>
    <col min="23" max="23" width="13.77734375" customWidth="1"/>
    <col min="24" max="25" width="10.77734375" customWidth="1"/>
    <col min="26" max="26" width="12.77734375" bestFit="1" customWidth="1"/>
    <col min="27" max="27" width="13" customWidth="1"/>
    <col min="28" max="29" width="10.77734375" customWidth="1"/>
    <col min="30" max="30" width="12.21875" customWidth="1"/>
    <col min="31" max="31" width="10.77734375" customWidth="1"/>
    <col min="32" max="32" width="15.77734375" customWidth="1"/>
    <col min="33" max="33" width="14" customWidth="1"/>
    <col min="34" max="34" width="12.21875" customWidth="1"/>
    <col min="35" max="35" width="17.21875" customWidth="1"/>
  </cols>
  <sheetData>
    <row r="1" spans="1:35" ht="20.399999999999999">
      <c r="A1" s="902" t="s">
        <v>23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  <c r="X1" s="902"/>
      <c r="Y1" s="902"/>
      <c r="Z1" s="902"/>
      <c r="AA1" s="902"/>
      <c r="AB1" s="902"/>
      <c r="AC1" s="902"/>
      <c r="AD1" s="902"/>
      <c r="AE1" s="902"/>
      <c r="AF1" s="902"/>
      <c r="AG1" s="902"/>
      <c r="AH1" s="902"/>
      <c r="AI1" s="902"/>
    </row>
    <row r="2" spans="1:35">
      <c r="A2" s="903">
        <v>44743</v>
      </c>
      <c r="B2" s="903"/>
      <c r="C2" s="903"/>
      <c r="D2" s="903"/>
      <c r="E2" s="903"/>
      <c r="F2" s="903"/>
      <c r="G2" s="903"/>
      <c r="H2" s="903"/>
      <c r="I2" s="903"/>
      <c r="J2" s="903"/>
      <c r="K2" s="903"/>
      <c r="L2" s="903"/>
      <c r="M2" s="903"/>
      <c r="N2" s="903"/>
      <c r="O2" s="903"/>
      <c r="P2" s="903"/>
      <c r="Q2" s="903"/>
      <c r="R2" s="903"/>
      <c r="S2" s="903"/>
      <c r="T2" s="903"/>
      <c r="U2" s="903"/>
      <c r="V2" s="903"/>
      <c r="W2" s="903"/>
      <c r="X2" s="903"/>
      <c r="Y2" s="903"/>
      <c r="Z2" s="903"/>
      <c r="AA2" s="903"/>
      <c r="AB2" s="903"/>
      <c r="AC2" s="903"/>
      <c r="AD2" s="903"/>
      <c r="AE2" s="903"/>
      <c r="AF2" s="903"/>
      <c r="AG2" s="903"/>
      <c r="AH2" s="903"/>
      <c r="AI2" s="903"/>
    </row>
    <row r="3" spans="1:35" ht="24.75" customHeight="1">
      <c r="A3" s="904"/>
      <c r="B3" s="905" t="s">
        <v>91</v>
      </c>
      <c r="C3" s="906"/>
      <c r="D3" s="907"/>
      <c r="E3" s="907"/>
      <c r="F3" s="907"/>
      <c r="G3" s="907"/>
      <c r="H3" s="907"/>
      <c r="I3" s="907"/>
      <c r="J3" s="907"/>
      <c r="K3" s="907"/>
      <c r="L3" s="907"/>
      <c r="M3" s="907"/>
      <c r="N3" s="907"/>
      <c r="O3" s="907"/>
      <c r="P3" s="907"/>
      <c r="Q3" s="907"/>
      <c r="R3" s="907"/>
      <c r="S3" s="907"/>
      <c r="T3" s="908"/>
      <c r="U3" s="908"/>
      <c r="V3" s="908"/>
      <c r="W3" s="908"/>
      <c r="X3" s="908"/>
      <c r="Y3" s="908"/>
      <c r="Z3" s="908"/>
      <c r="AA3" s="908"/>
      <c r="AB3" s="908"/>
      <c r="AC3" s="908"/>
      <c r="AD3" s="908"/>
      <c r="AE3" s="908"/>
      <c r="AF3" s="908"/>
      <c r="AG3" s="908"/>
      <c r="AH3" s="908"/>
      <c r="AI3" s="904"/>
    </row>
    <row r="4" spans="1:35" ht="49.5" customHeight="1">
      <c r="A4" s="909"/>
      <c r="B4" s="910" t="s">
        <v>24</v>
      </c>
      <c r="C4" s="911" t="s">
        <v>25</v>
      </c>
      <c r="D4" s="912" t="s">
        <v>26</v>
      </c>
      <c r="E4" s="911" t="s">
        <v>27</v>
      </c>
      <c r="F4" s="911" t="s">
        <v>28</v>
      </c>
      <c r="G4" s="911" t="s">
        <v>29</v>
      </c>
      <c r="H4" s="913" t="s">
        <v>307</v>
      </c>
      <c r="I4" s="914"/>
      <c r="J4" s="915" t="s">
        <v>308</v>
      </c>
      <c r="K4" s="912" t="s">
        <v>309</v>
      </c>
      <c r="L4" s="913" t="s">
        <v>310</v>
      </c>
      <c r="M4" s="916"/>
      <c r="N4" s="916"/>
      <c r="O4" s="916"/>
      <c r="P4" s="916"/>
      <c r="Q4" s="916"/>
      <c r="R4" s="914"/>
      <c r="S4" s="911" t="s">
        <v>284</v>
      </c>
      <c r="T4" s="913" t="s">
        <v>322</v>
      </c>
      <c r="U4" s="916"/>
      <c r="V4" s="916"/>
      <c r="W4" s="916"/>
      <c r="X4" s="916"/>
      <c r="Y4" s="916"/>
      <c r="Z4" s="916"/>
      <c r="AA4" s="916"/>
      <c r="AB4" s="916"/>
      <c r="AC4" s="916"/>
      <c r="AD4" s="916"/>
      <c r="AE4" s="916"/>
      <c r="AF4" s="916"/>
      <c r="AG4" s="914"/>
      <c r="AH4" s="912" t="s">
        <v>331</v>
      </c>
      <c r="AI4" s="917" t="s">
        <v>30</v>
      </c>
    </row>
    <row r="5" spans="1:35" ht="253.5" customHeight="1">
      <c r="A5" s="909"/>
      <c r="B5" s="918"/>
      <c r="C5" s="911"/>
      <c r="D5" s="919"/>
      <c r="E5" s="911"/>
      <c r="F5" s="911"/>
      <c r="G5" s="911"/>
      <c r="H5" s="920" t="s">
        <v>282</v>
      </c>
      <c r="I5" s="920" t="s">
        <v>283</v>
      </c>
      <c r="J5" s="921"/>
      <c r="K5" s="919"/>
      <c r="L5" s="922" t="s">
        <v>285</v>
      </c>
      <c r="M5" s="922" t="s">
        <v>286</v>
      </c>
      <c r="N5" s="922" t="s">
        <v>301</v>
      </c>
      <c r="O5" s="922" t="s">
        <v>289</v>
      </c>
      <c r="P5" s="922" t="s">
        <v>290</v>
      </c>
      <c r="Q5" s="922" t="s">
        <v>287</v>
      </c>
      <c r="R5" s="922" t="s">
        <v>332</v>
      </c>
      <c r="S5" s="911"/>
      <c r="T5" s="923" t="s">
        <v>305</v>
      </c>
      <c r="U5" s="923" t="s">
        <v>288</v>
      </c>
      <c r="V5" s="923" t="s">
        <v>321</v>
      </c>
      <c r="W5" s="923" t="s">
        <v>323</v>
      </c>
      <c r="X5" s="923" t="s">
        <v>324</v>
      </c>
      <c r="Y5" s="923" t="s">
        <v>302</v>
      </c>
      <c r="Z5" s="923" t="s">
        <v>325</v>
      </c>
      <c r="AA5" s="923" t="s">
        <v>304</v>
      </c>
      <c r="AB5" s="923" t="s">
        <v>326</v>
      </c>
      <c r="AC5" s="923" t="s">
        <v>306</v>
      </c>
      <c r="AD5" s="923" t="s">
        <v>303</v>
      </c>
      <c r="AE5" s="923" t="s">
        <v>327</v>
      </c>
      <c r="AF5" s="923" t="s">
        <v>328</v>
      </c>
      <c r="AG5" s="923" t="s">
        <v>333</v>
      </c>
      <c r="AH5" s="919"/>
      <c r="AI5" s="917"/>
    </row>
    <row r="6" spans="1:35" ht="48" customHeight="1">
      <c r="A6" s="924"/>
      <c r="B6" s="925"/>
      <c r="C6" s="149" t="s">
        <v>311</v>
      </c>
      <c r="D6" s="149" t="s">
        <v>312</v>
      </c>
      <c r="E6" s="149" t="s">
        <v>313</v>
      </c>
      <c r="F6" s="149" t="s">
        <v>314</v>
      </c>
      <c r="G6" s="149" t="s">
        <v>315</v>
      </c>
      <c r="H6" s="837" t="s">
        <v>316</v>
      </c>
      <c r="I6" s="838"/>
      <c r="J6" s="149" t="s">
        <v>317</v>
      </c>
      <c r="K6" s="149" t="s">
        <v>318</v>
      </c>
      <c r="L6" s="837" t="s">
        <v>319</v>
      </c>
      <c r="M6" s="839"/>
      <c r="N6" s="839"/>
      <c r="O6" s="839"/>
      <c r="P6" s="839"/>
      <c r="Q6" s="839"/>
      <c r="R6" s="838"/>
      <c r="S6" s="149" t="s">
        <v>320</v>
      </c>
      <c r="T6" s="837" t="s">
        <v>329</v>
      </c>
      <c r="U6" s="839"/>
      <c r="V6" s="839"/>
      <c r="W6" s="839"/>
      <c r="X6" s="839"/>
      <c r="Y6" s="839"/>
      <c r="Z6" s="839"/>
      <c r="AA6" s="839"/>
      <c r="AB6" s="839"/>
      <c r="AC6" s="839"/>
      <c r="AD6" s="839"/>
      <c r="AE6" s="839"/>
      <c r="AF6" s="839"/>
      <c r="AG6" s="838"/>
      <c r="AH6" s="149" t="s">
        <v>330</v>
      </c>
      <c r="AI6" s="926"/>
    </row>
    <row r="7" spans="1:35" ht="20.25" customHeight="1">
      <c r="A7" s="927" t="s">
        <v>334</v>
      </c>
      <c r="B7" s="928"/>
      <c r="C7" s="929"/>
      <c r="D7" s="929"/>
      <c r="E7" s="929"/>
      <c r="F7" s="929"/>
      <c r="G7" s="929"/>
      <c r="H7" s="929"/>
      <c r="I7" s="929"/>
      <c r="J7" s="929"/>
      <c r="K7" s="929"/>
      <c r="L7" s="929"/>
      <c r="M7" s="929"/>
      <c r="N7" s="929"/>
      <c r="O7" s="929"/>
      <c r="P7" s="929"/>
      <c r="Q7" s="929"/>
      <c r="R7" s="929"/>
      <c r="S7" s="929"/>
      <c r="T7" s="929"/>
      <c r="U7" s="929"/>
      <c r="V7" s="929"/>
      <c r="W7" s="929"/>
      <c r="X7" s="929"/>
      <c r="Y7" s="929"/>
      <c r="Z7" s="929"/>
      <c r="AA7" s="929"/>
      <c r="AB7" s="929"/>
      <c r="AC7" s="929"/>
      <c r="AD7" s="929"/>
      <c r="AE7" s="929"/>
      <c r="AF7" s="929"/>
      <c r="AG7" s="929"/>
      <c r="AH7" s="929"/>
      <c r="AI7" s="929"/>
    </row>
    <row r="8" spans="1:35" ht="15" customHeight="1">
      <c r="A8" s="930" t="s">
        <v>49</v>
      </c>
      <c r="B8" s="931" t="s">
        <v>340</v>
      </c>
      <c r="C8" s="932"/>
      <c r="D8" s="932"/>
      <c r="E8" s="932"/>
      <c r="F8" s="932"/>
      <c r="G8" s="932"/>
      <c r="H8" s="932"/>
      <c r="I8" s="932"/>
      <c r="J8" s="932"/>
      <c r="K8" s="932"/>
      <c r="L8" s="932"/>
      <c r="M8" s="932"/>
      <c r="N8" s="932"/>
      <c r="O8" s="932"/>
      <c r="P8" s="932"/>
      <c r="Q8" s="932"/>
      <c r="R8" s="932"/>
      <c r="S8" s="932"/>
      <c r="T8" s="932"/>
      <c r="U8" s="932"/>
      <c r="V8" s="932"/>
      <c r="W8" s="932"/>
      <c r="X8" s="932"/>
      <c r="Y8" s="932"/>
      <c r="Z8" s="932"/>
      <c r="AA8" s="932"/>
      <c r="AB8" s="932"/>
      <c r="AC8" s="932"/>
      <c r="AD8" s="932"/>
      <c r="AE8" s="932"/>
      <c r="AF8" s="932"/>
      <c r="AG8" s="932"/>
      <c r="AH8" s="932"/>
      <c r="AI8" s="933">
        <f>SUM(C8:AH8)</f>
        <v>0</v>
      </c>
    </row>
    <row r="9" spans="1:35" ht="15" customHeight="1">
      <c r="A9" s="934"/>
      <c r="B9" s="931" t="s">
        <v>341</v>
      </c>
      <c r="C9" s="932"/>
      <c r="D9" s="932"/>
      <c r="E9" s="932"/>
      <c r="F9" s="932"/>
      <c r="G9" s="932"/>
      <c r="H9" s="932"/>
      <c r="I9" s="932"/>
      <c r="J9" s="932"/>
      <c r="K9" s="932"/>
      <c r="L9" s="932"/>
      <c r="M9" s="932"/>
      <c r="N9" s="932"/>
      <c r="O9" s="932"/>
      <c r="P9" s="932"/>
      <c r="Q9" s="932"/>
      <c r="R9" s="932"/>
      <c r="S9" s="932"/>
      <c r="T9" s="932"/>
      <c r="U9" s="932"/>
      <c r="V9" s="932"/>
      <c r="W9" s="932"/>
      <c r="X9" s="932"/>
      <c r="Y9" s="932"/>
      <c r="Z9" s="932"/>
      <c r="AA9" s="932"/>
      <c r="AB9" s="932"/>
      <c r="AC9" s="932"/>
      <c r="AD9" s="932"/>
      <c r="AE9" s="932"/>
      <c r="AF9" s="932"/>
      <c r="AG9" s="932"/>
      <c r="AH9" s="932"/>
      <c r="AI9" s="933">
        <f t="shared" ref="AI9:AI30" si="0">SUM(C9:AH9)</f>
        <v>0</v>
      </c>
    </row>
    <row r="10" spans="1:35" ht="15" customHeight="1">
      <c r="A10" s="934"/>
      <c r="B10" s="931" t="s">
        <v>342</v>
      </c>
      <c r="C10" s="932"/>
      <c r="D10" s="932"/>
      <c r="E10" s="932"/>
      <c r="F10" s="932"/>
      <c r="G10" s="932"/>
      <c r="H10" s="932"/>
      <c r="I10" s="932"/>
      <c r="J10" s="932"/>
      <c r="K10" s="932"/>
      <c r="L10" s="932"/>
      <c r="M10" s="932"/>
      <c r="N10" s="932"/>
      <c r="O10" s="932"/>
      <c r="P10" s="932"/>
      <c r="Q10" s="932"/>
      <c r="R10" s="932"/>
      <c r="S10" s="932"/>
      <c r="T10" s="932"/>
      <c r="U10" s="932"/>
      <c r="V10" s="932"/>
      <c r="W10" s="932"/>
      <c r="X10" s="932"/>
      <c r="Y10" s="932"/>
      <c r="Z10" s="932"/>
      <c r="AA10" s="932"/>
      <c r="AB10" s="932"/>
      <c r="AC10" s="932"/>
      <c r="AD10" s="932"/>
      <c r="AE10" s="932"/>
      <c r="AF10" s="932"/>
      <c r="AG10" s="932"/>
      <c r="AH10" s="932"/>
      <c r="AI10" s="933">
        <f t="shared" si="0"/>
        <v>0</v>
      </c>
    </row>
    <row r="11" spans="1:35" ht="15" customHeight="1">
      <c r="A11" s="934"/>
      <c r="B11" s="931" t="s">
        <v>343</v>
      </c>
      <c r="C11" s="932"/>
      <c r="D11" s="932"/>
      <c r="E11" s="932"/>
      <c r="F11" s="932"/>
      <c r="G11" s="932"/>
      <c r="H11" s="932"/>
      <c r="I11" s="932"/>
      <c r="J11" s="932"/>
      <c r="K11" s="932"/>
      <c r="L11" s="932"/>
      <c r="M11" s="932"/>
      <c r="N11" s="932"/>
      <c r="O11" s="932"/>
      <c r="P11" s="932"/>
      <c r="Q11" s="932"/>
      <c r="R11" s="932"/>
      <c r="S11" s="932"/>
      <c r="T11" s="932"/>
      <c r="U11" s="932"/>
      <c r="V11" s="932"/>
      <c r="W11" s="932"/>
      <c r="X11" s="932"/>
      <c r="Y11" s="932"/>
      <c r="Z11" s="932"/>
      <c r="AA11" s="932"/>
      <c r="AB11" s="932"/>
      <c r="AC11" s="932"/>
      <c r="AD11" s="932"/>
      <c r="AE11" s="932"/>
      <c r="AF11" s="932"/>
      <c r="AG11" s="932"/>
      <c r="AH11" s="932"/>
      <c r="AI11" s="933">
        <f t="shared" si="0"/>
        <v>0</v>
      </c>
    </row>
    <row r="12" spans="1:35" ht="15" customHeight="1">
      <c r="A12" s="934"/>
      <c r="B12" s="931" t="s">
        <v>344</v>
      </c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2"/>
      <c r="N12" s="932"/>
      <c r="O12" s="932"/>
      <c r="P12" s="932"/>
      <c r="Q12" s="932"/>
      <c r="R12" s="932"/>
      <c r="S12" s="932"/>
      <c r="T12" s="932"/>
      <c r="U12" s="932"/>
      <c r="V12" s="932"/>
      <c r="W12" s="932"/>
      <c r="X12" s="932"/>
      <c r="Y12" s="932"/>
      <c r="Z12" s="932"/>
      <c r="AA12" s="932"/>
      <c r="AB12" s="932"/>
      <c r="AC12" s="932"/>
      <c r="AD12" s="932"/>
      <c r="AE12" s="932"/>
      <c r="AF12" s="932"/>
      <c r="AG12" s="932"/>
      <c r="AH12" s="932"/>
      <c r="AI12" s="933">
        <f t="shared" si="0"/>
        <v>0</v>
      </c>
    </row>
    <row r="13" spans="1:35" ht="15" customHeight="1">
      <c r="A13" s="934"/>
      <c r="B13" s="931" t="s">
        <v>345</v>
      </c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2"/>
      <c r="N13" s="932"/>
      <c r="O13" s="932"/>
      <c r="P13" s="932"/>
      <c r="Q13" s="932"/>
      <c r="R13" s="932"/>
      <c r="S13" s="932"/>
      <c r="T13" s="932"/>
      <c r="U13" s="932"/>
      <c r="V13" s="932"/>
      <c r="W13" s="932"/>
      <c r="X13" s="932"/>
      <c r="Y13" s="932"/>
      <c r="Z13" s="932"/>
      <c r="AA13" s="932"/>
      <c r="AB13" s="932"/>
      <c r="AC13" s="932"/>
      <c r="AD13" s="932"/>
      <c r="AE13" s="932"/>
      <c r="AF13" s="932"/>
      <c r="AG13" s="932"/>
      <c r="AH13" s="932"/>
      <c r="AI13" s="933">
        <f t="shared" si="0"/>
        <v>0</v>
      </c>
    </row>
    <row r="14" spans="1:35" ht="15" customHeight="1">
      <c r="A14" s="934"/>
      <c r="B14" s="931" t="s">
        <v>346</v>
      </c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2"/>
      <c r="N14" s="932"/>
      <c r="O14" s="932"/>
      <c r="P14" s="932"/>
      <c r="Q14" s="932"/>
      <c r="R14" s="932"/>
      <c r="S14" s="932"/>
      <c r="T14" s="932"/>
      <c r="U14" s="932"/>
      <c r="V14" s="932"/>
      <c r="W14" s="932"/>
      <c r="X14" s="932"/>
      <c r="Y14" s="932"/>
      <c r="Z14" s="932"/>
      <c r="AA14" s="932"/>
      <c r="AB14" s="932"/>
      <c r="AC14" s="932"/>
      <c r="AD14" s="932"/>
      <c r="AE14" s="932"/>
      <c r="AF14" s="932"/>
      <c r="AG14" s="932"/>
      <c r="AH14" s="932"/>
      <c r="AI14" s="933">
        <f t="shared" si="0"/>
        <v>0</v>
      </c>
    </row>
    <row r="15" spans="1:35" ht="15" customHeight="1">
      <c r="A15" s="934"/>
      <c r="B15" s="931" t="s">
        <v>347</v>
      </c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2"/>
      <c r="N15" s="932"/>
      <c r="O15" s="932"/>
      <c r="P15" s="932"/>
      <c r="Q15" s="932"/>
      <c r="R15" s="932"/>
      <c r="S15" s="932"/>
      <c r="T15" s="932"/>
      <c r="U15" s="932"/>
      <c r="V15" s="932"/>
      <c r="W15" s="932"/>
      <c r="X15" s="932"/>
      <c r="Y15" s="932"/>
      <c r="Z15" s="932"/>
      <c r="AA15" s="932"/>
      <c r="AB15" s="932"/>
      <c r="AC15" s="932"/>
      <c r="AD15" s="932"/>
      <c r="AE15" s="932"/>
      <c r="AF15" s="932"/>
      <c r="AG15" s="932"/>
      <c r="AH15" s="932"/>
      <c r="AI15" s="933">
        <f t="shared" si="0"/>
        <v>0</v>
      </c>
    </row>
    <row r="16" spans="1:35" ht="15" customHeight="1">
      <c r="A16" s="934"/>
      <c r="B16" s="931" t="s">
        <v>348</v>
      </c>
      <c r="C16" s="932"/>
      <c r="D16" s="932"/>
      <c r="E16" s="932"/>
      <c r="F16" s="932"/>
      <c r="G16" s="932"/>
      <c r="H16" s="932"/>
      <c r="I16" s="932"/>
      <c r="J16" s="932"/>
      <c r="K16" s="932"/>
      <c r="L16" s="932"/>
      <c r="M16" s="932"/>
      <c r="N16" s="932"/>
      <c r="O16" s="932"/>
      <c r="P16" s="932"/>
      <c r="Q16" s="932"/>
      <c r="R16" s="932"/>
      <c r="S16" s="932"/>
      <c r="T16" s="932"/>
      <c r="U16" s="932"/>
      <c r="V16" s="932"/>
      <c r="W16" s="932"/>
      <c r="X16" s="932"/>
      <c r="Y16" s="932"/>
      <c r="Z16" s="932"/>
      <c r="AA16" s="932"/>
      <c r="AB16" s="932"/>
      <c r="AC16" s="932"/>
      <c r="AD16" s="932"/>
      <c r="AE16" s="932"/>
      <c r="AF16" s="932"/>
      <c r="AG16" s="932"/>
      <c r="AH16" s="932"/>
      <c r="AI16" s="933">
        <f t="shared" si="0"/>
        <v>0</v>
      </c>
    </row>
    <row r="17" spans="1:35" ht="15" customHeight="1">
      <c r="A17" s="934"/>
      <c r="B17" s="931" t="s">
        <v>349</v>
      </c>
      <c r="C17" s="932"/>
      <c r="D17" s="932"/>
      <c r="E17" s="932"/>
      <c r="F17" s="932"/>
      <c r="G17" s="932"/>
      <c r="H17" s="932"/>
      <c r="I17" s="932"/>
      <c r="J17" s="932"/>
      <c r="K17" s="932"/>
      <c r="L17" s="932"/>
      <c r="M17" s="932"/>
      <c r="N17" s="932"/>
      <c r="O17" s="932"/>
      <c r="P17" s="932"/>
      <c r="Q17" s="932"/>
      <c r="R17" s="932"/>
      <c r="S17" s="932"/>
      <c r="T17" s="932"/>
      <c r="U17" s="932"/>
      <c r="V17" s="932"/>
      <c r="W17" s="932"/>
      <c r="X17" s="932"/>
      <c r="Y17" s="932"/>
      <c r="Z17" s="932"/>
      <c r="AA17" s="932"/>
      <c r="AB17" s="932"/>
      <c r="AC17" s="932"/>
      <c r="AD17" s="932"/>
      <c r="AE17" s="932"/>
      <c r="AF17" s="932"/>
      <c r="AG17" s="932"/>
      <c r="AH17" s="932"/>
      <c r="AI17" s="933">
        <f t="shared" si="0"/>
        <v>0</v>
      </c>
    </row>
    <row r="18" spans="1:35" ht="15" customHeight="1">
      <c r="A18" s="934"/>
      <c r="B18" s="931" t="s">
        <v>350</v>
      </c>
      <c r="C18" s="932"/>
      <c r="D18" s="932"/>
      <c r="E18" s="932"/>
      <c r="F18" s="932"/>
      <c r="G18" s="932"/>
      <c r="H18" s="932"/>
      <c r="I18" s="932"/>
      <c r="J18" s="932"/>
      <c r="K18" s="932"/>
      <c r="L18" s="932"/>
      <c r="M18" s="932"/>
      <c r="N18" s="932"/>
      <c r="O18" s="932"/>
      <c r="P18" s="932"/>
      <c r="Q18" s="932"/>
      <c r="R18" s="932"/>
      <c r="S18" s="932"/>
      <c r="T18" s="932"/>
      <c r="U18" s="932"/>
      <c r="V18" s="932"/>
      <c r="W18" s="932"/>
      <c r="X18" s="932"/>
      <c r="Y18" s="932"/>
      <c r="Z18" s="932"/>
      <c r="AA18" s="932"/>
      <c r="AB18" s="932"/>
      <c r="AC18" s="932"/>
      <c r="AD18" s="932"/>
      <c r="AE18" s="932"/>
      <c r="AF18" s="932"/>
      <c r="AG18" s="932"/>
      <c r="AH18" s="932"/>
      <c r="AI18" s="933">
        <f t="shared" si="0"/>
        <v>0</v>
      </c>
    </row>
    <row r="19" spans="1:35" ht="15" customHeight="1">
      <c r="A19" s="934"/>
      <c r="B19" s="931" t="s">
        <v>351</v>
      </c>
      <c r="C19" s="932"/>
      <c r="D19" s="932"/>
      <c r="E19" s="932"/>
      <c r="F19" s="932"/>
      <c r="G19" s="932"/>
      <c r="H19" s="932"/>
      <c r="I19" s="932"/>
      <c r="J19" s="932"/>
      <c r="K19" s="932"/>
      <c r="L19" s="932"/>
      <c r="M19" s="932"/>
      <c r="N19" s="932"/>
      <c r="O19" s="932"/>
      <c r="P19" s="932"/>
      <c r="Q19" s="932"/>
      <c r="R19" s="932"/>
      <c r="S19" s="932"/>
      <c r="T19" s="932"/>
      <c r="U19" s="932"/>
      <c r="V19" s="932"/>
      <c r="W19" s="932"/>
      <c r="X19" s="932"/>
      <c r="Y19" s="932"/>
      <c r="Z19" s="932"/>
      <c r="AA19" s="932"/>
      <c r="AB19" s="932"/>
      <c r="AC19" s="932"/>
      <c r="AD19" s="932"/>
      <c r="AE19" s="932"/>
      <c r="AF19" s="932"/>
      <c r="AG19" s="932"/>
      <c r="AH19" s="932"/>
      <c r="AI19" s="933">
        <f t="shared" si="0"/>
        <v>0</v>
      </c>
    </row>
    <row r="20" spans="1:35" ht="15" customHeight="1">
      <c r="A20" s="934"/>
      <c r="B20" s="931" t="s">
        <v>352</v>
      </c>
      <c r="C20" s="932"/>
      <c r="D20" s="932"/>
      <c r="E20" s="932"/>
      <c r="F20" s="932"/>
      <c r="G20" s="932"/>
      <c r="H20" s="932"/>
      <c r="I20" s="932"/>
      <c r="J20" s="932"/>
      <c r="K20" s="932"/>
      <c r="L20" s="932"/>
      <c r="M20" s="932"/>
      <c r="N20" s="932"/>
      <c r="O20" s="932"/>
      <c r="P20" s="932"/>
      <c r="Q20" s="932"/>
      <c r="R20" s="932"/>
      <c r="S20" s="932"/>
      <c r="T20" s="932"/>
      <c r="U20" s="932"/>
      <c r="V20" s="932"/>
      <c r="W20" s="932"/>
      <c r="X20" s="932"/>
      <c r="Y20" s="932"/>
      <c r="Z20" s="932"/>
      <c r="AA20" s="932"/>
      <c r="AB20" s="932"/>
      <c r="AC20" s="932"/>
      <c r="AD20" s="932"/>
      <c r="AE20" s="932"/>
      <c r="AF20" s="932"/>
      <c r="AG20" s="932"/>
      <c r="AH20" s="932"/>
      <c r="AI20" s="933">
        <f t="shared" si="0"/>
        <v>0</v>
      </c>
    </row>
    <row r="21" spans="1:35" ht="15" customHeight="1">
      <c r="A21" s="934"/>
      <c r="B21" s="931" t="s">
        <v>353</v>
      </c>
      <c r="C21" s="932"/>
      <c r="D21" s="932"/>
      <c r="E21" s="932"/>
      <c r="F21" s="932"/>
      <c r="G21" s="932"/>
      <c r="H21" s="932"/>
      <c r="I21" s="932"/>
      <c r="J21" s="932"/>
      <c r="K21" s="932"/>
      <c r="L21" s="932"/>
      <c r="M21" s="932"/>
      <c r="N21" s="932"/>
      <c r="O21" s="932"/>
      <c r="P21" s="932"/>
      <c r="Q21" s="932"/>
      <c r="R21" s="932"/>
      <c r="S21" s="932"/>
      <c r="T21" s="932"/>
      <c r="U21" s="932"/>
      <c r="V21" s="932"/>
      <c r="W21" s="932"/>
      <c r="X21" s="932"/>
      <c r="Y21" s="932"/>
      <c r="Z21" s="932"/>
      <c r="AA21" s="932"/>
      <c r="AB21" s="932"/>
      <c r="AC21" s="932"/>
      <c r="AD21" s="932"/>
      <c r="AE21" s="932"/>
      <c r="AF21" s="932"/>
      <c r="AG21" s="932"/>
      <c r="AH21" s="932"/>
      <c r="AI21" s="933">
        <f t="shared" si="0"/>
        <v>0</v>
      </c>
    </row>
    <row r="22" spans="1:35" ht="15" customHeight="1">
      <c r="A22" s="934"/>
      <c r="B22" s="935" t="s">
        <v>354</v>
      </c>
      <c r="C22" s="932"/>
      <c r="D22" s="932"/>
      <c r="E22" s="932"/>
      <c r="F22" s="932"/>
      <c r="G22" s="932"/>
      <c r="H22" s="932"/>
      <c r="I22" s="932"/>
      <c r="J22" s="932"/>
      <c r="K22" s="932"/>
      <c r="L22" s="932"/>
      <c r="M22" s="932"/>
      <c r="N22" s="932"/>
      <c r="O22" s="932"/>
      <c r="P22" s="932"/>
      <c r="Q22" s="932"/>
      <c r="R22" s="932"/>
      <c r="S22" s="932"/>
      <c r="T22" s="932"/>
      <c r="U22" s="932"/>
      <c r="V22" s="932"/>
      <c r="W22" s="932"/>
      <c r="X22" s="932"/>
      <c r="Y22" s="932"/>
      <c r="Z22" s="932"/>
      <c r="AA22" s="932"/>
      <c r="AB22" s="932"/>
      <c r="AC22" s="932"/>
      <c r="AD22" s="932"/>
      <c r="AE22" s="932"/>
      <c r="AF22" s="932"/>
      <c r="AG22" s="932"/>
      <c r="AH22" s="932"/>
      <c r="AI22" s="933">
        <f t="shared" si="0"/>
        <v>0</v>
      </c>
    </row>
    <row r="23" spans="1:35" ht="15" customHeight="1">
      <c r="A23" s="934"/>
      <c r="B23" s="931" t="s">
        <v>355</v>
      </c>
      <c r="C23" s="932"/>
      <c r="D23" s="932"/>
      <c r="E23" s="932"/>
      <c r="F23" s="932"/>
      <c r="G23" s="932"/>
      <c r="H23" s="932"/>
      <c r="I23" s="932"/>
      <c r="J23" s="932"/>
      <c r="K23" s="932"/>
      <c r="L23" s="932"/>
      <c r="M23" s="932"/>
      <c r="N23" s="932"/>
      <c r="O23" s="932"/>
      <c r="P23" s="932"/>
      <c r="Q23" s="932"/>
      <c r="R23" s="932"/>
      <c r="S23" s="932"/>
      <c r="T23" s="932"/>
      <c r="U23" s="932"/>
      <c r="V23" s="932"/>
      <c r="W23" s="932"/>
      <c r="X23" s="932"/>
      <c r="Y23" s="932"/>
      <c r="Z23" s="932"/>
      <c r="AA23" s="932"/>
      <c r="AB23" s="932"/>
      <c r="AC23" s="932"/>
      <c r="AD23" s="932"/>
      <c r="AE23" s="932"/>
      <c r="AF23" s="932"/>
      <c r="AG23" s="932"/>
      <c r="AH23" s="932"/>
      <c r="AI23" s="933">
        <f t="shared" si="0"/>
        <v>0</v>
      </c>
    </row>
    <row r="24" spans="1:35" ht="15" customHeight="1">
      <c r="A24" s="934"/>
      <c r="B24" s="931" t="s">
        <v>356</v>
      </c>
      <c r="C24" s="932"/>
      <c r="D24" s="932"/>
      <c r="E24" s="932"/>
      <c r="F24" s="932"/>
      <c r="G24" s="932"/>
      <c r="H24" s="932"/>
      <c r="I24" s="932"/>
      <c r="J24" s="932"/>
      <c r="K24" s="932"/>
      <c r="L24" s="932"/>
      <c r="M24" s="932"/>
      <c r="N24" s="932"/>
      <c r="O24" s="932"/>
      <c r="P24" s="932"/>
      <c r="Q24" s="932"/>
      <c r="R24" s="932"/>
      <c r="S24" s="932"/>
      <c r="T24" s="932"/>
      <c r="U24" s="932"/>
      <c r="V24" s="932"/>
      <c r="W24" s="932"/>
      <c r="X24" s="932"/>
      <c r="Y24" s="932"/>
      <c r="Z24" s="932"/>
      <c r="AA24" s="932"/>
      <c r="AB24" s="932"/>
      <c r="AC24" s="932"/>
      <c r="AD24" s="932"/>
      <c r="AE24" s="932"/>
      <c r="AF24" s="932"/>
      <c r="AG24" s="932"/>
      <c r="AH24" s="932"/>
      <c r="AI24" s="933">
        <f t="shared" si="0"/>
        <v>0</v>
      </c>
    </row>
    <row r="25" spans="1:35" ht="15" customHeight="1">
      <c r="A25" s="934"/>
      <c r="B25" s="931" t="s">
        <v>357</v>
      </c>
      <c r="C25" s="932"/>
      <c r="D25" s="932"/>
      <c r="E25" s="932"/>
      <c r="F25" s="932"/>
      <c r="G25" s="932"/>
      <c r="H25" s="932"/>
      <c r="I25" s="932"/>
      <c r="J25" s="932"/>
      <c r="K25" s="932"/>
      <c r="L25" s="932"/>
      <c r="M25" s="932"/>
      <c r="N25" s="932"/>
      <c r="O25" s="932"/>
      <c r="P25" s="932"/>
      <c r="Q25" s="932"/>
      <c r="R25" s="932"/>
      <c r="S25" s="932"/>
      <c r="T25" s="932"/>
      <c r="U25" s="932"/>
      <c r="V25" s="932"/>
      <c r="W25" s="932"/>
      <c r="X25" s="932"/>
      <c r="Y25" s="932"/>
      <c r="Z25" s="932"/>
      <c r="AA25" s="932"/>
      <c r="AB25" s="932"/>
      <c r="AC25" s="932"/>
      <c r="AD25" s="932"/>
      <c r="AE25" s="932"/>
      <c r="AF25" s="932"/>
      <c r="AG25" s="932"/>
      <c r="AH25" s="932"/>
      <c r="AI25" s="933">
        <f t="shared" si="0"/>
        <v>0</v>
      </c>
    </row>
    <row r="26" spans="1:35" ht="15" customHeight="1">
      <c r="A26" s="934"/>
      <c r="B26" s="931" t="s">
        <v>358</v>
      </c>
      <c r="C26" s="932"/>
      <c r="D26" s="932"/>
      <c r="E26" s="932"/>
      <c r="F26" s="932"/>
      <c r="G26" s="932"/>
      <c r="H26" s="932"/>
      <c r="I26" s="932"/>
      <c r="J26" s="932"/>
      <c r="K26" s="932"/>
      <c r="L26" s="932"/>
      <c r="M26" s="932"/>
      <c r="N26" s="932"/>
      <c r="O26" s="932"/>
      <c r="P26" s="932"/>
      <c r="Q26" s="932"/>
      <c r="R26" s="932"/>
      <c r="S26" s="932"/>
      <c r="T26" s="932"/>
      <c r="U26" s="932"/>
      <c r="V26" s="932"/>
      <c r="W26" s="932"/>
      <c r="X26" s="932"/>
      <c r="Y26" s="932"/>
      <c r="Z26" s="932"/>
      <c r="AA26" s="932"/>
      <c r="AB26" s="932"/>
      <c r="AC26" s="932"/>
      <c r="AD26" s="932"/>
      <c r="AE26" s="932"/>
      <c r="AF26" s="932"/>
      <c r="AG26" s="932"/>
      <c r="AH26" s="932"/>
      <c r="AI26" s="933">
        <f t="shared" si="0"/>
        <v>0</v>
      </c>
    </row>
    <row r="27" spans="1:35" ht="15" customHeight="1">
      <c r="A27" s="934"/>
      <c r="B27" s="931" t="s">
        <v>359</v>
      </c>
      <c r="C27" s="932"/>
      <c r="D27" s="932"/>
      <c r="E27" s="932"/>
      <c r="F27" s="932"/>
      <c r="G27" s="932"/>
      <c r="H27" s="932"/>
      <c r="I27" s="932"/>
      <c r="J27" s="932"/>
      <c r="K27" s="932"/>
      <c r="L27" s="932"/>
      <c r="M27" s="932"/>
      <c r="N27" s="932"/>
      <c r="O27" s="932"/>
      <c r="P27" s="932"/>
      <c r="Q27" s="932"/>
      <c r="R27" s="932"/>
      <c r="S27" s="932"/>
      <c r="T27" s="932"/>
      <c r="U27" s="932"/>
      <c r="V27" s="932"/>
      <c r="W27" s="932"/>
      <c r="X27" s="932"/>
      <c r="Y27" s="932"/>
      <c r="Z27" s="932"/>
      <c r="AA27" s="932"/>
      <c r="AB27" s="932"/>
      <c r="AC27" s="932"/>
      <c r="AD27" s="932"/>
      <c r="AE27" s="932"/>
      <c r="AF27" s="932"/>
      <c r="AG27" s="932"/>
      <c r="AH27" s="932"/>
      <c r="AI27" s="933">
        <f t="shared" si="0"/>
        <v>0</v>
      </c>
    </row>
    <row r="28" spans="1:35" ht="15" customHeight="1">
      <c r="A28" s="934"/>
      <c r="B28" s="931" t="s">
        <v>360</v>
      </c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  <c r="U28" s="932"/>
      <c r="V28" s="932"/>
      <c r="W28" s="932"/>
      <c r="X28" s="932"/>
      <c r="Y28" s="932"/>
      <c r="Z28" s="932"/>
      <c r="AA28" s="932"/>
      <c r="AB28" s="932"/>
      <c r="AC28" s="932"/>
      <c r="AD28" s="932"/>
      <c r="AE28" s="932"/>
      <c r="AF28" s="932"/>
      <c r="AG28" s="932"/>
      <c r="AH28" s="932"/>
      <c r="AI28" s="933">
        <f>SUM(C28:AH28)</f>
        <v>0</v>
      </c>
    </row>
    <row r="29" spans="1:35" ht="15" customHeight="1">
      <c r="A29" s="934"/>
      <c r="B29" s="931" t="s">
        <v>361</v>
      </c>
      <c r="C29" s="932"/>
      <c r="D29" s="932"/>
      <c r="E29" s="932"/>
      <c r="F29" s="932"/>
      <c r="G29" s="932"/>
      <c r="H29" s="932"/>
      <c r="I29" s="932"/>
      <c r="J29" s="932"/>
      <c r="K29" s="932"/>
      <c r="L29" s="932"/>
      <c r="M29" s="932"/>
      <c r="N29" s="932"/>
      <c r="O29" s="932"/>
      <c r="P29" s="932"/>
      <c r="Q29" s="932"/>
      <c r="R29" s="932"/>
      <c r="S29" s="932"/>
      <c r="T29" s="932"/>
      <c r="U29" s="932"/>
      <c r="V29" s="932"/>
      <c r="W29" s="932"/>
      <c r="X29" s="932"/>
      <c r="Y29" s="932"/>
      <c r="Z29" s="932"/>
      <c r="AA29" s="932"/>
      <c r="AB29" s="932"/>
      <c r="AC29" s="932"/>
      <c r="AD29" s="932"/>
      <c r="AE29" s="932"/>
      <c r="AF29" s="932"/>
      <c r="AG29" s="932"/>
      <c r="AH29" s="932"/>
      <c r="AI29" s="933">
        <f t="shared" si="0"/>
        <v>0</v>
      </c>
    </row>
    <row r="30" spans="1:35" ht="15" customHeight="1">
      <c r="A30" s="934"/>
      <c r="B30" s="931" t="s">
        <v>362</v>
      </c>
      <c r="C30" s="932"/>
      <c r="D30" s="932"/>
      <c r="E30" s="932"/>
      <c r="F30" s="932"/>
      <c r="G30" s="932"/>
      <c r="H30" s="932"/>
      <c r="I30" s="932"/>
      <c r="J30" s="932"/>
      <c r="K30" s="932"/>
      <c r="L30" s="932"/>
      <c r="M30" s="932"/>
      <c r="N30" s="932"/>
      <c r="O30" s="932"/>
      <c r="P30" s="932"/>
      <c r="Q30" s="932"/>
      <c r="R30" s="932"/>
      <c r="S30" s="932"/>
      <c r="T30" s="932"/>
      <c r="U30" s="932"/>
      <c r="V30" s="932"/>
      <c r="W30" s="932"/>
      <c r="X30" s="932"/>
      <c r="Y30" s="932"/>
      <c r="Z30" s="932"/>
      <c r="AA30" s="932"/>
      <c r="AB30" s="932"/>
      <c r="AC30" s="932"/>
      <c r="AD30" s="932"/>
      <c r="AE30" s="932"/>
      <c r="AF30" s="932"/>
      <c r="AG30" s="932"/>
      <c r="AH30" s="932"/>
      <c r="AI30" s="933">
        <f t="shared" si="0"/>
        <v>0</v>
      </c>
    </row>
    <row r="31" spans="1:35" s="4" customFormat="1" ht="15" customHeight="1">
      <c r="A31" s="934"/>
      <c r="B31" s="936" t="s">
        <v>0</v>
      </c>
      <c r="C31" s="937">
        <f>SUM(C8:C30)</f>
        <v>0</v>
      </c>
      <c r="D31" s="937">
        <f t="shared" ref="D31:AH31" si="1">SUM(D8:D30)</f>
        <v>0</v>
      </c>
      <c r="E31" s="937">
        <f t="shared" si="1"/>
        <v>0</v>
      </c>
      <c r="F31" s="937">
        <f t="shared" si="1"/>
        <v>0</v>
      </c>
      <c r="G31" s="937">
        <f t="shared" si="1"/>
        <v>0</v>
      </c>
      <c r="H31" s="937">
        <f t="shared" si="1"/>
        <v>0</v>
      </c>
      <c r="I31" s="937">
        <f t="shared" si="1"/>
        <v>0</v>
      </c>
      <c r="J31" s="937">
        <f t="shared" si="1"/>
        <v>0</v>
      </c>
      <c r="K31" s="937">
        <f t="shared" si="1"/>
        <v>0</v>
      </c>
      <c r="L31" s="937">
        <f t="shared" si="1"/>
        <v>0</v>
      </c>
      <c r="M31" s="937">
        <f t="shared" si="1"/>
        <v>0</v>
      </c>
      <c r="N31" s="937">
        <f t="shared" si="1"/>
        <v>0</v>
      </c>
      <c r="O31" s="937">
        <f t="shared" si="1"/>
        <v>0</v>
      </c>
      <c r="P31" s="937">
        <f t="shared" si="1"/>
        <v>0</v>
      </c>
      <c r="Q31" s="937">
        <f t="shared" si="1"/>
        <v>0</v>
      </c>
      <c r="R31" s="937">
        <f t="shared" si="1"/>
        <v>0</v>
      </c>
      <c r="S31" s="937">
        <f t="shared" si="1"/>
        <v>0</v>
      </c>
      <c r="T31" s="937">
        <f t="shared" si="1"/>
        <v>0</v>
      </c>
      <c r="U31" s="937">
        <f t="shared" si="1"/>
        <v>0</v>
      </c>
      <c r="V31" s="937">
        <f t="shared" si="1"/>
        <v>0</v>
      </c>
      <c r="W31" s="937">
        <f t="shared" si="1"/>
        <v>0</v>
      </c>
      <c r="X31" s="937">
        <f t="shared" si="1"/>
        <v>0</v>
      </c>
      <c r="Y31" s="937">
        <f t="shared" si="1"/>
        <v>0</v>
      </c>
      <c r="Z31" s="937">
        <f t="shared" si="1"/>
        <v>0</v>
      </c>
      <c r="AA31" s="937">
        <f t="shared" si="1"/>
        <v>0</v>
      </c>
      <c r="AB31" s="937">
        <f t="shared" si="1"/>
        <v>0</v>
      </c>
      <c r="AC31" s="937">
        <f t="shared" si="1"/>
        <v>0</v>
      </c>
      <c r="AD31" s="937">
        <f t="shared" si="1"/>
        <v>0</v>
      </c>
      <c r="AE31" s="937">
        <f t="shared" si="1"/>
        <v>0</v>
      </c>
      <c r="AF31" s="937">
        <f t="shared" si="1"/>
        <v>0</v>
      </c>
      <c r="AG31" s="937">
        <f t="shared" si="1"/>
        <v>0</v>
      </c>
      <c r="AH31" s="937">
        <f t="shared" si="1"/>
        <v>0</v>
      </c>
      <c r="AI31" s="937">
        <f>SUM(AI8:AI30)</f>
        <v>0</v>
      </c>
    </row>
    <row r="32" spans="1:35" ht="15" customHeight="1">
      <c r="A32" s="934"/>
      <c r="B32" s="938" t="s">
        <v>31</v>
      </c>
      <c r="C32" s="939"/>
      <c r="D32" s="939"/>
      <c r="E32" s="939"/>
      <c r="F32" s="939"/>
      <c r="G32" s="939"/>
      <c r="H32" s="939"/>
      <c r="I32" s="939"/>
      <c r="J32" s="939"/>
      <c r="K32" s="939"/>
      <c r="L32" s="939"/>
      <c r="M32" s="939"/>
      <c r="N32" s="939"/>
      <c r="O32" s="939"/>
      <c r="P32" s="939"/>
      <c r="Q32" s="939"/>
      <c r="R32" s="939"/>
      <c r="S32" s="939"/>
      <c r="T32" s="940"/>
      <c r="U32" s="940"/>
      <c r="V32" s="940"/>
      <c r="W32" s="940"/>
      <c r="X32" s="940"/>
      <c r="Y32" s="940"/>
      <c r="Z32" s="940"/>
      <c r="AA32" s="940"/>
      <c r="AB32" s="940"/>
      <c r="AC32" s="940"/>
      <c r="AD32" s="940"/>
      <c r="AE32" s="940"/>
      <c r="AF32" s="940"/>
      <c r="AG32" s="940"/>
      <c r="AH32" s="940"/>
      <c r="AI32" s="940">
        <f>SUM(C32:AH32)</f>
        <v>0</v>
      </c>
    </row>
    <row r="33" spans="1:35" ht="15" customHeight="1">
      <c r="A33" s="941"/>
      <c r="B33" s="942" t="s">
        <v>18</v>
      </c>
      <c r="C33" s="943" t="e">
        <f>(C31-C32)/C32*100</f>
        <v>#DIV/0!</v>
      </c>
      <c r="D33" s="943" t="e">
        <f t="shared" ref="D33:AI33" si="2">(D31-D32)/D32*100</f>
        <v>#DIV/0!</v>
      </c>
      <c r="E33" s="943" t="e">
        <f t="shared" si="2"/>
        <v>#DIV/0!</v>
      </c>
      <c r="F33" s="943" t="e">
        <f t="shared" si="2"/>
        <v>#DIV/0!</v>
      </c>
      <c r="G33" s="943" t="e">
        <f t="shared" si="2"/>
        <v>#DIV/0!</v>
      </c>
      <c r="H33" s="943" t="e">
        <f t="shared" si="2"/>
        <v>#DIV/0!</v>
      </c>
      <c r="I33" s="943" t="e">
        <f t="shared" si="2"/>
        <v>#DIV/0!</v>
      </c>
      <c r="J33" s="943" t="e">
        <f t="shared" si="2"/>
        <v>#DIV/0!</v>
      </c>
      <c r="K33" s="943" t="e">
        <f t="shared" si="2"/>
        <v>#DIV/0!</v>
      </c>
      <c r="L33" s="943" t="e">
        <f t="shared" si="2"/>
        <v>#DIV/0!</v>
      </c>
      <c r="M33" s="943" t="e">
        <f t="shared" si="2"/>
        <v>#DIV/0!</v>
      </c>
      <c r="N33" s="943" t="e">
        <f t="shared" si="2"/>
        <v>#DIV/0!</v>
      </c>
      <c r="O33" s="943" t="e">
        <f t="shared" si="2"/>
        <v>#DIV/0!</v>
      </c>
      <c r="P33" s="943" t="e">
        <f t="shared" si="2"/>
        <v>#DIV/0!</v>
      </c>
      <c r="Q33" s="943" t="e">
        <f t="shared" si="2"/>
        <v>#DIV/0!</v>
      </c>
      <c r="R33" s="943" t="e">
        <f t="shared" si="2"/>
        <v>#DIV/0!</v>
      </c>
      <c r="S33" s="943" t="e">
        <f t="shared" si="2"/>
        <v>#DIV/0!</v>
      </c>
      <c r="T33" s="943" t="e">
        <f t="shared" si="2"/>
        <v>#DIV/0!</v>
      </c>
      <c r="U33" s="943" t="e">
        <f t="shared" si="2"/>
        <v>#DIV/0!</v>
      </c>
      <c r="V33" s="943" t="e">
        <f t="shared" si="2"/>
        <v>#DIV/0!</v>
      </c>
      <c r="W33" s="943" t="e">
        <f t="shared" si="2"/>
        <v>#DIV/0!</v>
      </c>
      <c r="X33" s="943" t="e">
        <f t="shared" si="2"/>
        <v>#DIV/0!</v>
      </c>
      <c r="Y33" s="943" t="e">
        <f t="shared" si="2"/>
        <v>#DIV/0!</v>
      </c>
      <c r="Z33" s="943" t="e">
        <f t="shared" si="2"/>
        <v>#DIV/0!</v>
      </c>
      <c r="AA33" s="943" t="e">
        <f t="shared" si="2"/>
        <v>#DIV/0!</v>
      </c>
      <c r="AB33" s="943" t="e">
        <f t="shared" si="2"/>
        <v>#DIV/0!</v>
      </c>
      <c r="AC33" s="943" t="e">
        <f t="shared" si="2"/>
        <v>#DIV/0!</v>
      </c>
      <c r="AD33" s="943" t="e">
        <f t="shared" si="2"/>
        <v>#DIV/0!</v>
      </c>
      <c r="AE33" s="943" t="e">
        <f t="shared" si="2"/>
        <v>#DIV/0!</v>
      </c>
      <c r="AF33" s="943" t="e">
        <f t="shared" si="2"/>
        <v>#DIV/0!</v>
      </c>
      <c r="AG33" s="943" t="e">
        <f t="shared" si="2"/>
        <v>#DIV/0!</v>
      </c>
      <c r="AH33" s="943" t="e">
        <f t="shared" si="2"/>
        <v>#DIV/0!</v>
      </c>
      <c r="AI33" s="943" t="e">
        <f t="shared" si="2"/>
        <v>#DIV/0!</v>
      </c>
    </row>
    <row r="34" spans="1:35" ht="15" customHeight="1">
      <c r="A34" s="944" t="s">
        <v>50</v>
      </c>
      <c r="B34" s="931" t="s">
        <v>340</v>
      </c>
      <c r="C34" s="932"/>
      <c r="D34" s="932"/>
      <c r="E34" s="932"/>
      <c r="F34" s="932"/>
      <c r="G34" s="932"/>
      <c r="H34" s="932"/>
      <c r="I34" s="932"/>
      <c r="J34" s="932"/>
      <c r="K34" s="932"/>
      <c r="L34" s="932"/>
      <c r="M34" s="932"/>
      <c r="N34" s="932"/>
      <c r="O34" s="932"/>
      <c r="P34" s="932"/>
      <c r="Q34" s="932"/>
      <c r="R34" s="932"/>
      <c r="S34" s="932"/>
      <c r="T34" s="932"/>
      <c r="U34" s="932"/>
      <c r="V34" s="932"/>
      <c r="W34" s="932"/>
      <c r="X34" s="932"/>
      <c r="Y34" s="932"/>
      <c r="Z34" s="932"/>
      <c r="AA34" s="932"/>
      <c r="AB34" s="932"/>
      <c r="AC34" s="932"/>
      <c r="AD34" s="932"/>
      <c r="AE34" s="932"/>
      <c r="AF34" s="932"/>
      <c r="AG34" s="932"/>
      <c r="AH34" s="932"/>
      <c r="AI34" s="933">
        <f>SUM(C34:AH34)</f>
        <v>0</v>
      </c>
    </row>
    <row r="35" spans="1:35" ht="15" customHeight="1">
      <c r="A35" s="945"/>
      <c r="B35" s="931" t="s">
        <v>341</v>
      </c>
      <c r="C35" s="932"/>
      <c r="D35" s="932"/>
      <c r="E35" s="932"/>
      <c r="F35" s="932"/>
      <c r="G35" s="932"/>
      <c r="H35" s="932"/>
      <c r="I35" s="932"/>
      <c r="J35" s="932"/>
      <c r="K35" s="932"/>
      <c r="L35" s="932"/>
      <c r="M35" s="932"/>
      <c r="N35" s="932"/>
      <c r="O35" s="932"/>
      <c r="P35" s="932"/>
      <c r="Q35" s="932"/>
      <c r="R35" s="932"/>
      <c r="S35" s="932"/>
      <c r="T35" s="932"/>
      <c r="U35" s="932"/>
      <c r="V35" s="932"/>
      <c r="W35" s="932"/>
      <c r="X35" s="932"/>
      <c r="Y35" s="932"/>
      <c r="Z35" s="932"/>
      <c r="AA35" s="932"/>
      <c r="AB35" s="932"/>
      <c r="AC35" s="932"/>
      <c r="AD35" s="932"/>
      <c r="AE35" s="932"/>
      <c r="AF35" s="932"/>
      <c r="AG35" s="932"/>
      <c r="AH35" s="932"/>
      <c r="AI35" s="933">
        <f t="shared" ref="AI35:AI56" si="3">SUM(C35:AH35)</f>
        <v>0</v>
      </c>
    </row>
    <row r="36" spans="1:35" ht="15" customHeight="1">
      <c r="A36" s="945"/>
      <c r="B36" s="931" t="s">
        <v>342</v>
      </c>
      <c r="C36" s="932"/>
      <c r="D36" s="932"/>
      <c r="E36" s="932"/>
      <c r="F36" s="932"/>
      <c r="G36" s="932"/>
      <c r="H36" s="932"/>
      <c r="I36" s="932"/>
      <c r="J36" s="932"/>
      <c r="K36" s="932"/>
      <c r="L36" s="932"/>
      <c r="M36" s="932"/>
      <c r="N36" s="932"/>
      <c r="O36" s="932"/>
      <c r="P36" s="932"/>
      <c r="Q36" s="932"/>
      <c r="R36" s="932"/>
      <c r="S36" s="932"/>
      <c r="T36" s="932"/>
      <c r="U36" s="932"/>
      <c r="V36" s="932"/>
      <c r="W36" s="932"/>
      <c r="X36" s="932"/>
      <c r="Y36" s="932"/>
      <c r="Z36" s="932"/>
      <c r="AA36" s="932"/>
      <c r="AB36" s="932"/>
      <c r="AC36" s="932"/>
      <c r="AD36" s="932"/>
      <c r="AE36" s="932"/>
      <c r="AF36" s="932"/>
      <c r="AG36" s="932"/>
      <c r="AH36" s="932"/>
      <c r="AI36" s="933">
        <f t="shared" si="3"/>
        <v>0</v>
      </c>
    </row>
    <row r="37" spans="1:35" ht="15" customHeight="1">
      <c r="A37" s="945"/>
      <c r="B37" s="931" t="s">
        <v>343</v>
      </c>
      <c r="C37" s="932"/>
      <c r="D37" s="932"/>
      <c r="E37" s="932"/>
      <c r="F37" s="932"/>
      <c r="G37" s="932"/>
      <c r="H37" s="932"/>
      <c r="I37" s="932"/>
      <c r="J37" s="932"/>
      <c r="K37" s="932"/>
      <c r="L37" s="932"/>
      <c r="M37" s="932"/>
      <c r="N37" s="932"/>
      <c r="O37" s="932"/>
      <c r="P37" s="932"/>
      <c r="Q37" s="932"/>
      <c r="R37" s="932"/>
      <c r="S37" s="932"/>
      <c r="T37" s="932"/>
      <c r="U37" s="932"/>
      <c r="V37" s="932"/>
      <c r="W37" s="932"/>
      <c r="X37" s="932"/>
      <c r="Y37" s="932"/>
      <c r="Z37" s="932"/>
      <c r="AA37" s="932"/>
      <c r="AB37" s="932"/>
      <c r="AC37" s="932"/>
      <c r="AD37" s="932"/>
      <c r="AE37" s="932"/>
      <c r="AF37" s="932"/>
      <c r="AG37" s="932"/>
      <c r="AH37" s="932"/>
      <c r="AI37" s="933">
        <f t="shared" si="3"/>
        <v>0</v>
      </c>
    </row>
    <row r="38" spans="1:35" ht="15" customHeight="1">
      <c r="A38" s="945"/>
      <c r="B38" s="931" t="s">
        <v>344</v>
      </c>
      <c r="C38" s="932"/>
      <c r="D38" s="932"/>
      <c r="E38" s="932"/>
      <c r="F38" s="932"/>
      <c r="G38" s="932"/>
      <c r="H38" s="932"/>
      <c r="I38" s="932"/>
      <c r="J38" s="932"/>
      <c r="K38" s="932"/>
      <c r="L38" s="932"/>
      <c r="M38" s="932"/>
      <c r="N38" s="932"/>
      <c r="O38" s="932"/>
      <c r="P38" s="932"/>
      <c r="Q38" s="932"/>
      <c r="R38" s="932"/>
      <c r="S38" s="932"/>
      <c r="T38" s="932"/>
      <c r="U38" s="932"/>
      <c r="V38" s="932"/>
      <c r="W38" s="932"/>
      <c r="X38" s="932"/>
      <c r="Y38" s="932"/>
      <c r="Z38" s="932"/>
      <c r="AA38" s="932"/>
      <c r="AB38" s="932"/>
      <c r="AC38" s="932"/>
      <c r="AD38" s="932"/>
      <c r="AE38" s="932"/>
      <c r="AF38" s="932"/>
      <c r="AG38" s="932"/>
      <c r="AH38" s="932"/>
      <c r="AI38" s="933">
        <f t="shared" si="3"/>
        <v>0</v>
      </c>
    </row>
    <row r="39" spans="1:35" ht="15" customHeight="1">
      <c r="A39" s="945"/>
      <c r="B39" s="931" t="s">
        <v>345</v>
      </c>
      <c r="C39" s="932"/>
      <c r="D39" s="932"/>
      <c r="E39" s="932"/>
      <c r="F39" s="932"/>
      <c r="G39" s="932"/>
      <c r="H39" s="932"/>
      <c r="I39" s="932"/>
      <c r="J39" s="932"/>
      <c r="K39" s="932"/>
      <c r="L39" s="932"/>
      <c r="M39" s="932"/>
      <c r="N39" s="932"/>
      <c r="O39" s="932"/>
      <c r="P39" s="932"/>
      <c r="Q39" s="932"/>
      <c r="R39" s="932"/>
      <c r="S39" s="932"/>
      <c r="T39" s="932"/>
      <c r="U39" s="932"/>
      <c r="V39" s="932"/>
      <c r="W39" s="932"/>
      <c r="X39" s="932"/>
      <c r="Y39" s="932"/>
      <c r="Z39" s="932"/>
      <c r="AA39" s="932"/>
      <c r="AB39" s="932"/>
      <c r="AC39" s="932"/>
      <c r="AD39" s="932"/>
      <c r="AE39" s="932"/>
      <c r="AF39" s="932"/>
      <c r="AG39" s="932"/>
      <c r="AH39" s="932"/>
      <c r="AI39" s="933">
        <f t="shared" si="3"/>
        <v>0</v>
      </c>
    </row>
    <row r="40" spans="1:35" ht="15" customHeight="1">
      <c r="A40" s="945"/>
      <c r="B40" s="931" t="s">
        <v>346</v>
      </c>
      <c r="C40" s="932"/>
      <c r="D40" s="932"/>
      <c r="E40" s="932"/>
      <c r="F40" s="932"/>
      <c r="G40" s="932"/>
      <c r="H40" s="932"/>
      <c r="I40" s="932"/>
      <c r="J40" s="932"/>
      <c r="K40" s="932"/>
      <c r="L40" s="932"/>
      <c r="M40" s="932"/>
      <c r="N40" s="932"/>
      <c r="O40" s="932"/>
      <c r="P40" s="932"/>
      <c r="Q40" s="932"/>
      <c r="R40" s="932"/>
      <c r="S40" s="932"/>
      <c r="T40" s="932"/>
      <c r="U40" s="932"/>
      <c r="V40" s="932"/>
      <c r="W40" s="932"/>
      <c r="X40" s="932"/>
      <c r="Y40" s="932"/>
      <c r="Z40" s="932"/>
      <c r="AA40" s="932"/>
      <c r="AB40" s="932"/>
      <c r="AC40" s="932"/>
      <c r="AD40" s="932"/>
      <c r="AE40" s="932"/>
      <c r="AF40" s="932"/>
      <c r="AG40" s="932"/>
      <c r="AH40" s="932"/>
      <c r="AI40" s="933">
        <f t="shared" si="3"/>
        <v>0</v>
      </c>
    </row>
    <row r="41" spans="1:35" ht="15" customHeight="1">
      <c r="A41" s="945"/>
      <c r="B41" s="931" t="s">
        <v>347</v>
      </c>
      <c r="C41" s="932"/>
      <c r="D41" s="932"/>
      <c r="E41" s="932"/>
      <c r="F41" s="932"/>
      <c r="G41" s="932"/>
      <c r="H41" s="932"/>
      <c r="I41" s="932"/>
      <c r="J41" s="932"/>
      <c r="K41" s="932"/>
      <c r="L41" s="932"/>
      <c r="M41" s="932"/>
      <c r="N41" s="932"/>
      <c r="O41" s="932"/>
      <c r="P41" s="932"/>
      <c r="Q41" s="932"/>
      <c r="R41" s="932"/>
      <c r="S41" s="932"/>
      <c r="T41" s="932"/>
      <c r="U41" s="932"/>
      <c r="V41" s="932"/>
      <c r="W41" s="932"/>
      <c r="X41" s="932"/>
      <c r="Y41" s="932"/>
      <c r="Z41" s="932"/>
      <c r="AA41" s="932"/>
      <c r="AB41" s="932"/>
      <c r="AC41" s="932"/>
      <c r="AD41" s="932"/>
      <c r="AE41" s="932"/>
      <c r="AF41" s="932"/>
      <c r="AG41" s="932"/>
      <c r="AH41" s="932"/>
      <c r="AI41" s="933">
        <f t="shared" si="3"/>
        <v>0</v>
      </c>
    </row>
    <row r="42" spans="1:35" ht="15" customHeight="1">
      <c r="A42" s="945"/>
      <c r="B42" s="931" t="s">
        <v>348</v>
      </c>
      <c r="C42" s="932"/>
      <c r="D42" s="932"/>
      <c r="E42" s="932"/>
      <c r="F42" s="932"/>
      <c r="G42" s="932"/>
      <c r="H42" s="932"/>
      <c r="I42" s="932"/>
      <c r="J42" s="932"/>
      <c r="K42" s="932"/>
      <c r="L42" s="932"/>
      <c r="M42" s="932"/>
      <c r="N42" s="932"/>
      <c r="O42" s="932"/>
      <c r="P42" s="932"/>
      <c r="Q42" s="932"/>
      <c r="R42" s="932"/>
      <c r="S42" s="932"/>
      <c r="T42" s="932"/>
      <c r="U42" s="932"/>
      <c r="V42" s="932"/>
      <c r="W42" s="932"/>
      <c r="X42" s="932"/>
      <c r="Y42" s="932"/>
      <c r="Z42" s="932"/>
      <c r="AA42" s="932"/>
      <c r="AB42" s="932"/>
      <c r="AC42" s="932"/>
      <c r="AD42" s="932"/>
      <c r="AE42" s="932"/>
      <c r="AF42" s="932"/>
      <c r="AG42" s="932"/>
      <c r="AH42" s="932"/>
      <c r="AI42" s="933">
        <f t="shared" si="3"/>
        <v>0</v>
      </c>
    </row>
    <row r="43" spans="1:35" ht="15" customHeight="1">
      <c r="A43" s="945"/>
      <c r="B43" s="931" t="s">
        <v>349</v>
      </c>
      <c r="C43" s="932"/>
      <c r="D43" s="932"/>
      <c r="E43" s="932"/>
      <c r="F43" s="932"/>
      <c r="G43" s="932"/>
      <c r="H43" s="932"/>
      <c r="I43" s="932"/>
      <c r="J43" s="932"/>
      <c r="K43" s="932"/>
      <c r="L43" s="932"/>
      <c r="M43" s="932"/>
      <c r="N43" s="932"/>
      <c r="O43" s="932"/>
      <c r="P43" s="932"/>
      <c r="Q43" s="932"/>
      <c r="R43" s="932"/>
      <c r="S43" s="932"/>
      <c r="T43" s="932"/>
      <c r="U43" s="932"/>
      <c r="V43" s="932"/>
      <c r="W43" s="932"/>
      <c r="X43" s="932"/>
      <c r="Y43" s="932"/>
      <c r="Z43" s="932"/>
      <c r="AA43" s="932"/>
      <c r="AB43" s="932"/>
      <c r="AC43" s="932"/>
      <c r="AD43" s="932"/>
      <c r="AE43" s="932"/>
      <c r="AF43" s="932"/>
      <c r="AG43" s="932"/>
      <c r="AH43" s="932"/>
      <c r="AI43" s="933">
        <f t="shared" si="3"/>
        <v>0</v>
      </c>
    </row>
    <row r="44" spans="1:35" ht="15" customHeight="1">
      <c r="A44" s="945"/>
      <c r="B44" s="931" t="s">
        <v>350</v>
      </c>
      <c r="C44" s="932"/>
      <c r="D44" s="932"/>
      <c r="E44" s="932"/>
      <c r="F44" s="932"/>
      <c r="G44" s="932"/>
      <c r="H44" s="932"/>
      <c r="I44" s="932"/>
      <c r="J44" s="932"/>
      <c r="K44" s="932"/>
      <c r="L44" s="932"/>
      <c r="M44" s="932"/>
      <c r="N44" s="932"/>
      <c r="O44" s="932"/>
      <c r="P44" s="932"/>
      <c r="Q44" s="932"/>
      <c r="R44" s="932"/>
      <c r="S44" s="932"/>
      <c r="T44" s="932"/>
      <c r="U44" s="932"/>
      <c r="V44" s="932"/>
      <c r="W44" s="932"/>
      <c r="X44" s="932"/>
      <c r="Y44" s="932"/>
      <c r="Z44" s="932"/>
      <c r="AA44" s="932"/>
      <c r="AB44" s="932"/>
      <c r="AC44" s="932"/>
      <c r="AD44" s="932"/>
      <c r="AE44" s="932"/>
      <c r="AF44" s="932"/>
      <c r="AG44" s="932"/>
      <c r="AH44" s="932"/>
      <c r="AI44" s="933">
        <f t="shared" si="3"/>
        <v>0</v>
      </c>
    </row>
    <row r="45" spans="1:35" ht="15" customHeight="1">
      <c r="A45" s="945"/>
      <c r="B45" s="931" t="s">
        <v>351</v>
      </c>
      <c r="C45" s="932"/>
      <c r="D45" s="932"/>
      <c r="E45" s="932"/>
      <c r="F45" s="932"/>
      <c r="G45" s="932"/>
      <c r="H45" s="932"/>
      <c r="I45" s="932"/>
      <c r="J45" s="932"/>
      <c r="K45" s="932"/>
      <c r="L45" s="932"/>
      <c r="M45" s="932"/>
      <c r="N45" s="932"/>
      <c r="O45" s="932"/>
      <c r="P45" s="932"/>
      <c r="Q45" s="932"/>
      <c r="R45" s="932"/>
      <c r="S45" s="932"/>
      <c r="T45" s="932"/>
      <c r="U45" s="932"/>
      <c r="V45" s="932"/>
      <c r="W45" s="932"/>
      <c r="X45" s="932"/>
      <c r="Y45" s="932"/>
      <c r="Z45" s="932"/>
      <c r="AA45" s="932"/>
      <c r="AB45" s="932"/>
      <c r="AC45" s="932"/>
      <c r="AD45" s="932"/>
      <c r="AE45" s="932"/>
      <c r="AF45" s="932"/>
      <c r="AG45" s="932"/>
      <c r="AH45" s="932"/>
      <c r="AI45" s="933">
        <f t="shared" si="3"/>
        <v>0</v>
      </c>
    </row>
    <row r="46" spans="1:35" ht="15" customHeight="1">
      <c r="A46" s="945"/>
      <c r="B46" s="931" t="s">
        <v>352</v>
      </c>
      <c r="C46" s="932"/>
      <c r="D46" s="932"/>
      <c r="E46" s="932"/>
      <c r="F46" s="932"/>
      <c r="G46" s="932"/>
      <c r="H46" s="932"/>
      <c r="I46" s="932"/>
      <c r="J46" s="932"/>
      <c r="K46" s="932"/>
      <c r="L46" s="932"/>
      <c r="M46" s="932"/>
      <c r="N46" s="932"/>
      <c r="O46" s="932"/>
      <c r="P46" s="932"/>
      <c r="Q46" s="932"/>
      <c r="R46" s="932"/>
      <c r="S46" s="932"/>
      <c r="T46" s="932"/>
      <c r="U46" s="932"/>
      <c r="V46" s="932"/>
      <c r="W46" s="932"/>
      <c r="X46" s="932"/>
      <c r="Y46" s="932"/>
      <c r="Z46" s="932"/>
      <c r="AA46" s="932"/>
      <c r="AB46" s="932"/>
      <c r="AC46" s="932"/>
      <c r="AD46" s="932"/>
      <c r="AE46" s="932"/>
      <c r="AF46" s="932"/>
      <c r="AG46" s="932"/>
      <c r="AH46" s="932"/>
      <c r="AI46" s="933">
        <f t="shared" si="3"/>
        <v>0</v>
      </c>
    </row>
    <row r="47" spans="1:35" ht="15" customHeight="1">
      <c r="A47" s="945"/>
      <c r="B47" s="931" t="s">
        <v>353</v>
      </c>
      <c r="C47" s="932"/>
      <c r="D47" s="932"/>
      <c r="E47" s="932"/>
      <c r="F47" s="932"/>
      <c r="G47" s="932"/>
      <c r="H47" s="932"/>
      <c r="I47" s="932"/>
      <c r="J47" s="932"/>
      <c r="K47" s="932"/>
      <c r="L47" s="932"/>
      <c r="M47" s="932"/>
      <c r="N47" s="932"/>
      <c r="O47" s="932"/>
      <c r="P47" s="932"/>
      <c r="Q47" s="932"/>
      <c r="R47" s="932"/>
      <c r="S47" s="932"/>
      <c r="T47" s="932"/>
      <c r="U47" s="932"/>
      <c r="V47" s="932"/>
      <c r="W47" s="932"/>
      <c r="X47" s="932"/>
      <c r="Y47" s="932"/>
      <c r="Z47" s="932"/>
      <c r="AA47" s="932"/>
      <c r="AB47" s="932"/>
      <c r="AC47" s="932"/>
      <c r="AD47" s="932"/>
      <c r="AE47" s="932"/>
      <c r="AF47" s="932"/>
      <c r="AG47" s="932"/>
      <c r="AH47" s="932"/>
      <c r="AI47" s="933">
        <f t="shared" si="3"/>
        <v>0</v>
      </c>
    </row>
    <row r="48" spans="1:35" ht="15" customHeight="1">
      <c r="A48" s="945"/>
      <c r="B48" s="935" t="s">
        <v>354</v>
      </c>
      <c r="C48" s="932"/>
      <c r="D48" s="932"/>
      <c r="E48" s="932"/>
      <c r="F48" s="932"/>
      <c r="G48" s="932"/>
      <c r="H48" s="932"/>
      <c r="I48" s="932"/>
      <c r="J48" s="932"/>
      <c r="K48" s="932"/>
      <c r="L48" s="932"/>
      <c r="M48" s="932"/>
      <c r="N48" s="932"/>
      <c r="O48" s="932"/>
      <c r="P48" s="932"/>
      <c r="Q48" s="932"/>
      <c r="R48" s="932"/>
      <c r="S48" s="932"/>
      <c r="T48" s="932"/>
      <c r="U48" s="932"/>
      <c r="V48" s="932"/>
      <c r="W48" s="932"/>
      <c r="X48" s="932"/>
      <c r="Y48" s="932"/>
      <c r="Z48" s="932"/>
      <c r="AA48" s="932"/>
      <c r="AB48" s="932"/>
      <c r="AC48" s="932"/>
      <c r="AD48" s="932"/>
      <c r="AE48" s="932"/>
      <c r="AF48" s="932"/>
      <c r="AG48" s="932"/>
      <c r="AH48" s="932"/>
      <c r="AI48" s="933">
        <f t="shared" si="3"/>
        <v>0</v>
      </c>
    </row>
    <row r="49" spans="1:35" ht="15" customHeight="1">
      <c r="A49" s="945"/>
      <c r="B49" s="931" t="s">
        <v>355</v>
      </c>
      <c r="C49" s="932"/>
      <c r="D49" s="932"/>
      <c r="E49" s="932"/>
      <c r="F49" s="932"/>
      <c r="G49" s="932"/>
      <c r="H49" s="932"/>
      <c r="I49" s="932"/>
      <c r="J49" s="932"/>
      <c r="K49" s="932"/>
      <c r="L49" s="932"/>
      <c r="M49" s="932"/>
      <c r="N49" s="932"/>
      <c r="O49" s="932"/>
      <c r="P49" s="932"/>
      <c r="Q49" s="932"/>
      <c r="R49" s="932"/>
      <c r="S49" s="932"/>
      <c r="T49" s="932"/>
      <c r="U49" s="932"/>
      <c r="V49" s="932"/>
      <c r="W49" s="932"/>
      <c r="X49" s="932"/>
      <c r="Y49" s="932"/>
      <c r="Z49" s="932"/>
      <c r="AA49" s="932"/>
      <c r="AB49" s="932"/>
      <c r="AC49" s="932"/>
      <c r="AD49" s="932"/>
      <c r="AE49" s="932"/>
      <c r="AF49" s="932"/>
      <c r="AG49" s="932"/>
      <c r="AH49" s="932"/>
      <c r="AI49" s="933">
        <f t="shared" si="3"/>
        <v>0</v>
      </c>
    </row>
    <row r="50" spans="1:35" ht="15" customHeight="1">
      <c r="A50" s="945"/>
      <c r="B50" s="931" t="s">
        <v>356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  <c r="O50" s="932"/>
      <c r="P50" s="932"/>
      <c r="Q50" s="932"/>
      <c r="R50" s="932"/>
      <c r="S50" s="932"/>
      <c r="T50" s="932"/>
      <c r="U50" s="932"/>
      <c r="V50" s="932"/>
      <c r="W50" s="932"/>
      <c r="X50" s="932"/>
      <c r="Y50" s="932"/>
      <c r="Z50" s="932"/>
      <c r="AA50" s="932"/>
      <c r="AB50" s="932"/>
      <c r="AC50" s="932"/>
      <c r="AD50" s="932"/>
      <c r="AE50" s="932"/>
      <c r="AF50" s="932"/>
      <c r="AG50" s="932"/>
      <c r="AH50" s="932"/>
      <c r="AI50" s="933">
        <f t="shared" si="3"/>
        <v>0</v>
      </c>
    </row>
    <row r="51" spans="1:35" ht="15" customHeight="1">
      <c r="A51" s="945"/>
      <c r="B51" s="931" t="s">
        <v>357</v>
      </c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  <c r="O51" s="932"/>
      <c r="P51" s="932"/>
      <c r="Q51" s="932"/>
      <c r="R51" s="932"/>
      <c r="S51" s="932"/>
      <c r="T51" s="932"/>
      <c r="U51" s="932"/>
      <c r="V51" s="932"/>
      <c r="W51" s="932"/>
      <c r="X51" s="932"/>
      <c r="Y51" s="932"/>
      <c r="Z51" s="932"/>
      <c r="AA51" s="932"/>
      <c r="AB51" s="932"/>
      <c r="AC51" s="932"/>
      <c r="AD51" s="932"/>
      <c r="AE51" s="932"/>
      <c r="AF51" s="932"/>
      <c r="AG51" s="932"/>
      <c r="AH51" s="932"/>
      <c r="AI51" s="933">
        <f t="shared" si="3"/>
        <v>0</v>
      </c>
    </row>
    <row r="52" spans="1:35" ht="15" customHeight="1">
      <c r="A52" s="945"/>
      <c r="B52" s="931" t="s">
        <v>358</v>
      </c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  <c r="O52" s="932"/>
      <c r="P52" s="932"/>
      <c r="Q52" s="932"/>
      <c r="R52" s="932"/>
      <c r="S52" s="932"/>
      <c r="T52" s="932"/>
      <c r="U52" s="932"/>
      <c r="V52" s="932"/>
      <c r="W52" s="932"/>
      <c r="X52" s="932"/>
      <c r="Y52" s="932"/>
      <c r="Z52" s="932"/>
      <c r="AA52" s="932"/>
      <c r="AB52" s="932"/>
      <c r="AC52" s="932"/>
      <c r="AD52" s="932"/>
      <c r="AE52" s="932"/>
      <c r="AF52" s="932"/>
      <c r="AG52" s="932"/>
      <c r="AH52" s="932"/>
      <c r="AI52" s="933">
        <f t="shared" si="3"/>
        <v>0</v>
      </c>
    </row>
    <row r="53" spans="1:35" ht="15" customHeight="1">
      <c r="A53" s="945"/>
      <c r="B53" s="931" t="s">
        <v>359</v>
      </c>
      <c r="C53" s="932"/>
      <c r="D53" s="932"/>
      <c r="E53" s="932"/>
      <c r="F53" s="932"/>
      <c r="G53" s="932"/>
      <c r="H53" s="932"/>
      <c r="I53" s="932"/>
      <c r="J53" s="932"/>
      <c r="K53" s="932"/>
      <c r="L53" s="932"/>
      <c r="M53" s="932"/>
      <c r="N53" s="932"/>
      <c r="O53" s="932"/>
      <c r="P53" s="932"/>
      <c r="Q53" s="932"/>
      <c r="R53" s="932"/>
      <c r="S53" s="932"/>
      <c r="T53" s="932"/>
      <c r="U53" s="932"/>
      <c r="V53" s="932"/>
      <c r="W53" s="932"/>
      <c r="X53" s="932"/>
      <c r="Y53" s="932"/>
      <c r="Z53" s="932"/>
      <c r="AA53" s="932"/>
      <c r="AB53" s="932"/>
      <c r="AC53" s="932"/>
      <c r="AD53" s="932"/>
      <c r="AE53" s="932"/>
      <c r="AF53" s="932"/>
      <c r="AG53" s="932"/>
      <c r="AH53" s="932"/>
      <c r="AI53" s="933">
        <f t="shared" si="3"/>
        <v>0</v>
      </c>
    </row>
    <row r="54" spans="1:35" ht="15" customHeight="1">
      <c r="A54" s="945"/>
      <c r="B54" s="931" t="s">
        <v>360</v>
      </c>
      <c r="C54" s="932"/>
      <c r="D54" s="932"/>
      <c r="E54" s="932"/>
      <c r="F54" s="932"/>
      <c r="G54" s="932"/>
      <c r="H54" s="932"/>
      <c r="I54" s="932"/>
      <c r="J54" s="932"/>
      <c r="K54" s="932"/>
      <c r="L54" s="932"/>
      <c r="M54" s="932"/>
      <c r="N54" s="932"/>
      <c r="O54" s="932"/>
      <c r="P54" s="932"/>
      <c r="Q54" s="932"/>
      <c r="R54" s="932"/>
      <c r="S54" s="932"/>
      <c r="T54" s="932"/>
      <c r="U54" s="932"/>
      <c r="V54" s="932"/>
      <c r="W54" s="932"/>
      <c r="X54" s="932"/>
      <c r="Y54" s="932"/>
      <c r="Z54" s="932"/>
      <c r="AA54" s="932"/>
      <c r="AB54" s="932"/>
      <c r="AC54" s="932"/>
      <c r="AD54" s="932"/>
      <c r="AE54" s="932"/>
      <c r="AF54" s="932"/>
      <c r="AG54" s="932"/>
      <c r="AH54" s="932"/>
      <c r="AI54" s="933">
        <f t="shared" si="3"/>
        <v>0</v>
      </c>
    </row>
    <row r="55" spans="1:35" ht="15" customHeight="1">
      <c r="A55" s="945"/>
      <c r="B55" s="931" t="s">
        <v>361</v>
      </c>
      <c r="C55" s="932"/>
      <c r="D55" s="932"/>
      <c r="E55" s="932"/>
      <c r="F55" s="932"/>
      <c r="G55" s="932"/>
      <c r="H55" s="932"/>
      <c r="I55" s="932"/>
      <c r="J55" s="932"/>
      <c r="K55" s="932"/>
      <c r="L55" s="932"/>
      <c r="M55" s="932"/>
      <c r="N55" s="932"/>
      <c r="O55" s="932"/>
      <c r="P55" s="932"/>
      <c r="Q55" s="932"/>
      <c r="R55" s="932"/>
      <c r="S55" s="932"/>
      <c r="T55" s="932"/>
      <c r="U55" s="932"/>
      <c r="V55" s="932"/>
      <c r="W55" s="932"/>
      <c r="X55" s="932"/>
      <c r="Y55" s="932"/>
      <c r="Z55" s="932"/>
      <c r="AA55" s="932"/>
      <c r="AB55" s="932"/>
      <c r="AC55" s="932"/>
      <c r="AD55" s="932"/>
      <c r="AE55" s="932"/>
      <c r="AF55" s="932"/>
      <c r="AG55" s="932"/>
      <c r="AH55" s="932"/>
      <c r="AI55" s="933">
        <f t="shared" si="3"/>
        <v>0</v>
      </c>
    </row>
    <row r="56" spans="1:35" ht="15" customHeight="1">
      <c r="A56" s="945"/>
      <c r="B56" s="931" t="s">
        <v>362</v>
      </c>
      <c r="C56" s="932"/>
      <c r="D56" s="932"/>
      <c r="E56" s="932"/>
      <c r="F56" s="932"/>
      <c r="G56" s="932"/>
      <c r="H56" s="932"/>
      <c r="I56" s="932"/>
      <c r="J56" s="932"/>
      <c r="K56" s="932"/>
      <c r="L56" s="932"/>
      <c r="M56" s="932"/>
      <c r="N56" s="932"/>
      <c r="O56" s="932"/>
      <c r="P56" s="932"/>
      <c r="Q56" s="932"/>
      <c r="R56" s="932"/>
      <c r="S56" s="932"/>
      <c r="T56" s="932"/>
      <c r="U56" s="932"/>
      <c r="V56" s="932"/>
      <c r="W56" s="932"/>
      <c r="X56" s="932"/>
      <c r="Y56" s="932"/>
      <c r="Z56" s="932"/>
      <c r="AA56" s="932"/>
      <c r="AB56" s="932"/>
      <c r="AC56" s="932"/>
      <c r="AD56" s="932"/>
      <c r="AE56" s="932"/>
      <c r="AF56" s="932"/>
      <c r="AG56" s="932"/>
      <c r="AH56" s="932"/>
      <c r="AI56" s="933">
        <f t="shared" si="3"/>
        <v>0</v>
      </c>
    </row>
    <row r="57" spans="1:35" ht="15" customHeight="1">
      <c r="A57" s="945"/>
      <c r="B57" s="936" t="s">
        <v>0</v>
      </c>
      <c r="C57" s="937">
        <f>SUM(C34:C56)</f>
        <v>0</v>
      </c>
      <c r="D57" s="937">
        <f t="shared" ref="D57:AI57" si="4">SUM(D34:D56)</f>
        <v>0</v>
      </c>
      <c r="E57" s="937">
        <f t="shared" si="4"/>
        <v>0</v>
      </c>
      <c r="F57" s="937">
        <f t="shared" si="4"/>
        <v>0</v>
      </c>
      <c r="G57" s="937">
        <f t="shared" si="4"/>
        <v>0</v>
      </c>
      <c r="H57" s="937">
        <f t="shared" si="4"/>
        <v>0</v>
      </c>
      <c r="I57" s="937">
        <f t="shared" si="4"/>
        <v>0</v>
      </c>
      <c r="J57" s="937">
        <f t="shared" si="4"/>
        <v>0</v>
      </c>
      <c r="K57" s="937">
        <f t="shared" si="4"/>
        <v>0</v>
      </c>
      <c r="L57" s="937">
        <f t="shared" si="4"/>
        <v>0</v>
      </c>
      <c r="M57" s="937">
        <f t="shared" si="4"/>
        <v>0</v>
      </c>
      <c r="N57" s="937">
        <f t="shared" si="4"/>
        <v>0</v>
      </c>
      <c r="O57" s="937">
        <f t="shared" si="4"/>
        <v>0</v>
      </c>
      <c r="P57" s="937">
        <f t="shared" si="4"/>
        <v>0</v>
      </c>
      <c r="Q57" s="937">
        <f t="shared" si="4"/>
        <v>0</v>
      </c>
      <c r="R57" s="937">
        <f t="shared" si="4"/>
        <v>0</v>
      </c>
      <c r="S57" s="937">
        <f t="shared" si="4"/>
        <v>0</v>
      </c>
      <c r="T57" s="937">
        <f t="shared" si="4"/>
        <v>0</v>
      </c>
      <c r="U57" s="937">
        <f t="shared" si="4"/>
        <v>0</v>
      </c>
      <c r="V57" s="937">
        <f t="shared" si="4"/>
        <v>0</v>
      </c>
      <c r="W57" s="937">
        <f t="shared" si="4"/>
        <v>0</v>
      </c>
      <c r="X57" s="937">
        <f t="shared" si="4"/>
        <v>0</v>
      </c>
      <c r="Y57" s="937">
        <f t="shared" si="4"/>
        <v>0</v>
      </c>
      <c r="Z57" s="937">
        <f t="shared" si="4"/>
        <v>0</v>
      </c>
      <c r="AA57" s="937">
        <f t="shared" si="4"/>
        <v>0</v>
      </c>
      <c r="AB57" s="937">
        <f t="shared" si="4"/>
        <v>0</v>
      </c>
      <c r="AC57" s="937">
        <f t="shared" si="4"/>
        <v>0</v>
      </c>
      <c r="AD57" s="937">
        <f t="shared" si="4"/>
        <v>0</v>
      </c>
      <c r="AE57" s="937">
        <f t="shared" si="4"/>
        <v>0</v>
      </c>
      <c r="AF57" s="937">
        <f t="shared" si="4"/>
        <v>0</v>
      </c>
      <c r="AG57" s="937">
        <f t="shared" si="4"/>
        <v>0</v>
      </c>
      <c r="AH57" s="937">
        <f t="shared" si="4"/>
        <v>0</v>
      </c>
      <c r="AI57" s="937">
        <f t="shared" si="4"/>
        <v>0</v>
      </c>
    </row>
    <row r="58" spans="1:35" ht="15" customHeight="1">
      <c r="A58" s="945"/>
      <c r="B58" s="938" t="s">
        <v>31</v>
      </c>
      <c r="C58" s="939"/>
      <c r="D58" s="939"/>
      <c r="E58" s="939"/>
      <c r="F58" s="939"/>
      <c r="G58" s="939"/>
      <c r="H58" s="939"/>
      <c r="I58" s="939"/>
      <c r="J58" s="939"/>
      <c r="K58" s="939"/>
      <c r="L58" s="939"/>
      <c r="M58" s="939"/>
      <c r="N58" s="939"/>
      <c r="O58" s="939"/>
      <c r="P58" s="939"/>
      <c r="Q58" s="939"/>
      <c r="R58" s="939"/>
      <c r="S58" s="939"/>
      <c r="T58" s="940"/>
      <c r="U58" s="940"/>
      <c r="V58" s="940"/>
      <c r="W58" s="940"/>
      <c r="X58" s="940"/>
      <c r="Y58" s="940"/>
      <c r="Z58" s="940"/>
      <c r="AA58" s="940"/>
      <c r="AB58" s="940"/>
      <c r="AC58" s="940"/>
      <c r="AD58" s="940"/>
      <c r="AE58" s="940"/>
      <c r="AF58" s="940"/>
      <c r="AG58" s="940"/>
      <c r="AH58" s="940"/>
      <c r="AI58" s="940">
        <f>SUM(C58:AH58)</f>
        <v>0</v>
      </c>
    </row>
    <row r="59" spans="1:35" ht="15" customHeight="1">
      <c r="A59" s="946"/>
      <c r="B59" s="942" t="s">
        <v>18</v>
      </c>
      <c r="C59" s="943" t="e">
        <f t="shared" ref="C59:AI59" si="5">(C57-C58)/C58*100</f>
        <v>#DIV/0!</v>
      </c>
      <c r="D59" s="943" t="e">
        <f t="shared" si="5"/>
        <v>#DIV/0!</v>
      </c>
      <c r="E59" s="943" t="e">
        <f t="shared" si="5"/>
        <v>#DIV/0!</v>
      </c>
      <c r="F59" s="943" t="e">
        <f t="shared" si="5"/>
        <v>#DIV/0!</v>
      </c>
      <c r="G59" s="943" t="e">
        <f t="shared" si="5"/>
        <v>#DIV/0!</v>
      </c>
      <c r="H59" s="943" t="e">
        <f t="shared" si="5"/>
        <v>#DIV/0!</v>
      </c>
      <c r="I59" s="943" t="e">
        <f t="shared" si="5"/>
        <v>#DIV/0!</v>
      </c>
      <c r="J59" s="943" t="e">
        <f t="shared" si="5"/>
        <v>#DIV/0!</v>
      </c>
      <c r="K59" s="943" t="e">
        <f t="shared" si="5"/>
        <v>#DIV/0!</v>
      </c>
      <c r="L59" s="943" t="e">
        <f t="shared" si="5"/>
        <v>#DIV/0!</v>
      </c>
      <c r="M59" s="943" t="e">
        <f t="shared" si="5"/>
        <v>#DIV/0!</v>
      </c>
      <c r="N59" s="943" t="e">
        <f t="shared" si="5"/>
        <v>#DIV/0!</v>
      </c>
      <c r="O59" s="943" t="e">
        <f t="shared" si="5"/>
        <v>#DIV/0!</v>
      </c>
      <c r="P59" s="943" t="e">
        <f t="shared" si="5"/>
        <v>#DIV/0!</v>
      </c>
      <c r="Q59" s="943" t="e">
        <f t="shared" si="5"/>
        <v>#DIV/0!</v>
      </c>
      <c r="R59" s="943" t="e">
        <f t="shared" si="5"/>
        <v>#DIV/0!</v>
      </c>
      <c r="S59" s="943" t="e">
        <f t="shared" si="5"/>
        <v>#DIV/0!</v>
      </c>
      <c r="T59" s="926" t="e">
        <f t="shared" si="5"/>
        <v>#DIV/0!</v>
      </c>
      <c r="U59" s="926" t="e">
        <f t="shared" si="5"/>
        <v>#DIV/0!</v>
      </c>
      <c r="V59" s="926" t="e">
        <f t="shared" si="5"/>
        <v>#DIV/0!</v>
      </c>
      <c r="W59" s="926" t="e">
        <f t="shared" si="5"/>
        <v>#DIV/0!</v>
      </c>
      <c r="X59" s="926" t="e">
        <f t="shared" si="5"/>
        <v>#DIV/0!</v>
      </c>
      <c r="Y59" s="926" t="e">
        <f t="shared" si="5"/>
        <v>#DIV/0!</v>
      </c>
      <c r="Z59" s="926" t="e">
        <f t="shared" si="5"/>
        <v>#DIV/0!</v>
      </c>
      <c r="AA59" s="926" t="e">
        <f t="shared" si="5"/>
        <v>#DIV/0!</v>
      </c>
      <c r="AB59" s="926" t="e">
        <f t="shared" si="5"/>
        <v>#DIV/0!</v>
      </c>
      <c r="AC59" s="926" t="e">
        <f t="shared" si="5"/>
        <v>#DIV/0!</v>
      </c>
      <c r="AD59" s="926" t="e">
        <f t="shared" si="5"/>
        <v>#DIV/0!</v>
      </c>
      <c r="AE59" s="926" t="e">
        <f t="shared" si="5"/>
        <v>#DIV/0!</v>
      </c>
      <c r="AF59" s="926" t="e">
        <f t="shared" si="5"/>
        <v>#DIV/0!</v>
      </c>
      <c r="AG59" s="926" t="e">
        <f t="shared" si="5"/>
        <v>#DIV/0!</v>
      </c>
      <c r="AH59" s="926" t="e">
        <f t="shared" si="5"/>
        <v>#DIV/0!</v>
      </c>
      <c r="AI59" s="926" t="e">
        <f t="shared" si="5"/>
        <v>#DIV/0!</v>
      </c>
    </row>
    <row r="60" spans="1:35" ht="15" customHeight="1">
      <c r="A60" s="947" t="s">
        <v>76</v>
      </c>
      <c r="B60" s="948" t="s">
        <v>340</v>
      </c>
      <c r="C60" s="949"/>
      <c r="D60" s="949"/>
      <c r="E60" s="949"/>
      <c r="F60" s="949"/>
      <c r="G60" s="949"/>
      <c r="H60" s="949"/>
      <c r="I60" s="949"/>
      <c r="J60" s="949"/>
      <c r="K60" s="949"/>
      <c r="L60" s="949"/>
      <c r="M60" s="949"/>
      <c r="N60" s="949"/>
      <c r="O60" s="949"/>
      <c r="P60" s="949"/>
      <c r="Q60" s="949"/>
      <c r="R60" s="949"/>
      <c r="S60" s="949"/>
      <c r="T60" s="949"/>
      <c r="U60" s="949"/>
      <c r="V60" s="949"/>
      <c r="W60" s="949"/>
      <c r="X60" s="949"/>
      <c r="Y60" s="949"/>
      <c r="Z60" s="949"/>
      <c r="AA60" s="949"/>
      <c r="AB60" s="949"/>
      <c r="AC60" s="949"/>
      <c r="AD60" s="949"/>
      <c r="AE60" s="949"/>
      <c r="AF60" s="949"/>
      <c r="AG60" s="949"/>
      <c r="AH60" s="949"/>
      <c r="AI60" s="933">
        <f>SUM(C60:AH60)</f>
        <v>0</v>
      </c>
    </row>
    <row r="61" spans="1:35" ht="15" customHeight="1">
      <c r="A61" s="950"/>
      <c r="B61" s="948" t="s">
        <v>341</v>
      </c>
      <c r="C61" s="949"/>
      <c r="D61" s="949"/>
      <c r="E61" s="949"/>
      <c r="F61" s="949"/>
      <c r="G61" s="949"/>
      <c r="H61" s="949"/>
      <c r="I61" s="949"/>
      <c r="J61" s="949"/>
      <c r="K61" s="949"/>
      <c r="L61" s="949"/>
      <c r="M61" s="949"/>
      <c r="N61" s="949"/>
      <c r="O61" s="949"/>
      <c r="P61" s="949"/>
      <c r="Q61" s="949"/>
      <c r="R61" s="949"/>
      <c r="S61" s="949"/>
      <c r="T61" s="949"/>
      <c r="U61" s="949"/>
      <c r="V61" s="949"/>
      <c r="W61" s="949"/>
      <c r="X61" s="949"/>
      <c r="Y61" s="949"/>
      <c r="Z61" s="949"/>
      <c r="AA61" s="949"/>
      <c r="AB61" s="949"/>
      <c r="AC61" s="949"/>
      <c r="AD61" s="949"/>
      <c r="AE61" s="949"/>
      <c r="AF61" s="949"/>
      <c r="AG61" s="949"/>
      <c r="AH61" s="949"/>
      <c r="AI61" s="933">
        <f t="shared" ref="AI61:AI82" si="6">SUM(C61:AH61)</f>
        <v>0</v>
      </c>
    </row>
    <row r="62" spans="1:35" ht="15" customHeight="1">
      <c r="A62" s="950"/>
      <c r="B62" s="948" t="s">
        <v>342</v>
      </c>
      <c r="C62" s="949"/>
      <c r="D62" s="949"/>
      <c r="E62" s="949"/>
      <c r="F62" s="949"/>
      <c r="G62" s="949"/>
      <c r="H62" s="949"/>
      <c r="I62" s="949"/>
      <c r="J62" s="949"/>
      <c r="K62" s="949"/>
      <c r="L62" s="949"/>
      <c r="M62" s="949"/>
      <c r="N62" s="949"/>
      <c r="O62" s="949"/>
      <c r="P62" s="949"/>
      <c r="Q62" s="949"/>
      <c r="R62" s="949"/>
      <c r="S62" s="949"/>
      <c r="T62" s="949"/>
      <c r="U62" s="949"/>
      <c r="V62" s="949"/>
      <c r="W62" s="949"/>
      <c r="X62" s="949"/>
      <c r="Y62" s="949"/>
      <c r="Z62" s="949"/>
      <c r="AA62" s="949"/>
      <c r="AB62" s="949"/>
      <c r="AC62" s="949"/>
      <c r="AD62" s="949"/>
      <c r="AE62" s="949"/>
      <c r="AF62" s="949"/>
      <c r="AG62" s="949"/>
      <c r="AH62" s="949"/>
      <c r="AI62" s="933">
        <f t="shared" si="6"/>
        <v>0</v>
      </c>
    </row>
    <row r="63" spans="1:35" ht="15" customHeight="1">
      <c r="A63" s="950"/>
      <c r="B63" s="948" t="s">
        <v>343</v>
      </c>
      <c r="C63" s="949"/>
      <c r="D63" s="949"/>
      <c r="E63" s="949"/>
      <c r="F63" s="949"/>
      <c r="G63" s="949"/>
      <c r="H63" s="949"/>
      <c r="I63" s="949"/>
      <c r="J63" s="949"/>
      <c r="K63" s="949"/>
      <c r="L63" s="949"/>
      <c r="M63" s="949"/>
      <c r="N63" s="949"/>
      <c r="O63" s="949"/>
      <c r="P63" s="949"/>
      <c r="Q63" s="949"/>
      <c r="R63" s="949"/>
      <c r="S63" s="949"/>
      <c r="T63" s="949"/>
      <c r="U63" s="949"/>
      <c r="V63" s="949"/>
      <c r="W63" s="949"/>
      <c r="X63" s="949"/>
      <c r="Y63" s="949"/>
      <c r="Z63" s="949"/>
      <c r="AA63" s="949"/>
      <c r="AB63" s="949"/>
      <c r="AC63" s="949"/>
      <c r="AD63" s="949"/>
      <c r="AE63" s="949"/>
      <c r="AF63" s="949"/>
      <c r="AG63" s="949"/>
      <c r="AH63" s="949"/>
      <c r="AI63" s="933">
        <f t="shared" si="6"/>
        <v>0</v>
      </c>
    </row>
    <row r="64" spans="1:35" ht="15" customHeight="1">
      <c r="A64" s="950"/>
      <c r="B64" s="948" t="s">
        <v>344</v>
      </c>
      <c r="C64" s="949"/>
      <c r="D64" s="949"/>
      <c r="E64" s="949"/>
      <c r="F64" s="949"/>
      <c r="G64" s="949"/>
      <c r="H64" s="949"/>
      <c r="I64" s="949"/>
      <c r="J64" s="949"/>
      <c r="K64" s="949"/>
      <c r="L64" s="949"/>
      <c r="M64" s="949"/>
      <c r="N64" s="949"/>
      <c r="O64" s="949"/>
      <c r="P64" s="949"/>
      <c r="Q64" s="949"/>
      <c r="R64" s="949"/>
      <c r="S64" s="949"/>
      <c r="T64" s="949"/>
      <c r="U64" s="949"/>
      <c r="V64" s="949"/>
      <c r="W64" s="949"/>
      <c r="X64" s="949"/>
      <c r="Y64" s="949"/>
      <c r="Z64" s="949"/>
      <c r="AA64" s="949"/>
      <c r="AB64" s="949"/>
      <c r="AC64" s="949"/>
      <c r="AD64" s="949"/>
      <c r="AE64" s="949"/>
      <c r="AF64" s="949"/>
      <c r="AG64" s="949"/>
      <c r="AH64" s="949"/>
      <c r="AI64" s="933">
        <f t="shared" si="6"/>
        <v>0</v>
      </c>
    </row>
    <row r="65" spans="1:35" ht="15" customHeight="1">
      <c r="A65" s="950"/>
      <c r="B65" s="948" t="s">
        <v>345</v>
      </c>
      <c r="C65" s="949"/>
      <c r="D65" s="949"/>
      <c r="E65" s="949"/>
      <c r="F65" s="949"/>
      <c r="G65" s="949"/>
      <c r="H65" s="949"/>
      <c r="I65" s="949"/>
      <c r="J65" s="949"/>
      <c r="K65" s="949"/>
      <c r="L65" s="949"/>
      <c r="M65" s="949"/>
      <c r="N65" s="949"/>
      <c r="O65" s="949"/>
      <c r="P65" s="949"/>
      <c r="Q65" s="949"/>
      <c r="R65" s="949"/>
      <c r="S65" s="949"/>
      <c r="T65" s="949"/>
      <c r="U65" s="949"/>
      <c r="V65" s="949"/>
      <c r="W65" s="949"/>
      <c r="X65" s="949"/>
      <c r="Y65" s="949"/>
      <c r="Z65" s="949"/>
      <c r="AA65" s="949"/>
      <c r="AB65" s="949"/>
      <c r="AC65" s="949"/>
      <c r="AD65" s="949"/>
      <c r="AE65" s="949"/>
      <c r="AF65" s="949"/>
      <c r="AG65" s="949"/>
      <c r="AH65" s="949"/>
      <c r="AI65" s="933">
        <f t="shared" si="6"/>
        <v>0</v>
      </c>
    </row>
    <row r="66" spans="1:35" ht="15" customHeight="1">
      <c r="A66" s="950"/>
      <c r="B66" s="948" t="s">
        <v>346</v>
      </c>
      <c r="C66" s="949"/>
      <c r="D66" s="949"/>
      <c r="E66" s="949"/>
      <c r="F66" s="949"/>
      <c r="G66" s="949"/>
      <c r="H66" s="949"/>
      <c r="I66" s="949"/>
      <c r="J66" s="949"/>
      <c r="K66" s="949"/>
      <c r="L66" s="949"/>
      <c r="M66" s="949"/>
      <c r="N66" s="949"/>
      <c r="O66" s="949"/>
      <c r="P66" s="949"/>
      <c r="Q66" s="949"/>
      <c r="R66" s="949"/>
      <c r="S66" s="949"/>
      <c r="T66" s="949"/>
      <c r="U66" s="949"/>
      <c r="V66" s="949"/>
      <c r="W66" s="949"/>
      <c r="X66" s="949"/>
      <c r="Y66" s="949"/>
      <c r="Z66" s="949"/>
      <c r="AA66" s="949"/>
      <c r="AB66" s="949"/>
      <c r="AC66" s="949"/>
      <c r="AD66" s="949"/>
      <c r="AE66" s="949"/>
      <c r="AF66" s="949"/>
      <c r="AG66" s="949"/>
      <c r="AH66" s="949"/>
      <c r="AI66" s="933">
        <f t="shared" si="6"/>
        <v>0</v>
      </c>
    </row>
    <row r="67" spans="1:35" ht="15" customHeight="1">
      <c r="A67" s="950"/>
      <c r="B67" s="948" t="s">
        <v>347</v>
      </c>
      <c r="C67" s="949"/>
      <c r="D67" s="949"/>
      <c r="E67" s="949"/>
      <c r="F67" s="949"/>
      <c r="G67" s="949"/>
      <c r="H67" s="949"/>
      <c r="I67" s="949"/>
      <c r="J67" s="949"/>
      <c r="K67" s="949"/>
      <c r="L67" s="949"/>
      <c r="M67" s="949"/>
      <c r="N67" s="949"/>
      <c r="O67" s="949"/>
      <c r="P67" s="949"/>
      <c r="Q67" s="949"/>
      <c r="R67" s="949"/>
      <c r="S67" s="949"/>
      <c r="T67" s="949"/>
      <c r="U67" s="949"/>
      <c r="V67" s="949"/>
      <c r="W67" s="949"/>
      <c r="X67" s="949"/>
      <c r="Y67" s="949"/>
      <c r="Z67" s="949"/>
      <c r="AA67" s="949"/>
      <c r="AB67" s="949"/>
      <c r="AC67" s="949"/>
      <c r="AD67" s="949"/>
      <c r="AE67" s="949"/>
      <c r="AF67" s="949"/>
      <c r="AG67" s="949"/>
      <c r="AH67" s="949"/>
      <c r="AI67" s="933">
        <f t="shared" si="6"/>
        <v>0</v>
      </c>
    </row>
    <row r="68" spans="1:35" ht="15" customHeight="1">
      <c r="A68" s="950"/>
      <c r="B68" s="948" t="s">
        <v>348</v>
      </c>
      <c r="C68" s="949"/>
      <c r="D68" s="949"/>
      <c r="E68" s="949"/>
      <c r="F68" s="949"/>
      <c r="G68" s="949"/>
      <c r="H68" s="949"/>
      <c r="I68" s="949"/>
      <c r="J68" s="949"/>
      <c r="K68" s="949"/>
      <c r="L68" s="949"/>
      <c r="M68" s="949"/>
      <c r="N68" s="949"/>
      <c r="O68" s="949"/>
      <c r="P68" s="949"/>
      <c r="Q68" s="949"/>
      <c r="R68" s="949"/>
      <c r="S68" s="949"/>
      <c r="T68" s="949"/>
      <c r="U68" s="949"/>
      <c r="V68" s="949"/>
      <c r="W68" s="949"/>
      <c r="X68" s="949"/>
      <c r="Y68" s="949"/>
      <c r="Z68" s="949"/>
      <c r="AA68" s="949"/>
      <c r="AB68" s="949"/>
      <c r="AC68" s="949"/>
      <c r="AD68" s="949"/>
      <c r="AE68" s="949"/>
      <c r="AF68" s="949"/>
      <c r="AG68" s="949"/>
      <c r="AH68" s="949"/>
      <c r="AI68" s="933">
        <f t="shared" si="6"/>
        <v>0</v>
      </c>
    </row>
    <row r="69" spans="1:35" ht="15" customHeight="1">
      <c r="A69" s="950"/>
      <c r="B69" s="948" t="s">
        <v>349</v>
      </c>
      <c r="C69" s="949"/>
      <c r="D69" s="949"/>
      <c r="E69" s="949"/>
      <c r="F69" s="949"/>
      <c r="G69" s="949"/>
      <c r="H69" s="949"/>
      <c r="I69" s="949"/>
      <c r="J69" s="949"/>
      <c r="K69" s="949"/>
      <c r="L69" s="949"/>
      <c r="M69" s="949"/>
      <c r="N69" s="949"/>
      <c r="O69" s="949"/>
      <c r="P69" s="949"/>
      <c r="Q69" s="949"/>
      <c r="R69" s="949"/>
      <c r="S69" s="949"/>
      <c r="T69" s="949"/>
      <c r="U69" s="949"/>
      <c r="V69" s="949"/>
      <c r="W69" s="949"/>
      <c r="X69" s="949"/>
      <c r="Y69" s="949"/>
      <c r="Z69" s="949"/>
      <c r="AA69" s="949"/>
      <c r="AB69" s="949"/>
      <c r="AC69" s="949"/>
      <c r="AD69" s="949"/>
      <c r="AE69" s="949"/>
      <c r="AF69" s="949"/>
      <c r="AG69" s="949"/>
      <c r="AH69" s="949"/>
      <c r="AI69" s="933">
        <f t="shared" si="6"/>
        <v>0</v>
      </c>
    </row>
    <row r="70" spans="1:35" ht="15" customHeight="1">
      <c r="A70" s="950"/>
      <c r="B70" s="948" t="s">
        <v>350</v>
      </c>
      <c r="C70" s="949"/>
      <c r="D70" s="949"/>
      <c r="E70" s="949"/>
      <c r="F70" s="949"/>
      <c r="G70" s="949"/>
      <c r="H70" s="949"/>
      <c r="I70" s="949"/>
      <c r="J70" s="949"/>
      <c r="K70" s="949"/>
      <c r="L70" s="949"/>
      <c r="M70" s="949"/>
      <c r="N70" s="949"/>
      <c r="O70" s="949"/>
      <c r="P70" s="949"/>
      <c r="Q70" s="949"/>
      <c r="R70" s="949"/>
      <c r="S70" s="949"/>
      <c r="T70" s="949"/>
      <c r="U70" s="949"/>
      <c r="V70" s="949"/>
      <c r="W70" s="949"/>
      <c r="X70" s="949"/>
      <c r="Y70" s="949"/>
      <c r="Z70" s="949"/>
      <c r="AA70" s="949"/>
      <c r="AB70" s="949"/>
      <c r="AC70" s="949"/>
      <c r="AD70" s="949"/>
      <c r="AE70" s="949"/>
      <c r="AF70" s="949"/>
      <c r="AG70" s="949"/>
      <c r="AH70" s="949"/>
      <c r="AI70" s="933">
        <f t="shared" si="6"/>
        <v>0</v>
      </c>
    </row>
    <row r="71" spans="1:35" ht="15" customHeight="1">
      <c r="A71" s="950"/>
      <c r="B71" s="948" t="s">
        <v>351</v>
      </c>
      <c r="C71" s="949"/>
      <c r="D71" s="949"/>
      <c r="E71" s="949"/>
      <c r="F71" s="949"/>
      <c r="G71" s="949"/>
      <c r="H71" s="949"/>
      <c r="I71" s="949"/>
      <c r="J71" s="949"/>
      <c r="K71" s="949"/>
      <c r="L71" s="949"/>
      <c r="M71" s="949"/>
      <c r="N71" s="949"/>
      <c r="O71" s="949"/>
      <c r="P71" s="949"/>
      <c r="Q71" s="949"/>
      <c r="R71" s="949"/>
      <c r="S71" s="949"/>
      <c r="T71" s="949"/>
      <c r="U71" s="949"/>
      <c r="V71" s="949"/>
      <c r="W71" s="949"/>
      <c r="X71" s="949"/>
      <c r="Y71" s="949"/>
      <c r="Z71" s="949"/>
      <c r="AA71" s="949"/>
      <c r="AB71" s="949"/>
      <c r="AC71" s="949"/>
      <c r="AD71" s="949"/>
      <c r="AE71" s="949"/>
      <c r="AF71" s="949"/>
      <c r="AG71" s="949"/>
      <c r="AH71" s="949"/>
      <c r="AI71" s="933">
        <f t="shared" si="6"/>
        <v>0</v>
      </c>
    </row>
    <row r="72" spans="1:35" ht="15" customHeight="1">
      <c r="A72" s="950"/>
      <c r="B72" s="948" t="s">
        <v>352</v>
      </c>
      <c r="C72" s="949"/>
      <c r="D72" s="949"/>
      <c r="E72" s="949"/>
      <c r="F72" s="949"/>
      <c r="G72" s="949"/>
      <c r="H72" s="949"/>
      <c r="I72" s="949"/>
      <c r="J72" s="949"/>
      <c r="K72" s="949"/>
      <c r="L72" s="949"/>
      <c r="M72" s="949"/>
      <c r="N72" s="949"/>
      <c r="O72" s="949"/>
      <c r="P72" s="949"/>
      <c r="Q72" s="949"/>
      <c r="R72" s="949"/>
      <c r="S72" s="949"/>
      <c r="T72" s="949"/>
      <c r="U72" s="949"/>
      <c r="V72" s="949"/>
      <c r="W72" s="949"/>
      <c r="X72" s="949"/>
      <c r="Y72" s="949"/>
      <c r="Z72" s="949"/>
      <c r="AA72" s="949"/>
      <c r="AB72" s="949"/>
      <c r="AC72" s="949"/>
      <c r="AD72" s="949"/>
      <c r="AE72" s="949"/>
      <c r="AF72" s="949"/>
      <c r="AG72" s="949"/>
      <c r="AH72" s="949"/>
      <c r="AI72" s="933">
        <f t="shared" si="6"/>
        <v>0</v>
      </c>
    </row>
    <row r="73" spans="1:35" ht="15" customHeight="1">
      <c r="A73" s="950"/>
      <c r="B73" s="948" t="s">
        <v>353</v>
      </c>
      <c r="C73" s="949"/>
      <c r="D73" s="949"/>
      <c r="E73" s="949"/>
      <c r="F73" s="949"/>
      <c r="G73" s="949"/>
      <c r="H73" s="949"/>
      <c r="I73" s="949"/>
      <c r="J73" s="949"/>
      <c r="K73" s="949"/>
      <c r="L73" s="949"/>
      <c r="M73" s="949"/>
      <c r="N73" s="949"/>
      <c r="O73" s="949"/>
      <c r="P73" s="949"/>
      <c r="Q73" s="949"/>
      <c r="R73" s="949"/>
      <c r="S73" s="949"/>
      <c r="T73" s="949"/>
      <c r="U73" s="949"/>
      <c r="V73" s="949"/>
      <c r="W73" s="949"/>
      <c r="X73" s="949"/>
      <c r="Y73" s="949"/>
      <c r="Z73" s="949"/>
      <c r="AA73" s="949"/>
      <c r="AB73" s="949"/>
      <c r="AC73" s="949"/>
      <c r="AD73" s="949"/>
      <c r="AE73" s="949"/>
      <c r="AF73" s="949"/>
      <c r="AG73" s="949"/>
      <c r="AH73" s="949"/>
      <c r="AI73" s="933">
        <f t="shared" si="6"/>
        <v>0</v>
      </c>
    </row>
    <row r="74" spans="1:35" ht="15" customHeight="1">
      <c r="A74" s="950"/>
      <c r="B74" s="948" t="s">
        <v>354</v>
      </c>
      <c r="C74" s="949"/>
      <c r="D74" s="949"/>
      <c r="E74" s="949"/>
      <c r="F74" s="949"/>
      <c r="G74" s="949"/>
      <c r="H74" s="949"/>
      <c r="I74" s="949"/>
      <c r="J74" s="949"/>
      <c r="K74" s="949"/>
      <c r="L74" s="949"/>
      <c r="M74" s="949"/>
      <c r="N74" s="949"/>
      <c r="O74" s="949"/>
      <c r="P74" s="949"/>
      <c r="Q74" s="949"/>
      <c r="R74" s="949"/>
      <c r="S74" s="949"/>
      <c r="T74" s="949"/>
      <c r="U74" s="949"/>
      <c r="V74" s="949"/>
      <c r="W74" s="949"/>
      <c r="X74" s="949"/>
      <c r="Y74" s="949"/>
      <c r="Z74" s="949"/>
      <c r="AA74" s="949"/>
      <c r="AB74" s="949"/>
      <c r="AC74" s="949"/>
      <c r="AD74" s="949"/>
      <c r="AE74" s="949"/>
      <c r="AF74" s="949"/>
      <c r="AG74" s="949"/>
      <c r="AH74" s="949"/>
      <c r="AI74" s="933">
        <f t="shared" si="6"/>
        <v>0</v>
      </c>
    </row>
    <row r="75" spans="1:35" ht="15" customHeight="1">
      <c r="A75" s="950"/>
      <c r="B75" s="948" t="s">
        <v>355</v>
      </c>
      <c r="C75" s="949"/>
      <c r="D75" s="949"/>
      <c r="E75" s="949"/>
      <c r="F75" s="949"/>
      <c r="G75" s="949"/>
      <c r="H75" s="949"/>
      <c r="I75" s="949"/>
      <c r="J75" s="949"/>
      <c r="K75" s="949"/>
      <c r="L75" s="949"/>
      <c r="M75" s="949"/>
      <c r="N75" s="949"/>
      <c r="O75" s="949"/>
      <c r="P75" s="949"/>
      <c r="Q75" s="949"/>
      <c r="R75" s="949"/>
      <c r="S75" s="949"/>
      <c r="T75" s="949"/>
      <c r="U75" s="949"/>
      <c r="V75" s="949"/>
      <c r="W75" s="949"/>
      <c r="X75" s="949"/>
      <c r="Y75" s="949"/>
      <c r="Z75" s="949"/>
      <c r="AA75" s="949"/>
      <c r="AB75" s="949"/>
      <c r="AC75" s="949"/>
      <c r="AD75" s="949"/>
      <c r="AE75" s="949"/>
      <c r="AF75" s="949"/>
      <c r="AG75" s="949"/>
      <c r="AH75" s="949"/>
      <c r="AI75" s="933">
        <f t="shared" si="6"/>
        <v>0</v>
      </c>
    </row>
    <row r="76" spans="1:35" ht="15" customHeight="1">
      <c r="A76" s="950"/>
      <c r="B76" s="948" t="s">
        <v>356</v>
      </c>
      <c r="C76" s="949"/>
      <c r="D76" s="949"/>
      <c r="E76" s="949"/>
      <c r="F76" s="949"/>
      <c r="G76" s="949"/>
      <c r="H76" s="949"/>
      <c r="I76" s="949"/>
      <c r="J76" s="949"/>
      <c r="K76" s="949"/>
      <c r="L76" s="949"/>
      <c r="M76" s="949"/>
      <c r="N76" s="949"/>
      <c r="O76" s="949"/>
      <c r="P76" s="949"/>
      <c r="Q76" s="949"/>
      <c r="R76" s="949"/>
      <c r="S76" s="949"/>
      <c r="T76" s="949"/>
      <c r="U76" s="949"/>
      <c r="V76" s="949"/>
      <c r="W76" s="949"/>
      <c r="X76" s="949"/>
      <c r="Y76" s="949"/>
      <c r="Z76" s="949"/>
      <c r="AA76" s="949"/>
      <c r="AB76" s="949"/>
      <c r="AC76" s="949"/>
      <c r="AD76" s="949"/>
      <c r="AE76" s="949"/>
      <c r="AF76" s="949"/>
      <c r="AG76" s="949"/>
      <c r="AH76" s="949"/>
      <c r="AI76" s="933">
        <f t="shared" si="6"/>
        <v>0</v>
      </c>
    </row>
    <row r="77" spans="1:35" ht="15" customHeight="1">
      <c r="A77" s="950"/>
      <c r="B77" s="948" t="s">
        <v>357</v>
      </c>
      <c r="C77" s="949"/>
      <c r="D77" s="949"/>
      <c r="E77" s="949"/>
      <c r="F77" s="949"/>
      <c r="G77" s="949"/>
      <c r="H77" s="949"/>
      <c r="I77" s="949"/>
      <c r="J77" s="949"/>
      <c r="K77" s="949"/>
      <c r="L77" s="949"/>
      <c r="M77" s="949"/>
      <c r="N77" s="949"/>
      <c r="O77" s="949"/>
      <c r="P77" s="949"/>
      <c r="Q77" s="949"/>
      <c r="R77" s="949"/>
      <c r="S77" s="949"/>
      <c r="T77" s="949"/>
      <c r="U77" s="949"/>
      <c r="V77" s="949"/>
      <c r="W77" s="949"/>
      <c r="X77" s="949"/>
      <c r="Y77" s="949"/>
      <c r="Z77" s="949"/>
      <c r="AA77" s="949"/>
      <c r="AB77" s="949"/>
      <c r="AC77" s="949"/>
      <c r="AD77" s="949"/>
      <c r="AE77" s="949"/>
      <c r="AF77" s="949"/>
      <c r="AG77" s="949"/>
      <c r="AH77" s="949"/>
      <c r="AI77" s="933">
        <f t="shared" si="6"/>
        <v>0</v>
      </c>
    </row>
    <row r="78" spans="1:35" ht="15" customHeight="1">
      <c r="A78" s="950"/>
      <c r="B78" s="948" t="s">
        <v>358</v>
      </c>
      <c r="C78" s="949"/>
      <c r="D78" s="949"/>
      <c r="E78" s="949"/>
      <c r="F78" s="949"/>
      <c r="G78" s="949"/>
      <c r="H78" s="949"/>
      <c r="I78" s="949"/>
      <c r="J78" s="949"/>
      <c r="K78" s="949"/>
      <c r="L78" s="949"/>
      <c r="M78" s="949"/>
      <c r="N78" s="949"/>
      <c r="O78" s="949"/>
      <c r="P78" s="949"/>
      <c r="Q78" s="949"/>
      <c r="R78" s="949"/>
      <c r="S78" s="949"/>
      <c r="T78" s="949"/>
      <c r="U78" s="949"/>
      <c r="V78" s="949"/>
      <c r="W78" s="949"/>
      <c r="X78" s="949"/>
      <c r="Y78" s="949"/>
      <c r="Z78" s="949"/>
      <c r="AA78" s="949"/>
      <c r="AB78" s="949"/>
      <c r="AC78" s="949"/>
      <c r="AD78" s="949"/>
      <c r="AE78" s="949"/>
      <c r="AF78" s="949"/>
      <c r="AG78" s="949"/>
      <c r="AH78" s="949"/>
      <c r="AI78" s="933">
        <f t="shared" si="6"/>
        <v>0</v>
      </c>
    </row>
    <row r="79" spans="1:35" ht="15" customHeight="1">
      <c r="A79" s="950"/>
      <c r="B79" s="948" t="s">
        <v>359</v>
      </c>
      <c r="C79" s="949"/>
      <c r="D79" s="949"/>
      <c r="E79" s="949"/>
      <c r="F79" s="949"/>
      <c r="G79" s="949"/>
      <c r="H79" s="949"/>
      <c r="I79" s="949"/>
      <c r="J79" s="949"/>
      <c r="K79" s="949"/>
      <c r="L79" s="949"/>
      <c r="M79" s="949"/>
      <c r="N79" s="949"/>
      <c r="O79" s="949"/>
      <c r="P79" s="949"/>
      <c r="Q79" s="949"/>
      <c r="R79" s="949"/>
      <c r="S79" s="949"/>
      <c r="T79" s="949"/>
      <c r="U79" s="949"/>
      <c r="V79" s="949"/>
      <c r="W79" s="949"/>
      <c r="X79" s="949"/>
      <c r="Y79" s="949"/>
      <c r="Z79" s="949"/>
      <c r="AA79" s="949"/>
      <c r="AB79" s="949"/>
      <c r="AC79" s="949"/>
      <c r="AD79" s="949"/>
      <c r="AE79" s="949"/>
      <c r="AF79" s="949"/>
      <c r="AG79" s="949"/>
      <c r="AH79" s="949"/>
      <c r="AI79" s="933">
        <f t="shared" si="6"/>
        <v>0</v>
      </c>
    </row>
    <row r="80" spans="1:35" ht="15" customHeight="1">
      <c r="A80" s="950"/>
      <c r="B80" s="948" t="s">
        <v>360</v>
      </c>
      <c r="C80" s="949"/>
      <c r="D80" s="949"/>
      <c r="E80" s="949"/>
      <c r="F80" s="949"/>
      <c r="G80" s="949"/>
      <c r="H80" s="949"/>
      <c r="I80" s="949"/>
      <c r="J80" s="949"/>
      <c r="K80" s="949"/>
      <c r="L80" s="949"/>
      <c r="M80" s="949"/>
      <c r="N80" s="949"/>
      <c r="O80" s="949"/>
      <c r="P80" s="949"/>
      <c r="Q80" s="949"/>
      <c r="R80" s="949"/>
      <c r="S80" s="949"/>
      <c r="T80" s="949"/>
      <c r="U80" s="949"/>
      <c r="V80" s="949"/>
      <c r="W80" s="949"/>
      <c r="X80" s="949"/>
      <c r="Y80" s="949"/>
      <c r="Z80" s="949"/>
      <c r="AA80" s="949"/>
      <c r="AB80" s="949"/>
      <c r="AC80" s="949"/>
      <c r="AD80" s="949"/>
      <c r="AE80" s="949"/>
      <c r="AF80" s="949"/>
      <c r="AG80" s="949"/>
      <c r="AH80" s="949"/>
      <c r="AI80" s="933">
        <f t="shared" si="6"/>
        <v>0</v>
      </c>
    </row>
    <row r="81" spans="1:35" ht="15" customHeight="1">
      <c r="A81" s="950"/>
      <c r="B81" s="948" t="s">
        <v>361</v>
      </c>
      <c r="C81" s="949"/>
      <c r="D81" s="949"/>
      <c r="E81" s="949"/>
      <c r="F81" s="949"/>
      <c r="G81" s="949"/>
      <c r="H81" s="949"/>
      <c r="I81" s="949"/>
      <c r="J81" s="949"/>
      <c r="K81" s="949"/>
      <c r="L81" s="949"/>
      <c r="M81" s="949"/>
      <c r="N81" s="949"/>
      <c r="O81" s="949"/>
      <c r="P81" s="949"/>
      <c r="Q81" s="949"/>
      <c r="R81" s="949"/>
      <c r="S81" s="949"/>
      <c r="T81" s="949"/>
      <c r="U81" s="949"/>
      <c r="V81" s="949"/>
      <c r="W81" s="949"/>
      <c r="X81" s="949"/>
      <c r="Y81" s="949"/>
      <c r="Z81" s="949"/>
      <c r="AA81" s="949"/>
      <c r="AB81" s="949"/>
      <c r="AC81" s="949"/>
      <c r="AD81" s="949"/>
      <c r="AE81" s="949"/>
      <c r="AF81" s="949"/>
      <c r="AG81" s="949"/>
      <c r="AH81" s="949"/>
      <c r="AI81" s="933">
        <f t="shared" si="6"/>
        <v>0</v>
      </c>
    </row>
    <row r="82" spans="1:35" ht="15" customHeight="1">
      <c r="A82" s="950"/>
      <c r="B82" s="948" t="s">
        <v>362</v>
      </c>
      <c r="C82" s="949"/>
      <c r="D82" s="949"/>
      <c r="E82" s="949"/>
      <c r="F82" s="949"/>
      <c r="G82" s="949"/>
      <c r="H82" s="949"/>
      <c r="I82" s="949"/>
      <c r="J82" s="949"/>
      <c r="K82" s="949"/>
      <c r="L82" s="949"/>
      <c r="M82" s="949"/>
      <c r="N82" s="949"/>
      <c r="O82" s="949"/>
      <c r="P82" s="949"/>
      <c r="Q82" s="949"/>
      <c r="R82" s="949"/>
      <c r="S82" s="949"/>
      <c r="T82" s="949"/>
      <c r="U82" s="949"/>
      <c r="V82" s="949"/>
      <c r="W82" s="949"/>
      <c r="X82" s="949"/>
      <c r="Y82" s="949"/>
      <c r="Z82" s="949"/>
      <c r="AA82" s="949"/>
      <c r="AB82" s="949"/>
      <c r="AC82" s="949"/>
      <c r="AD82" s="949"/>
      <c r="AE82" s="949"/>
      <c r="AF82" s="949"/>
      <c r="AG82" s="949"/>
      <c r="AH82" s="949"/>
      <c r="AI82" s="933">
        <f t="shared" si="6"/>
        <v>0</v>
      </c>
    </row>
    <row r="83" spans="1:35" ht="15" customHeight="1">
      <c r="A83" s="950"/>
      <c r="B83" s="936" t="s">
        <v>0</v>
      </c>
      <c r="C83" s="937">
        <f>SUM(C60:C82)</f>
        <v>0</v>
      </c>
      <c r="D83" s="937">
        <f t="shared" ref="D83:AI83" si="7">SUM(D60:D82)</f>
        <v>0</v>
      </c>
      <c r="E83" s="937">
        <f t="shared" si="7"/>
        <v>0</v>
      </c>
      <c r="F83" s="937">
        <f t="shared" si="7"/>
        <v>0</v>
      </c>
      <c r="G83" s="937">
        <f t="shared" si="7"/>
        <v>0</v>
      </c>
      <c r="H83" s="937">
        <f t="shared" si="7"/>
        <v>0</v>
      </c>
      <c r="I83" s="937">
        <f t="shared" si="7"/>
        <v>0</v>
      </c>
      <c r="J83" s="937">
        <f t="shared" si="7"/>
        <v>0</v>
      </c>
      <c r="K83" s="937">
        <f t="shared" si="7"/>
        <v>0</v>
      </c>
      <c r="L83" s="937">
        <f t="shared" si="7"/>
        <v>0</v>
      </c>
      <c r="M83" s="937">
        <f t="shared" si="7"/>
        <v>0</v>
      </c>
      <c r="N83" s="937">
        <f t="shared" si="7"/>
        <v>0</v>
      </c>
      <c r="O83" s="937">
        <f t="shared" si="7"/>
        <v>0</v>
      </c>
      <c r="P83" s="937">
        <f t="shared" si="7"/>
        <v>0</v>
      </c>
      <c r="Q83" s="937">
        <f t="shared" si="7"/>
        <v>0</v>
      </c>
      <c r="R83" s="937">
        <f t="shared" si="7"/>
        <v>0</v>
      </c>
      <c r="S83" s="937">
        <f t="shared" si="7"/>
        <v>0</v>
      </c>
      <c r="T83" s="937">
        <f t="shared" si="7"/>
        <v>0</v>
      </c>
      <c r="U83" s="937">
        <f t="shared" si="7"/>
        <v>0</v>
      </c>
      <c r="V83" s="937">
        <f t="shared" si="7"/>
        <v>0</v>
      </c>
      <c r="W83" s="937">
        <f t="shared" si="7"/>
        <v>0</v>
      </c>
      <c r="X83" s="937">
        <f t="shared" si="7"/>
        <v>0</v>
      </c>
      <c r="Y83" s="937">
        <f t="shared" si="7"/>
        <v>0</v>
      </c>
      <c r="Z83" s="937">
        <f t="shared" si="7"/>
        <v>0</v>
      </c>
      <c r="AA83" s="937">
        <f t="shared" si="7"/>
        <v>0</v>
      </c>
      <c r="AB83" s="937">
        <f t="shared" si="7"/>
        <v>0</v>
      </c>
      <c r="AC83" s="937">
        <f t="shared" si="7"/>
        <v>0</v>
      </c>
      <c r="AD83" s="937">
        <f t="shared" si="7"/>
        <v>0</v>
      </c>
      <c r="AE83" s="937">
        <f t="shared" si="7"/>
        <v>0</v>
      </c>
      <c r="AF83" s="937">
        <f t="shared" si="7"/>
        <v>0</v>
      </c>
      <c r="AG83" s="937">
        <f t="shared" si="7"/>
        <v>0</v>
      </c>
      <c r="AH83" s="937">
        <f t="shared" si="7"/>
        <v>0</v>
      </c>
      <c r="AI83" s="937">
        <f t="shared" si="7"/>
        <v>0</v>
      </c>
    </row>
    <row r="84" spans="1:35" ht="15" customHeight="1">
      <c r="A84" s="950"/>
      <c r="B84" s="938" t="s">
        <v>31</v>
      </c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39"/>
      <c r="R84" s="939"/>
      <c r="S84" s="939"/>
      <c r="T84" s="951"/>
      <c r="U84" s="951"/>
      <c r="V84" s="951"/>
      <c r="W84" s="951"/>
      <c r="X84" s="951"/>
      <c r="Y84" s="951"/>
      <c r="Z84" s="951"/>
      <c r="AA84" s="951"/>
      <c r="AB84" s="951"/>
      <c r="AC84" s="951"/>
      <c r="AD84" s="951"/>
      <c r="AE84" s="951"/>
      <c r="AF84" s="940"/>
      <c r="AG84" s="940"/>
      <c r="AH84" s="940"/>
      <c r="AI84" s="940">
        <f>SUM(C84:AH84)</f>
        <v>0</v>
      </c>
    </row>
    <row r="85" spans="1:35" ht="15" customHeight="1">
      <c r="A85" s="952"/>
      <c r="B85" s="942" t="s">
        <v>18</v>
      </c>
      <c r="C85" s="943" t="e">
        <f t="shared" ref="C85:AI85" si="8">(C83-C84)/C84*100</f>
        <v>#DIV/0!</v>
      </c>
      <c r="D85" s="943" t="e">
        <f t="shared" si="8"/>
        <v>#DIV/0!</v>
      </c>
      <c r="E85" s="943" t="e">
        <f t="shared" si="8"/>
        <v>#DIV/0!</v>
      </c>
      <c r="F85" s="943" t="e">
        <f t="shared" si="8"/>
        <v>#DIV/0!</v>
      </c>
      <c r="G85" s="943" t="e">
        <f t="shared" si="8"/>
        <v>#DIV/0!</v>
      </c>
      <c r="H85" s="943" t="e">
        <f t="shared" si="8"/>
        <v>#DIV/0!</v>
      </c>
      <c r="I85" s="943" t="e">
        <f t="shared" si="8"/>
        <v>#DIV/0!</v>
      </c>
      <c r="J85" s="943" t="e">
        <f t="shared" si="8"/>
        <v>#DIV/0!</v>
      </c>
      <c r="K85" s="943" t="e">
        <f t="shared" si="8"/>
        <v>#DIV/0!</v>
      </c>
      <c r="L85" s="943" t="e">
        <f t="shared" si="8"/>
        <v>#DIV/0!</v>
      </c>
      <c r="M85" s="943" t="e">
        <f t="shared" si="8"/>
        <v>#DIV/0!</v>
      </c>
      <c r="N85" s="943" t="e">
        <f t="shared" si="8"/>
        <v>#DIV/0!</v>
      </c>
      <c r="O85" s="943" t="e">
        <f t="shared" si="8"/>
        <v>#DIV/0!</v>
      </c>
      <c r="P85" s="943" t="e">
        <f t="shared" si="8"/>
        <v>#DIV/0!</v>
      </c>
      <c r="Q85" s="943" t="e">
        <f t="shared" si="8"/>
        <v>#DIV/0!</v>
      </c>
      <c r="R85" s="943" t="e">
        <f t="shared" si="8"/>
        <v>#DIV/0!</v>
      </c>
      <c r="S85" s="943" t="e">
        <f t="shared" si="8"/>
        <v>#DIV/0!</v>
      </c>
      <c r="T85" s="953" t="e">
        <f t="shared" si="8"/>
        <v>#DIV/0!</v>
      </c>
      <c r="U85" s="953" t="e">
        <f t="shared" si="8"/>
        <v>#DIV/0!</v>
      </c>
      <c r="V85" s="953" t="e">
        <f t="shared" si="8"/>
        <v>#DIV/0!</v>
      </c>
      <c r="W85" s="953" t="e">
        <f t="shared" si="8"/>
        <v>#DIV/0!</v>
      </c>
      <c r="X85" s="953" t="e">
        <f t="shared" si="8"/>
        <v>#DIV/0!</v>
      </c>
      <c r="Y85" s="953" t="e">
        <f t="shared" si="8"/>
        <v>#DIV/0!</v>
      </c>
      <c r="Z85" s="953" t="e">
        <f t="shared" si="8"/>
        <v>#DIV/0!</v>
      </c>
      <c r="AA85" s="953" t="e">
        <f t="shared" si="8"/>
        <v>#DIV/0!</v>
      </c>
      <c r="AB85" s="953" t="e">
        <f t="shared" si="8"/>
        <v>#DIV/0!</v>
      </c>
      <c r="AC85" s="953" t="e">
        <f t="shared" si="8"/>
        <v>#DIV/0!</v>
      </c>
      <c r="AD85" s="953" t="e">
        <f t="shared" si="8"/>
        <v>#DIV/0!</v>
      </c>
      <c r="AE85" s="953" t="e">
        <f t="shared" si="8"/>
        <v>#DIV/0!</v>
      </c>
      <c r="AF85" s="926" t="e">
        <f t="shared" si="8"/>
        <v>#DIV/0!</v>
      </c>
      <c r="AG85" s="926" t="e">
        <f t="shared" si="8"/>
        <v>#DIV/0!</v>
      </c>
      <c r="AH85" s="926" t="e">
        <f t="shared" si="8"/>
        <v>#DIV/0!</v>
      </c>
      <c r="AI85" s="926" t="e">
        <f t="shared" si="8"/>
        <v>#DIV/0!</v>
      </c>
    </row>
    <row r="86" spans="1:35" ht="20.25" customHeight="1">
      <c r="A86" s="927" t="s">
        <v>335</v>
      </c>
      <c r="B86" s="928"/>
      <c r="C86" s="929"/>
      <c r="D86" s="929"/>
      <c r="E86" s="929"/>
      <c r="F86" s="929"/>
      <c r="G86" s="929"/>
      <c r="H86" s="929"/>
      <c r="I86" s="929"/>
      <c r="J86" s="929"/>
      <c r="K86" s="929"/>
      <c r="L86" s="929"/>
      <c r="M86" s="929"/>
      <c r="N86" s="929"/>
      <c r="O86" s="929"/>
      <c r="P86" s="929"/>
      <c r="Q86" s="929"/>
      <c r="R86" s="929"/>
      <c r="S86" s="929"/>
      <c r="T86" s="929"/>
      <c r="U86" s="929"/>
      <c r="V86" s="929"/>
      <c r="W86" s="929"/>
      <c r="X86" s="929"/>
      <c r="Y86" s="929"/>
      <c r="Z86" s="929"/>
      <c r="AA86" s="929"/>
      <c r="AB86" s="929"/>
      <c r="AC86" s="929"/>
      <c r="AD86" s="929"/>
      <c r="AE86" s="929"/>
      <c r="AF86" s="929"/>
      <c r="AG86" s="929"/>
      <c r="AH86" s="929"/>
      <c r="AI86" s="929"/>
    </row>
    <row r="87" spans="1:35" ht="15" customHeight="1">
      <c r="A87" s="930" t="s">
        <v>49</v>
      </c>
      <c r="B87" s="954" t="s">
        <v>363</v>
      </c>
      <c r="C87" s="955"/>
      <c r="D87" s="955"/>
      <c r="E87" s="955"/>
      <c r="F87" s="955"/>
      <c r="G87" s="955"/>
      <c r="H87" s="955"/>
      <c r="I87" s="955"/>
      <c r="J87" s="955"/>
      <c r="K87" s="955"/>
      <c r="L87" s="955"/>
      <c r="M87" s="955"/>
      <c r="N87" s="955"/>
      <c r="O87" s="955"/>
      <c r="P87" s="955"/>
      <c r="Q87" s="955"/>
      <c r="R87" s="955"/>
      <c r="S87" s="955"/>
      <c r="T87" s="955"/>
      <c r="U87" s="955"/>
      <c r="V87" s="955"/>
      <c r="W87" s="955"/>
      <c r="X87" s="955"/>
      <c r="Y87" s="955"/>
      <c r="Z87" s="955"/>
      <c r="AA87" s="955"/>
      <c r="AB87" s="955"/>
      <c r="AC87" s="955"/>
      <c r="AD87" s="955"/>
      <c r="AE87" s="955"/>
      <c r="AF87" s="955"/>
      <c r="AG87" s="955"/>
      <c r="AH87" s="955"/>
      <c r="AI87" s="933">
        <f>SUM(C87:AH87)</f>
        <v>0</v>
      </c>
    </row>
    <row r="88" spans="1:35" ht="15" customHeight="1">
      <c r="A88" s="934"/>
      <c r="B88" s="954" t="s">
        <v>364</v>
      </c>
      <c r="C88" s="956"/>
      <c r="D88" s="956"/>
      <c r="E88" s="956"/>
      <c r="F88" s="956"/>
      <c r="G88" s="956"/>
      <c r="H88" s="956"/>
      <c r="I88" s="956"/>
      <c r="J88" s="956"/>
      <c r="K88" s="956"/>
      <c r="L88" s="956"/>
      <c r="M88" s="956"/>
      <c r="N88" s="956"/>
      <c r="O88" s="956"/>
      <c r="P88" s="956"/>
      <c r="Q88" s="956"/>
      <c r="R88" s="956"/>
      <c r="S88" s="956"/>
      <c r="T88" s="956"/>
      <c r="U88" s="956"/>
      <c r="V88" s="956"/>
      <c r="W88" s="956"/>
      <c r="X88" s="956"/>
      <c r="Y88" s="956"/>
      <c r="Z88" s="956"/>
      <c r="AA88" s="956"/>
      <c r="AB88" s="956"/>
      <c r="AC88" s="956"/>
      <c r="AD88" s="956"/>
      <c r="AE88" s="956"/>
      <c r="AF88" s="956"/>
      <c r="AG88" s="956"/>
      <c r="AH88" s="956"/>
      <c r="AI88" s="933">
        <f t="shared" ref="AI88:AI116" si="9">SUM(C88:AH88)</f>
        <v>0</v>
      </c>
    </row>
    <row r="89" spans="1:35" ht="15" customHeight="1">
      <c r="A89" s="934"/>
      <c r="B89" s="954" t="s">
        <v>365</v>
      </c>
      <c r="C89" s="957"/>
      <c r="D89" s="957"/>
      <c r="E89" s="957"/>
      <c r="F89" s="957"/>
      <c r="G89" s="957"/>
      <c r="H89" s="957"/>
      <c r="I89" s="957"/>
      <c r="J89" s="957"/>
      <c r="K89" s="957"/>
      <c r="L89" s="957"/>
      <c r="M89" s="957"/>
      <c r="N89" s="957"/>
      <c r="O89" s="957"/>
      <c r="P89" s="957"/>
      <c r="Q89" s="957"/>
      <c r="R89" s="957"/>
      <c r="S89" s="957"/>
      <c r="T89" s="957"/>
      <c r="U89" s="957"/>
      <c r="V89" s="957"/>
      <c r="W89" s="957"/>
      <c r="X89" s="957"/>
      <c r="Y89" s="957"/>
      <c r="Z89" s="957"/>
      <c r="AA89" s="957"/>
      <c r="AB89" s="957"/>
      <c r="AC89" s="957"/>
      <c r="AD89" s="957"/>
      <c r="AE89" s="957"/>
      <c r="AF89" s="957"/>
      <c r="AG89" s="957"/>
      <c r="AH89" s="957"/>
      <c r="AI89" s="933">
        <f t="shared" si="9"/>
        <v>0</v>
      </c>
    </row>
    <row r="90" spans="1:35" ht="15" customHeight="1">
      <c r="A90" s="934"/>
      <c r="B90" s="958" t="s">
        <v>366</v>
      </c>
      <c r="C90" s="955"/>
      <c r="D90" s="955"/>
      <c r="E90" s="955"/>
      <c r="F90" s="955"/>
      <c r="G90" s="955"/>
      <c r="H90" s="955"/>
      <c r="I90" s="955"/>
      <c r="J90" s="955"/>
      <c r="K90" s="955"/>
      <c r="L90" s="955"/>
      <c r="M90" s="955"/>
      <c r="N90" s="955"/>
      <c r="O90" s="955"/>
      <c r="P90" s="955"/>
      <c r="Q90" s="955"/>
      <c r="R90" s="955"/>
      <c r="S90" s="955"/>
      <c r="T90" s="955"/>
      <c r="U90" s="955"/>
      <c r="V90" s="955"/>
      <c r="W90" s="955"/>
      <c r="X90" s="955"/>
      <c r="Y90" s="955"/>
      <c r="Z90" s="955"/>
      <c r="AA90" s="955"/>
      <c r="AB90" s="955"/>
      <c r="AC90" s="955"/>
      <c r="AD90" s="955"/>
      <c r="AE90" s="955"/>
      <c r="AF90" s="955"/>
      <c r="AG90" s="955"/>
      <c r="AH90" s="955"/>
      <c r="AI90" s="933">
        <f t="shared" si="9"/>
        <v>0</v>
      </c>
    </row>
    <row r="91" spans="1:35" ht="15" customHeight="1">
      <c r="A91" s="934"/>
      <c r="B91" s="958" t="s">
        <v>367</v>
      </c>
      <c r="C91" s="955"/>
      <c r="D91" s="955"/>
      <c r="E91" s="955"/>
      <c r="F91" s="955"/>
      <c r="G91" s="955"/>
      <c r="H91" s="955"/>
      <c r="I91" s="955"/>
      <c r="J91" s="955"/>
      <c r="K91" s="955"/>
      <c r="L91" s="955"/>
      <c r="M91" s="955"/>
      <c r="N91" s="955"/>
      <c r="O91" s="955"/>
      <c r="P91" s="955"/>
      <c r="Q91" s="955"/>
      <c r="R91" s="955"/>
      <c r="S91" s="955"/>
      <c r="T91" s="955"/>
      <c r="U91" s="955"/>
      <c r="V91" s="955"/>
      <c r="W91" s="955"/>
      <c r="X91" s="955"/>
      <c r="Y91" s="955"/>
      <c r="Z91" s="955"/>
      <c r="AA91" s="955"/>
      <c r="AB91" s="955"/>
      <c r="AC91" s="955"/>
      <c r="AD91" s="955"/>
      <c r="AE91" s="955"/>
      <c r="AF91" s="955"/>
      <c r="AG91" s="955"/>
      <c r="AH91" s="955"/>
      <c r="AI91" s="933">
        <f t="shared" si="9"/>
        <v>0</v>
      </c>
    </row>
    <row r="92" spans="1:35" ht="15" customHeight="1">
      <c r="A92" s="934"/>
      <c r="B92" s="958" t="s">
        <v>368</v>
      </c>
      <c r="C92" s="955"/>
      <c r="D92" s="955"/>
      <c r="E92" s="955"/>
      <c r="F92" s="955"/>
      <c r="G92" s="955"/>
      <c r="H92" s="955"/>
      <c r="I92" s="955"/>
      <c r="J92" s="955"/>
      <c r="K92" s="955"/>
      <c r="L92" s="955"/>
      <c r="M92" s="955"/>
      <c r="N92" s="955"/>
      <c r="O92" s="955"/>
      <c r="P92" s="955"/>
      <c r="Q92" s="955"/>
      <c r="R92" s="955"/>
      <c r="S92" s="955"/>
      <c r="T92" s="955"/>
      <c r="U92" s="955"/>
      <c r="V92" s="955"/>
      <c r="W92" s="955"/>
      <c r="X92" s="955"/>
      <c r="Y92" s="955"/>
      <c r="Z92" s="955"/>
      <c r="AA92" s="955"/>
      <c r="AB92" s="955"/>
      <c r="AC92" s="955"/>
      <c r="AD92" s="955"/>
      <c r="AE92" s="955"/>
      <c r="AF92" s="955"/>
      <c r="AG92" s="955"/>
      <c r="AH92" s="955"/>
      <c r="AI92" s="933">
        <f t="shared" si="9"/>
        <v>0</v>
      </c>
    </row>
    <row r="93" spans="1:35" ht="15" customHeight="1">
      <c r="A93" s="934"/>
      <c r="B93" s="954" t="s">
        <v>369</v>
      </c>
      <c r="C93" s="955"/>
      <c r="D93" s="955"/>
      <c r="E93" s="955"/>
      <c r="F93" s="955"/>
      <c r="G93" s="955"/>
      <c r="H93" s="955"/>
      <c r="I93" s="955"/>
      <c r="J93" s="955"/>
      <c r="K93" s="955"/>
      <c r="L93" s="955"/>
      <c r="M93" s="955"/>
      <c r="N93" s="955"/>
      <c r="O93" s="955"/>
      <c r="P93" s="955"/>
      <c r="Q93" s="955"/>
      <c r="R93" s="955"/>
      <c r="S93" s="955"/>
      <c r="T93" s="955"/>
      <c r="U93" s="955"/>
      <c r="V93" s="955"/>
      <c r="W93" s="955"/>
      <c r="X93" s="955"/>
      <c r="Y93" s="955"/>
      <c r="Z93" s="955"/>
      <c r="AA93" s="955"/>
      <c r="AB93" s="955"/>
      <c r="AC93" s="955"/>
      <c r="AD93" s="955"/>
      <c r="AE93" s="955"/>
      <c r="AF93" s="955"/>
      <c r="AG93" s="955"/>
      <c r="AH93" s="955"/>
      <c r="AI93" s="933">
        <f t="shared" si="9"/>
        <v>0</v>
      </c>
    </row>
    <row r="94" spans="1:35" ht="15" customHeight="1">
      <c r="A94" s="934"/>
      <c r="B94" s="958" t="s">
        <v>370</v>
      </c>
      <c r="C94" s="956"/>
      <c r="D94" s="956"/>
      <c r="E94" s="956"/>
      <c r="F94" s="956"/>
      <c r="G94" s="956"/>
      <c r="H94" s="956"/>
      <c r="I94" s="956"/>
      <c r="J94" s="956"/>
      <c r="K94" s="956"/>
      <c r="L94" s="956"/>
      <c r="M94" s="956"/>
      <c r="N94" s="956"/>
      <c r="O94" s="956"/>
      <c r="P94" s="956"/>
      <c r="Q94" s="956"/>
      <c r="R94" s="956"/>
      <c r="S94" s="956"/>
      <c r="T94" s="956"/>
      <c r="U94" s="956"/>
      <c r="V94" s="956"/>
      <c r="W94" s="956"/>
      <c r="X94" s="956"/>
      <c r="Y94" s="956"/>
      <c r="Z94" s="956"/>
      <c r="AA94" s="956"/>
      <c r="AB94" s="956"/>
      <c r="AC94" s="956"/>
      <c r="AD94" s="956"/>
      <c r="AE94" s="956"/>
      <c r="AF94" s="956"/>
      <c r="AG94" s="956"/>
      <c r="AH94" s="956"/>
      <c r="AI94" s="933">
        <f t="shared" si="9"/>
        <v>0</v>
      </c>
    </row>
    <row r="95" spans="1:35" ht="15" customHeight="1">
      <c r="A95" s="934"/>
      <c r="B95" s="954" t="s">
        <v>371</v>
      </c>
      <c r="C95" s="957"/>
      <c r="D95" s="957"/>
      <c r="E95" s="957"/>
      <c r="F95" s="957"/>
      <c r="G95" s="957"/>
      <c r="H95" s="957"/>
      <c r="I95" s="957"/>
      <c r="J95" s="957"/>
      <c r="K95" s="957"/>
      <c r="L95" s="957"/>
      <c r="M95" s="957"/>
      <c r="N95" s="957"/>
      <c r="O95" s="957"/>
      <c r="P95" s="957"/>
      <c r="Q95" s="957"/>
      <c r="R95" s="957"/>
      <c r="S95" s="957"/>
      <c r="T95" s="957"/>
      <c r="U95" s="957"/>
      <c r="V95" s="957"/>
      <c r="W95" s="957"/>
      <c r="X95" s="957"/>
      <c r="Y95" s="957"/>
      <c r="Z95" s="957"/>
      <c r="AA95" s="957"/>
      <c r="AB95" s="957"/>
      <c r="AC95" s="957"/>
      <c r="AD95" s="957"/>
      <c r="AE95" s="957"/>
      <c r="AF95" s="957"/>
      <c r="AG95" s="957"/>
      <c r="AH95" s="957"/>
      <c r="AI95" s="933">
        <f t="shared" si="9"/>
        <v>0</v>
      </c>
    </row>
    <row r="96" spans="1:35" ht="15" customHeight="1">
      <c r="A96" s="934"/>
      <c r="B96" s="954" t="s">
        <v>372</v>
      </c>
      <c r="C96" s="955"/>
      <c r="D96" s="955"/>
      <c r="E96" s="955"/>
      <c r="F96" s="955"/>
      <c r="G96" s="955"/>
      <c r="H96" s="955"/>
      <c r="I96" s="955"/>
      <c r="J96" s="955"/>
      <c r="K96" s="955"/>
      <c r="L96" s="955"/>
      <c r="M96" s="955"/>
      <c r="N96" s="955"/>
      <c r="O96" s="955"/>
      <c r="P96" s="955"/>
      <c r="Q96" s="955"/>
      <c r="R96" s="955"/>
      <c r="S96" s="955"/>
      <c r="T96" s="955"/>
      <c r="U96" s="955"/>
      <c r="V96" s="955"/>
      <c r="W96" s="955"/>
      <c r="X96" s="955"/>
      <c r="Y96" s="955"/>
      <c r="Z96" s="955"/>
      <c r="AA96" s="955"/>
      <c r="AB96" s="955"/>
      <c r="AC96" s="955"/>
      <c r="AD96" s="955"/>
      <c r="AE96" s="955"/>
      <c r="AF96" s="955"/>
      <c r="AG96" s="955"/>
      <c r="AH96" s="955"/>
      <c r="AI96" s="933">
        <f t="shared" si="9"/>
        <v>0</v>
      </c>
    </row>
    <row r="97" spans="1:35" ht="15" customHeight="1">
      <c r="A97" s="934"/>
      <c r="B97" s="959" t="s">
        <v>373</v>
      </c>
      <c r="C97" s="955"/>
      <c r="D97" s="955"/>
      <c r="E97" s="955"/>
      <c r="F97" s="955"/>
      <c r="G97" s="955"/>
      <c r="H97" s="955"/>
      <c r="I97" s="955"/>
      <c r="J97" s="955"/>
      <c r="K97" s="955"/>
      <c r="L97" s="955"/>
      <c r="M97" s="955"/>
      <c r="N97" s="955"/>
      <c r="O97" s="955"/>
      <c r="P97" s="955"/>
      <c r="Q97" s="955"/>
      <c r="R97" s="955"/>
      <c r="S97" s="955"/>
      <c r="T97" s="955"/>
      <c r="U97" s="955"/>
      <c r="V97" s="955"/>
      <c r="W97" s="955"/>
      <c r="X97" s="955"/>
      <c r="Y97" s="955"/>
      <c r="Z97" s="955"/>
      <c r="AA97" s="955"/>
      <c r="AB97" s="955"/>
      <c r="AC97" s="955"/>
      <c r="AD97" s="955"/>
      <c r="AE97" s="955"/>
      <c r="AF97" s="955"/>
      <c r="AG97" s="955"/>
      <c r="AH97" s="955"/>
      <c r="AI97" s="933">
        <f t="shared" si="9"/>
        <v>0</v>
      </c>
    </row>
    <row r="98" spans="1:35" ht="15" customHeight="1">
      <c r="A98" s="934"/>
      <c r="B98" s="954" t="s">
        <v>374</v>
      </c>
      <c r="C98" s="955"/>
      <c r="D98" s="955"/>
      <c r="E98" s="955"/>
      <c r="F98" s="955"/>
      <c r="G98" s="955"/>
      <c r="H98" s="955"/>
      <c r="I98" s="955"/>
      <c r="J98" s="955"/>
      <c r="K98" s="955"/>
      <c r="L98" s="955"/>
      <c r="M98" s="955"/>
      <c r="N98" s="955"/>
      <c r="O98" s="955"/>
      <c r="P98" s="955"/>
      <c r="Q98" s="955"/>
      <c r="R98" s="955"/>
      <c r="S98" s="955"/>
      <c r="T98" s="955"/>
      <c r="U98" s="955"/>
      <c r="V98" s="955"/>
      <c r="W98" s="955"/>
      <c r="X98" s="955"/>
      <c r="Y98" s="955"/>
      <c r="Z98" s="955"/>
      <c r="AA98" s="955"/>
      <c r="AB98" s="955"/>
      <c r="AC98" s="955"/>
      <c r="AD98" s="955"/>
      <c r="AE98" s="955"/>
      <c r="AF98" s="955"/>
      <c r="AG98" s="955"/>
      <c r="AH98" s="955"/>
      <c r="AI98" s="933">
        <f t="shared" si="9"/>
        <v>0</v>
      </c>
    </row>
    <row r="99" spans="1:35" ht="15" customHeight="1">
      <c r="A99" s="934"/>
      <c r="B99" s="959" t="s">
        <v>375</v>
      </c>
      <c r="C99" s="955"/>
      <c r="D99" s="955"/>
      <c r="E99" s="955"/>
      <c r="F99" s="955"/>
      <c r="G99" s="955"/>
      <c r="H99" s="955"/>
      <c r="I99" s="955"/>
      <c r="J99" s="955"/>
      <c r="K99" s="955"/>
      <c r="L99" s="955"/>
      <c r="M99" s="955"/>
      <c r="N99" s="955"/>
      <c r="O99" s="955"/>
      <c r="P99" s="955"/>
      <c r="Q99" s="955"/>
      <c r="R99" s="955"/>
      <c r="S99" s="955"/>
      <c r="T99" s="955"/>
      <c r="U99" s="955"/>
      <c r="V99" s="955"/>
      <c r="W99" s="955"/>
      <c r="X99" s="955"/>
      <c r="Y99" s="955"/>
      <c r="Z99" s="955"/>
      <c r="AA99" s="955"/>
      <c r="AB99" s="955"/>
      <c r="AC99" s="955"/>
      <c r="AD99" s="955"/>
      <c r="AE99" s="955"/>
      <c r="AF99" s="955"/>
      <c r="AG99" s="955"/>
      <c r="AH99" s="955"/>
      <c r="AI99" s="933">
        <f t="shared" si="9"/>
        <v>0</v>
      </c>
    </row>
    <row r="100" spans="1:35" ht="15" customHeight="1">
      <c r="A100" s="934"/>
      <c r="B100" s="954" t="s">
        <v>376</v>
      </c>
      <c r="C100" s="956"/>
      <c r="D100" s="956"/>
      <c r="E100" s="956"/>
      <c r="F100" s="956"/>
      <c r="G100" s="956"/>
      <c r="H100" s="956"/>
      <c r="I100" s="956"/>
      <c r="J100" s="956"/>
      <c r="K100" s="956"/>
      <c r="L100" s="956"/>
      <c r="M100" s="956"/>
      <c r="N100" s="956"/>
      <c r="O100" s="956"/>
      <c r="P100" s="956"/>
      <c r="Q100" s="956"/>
      <c r="R100" s="956"/>
      <c r="S100" s="956"/>
      <c r="T100" s="956"/>
      <c r="U100" s="956"/>
      <c r="V100" s="956"/>
      <c r="W100" s="956"/>
      <c r="X100" s="956"/>
      <c r="Y100" s="956"/>
      <c r="Z100" s="956"/>
      <c r="AA100" s="956"/>
      <c r="AB100" s="956"/>
      <c r="AC100" s="956"/>
      <c r="AD100" s="956"/>
      <c r="AE100" s="956"/>
      <c r="AF100" s="956"/>
      <c r="AG100" s="956"/>
      <c r="AH100" s="956"/>
      <c r="AI100" s="933">
        <f t="shared" si="9"/>
        <v>0</v>
      </c>
    </row>
    <row r="101" spans="1:35" ht="15" customHeight="1">
      <c r="A101" s="934"/>
      <c r="B101" s="958" t="s">
        <v>377</v>
      </c>
      <c r="C101" s="957"/>
      <c r="D101" s="957"/>
      <c r="E101" s="957"/>
      <c r="F101" s="957"/>
      <c r="G101" s="957"/>
      <c r="H101" s="957"/>
      <c r="I101" s="957"/>
      <c r="J101" s="957"/>
      <c r="K101" s="957"/>
      <c r="L101" s="957"/>
      <c r="M101" s="957"/>
      <c r="N101" s="957"/>
      <c r="O101" s="957"/>
      <c r="P101" s="957"/>
      <c r="Q101" s="957"/>
      <c r="R101" s="957"/>
      <c r="S101" s="957"/>
      <c r="T101" s="957"/>
      <c r="U101" s="957"/>
      <c r="V101" s="957"/>
      <c r="W101" s="957"/>
      <c r="X101" s="957"/>
      <c r="Y101" s="957"/>
      <c r="Z101" s="957"/>
      <c r="AA101" s="957"/>
      <c r="AB101" s="957"/>
      <c r="AC101" s="957"/>
      <c r="AD101" s="957"/>
      <c r="AE101" s="957"/>
      <c r="AF101" s="957"/>
      <c r="AG101" s="957"/>
      <c r="AH101" s="957"/>
      <c r="AI101" s="933">
        <f t="shared" si="9"/>
        <v>0</v>
      </c>
    </row>
    <row r="102" spans="1:35" ht="15" customHeight="1">
      <c r="A102" s="934"/>
      <c r="B102" s="954" t="s">
        <v>378</v>
      </c>
      <c r="C102" s="955"/>
      <c r="D102" s="955"/>
      <c r="E102" s="955"/>
      <c r="F102" s="955"/>
      <c r="G102" s="955"/>
      <c r="H102" s="955"/>
      <c r="I102" s="955"/>
      <c r="J102" s="955"/>
      <c r="K102" s="955"/>
      <c r="L102" s="955"/>
      <c r="M102" s="955"/>
      <c r="N102" s="955"/>
      <c r="O102" s="955"/>
      <c r="P102" s="955"/>
      <c r="Q102" s="955"/>
      <c r="R102" s="955"/>
      <c r="S102" s="955"/>
      <c r="T102" s="955"/>
      <c r="U102" s="955"/>
      <c r="V102" s="955"/>
      <c r="W102" s="955"/>
      <c r="X102" s="955"/>
      <c r="Y102" s="955"/>
      <c r="Z102" s="955"/>
      <c r="AA102" s="955"/>
      <c r="AB102" s="955"/>
      <c r="AC102" s="955"/>
      <c r="AD102" s="955"/>
      <c r="AE102" s="955"/>
      <c r="AF102" s="955"/>
      <c r="AG102" s="955"/>
      <c r="AH102" s="955"/>
      <c r="AI102" s="933">
        <f t="shared" si="9"/>
        <v>0</v>
      </c>
    </row>
    <row r="103" spans="1:35" ht="15" customHeight="1">
      <c r="A103" s="934"/>
      <c r="B103" s="954" t="s">
        <v>379</v>
      </c>
      <c r="C103" s="955"/>
      <c r="D103" s="955"/>
      <c r="E103" s="955"/>
      <c r="F103" s="955"/>
      <c r="G103" s="955"/>
      <c r="H103" s="955"/>
      <c r="I103" s="955"/>
      <c r="J103" s="955"/>
      <c r="K103" s="955"/>
      <c r="L103" s="955"/>
      <c r="M103" s="955"/>
      <c r="N103" s="955"/>
      <c r="O103" s="955"/>
      <c r="P103" s="955"/>
      <c r="Q103" s="955"/>
      <c r="R103" s="955"/>
      <c r="S103" s="955"/>
      <c r="T103" s="955"/>
      <c r="U103" s="955"/>
      <c r="V103" s="955"/>
      <c r="W103" s="955"/>
      <c r="X103" s="955"/>
      <c r="Y103" s="955"/>
      <c r="Z103" s="955"/>
      <c r="AA103" s="955"/>
      <c r="AB103" s="955"/>
      <c r="AC103" s="955"/>
      <c r="AD103" s="955"/>
      <c r="AE103" s="955"/>
      <c r="AF103" s="955"/>
      <c r="AG103" s="955"/>
      <c r="AH103" s="955"/>
      <c r="AI103" s="933">
        <f t="shared" si="9"/>
        <v>0</v>
      </c>
    </row>
    <row r="104" spans="1:35" ht="15" customHeight="1">
      <c r="A104" s="934"/>
      <c r="B104" s="954" t="s">
        <v>380</v>
      </c>
      <c r="C104" s="955"/>
      <c r="D104" s="955"/>
      <c r="E104" s="955"/>
      <c r="F104" s="955"/>
      <c r="G104" s="955"/>
      <c r="H104" s="955"/>
      <c r="I104" s="955"/>
      <c r="J104" s="955"/>
      <c r="K104" s="955"/>
      <c r="L104" s="955"/>
      <c r="M104" s="955"/>
      <c r="N104" s="955"/>
      <c r="O104" s="955"/>
      <c r="P104" s="955"/>
      <c r="Q104" s="955"/>
      <c r="R104" s="955"/>
      <c r="S104" s="955"/>
      <c r="T104" s="955"/>
      <c r="U104" s="955"/>
      <c r="V104" s="955"/>
      <c r="W104" s="955"/>
      <c r="X104" s="955"/>
      <c r="Y104" s="955"/>
      <c r="Z104" s="955"/>
      <c r="AA104" s="955"/>
      <c r="AB104" s="955"/>
      <c r="AC104" s="955"/>
      <c r="AD104" s="955"/>
      <c r="AE104" s="955"/>
      <c r="AF104" s="955"/>
      <c r="AG104" s="955"/>
      <c r="AH104" s="955"/>
      <c r="AI104" s="933">
        <f t="shared" si="9"/>
        <v>0</v>
      </c>
    </row>
    <row r="105" spans="1:35" ht="15" customHeight="1">
      <c r="A105" s="934"/>
      <c r="B105" s="959" t="s">
        <v>381</v>
      </c>
      <c r="C105" s="955"/>
      <c r="D105" s="955"/>
      <c r="E105" s="955"/>
      <c r="F105" s="955"/>
      <c r="G105" s="955"/>
      <c r="H105" s="955"/>
      <c r="I105" s="955"/>
      <c r="J105" s="955"/>
      <c r="K105" s="955"/>
      <c r="L105" s="955"/>
      <c r="M105" s="955"/>
      <c r="N105" s="955"/>
      <c r="O105" s="955"/>
      <c r="P105" s="955"/>
      <c r="Q105" s="955"/>
      <c r="R105" s="955"/>
      <c r="S105" s="955"/>
      <c r="T105" s="955"/>
      <c r="U105" s="955"/>
      <c r="V105" s="955"/>
      <c r="W105" s="955"/>
      <c r="X105" s="955"/>
      <c r="Y105" s="955"/>
      <c r="Z105" s="955"/>
      <c r="AA105" s="955"/>
      <c r="AB105" s="955"/>
      <c r="AC105" s="955"/>
      <c r="AD105" s="955"/>
      <c r="AE105" s="955"/>
      <c r="AF105" s="955"/>
      <c r="AG105" s="955"/>
      <c r="AH105" s="955"/>
      <c r="AI105" s="933">
        <f t="shared" si="9"/>
        <v>0</v>
      </c>
    </row>
    <row r="106" spans="1:35" ht="15" customHeight="1">
      <c r="A106" s="934"/>
      <c r="B106" s="954" t="s">
        <v>382</v>
      </c>
      <c r="C106" s="956"/>
      <c r="D106" s="956"/>
      <c r="E106" s="956"/>
      <c r="F106" s="956"/>
      <c r="G106" s="956"/>
      <c r="H106" s="956"/>
      <c r="I106" s="956"/>
      <c r="J106" s="956"/>
      <c r="K106" s="956"/>
      <c r="L106" s="956"/>
      <c r="M106" s="956"/>
      <c r="N106" s="956"/>
      <c r="O106" s="956"/>
      <c r="P106" s="956"/>
      <c r="Q106" s="956"/>
      <c r="R106" s="956"/>
      <c r="S106" s="956"/>
      <c r="T106" s="956"/>
      <c r="U106" s="956"/>
      <c r="V106" s="956"/>
      <c r="W106" s="956"/>
      <c r="X106" s="956"/>
      <c r="Y106" s="956"/>
      <c r="Z106" s="956"/>
      <c r="AA106" s="956"/>
      <c r="AB106" s="956"/>
      <c r="AC106" s="956"/>
      <c r="AD106" s="956"/>
      <c r="AE106" s="956"/>
      <c r="AF106" s="956"/>
      <c r="AG106" s="956"/>
      <c r="AH106" s="956"/>
      <c r="AI106" s="933">
        <f t="shared" si="9"/>
        <v>0</v>
      </c>
    </row>
    <row r="107" spans="1:35" ht="15" customHeight="1">
      <c r="A107" s="934"/>
      <c r="B107" s="958" t="s">
        <v>383</v>
      </c>
      <c r="C107" s="957"/>
      <c r="D107" s="957"/>
      <c r="E107" s="957"/>
      <c r="F107" s="957"/>
      <c r="G107" s="957"/>
      <c r="H107" s="957"/>
      <c r="I107" s="957"/>
      <c r="J107" s="957"/>
      <c r="K107" s="957"/>
      <c r="L107" s="957"/>
      <c r="M107" s="957"/>
      <c r="N107" s="957"/>
      <c r="O107" s="957"/>
      <c r="P107" s="957"/>
      <c r="Q107" s="957"/>
      <c r="R107" s="957"/>
      <c r="S107" s="957"/>
      <c r="T107" s="957"/>
      <c r="U107" s="957"/>
      <c r="V107" s="957"/>
      <c r="W107" s="957"/>
      <c r="X107" s="957"/>
      <c r="Y107" s="957"/>
      <c r="Z107" s="957"/>
      <c r="AA107" s="957"/>
      <c r="AB107" s="957"/>
      <c r="AC107" s="957"/>
      <c r="AD107" s="957"/>
      <c r="AE107" s="957"/>
      <c r="AF107" s="957"/>
      <c r="AG107" s="957"/>
      <c r="AH107" s="957"/>
      <c r="AI107" s="933">
        <f t="shared" si="9"/>
        <v>0</v>
      </c>
    </row>
    <row r="108" spans="1:35" ht="15" customHeight="1">
      <c r="A108" s="934"/>
      <c r="B108" s="959" t="s">
        <v>384</v>
      </c>
      <c r="C108" s="955"/>
      <c r="D108" s="955"/>
      <c r="E108" s="955"/>
      <c r="F108" s="955"/>
      <c r="G108" s="955"/>
      <c r="H108" s="955"/>
      <c r="I108" s="955"/>
      <c r="J108" s="955"/>
      <c r="K108" s="955"/>
      <c r="L108" s="955"/>
      <c r="M108" s="955"/>
      <c r="N108" s="955"/>
      <c r="O108" s="955"/>
      <c r="P108" s="955"/>
      <c r="Q108" s="955"/>
      <c r="R108" s="955"/>
      <c r="S108" s="955"/>
      <c r="T108" s="955"/>
      <c r="U108" s="955"/>
      <c r="V108" s="955"/>
      <c r="W108" s="955"/>
      <c r="X108" s="955"/>
      <c r="Y108" s="955"/>
      <c r="Z108" s="955"/>
      <c r="AA108" s="955"/>
      <c r="AB108" s="955"/>
      <c r="AC108" s="955"/>
      <c r="AD108" s="955"/>
      <c r="AE108" s="955"/>
      <c r="AF108" s="955"/>
      <c r="AG108" s="955"/>
      <c r="AH108" s="955"/>
      <c r="AI108" s="933">
        <f t="shared" si="9"/>
        <v>0</v>
      </c>
    </row>
    <row r="109" spans="1:35" ht="15" customHeight="1">
      <c r="A109" s="934"/>
      <c r="B109" s="954" t="s">
        <v>337</v>
      </c>
      <c r="C109" s="955"/>
      <c r="D109" s="955"/>
      <c r="E109" s="955"/>
      <c r="F109" s="955"/>
      <c r="G109" s="955"/>
      <c r="H109" s="955"/>
      <c r="I109" s="955"/>
      <c r="J109" s="955"/>
      <c r="K109" s="955"/>
      <c r="L109" s="955"/>
      <c r="M109" s="955"/>
      <c r="N109" s="955"/>
      <c r="O109" s="955"/>
      <c r="P109" s="955"/>
      <c r="Q109" s="955"/>
      <c r="R109" s="955"/>
      <c r="S109" s="955"/>
      <c r="T109" s="955"/>
      <c r="U109" s="955"/>
      <c r="V109" s="955"/>
      <c r="W109" s="955"/>
      <c r="X109" s="955"/>
      <c r="Y109" s="955"/>
      <c r="Z109" s="955"/>
      <c r="AA109" s="955"/>
      <c r="AB109" s="955"/>
      <c r="AC109" s="955"/>
      <c r="AD109" s="955"/>
      <c r="AE109" s="955"/>
      <c r="AF109" s="955"/>
      <c r="AG109" s="955"/>
      <c r="AH109" s="955"/>
      <c r="AI109" s="933">
        <f t="shared" si="9"/>
        <v>0</v>
      </c>
    </row>
    <row r="110" spans="1:35" ht="15" customHeight="1">
      <c r="A110" s="934"/>
      <c r="B110" s="958" t="s">
        <v>385</v>
      </c>
      <c r="C110" s="955"/>
      <c r="D110" s="955"/>
      <c r="E110" s="955"/>
      <c r="F110" s="955"/>
      <c r="G110" s="955"/>
      <c r="H110" s="955"/>
      <c r="I110" s="955"/>
      <c r="J110" s="955"/>
      <c r="K110" s="955"/>
      <c r="L110" s="955"/>
      <c r="M110" s="955"/>
      <c r="N110" s="955"/>
      <c r="O110" s="955"/>
      <c r="P110" s="955"/>
      <c r="Q110" s="955"/>
      <c r="R110" s="955"/>
      <c r="S110" s="955"/>
      <c r="T110" s="955"/>
      <c r="U110" s="955"/>
      <c r="V110" s="955"/>
      <c r="W110" s="955"/>
      <c r="X110" s="955"/>
      <c r="Y110" s="955"/>
      <c r="Z110" s="955"/>
      <c r="AA110" s="955"/>
      <c r="AB110" s="955"/>
      <c r="AC110" s="955"/>
      <c r="AD110" s="955"/>
      <c r="AE110" s="955"/>
      <c r="AF110" s="955"/>
      <c r="AG110" s="955"/>
      <c r="AH110" s="955"/>
      <c r="AI110" s="933">
        <f t="shared" si="9"/>
        <v>0</v>
      </c>
    </row>
    <row r="111" spans="1:35" ht="15" customHeight="1">
      <c r="A111" s="934"/>
      <c r="B111" s="959" t="s">
        <v>386</v>
      </c>
      <c r="C111" s="955"/>
      <c r="D111" s="955"/>
      <c r="E111" s="955"/>
      <c r="F111" s="955"/>
      <c r="G111" s="955"/>
      <c r="H111" s="955"/>
      <c r="I111" s="955"/>
      <c r="J111" s="955"/>
      <c r="K111" s="955"/>
      <c r="L111" s="955"/>
      <c r="M111" s="955"/>
      <c r="N111" s="955"/>
      <c r="O111" s="955"/>
      <c r="P111" s="955"/>
      <c r="Q111" s="955"/>
      <c r="R111" s="955"/>
      <c r="S111" s="955"/>
      <c r="T111" s="955"/>
      <c r="U111" s="955"/>
      <c r="V111" s="955"/>
      <c r="W111" s="955"/>
      <c r="X111" s="955"/>
      <c r="Y111" s="955"/>
      <c r="Z111" s="955"/>
      <c r="AA111" s="955"/>
      <c r="AB111" s="955"/>
      <c r="AC111" s="955"/>
      <c r="AD111" s="955"/>
      <c r="AE111" s="955"/>
      <c r="AF111" s="955"/>
      <c r="AG111" s="955"/>
      <c r="AH111" s="955"/>
      <c r="AI111" s="933">
        <f t="shared" si="9"/>
        <v>0</v>
      </c>
    </row>
    <row r="112" spans="1:35" ht="15" customHeight="1">
      <c r="A112" s="934"/>
      <c r="B112" s="958" t="s">
        <v>387</v>
      </c>
      <c r="C112" s="956"/>
      <c r="D112" s="956"/>
      <c r="E112" s="956"/>
      <c r="F112" s="956"/>
      <c r="G112" s="956"/>
      <c r="H112" s="956"/>
      <c r="I112" s="956"/>
      <c r="J112" s="956"/>
      <c r="K112" s="956"/>
      <c r="L112" s="956"/>
      <c r="M112" s="956"/>
      <c r="N112" s="956"/>
      <c r="O112" s="956"/>
      <c r="P112" s="956"/>
      <c r="Q112" s="956"/>
      <c r="R112" s="956"/>
      <c r="S112" s="956"/>
      <c r="T112" s="956"/>
      <c r="U112" s="956"/>
      <c r="V112" s="956"/>
      <c r="W112" s="956"/>
      <c r="X112" s="956"/>
      <c r="Y112" s="956"/>
      <c r="Z112" s="956"/>
      <c r="AA112" s="956"/>
      <c r="AB112" s="956"/>
      <c r="AC112" s="956"/>
      <c r="AD112" s="956"/>
      <c r="AE112" s="956"/>
      <c r="AF112" s="956"/>
      <c r="AG112" s="956"/>
      <c r="AH112" s="956"/>
      <c r="AI112" s="933">
        <f t="shared" si="9"/>
        <v>0</v>
      </c>
    </row>
    <row r="113" spans="1:35" ht="15" customHeight="1">
      <c r="A113" s="934"/>
      <c r="B113" s="958" t="s">
        <v>388</v>
      </c>
      <c r="C113" s="957"/>
      <c r="D113" s="957"/>
      <c r="E113" s="957"/>
      <c r="F113" s="957"/>
      <c r="G113" s="957"/>
      <c r="H113" s="957"/>
      <c r="I113" s="957"/>
      <c r="J113" s="957"/>
      <c r="K113" s="957"/>
      <c r="L113" s="957"/>
      <c r="M113" s="957"/>
      <c r="N113" s="957"/>
      <c r="O113" s="957"/>
      <c r="P113" s="957"/>
      <c r="Q113" s="957"/>
      <c r="R113" s="957"/>
      <c r="S113" s="957"/>
      <c r="T113" s="957"/>
      <c r="U113" s="957"/>
      <c r="V113" s="957"/>
      <c r="W113" s="957"/>
      <c r="X113" s="957"/>
      <c r="Y113" s="957"/>
      <c r="Z113" s="957"/>
      <c r="AA113" s="957"/>
      <c r="AB113" s="957"/>
      <c r="AC113" s="957"/>
      <c r="AD113" s="957"/>
      <c r="AE113" s="957"/>
      <c r="AF113" s="957"/>
      <c r="AG113" s="957"/>
      <c r="AH113" s="957"/>
      <c r="AI113" s="933">
        <f t="shared" si="9"/>
        <v>0</v>
      </c>
    </row>
    <row r="114" spans="1:35" ht="15" customHeight="1">
      <c r="A114" s="934"/>
      <c r="B114" s="958" t="s">
        <v>389</v>
      </c>
      <c r="C114" s="955"/>
      <c r="D114" s="955"/>
      <c r="E114" s="955"/>
      <c r="F114" s="955"/>
      <c r="G114" s="955"/>
      <c r="H114" s="955"/>
      <c r="I114" s="955"/>
      <c r="J114" s="955"/>
      <c r="K114" s="955"/>
      <c r="L114" s="955"/>
      <c r="M114" s="955"/>
      <c r="N114" s="955"/>
      <c r="O114" s="955"/>
      <c r="P114" s="955"/>
      <c r="Q114" s="955"/>
      <c r="R114" s="955"/>
      <c r="S114" s="955"/>
      <c r="T114" s="955"/>
      <c r="U114" s="955"/>
      <c r="V114" s="955"/>
      <c r="W114" s="955"/>
      <c r="X114" s="955"/>
      <c r="Y114" s="955"/>
      <c r="Z114" s="955"/>
      <c r="AA114" s="955"/>
      <c r="AB114" s="955"/>
      <c r="AC114" s="955"/>
      <c r="AD114" s="955"/>
      <c r="AE114" s="955"/>
      <c r="AF114" s="955"/>
      <c r="AG114" s="955"/>
      <c r="AH114" s="955"/>
      <c r="AI114" s="933">
        <f t="shared" si="9"/>
        <v>0</v>
      </c>
    </row>
    <row r="115" spans="1:35" ht="15" customHeight="1">
      <c r="A115" s="934"/>
      <c r="B115" s="954" t="s">
        <v>390</v>
      </c>
      <c r="C115" s="955"/>
      <c r="D115" s="955"/>
      <c r="E115" s="955"/>
      <c r="F115" s="955"/>
      <c r="G115" s="955"/>
      <c r="H115" s="955"/>
      <c r="I115" s="955"/>
      <c r="J115" s="955"/>
      <c r="K115" s="955"/>
      <c r="L115" s="955"/>
      <c r="M115" s="955"/>
      <c r="N115" s="955"/>
      <c r="O115" s="955"/>
      <c r="P115" s="955"/>
      <c r="Q115" s="955"/>
      <c r="R115" s="955"/>
      <c r="S115" s="955"/>
      <c r="T115" s="955"/>
      <c r="U115" s="955"/>
      <c r="V115" s="955"/>
      <c r="W115" s="955"/>
      <c r="X115" s="955"/>
      <c r="Y115" s="955"/>
      <c r="Z115" s="955"/>
      <c r="AA115" s="955"/>
      <c r="AB115" s="955"/>
      <c r="AC115" s="955"/>
      <c r="AD115" s="955"/>
      <c r="AE115" s="955"/>
      <c r="AF115" s="955"/>
      <c r="AG115" s="955"/>
      <c r="AH115" s="955"/>
      <c r="AI115" s="933">
        <f t="shared" si="9"/>
        <v>0</v>
      </c>
    </row>
    <row r="116" spans="1:35" ht="15" customHeight="1">
      <c r="A116" s="934"/>
      <c r="B116" s="959" t="s">
        <v>391</v>
      </c>
      <c r="C116" s="955"/>
      <c r="D116" s="955"/>
      <c r="E116" s="955"/>
      <c r="F116" s="955"/>
      <c r="G116" s="955"/>
      <c r="H116" s="955"/>
      <c r="I116" s="955"/>
      <c r="J116" s="955"/>
      <c r="K116" s="955"/>
      <c r="L116" s="955"/>
      <c r="M116" s="955"/>
      <c r="N116" s="955"/>
      <c r="O116" s="955"/>
      <c r="P116" s="955"/>
      <c r="Q116" s="955"/>
      <c r="R116" s="955"/>
      <c r="S116" s="955"/>
      <c r="T116" s="955"/>
      <c r="U116" s="955"/>
      <c r="V116" s="955"/>
      <c r="W116" s="955"/>
      <c r="X116" s="955"/>
      <c r="Y116" s="955"/>
      <c r="Z116" s="955"/>
      <c r="AA116" s="955"/>
      <c r="AB116" s="955"/>
      <c r="AC116" s="955"/>
      <c r="AD116" s="955"/>
      <c r="AE116" s="955"/>
      <c r="AF116" s="955"/>
      <c r="AG116" s="955"/>
      <c r="AH116" s="955"/>
      <c r="AI116" s="933">
        <f t="shared" si="9"/>
        <v>0</v>
      </c>
    </row>
    <row r="117" spans="1:35" s="4" customFormat="1" ht="15" customHeight="1">
      <c r="A117" s="934"/>
      <c r="B117" s="936" t="s">
        <v>0</v>
      </c>
      <c r="C117" s="937">
        <f>SUM(C87:C116)</f>
        <v>0</v>
      </c>
      <c r="D117" s="937">
        <f t="shared" ref="D117:AH117" si="10">SUM(D87:D116)</f>
        <v>0</v>
      </c>
      <c r="E117" s="937">
        <f t="shared" si="10"/>
        <v>0</v>
      </c>
      <c r="F117" s="937">
        <f t="shared" si="10"/>
        <v>0</v>
      </c>
      <c r="G117" s="937">
        <f t="shared" si="10"/>
        <v>0</v>
      </c>
      <c r="H117" s="937">
        <f t="shared" si="10"/>
        <v>0</v>
      </c>
      <c r="I117" s="937">
        <f t="shared" si="10"/>
        <v>0</v>
      </c>
      <c r="J117" s="937">
        <f t="shared" si="10"/>
        <v>0</v>
      </c>
      <c r="K117" s="937">
        <f t="shared" si="10"/>
        <v>0</v>
      </c>
      <c r="L117" s="937">
        <f t="shared" si="10"/>
        <v>0</v>
      </c>
      <c r="M117" s="937">
        <f t="shared" si="10"/>
        <v>0</v>
      </c>
      <c r="N117" s="937">
        <f t="shared" si="10"/>
        <v>0</v>
      </c>
      <c r="O117" s="937">
        <f t="shared" si="10"/>
        <v>0</v>
      </c>
      <c r="P117" s="937">
        <f t="shared" si="10"/>
        <v>0</v>
      </c>
      <c r="Q117" s="937">
        <f t="shared" si="10"/>
        <v>0</v>
      </c>
      <c r="R117" s="937">
        <f t="shared" si="10"/>
        <v>0</v>
      </c>
      <c r="S117" s="937">
        <f t="shared" si="10"/>
        <v>0</v>
      </c>
      <c r="T117" s="937">
        <f t="shared" si="10"/>
        <v>0</v>
      </c>
      <c r="U117" s="937">
        <f t="shared" si="10"/>
        <v>0</v>
      </c>
      <c r="V117" s="937">
        <f t="shared" si="10"/>
        <v>0</v>
      </c>
      <c r="W117" s="937">
        <f t="shared" si="10"/>
        <v>0</v>
      </c>
      <c r="X117" s="937">
        <f t="shared" si="10"/>
        <v>0</v>
      </c>
      <c r="Y117" s="937">
        <f t="shared" si="10"/>
        <v>0</v>
      </c>
      <c r="Z117" s="937">
        <f t="shared" si="10"/>
        <v>0</v>
      </c>
      <c r="AA117" s="937">
        <f t="shared" si="10"/>
        <v>0</v>
      </c>
      <c r="AB117" s="937">
        <f t="shared" si="10"/>
        <v>0</v>
      </c>
      <c r="AC117" s="937">
        <f t="shared" si="10"/>
        <v>0</v>
      </c>
      <c r="AD117" s="937">
        <f t="shared" si="10"/>
        <v>0</v>
      </c>
      <c r="AE117" s="937">
        <f t="shared" si="10"/>
        <v>0</v>
      </c>
      <c r="AF117" s="937">
        <f t="shared" si="10"/>
        <v>0</v>
      </c>
      <c r="AG117" s="937">
        <f t="shared" si="10"/>
        <v>0</v>
      </c>
      <c r="AH117" s="937">
        <f t="shared" si="10"/>
        <v>0</v>
      </c>
      <c r="AI117" s="937">
        <f>SUM(AI87:AI116)</f>
        <v>0</v>
      </c>
    </row>
    <row r="118" spans="1:35" ht="15" customHeight="1">
      <c r="A118" s="934"/>
      <c r="B118" s="938" t="s">
        <v>31</v>
      </c>
      <c r="C118" s="939"/>
      <c r="D118" s="939"/>
      <c r="E118" s="939"/>
      <c r="F118" s="939"/>
      <c r="G118" s="939"/>
      <c r="H118" s="939"/>
      <c r="I118" s="939"/>
      <c r="J118" s="939"/>
      <c r="K118" s="939"/>
      <c r="L118" s="939"/>
      <c r="M118" s="939"/>
      <c r="N118" s="939"/>
      <c r="O118" s="939"/>
      <c r="P118" s="939"/>
      <c r="Q118" s="939"/>
      <c r="R118" s="939"/>
      <c r="S118" s="939"/>
      <c r="T118" s="940"/>
      <c r="U118" s="940"/>
      <c r="V118" s="940"/>
      <c r="W118" s="940"/>
      <c r="X118" s="940"/>
      <c r="Y118" s="940"/>
      <c r="Z118" s="940"/>
      <c r="AA118" s="940"/>
      <c r="AB118" s="940"/>
      <c r="AC118" s="940"/>
      <c r="AD118" s="940"/>
      <c r="AE118" s="940"/>
      <c r="AF118" s="940"/>
      <c r="AG118" s="940"/>
      <c r="AH118" s="940"/>
      <c r="AI118" s="940">
        <f>SUM(C118:AH118)</f>
        <v>0</v>
      </c>
    </row>
    <row r="119" spans="1:35" ht="15" customHeight="1">
      <c r="A119" s="941"/>
      <c r="B119" s="942" t="s">
        <v>18</v>
      </c>
      <c r="C119" s="943" t="e">
        <f t="shared" ref="C119:AI119" si="11">(C117-C118)/C118*100</f>
        <v>#DIV/0!</v>
      </c>
      <c r="D119" s="943" t="e">
        <f t="shared" si="11"/>
        <v>#DIV/0!</v>
      </c>
      <c r="E119" s="943" t="e">
        <f t="shared" si="11"/>
        <v>#DIV/0!</v>
      </c>
      <c r="F119" s="943" t="e">
        <f t="shared" si="11"/>
        <v>#DIV/0!</v>
      </c>
      <c r="G119" s="943" t="e">
        <f t="shared" si="11"/>
        <v>#DIV/0!</v>
      </c>
      <c r="H119" s="943" t="e">
        <f t="shared" si="11"/>
        <v>#DIV/0!</v>
      </c>
      <c r="I119" s="943" t="e">
        <f t="shared" si="11"/>
        <v>#DIV/0!</v>
      </c>
      <c r="J119" s="943" t="e">
        <f t="shared" si="11"/>
        <v>#DIV/0!</v>
      </c>
      <c r="K119" s="943" t="e">
        <f t="shared" si="11"/>
        <v>#DIV/0!</v>
      </c>
      <c r="L119" s="943" t="e">
        <f t="shared" si="11"/>
        <v>#DIV/0!</v>
      </c>
      <c r="M119" s="943" t="e">
        <f t="shared" si="11"/>
        <v>#DIV/0!</v>
      </c>
      <c r="N119" s="943" t="e">
        <f t="shared" si="11"/>
        <v>#DIV/0!</v>
      </c>
      <c r="O119" s="943" t="e">
        <f t="shared" si="11"/>
        <v>#DIV/0!</v>
      </c>
      <c r="P119" s="943" t="e">
        <f t="shared" si="11"/>
        <v>#DIV/0!</v>
      </c>
      <c r="Q119" s="943" t="e">
        <f t="shared" si="11"/>
        <v>#DIV/0!</v>
      </c>
      <c r="R119" s="943" t="e">
        <f t="shared" si="11"/>
        <v>#DIV/0!</v>
      </c>
      <c r="S119" s="943" t="e">
        <f t="shared" si="11"/>
        <v>#DIV/0!</v>
      </c>
      <c r="T119" s="926" t="e">
        <f t="shared" si="11"/>
        <v>#DIV/0!</v>
      </c>
      <c r="U119" s="926" t="e">
        <f t="shared" si="11"/>
        <v>#DIV/0!</v>
      </c>
      <c r="V119" s="926" t="e">
        <f t="shared" si="11"/>
        <v>#DIV/0!</v>
      </c>
      <c r="W119" s="926" t="e">
        <f t="shared" si="11"/>
        <v>#DIV/0!</v>
      </c>
      <c r="X119" s="926" t="e">
        <f t="shared" si="11"/>
        <v>#DIV/0!</v>
      </c>
      <c r="Y119" s="926" t="e">
        <f t="shared" si="11"/>
        <v>#DIV/0!</v>
      </c>
      <c r="Z119" s="926" t="e">
        <f t="shared" si="11"/>
        <v>#DIV/0!</v>
      </c>
      <c r="AA119" s="926" t="e">
        <f t="shared" si="11"/>
        <v>#DIV/0!</v>
      </c>
      <c r="AB119" s="926" t="e">
        <f t="shared" si="11"/>
        <v>#DIV/0!</v>
      </c>
      <c r="AC119" s="926" t="e">
        <f t="shared" si="11"/>
        <v>#DIV/0!</v>
      </c>
      <c r="AD119" s="926" t="e">
        <f t="shared" si="11"/>
        <v>#DIV/0!</v>
      </c>
      <c r="AE119" s="926" t="e">
        <f t="shared" si="11"/>
        <v>#DIV/0!</v>
      </c>
      <c r="AF119" s="926" t="e">
        <f t="shared" si="11"/>
        <v>#DIV/0!</v>
      </c>
      <c r="AG119" s="926" t="e">
        <f t="shared" si="11"/>
        <v>#DIV/0!</v>
      </c>
      <c r="AH119" s="926" t="e">
        <f t="shared" si="11"/>
        <v>#DIV/0!</v>
      </c>
      <c r="AI119" s="926" t="e">
        <f t="shared" si="11"/>
        <v>#DIV/0!</v>
      </c>
    </row>
    <row r="120" spans="1:35" ht="15" customHeight="1">
      <c r="A120" s="944" t="s">
        <v>50</v>
      </c>
      <c r="B120" s="931" t="s">
        <v>363</v>
      </c>
      <c r="C120" s="932"/>
      <c r="D120" s="932"/>
      <c r="E120" s="932"/>
      <c r="F120" s="932"/>
      <c r="G120" s="932"/>
      <c r="H120" s="932"/>
      <c r="I120" s="932"/>
      <c r="J120" s="932"/>
      <c r="K120" s="932"/>
      <c r="L120" s="932"/>
      <c r="M120" s="932"/>
      <c r="N120" s="932"/>
      <c r="O120" s="932"/>
      <c r="P120" s="932"/>
      <c r="Q120" s="932"/>
      <c r="R120" s="932"/>
      <c r="S120" s="932"/>
      <c r="T120" s="932"/>
      <c r="U120" s="932"/>
      <c r="V120" s="932"/>
      <c r="W120" s="932"/>
      <c r="X120" s="932"/>
      <c r="Y120" s="932"/>
      <c r="Z120" s="932"/>
      <c r="AA120" s="932"/>
      <c r="AB120" s="932"/>
      <c r="AC120" s="932"/>
      <c r="AD120" s="932"/>
      <c r="AE120" s="932"/>
      <c r="AF120" s="932"/>
      <c r="AG120" s="932"/>
      <c r="AH120" s="932"/>
      <c r="AI120" s="933">
        <f>SUM(C120:AH120)</f>
        <v>0</v>
      </c>
    </row>
    <row r="121" spans="1:35" ht="15" customHeight="1">
      <c r="A121" s="945"/>
      <c r="B121" s="931" t="s">
        <v>364</v>
      </c>
      <c r="C121" s="932"/>
      <c r="D121" s="932"/>
      <c r="E121" s="932"/>
      <c r="F121" s="932"/>
      <c r="G121" s="932"/>
      <c r="H121" s="932"/>
      <c r="I121" s="932"/>
      <c r="J121" s="932"/>
      <c r="K121" s="932"/>
      <c r="L121" s="932"/>
      <c r="M121" s="932"/>
      <c r="N121" s="932"/>
      <c r="O121" s="932"/>
      <c r="P121" s="932"/>
      <c r="Q121" s="932"/>
      <c r="R121" s="932"/>
      <c r="S121" s="932"/>
      <c r="T121" s="932"/>
      <c r="U121" s="932"/>
      <c r="V121" s="932"/>
      <c r="W121" s="932"/>
      <c r="X121" s="932"/>
      <c r="Y121" s="932"/>
      <c r="Z121" s="932"/>
      <c r="AA121" s="932"/>
      <c r="AB121" s="932"/>
      <c r="AC121" s="932"/>
      <c r="AD121" s="932"/>
      <c r="AE121" s="932"/>
      <c r="AF121" s="932"/>
      <c r="AG121" s="932"/>
      <c r="AH121" s="932"/>
      <c r="AI121" s="933">
        <f t="shared" ref="AI121:AI149" si="12">SUM(C121:AH121)</f>
        <v>0</v>
      </c>
    </row>
    <row r="122" spans="1:35" ht="15" customHeight="1">
      <c r="A122" s="945"/>
      <c r="B122" s="931" t="s">
        <v>365</v>
      </c>
      <c r="C122" s="932"/>
      <c r="D122" s="932"/>
      <c r="E122" s="932"/>
      <c r="F122" s="932"/>
      <c r="G122" s="932"/>
      <c r="H122" s="932"/>
      <c r="I122" s="932"/>
      <c r="J122" s="932"/>
      <c r="K122" s="932"/>
      <c r="L122" s="932"/>
      <c r="M122" s="932"/>
      <c r="N122" s="932"/>
      <c r="O122" s="932"/>
      <c r="P122" s="932"/>
      <c r="Q122" s="932"/>
      <c r="R122" s="932"/>
      <c r="S122" s="932"/>
      <c r="T122" s="932"/>
      <c r="U122" s="932"/>
      <c r="V122" s="932"/>
      <c r="W122" s="932"/>
      <c r="X122" s="932"/>
      <c r="Y122" s="932"/>
      <c r="Z122" s="932"/>
      <c r="AA122" s="932"/>
      <c r="AB122" s="932"/>
      <c r="AC122" s="932"/>
      <c r="AD122" s="932"/>
      <c r="AE122" s="932"/>
      <c r="AF122" s="932"/>
      <c r="AG122" s="932"/>
      <c r="AH122" s="932"/>
      <c r="AI122" s="933">
        <f t="shared" si="12"/>
        <v>0</v>
      </c>
    </row>
    <row r="123" spans="1:35" ht="15" customHeight="1">
      <c r="A123" s="945"/>
      <c r="B123" s="931" t="s">
        <v>366</v>
      </c>
      <c r="C123" s="932"/>
      <c r="D123" s="932"/>
      <c r="E123" s="932"/>
      <c r="F123" s="932"/>
      <c r="G123" s="932"/>
      <c r="H123" s="932"/>
      <c r="I123" s="932"/>
      <c r="J123" s="932"/>
      <c r="K123" s="932"/>
      <c r="L123" s="932"/>
      <c r="M123" s="932"/>
      <c r="N123" s="932"/>
      <c r="O123" s="932"/>
      <c r="P123" s="932"/>
      <c r="Q123" s="932"/>
      <c r="R123" s="932"/>
      <c r="S123" s="932"/>
      <c r="T123" s="932"/>
      <c r="U123" s="932"/>
      <c r="V123" s="932"/>
      <c r="W123" s="932"/>
      <c r="X123" s="932"/>
      <c r="Y123" s="932"/>
      <c r="Z123" s="932"/>
      <c r="AA123" s="932"/>
      <c r="AB123" s="932"/>
      <c r="AC123" s="932"/>
      <c r="AD123" s="932"/>
      <c r="AE123" s="932"/>
      <c r="AF123" s="932"/>
      <c r="AG123" s="932"/>
      <c r="AH123" s="932"/>
      <c r="AI123" s="933">
        <f t="shared" si="12"/>
        <v>0</v>
      </c>
    </row>
    <row r="124" spans="1:35" ht="15" customHeight="1">
      <c r="A124" s="945"/>
      <c r="B124" s="931" t="s">
        <v>367</v>
      </c>
      <c r="C124" s="932"/>
      <c r="D124" s="932"/>
      <c r="E124" s="932"/>
      <c r="F124" s="932"/>
      <c r="G124" s="932"/>
      <c r="H124" s="932"/>
      <c r="I124" s="932"/>
      <c r="J124" s="932"/>
      <c r="K124" s="932"/>
      <c r="L124" s="932"/>
      <c r="M124" s="932"/>
      <c r="N124" s="932"/>
      <c r="O124" s="932"/>
      <c r="P124" s="932"/>
      <c r="Q124" s="932"/>
      <c r="R124" s="932"/>
      <c r="S124" s="932"/>
      <c r="T124" s="932"/>
      <c r="U124" s="932"/>
      <c r="V124" s="932"/>
      <c r="W124" s="932"/>
      <c r="X124" s="932"/>
      <c r="Y124" s="932"/>
      <c r="Z124" s="932"/>
      <c r="AA124" s="932"/>
      <c r="AB124" s="932"/>
      <c r="AC124" s="932"/>
      <c r="AD124" s="932"/>
      <c r="AE124" s="932"/>
      <c r="AF124" s="932"/>
      <c r="AG124" s="932"/>
      <c r="AH124" s="932"/>
      <c r="AI124" s="933">
        <f t="shared" si="12"/>
        <v>0</v>
      </c>
    </row>
    <row r="125" spans="1:35" ht="15" customHeight="1">
      <c r="A125" s="945"/>
      <c r="B125" s="931" t="s">
        <v>368</v>
      </c>
      <c r="C125" s="932"/>
      <c r="D125" s="932"/>
      <c r="E125" s="932"/>
      <c r="F125" s="932"/>
      <c r="G125" s="932"/>
      <c r="H125" s="932"/>
      <c r="I125" s="932"/>
      <c r="J125" s="932"/>
      <c r="K125" s="932"/>
      <c r="L125" s="932"/>
      <c r="M125" s="932"/>
      <c r="N125" s="932"/>
      <c r="O125" s="932"/>
      <c r="P125" s="932"/>
      <c r="Q125" s="932"/>
      <c r="R125" s="932"/>
      <c r="S125" s="932"/>
      <c r="T125" s="932"/>
      <c r="U125" s="932"/>
      <c r="V125" s="932"/>
      <c r="W125" s="932"/>
      <c r="X125" s="932"/>
      <c r="Y125" s="932"/>
      <c r="Z125" s="932"/>
      <c r="AA125" s="932"/>
      <c r="AB125" s="932"/>
      <c r="AC125" s="932"/>
      <c r="AD125" s="932"/>
      <c r="AE125" s="932"/>
      <c r="AF125" s="932"/>
      <c r="AG125" s="932"/>
      <c r="AH125" s="932"/>
      <c r="AI125" s="933">
        <f t="shared" si="12"/>
        <v>0</v>
      </c>
    </row>
    <row r="126" spans="1:35" ht="15" customHeight="1">
      <c r="A126" s="945"/>
      <c r="B126" s="931" t="s">
        <v>369</v>
      </c>
      <c r="C126" s="932"/>
      <c r="D126" s="932"/>
      <c r="E126" s="932"/>
      <c r="F126" s="932"/>
      <c r="G126" s="932"/>
      <c r="H126" s="932"/>
      <c r="I126" s="932"/>
      <c r="J126" s="932"/>
      <c r="K126" s="932"/>
      <c r="L126" s="932"/>
      <c r="M126" s="932"/>
      <c r="N126" s="932"/>
      <c r="O126" s="932"/>
      <c r="P126" s="932"/>
      <c r="Q126" s="932"/>
      <c r="R126" s="932"/>
      <c r="S126" s="932"/>
      <c r="T126" s="932"/>
      <c r="U126" s="932"/>
      <c r="V126" s="932"/>
      <c r="W126" s="932"/>
      <c r="X126" s="932"/>
      <c r="Y126" s="932"/>
      <c r="Z126" s="932"/>
      <c r="AA126" s="932"/>
      <c r="AB126" s="932"/>
      <c r="AC126" s="932"/>
      <c r="AD126" s="932"/>
      <c r="AE126" s="932"/>
      <c r="AF126" s="932"/>
      <c r="AG126" s="932"/>
      <c r="AH126" s="932"/>
      <c r="AI126" s="933">
        <f t="shared" si="12"/>
        <v>0</v>
      </c>
    </row>
    <row r="127" spans="1:35" ht="15" customHeight="1">
      <c r="A127" s="945"/>
      <c r="B127" s="931" t="s">
        <v>370</v>
      </c>
      <c r="C127" s="932"/>
      <c r="D127" s="932"/>
      <c r="E127" s="932"/>
      <c r="F127" s="932"/>
      <c r="G127" s="932"/>
      <c r="H127" s="932"/>
      <c r="I127" s="932"/>
      <c r="J127" s="932"/>
      <c r="K127" s="932"/>
      <c r="L127" s="932"/>
      <c r="M127" s="932"/>
      <c r="N127" s="932"/>
      <c r="O127" s="932"/>
      <c r="P127" s="932"/>
      <c r="Q127" s="932"/>
      <c r="R127" s="932"/>
      <c r="S127" s="932"/>
      <c r="T127" s="932"/>
      <c r="U127" s="932"/>
      <c r="V127" s="932"/>
      <c r="W127" s="932"/>
      <c r="X127" s="932"/>
      <c r="Y127" s="932"/>
      <c r="Z127" s="932"/>
      <c r="AA127" s="932"/>
      <c r="AB127" s="932"/>
      <c r="AC127" s="932"/>
      <c r="AD127" s="932"/>
      <c r="AE127" s="932"/>
      <c r="AF127" s="932"/>
      <c r="AG127" s="932"/>
      <c r="AH127" s="932"/>
      <c r="AI127" s="933">
        <f t="shared" si="12"/>
        <v>0</v>
      </c>
    </row>
    <row r="128" spans="1:35" ht="15" customHeight="1">
      <c r="A128" s="945"/>
      <c r="B128" s="931" t="s">
        <v>371</v>
      </c>
      <c r="C128" s="932"/>
      <c r="D128" s="932"/>
      <c r="E128" s="932"/>
      <c r="F128" s="932"/>
      <c r="G128" s="932"/>
      <c r="H128" s="932"/>
      <c r="I128" s="932"/>
      <c r="J128" s="932"/>
      <c r="K128" s="932"/>
      <c r="L128" s="932"/>
      <c r="M128" s="932"/>
      <c r="N128" s="932"/>
      <c r="O128" s="932"/>
      <c r="P128" s="932"/>
      <c r="Q128" s="932"/>
      <c r="R128" s="932"/>
      <c r="S128" s="932"/>
      <c r="T128" s="932"/>
      <c r="U128" s="932"/>
      <c r="V128" s="932"/>
      <c r="W128" s="932"/>
      <c r="X128" s="932"/>
      <c r="Y128" s="932"/>
      <c r="Z128" s="932"/>
      <c r="AA128" s="932"/>
      <c r="AB128" s="932"/>
      <c r="AC128" s="932"/>
      <c r="AD128" s="932"/>
      <c r="AE128" s="932"/>
      <c r="AF128" s="932"/>
      <c r="AG128" s="932"/>
      <c r="AH128" s="932"/>
      <c r="AI128" s="933">
        <f t="shared" si="12"/>
        <v>0</v>
      </c>
    </row>
    <row r="129" spans="1:35" ht="15" customHeight="1">
      <c r="A129" s="945"/>
      <c r="B129" s="931" t="s">
        <v>372</v>
      </c>
      <c r="C129" s="932"/>
      <c r="D129" s="932"/>
      <c r="E129" s="932"/>
      <c r="F129" s="932"/>
      <c r="G129" s="932"/>
      <c r="H129" s="932"/>
      <c r="I129" s="932"/>
      <c r="J129" s="932"/>
      <c r="K129" s="932"/>
      <c r="L129" s="932"/>
      <c r="M129" s="932"/>
      <c r="N129" s="932"/>
      <c r="O129" s="932"/>
      <c r="P129" s="932"/>
      <c r="Q129" s="932"/>
      <c r="R129" s="932"/>
      <c r="S129" s="932"/>
      <c r="T129" s="932"/>
      <c r="U129" s="932"/>
      <c r="V129" s="932"/>
      <c r="W129" s="932"/>
      <c r="X129" s="932"/>
      <c r="Y129" s="932"/>
      <c r="Z129" s="932"/>
      <c r="AA129" s="932"/>
      <c r="AB129" s="932"/>
      <c r="AC129" s="932"/>
      <c r="AD129" s="932"/>
      <c r="AE129" s="932"/>
      <c r="AF129" s="932"/>
      <c r="AG129" s="932"/>
      <c r="AH129" s="932"/>
      <c r="AI129" s="933">
        <f t="shared" si="12"/>
        <v>0</v>
      </c>
    </row>
    <row r="130" spans="1:35" ht="15" customHeight="1">
      <c r="A130" s="945"/>
      <c r="B130" s="931" t="s">
        <v>373</v>
      </c>
      <c r="C130" s="932"/>
      <c r="D130" s="932"/>
      <c r="E130" s="932"/>
      <c r="F130" s="932"/>
      <c r="G130" s="932"/>
      <c r="H130" s="932"/>
      <c r="I130" s="932"/>
      <c r="J130" s="932"/>
      <c r="K130" s="932"/>
      <c r="L130" s="932"/>
      <c r="M130" s="932"/>
      <c r="N130" s="932"/>
      <c r="O130" s="932"/>
      <c r="P130" s="932"/>
      <c r="Q130" s="932"/>
      <c r="R130" s="932"/>
      <c r="S130" s="932"/>
      <c r="T130" s="932"/>
      <c r="U130" s="932"/>
      <c r="V130" s="932"/>
      <c r="W130" s="932"/>
      <c r="X130" s="932"/>
      <c r="Y130" s="932"/>
      <c r="Z130" s="932"/>
      <c r="AA130" s="932"/>
      <c r="AB130" s="932"/>
      <c r="AC130" s="932"/>
      <c r="AD130" s="932"/>
      <c r="AE130" s="932"/>
      <c r="AF130" s="932"/>
      <c r="AG130" s="932"/>
      <c r="AH130" s="932"/>
      <c r="AI130" s="933">
        <f t="shared" si="12"/>
        <v>0</v>
      </c>
    </row>
    <row r="131" spans="1:35" ht="15" customHeight="1">
      <c r="A131" s="945"/>
      <c r="B131" s="931" t="s">
        <v>374</v>
      </c>
      <c r="C131" s="932"/>
      <c r="D131" s="932"/>
      <c r="E131" s="932"/>
      <c r="F131" s="932"/>
      <c r="G131" s="932"/>
      <c r="H131" s="932"/>
      <c r="I131" s="932"/>
      <c r="J131" s="932"/>
      <c r="K131" s="932"/>
      <c r="L131" s="932"/>
      <c r="M131" s="932"/>
      <c r="N131" s="932"/>
      <c r="O131" s="932"/>
      <c r="P131" s="932"/>
      <c r="Q131" s="932"/>
      <c r="R131" s="932"/>
      <c r="S131" s="932"/>
      <c r="T131" s="932"/>
      <c r="U131" s="932"/>
      <c r="V131" s="932"/>
      <c r="W131" s="932"/>
      <c r="X131" s="932"/>
      <c r="Y131" s="932"/>
      <c r="Z131" s="932"/>
      <c r="AA131" s="932"/>
      <c r="AB131" s="932"/>
      <c r="AC131" s="932"/>
      <c r="AD131" s="932"/>
      <c r="AE131" s="932"/>
      <c r="AF131" s="932"/>
      <c r="AG131" s="932"/>
      <c r="AH131" s="932"/>
      <c r="AI131" s="933">
        <f t="shared" si="12"/>
        <v>0</v>
      </c>
    </row>
    <row r="132" spans="1:35" ht="15" customHeight="1">
      <c r="A132" s="945"/>
      <c r="B132" s="931" t="s">
        <v>375</v>
      </c>
      <c r="C132" s="932"/>
      <c r="D132" s="932"/>
      <c r="E132" s="932"/>
      <c r="F132" s="932"/>
      <c r="G132" s="932"/>
      <c r="H132" s="932"/>
      <c r="I132" s="932"/>
      <c r="J132" s="932"/>
      <c r="K132" s="932"/>
      <c r="L132" s="932"/>
      <c r="M132" s="932"/>
      <c r="N132" s="932"/>
      <c r="O132" s="932"/>
      <c r="P132" s="932"/>
      <c r="Q132" s="932"/>
      <c r="R132" s="932"/>
      <c r="S132" s="932"/>
      <c r="T132" s="932"/>
      <c r="U132" s="932"/>
      <c r="V132" s="932"/>
      <c r="W132" s="932"/>
      <c r="X132" s="932"/>
      <c r="Y132" s="932"/>
      <c r="Z132" s="932"/>
      <c r="AA132" s="932"/>
      <c r="AB132" s="932"/>
      <c r="AC132" s="932"/>
      <c r="AD132" s="932"/>
      <c r="AE132" s="932"/>
      <c r="AF132" s="932"/>
      <c r="AG132" s="932"/>
      <c r="AH132" s="932"/>
      <c r="AI132" s="933">
        <f t="shared" si="12"/>
        <v>0</v>
      </c>
    </row>
    <row r="133" spans="1:35" ht="15" customHeight="1">
      <c r="A133" s="945"/>
      <c r="B133" s="931" t="s">
        <v>376</v>
      </c>
      <c r="C133" s="932"/>
      <c r="D133" s="932"/>
      <c r="E133" s="932"/>
      <c r="F133" s="932"/>
      <c r="G133" s="932"/>
      <c r="H133" s="932"/>
      <c r="I133" s="932"/>
      <c r="J133" s="932"/>
      <c r="K133" s="932"/>
      <c r="L133" s="932"/>
      <c r="M133" s="932"/>
      <c r="N133" s="932"/>
      <c r="O133" s="932"/>
      <c r="P133" s="932"/>
      <c r="Q133" s="932"/>
      <c r="R133" s="932"/>
      <c r="S133" s="932"/>
      <c r="T133" s="932"/>
      <c r="U133" s="932"/>
      <c r="V133" s="932"/>
      <c r="W133" s="932"/>
      <c r="X133" s="932"/>
      <c r="Y133" s="932"/>
      <c r="Z133" s="932"/>
      <c r="AA133" s="932"/>
      <c r="AB133" s="932"/>
      <c r="AC133" s="932"/>
      <c r="AD133" s="932"/>
      <c r="AE133" s="932"/>
      <c r="AF133" s="932"/>
      <c r="AG133" s="932"/>
      <c r="AH133" s="932"/>
      <c r="AI133" s="933">
        <f t="shared" si="12"/>
        <v>0</v>
      </c>
    </row>
    <row r="134" spans="1:35" ht="15" customHeight="1">
      <c r="A134" s="945"/>
      <c r="B134" s="931" t="s">
        <v>377</v>
      </c>
      <c r="C134" s="932"/>
      <c r="D134" s="932"/>
      <c r="E134" s="932"/>
      <c r="F134" s="932"/>
      <c r="G134" s="932"/>
      <c r="H134" s="932"/>
      <c r="I134" s="932"/>
      <c r="J134" s="932"/>
      <c r="K134" s="932"/>
      <c r="L134" s="932"/>
      <c r="M134" s="932"/>
      <c r="N134" s="932"/>
      <c r="O134" s="932"/>
      <c r="P134" s="932"/>
      <c r="Q134" s="932"/>
      <c r="R134" s="932"/>
      <c r="S134" s="932"/>
      <c r="T134" s="932"/>
      <c r="U134" s="932"/>
      <c r="V134" s="932"/>
      <c r="W134" s="932"/>
      <c r="X134" s="932"/>
      <c r="Y134" s="932"/>
      <c r="Z134" s="932"/>
      <c r="AA134" s="932"/>
      <c r="AB134" s="932"/>
      <c r="AC134" s="932"/>
      <c r="AD134" s="932"/>
      <c r="AE134" s="932"/>
      <c r="AF134" s="932"/>
      <c r="AG134" s="932"/>
      <c r="AH134" s="932"/>
      <c r="AI134" s="933">
        <f t="shared" si="12"/>
        <v>0</v>
      </c>
    </row>
    <row r="135" spans="1:35" ht="15" customHeight="1">
      <c r="A135" s="945"/>
      <c r="B135" s="931" t="s">
        <v>378</v>
      </c>
      <c r="C135" s="932"/>
      <c r="D135" s="932"/>
      <c r="E135" s="932"/>
      <c r="F135" s="932"/>
      <c r="G135" s="932"/>
      <c r="H135" s="932"/>
      <c r="I135" s="932"/>
      <c r="J135" s="932"/>
      <c r="K135" s="932"/>
      <c r="L135" s="932"/>
      <c r="M135" s="932"/>
      <c r="N135" s="932"/>
      <c r="O135" s="932"/>
      <c r="P135" s="932"/>
      <c r="Q135" s="932"/>
      <c r="R135" s="932"/>
      <c r="S135" s="932"/>
      <c r="T135" s="932"/>
      <c r="U135" s="932"/>
      <c r="V135" s="932"/>
      <c r="W135" s="932"/>
      <c r="X135" s="932"/>
      <c r="Y135" s="932"/>
      <c r="Z135" s="932"/>
      <c r="AA135" s="932"/>
      <c r="AB135" s="932"/>
      <c r="AC135" s="932"/>
      <c r="AD135" s="932"/>
      <c r="AE135" s="932"/>
      <c r="AF135" s="932"/>
      <c r="AG135" s="932"/>
      <c r="AH135" s="932"/>
      <c r="AI135" s="933">
        <f t="shared" si="12"/>
        <v>0</v>
      </c>
    </row>
    <row r="136" spans="1:35" ht="15" customHeight="1">
      <c r="A136" s="945"/>
      <c r="B136" s="931" t="s">
        <v>379</v>
      </c>
      <c r="C136" s="932"/>
      <c r="D136" s="932"/>
      <c r="E136" s="932"/>
      <c r="F136" s="932"/>
      <c r="G136" s="932"/>
      <c r="H136" s="932"/>
      <c r="I136" s="932"/>
      <c r="J136" s="932"/>
      <c r="K136" s="932"/>
      <c r="L136" s="932"/>
      <c r="M136" s="932"/>
      <c r="N136" s="932"/>
      <c r="O136" s="932"/>
      <c r="P136" s="932"/>
      <c r="Q136" s="932"/>
      <c r="R136" s="932"/>
      <c r="S136" s="932"/>
      <c r="T136" s="932"/>
      <c r="U136" s="932"/>
      <c r="V136" s="932"/>
      <c r="W136" s="932"/>
      <c r="X136" s="932"/>
      <c r="Y136" s="932"/>
      <c r="Z136" s="932"/>
      <c r="AA136" s="932"/>
      <c r="AB136" s="932"/>
      <c r="AC136" s="932"/>
      <c r="AD136" s="932"/>
      <c r="AE136" s="932"/>
      <c r="AF136" s="932"/>
      <c r="AG136" s="932"/>
      <c r="AH136" s="932"/>
      <c r="AI136" s="933">
        <f t="shared" si="12"/>
        <v>0</v>
      </c>
    </row>
    <row r="137" spans="1:35" ht="15" customHeight="1">
      <c r="A137" s="945"/>
      <c r="B137" s="931" t="s">
        <v>380</v>
      </c>
      <c r="C137" s="932"/>
      <c r="D137" s="932"/>
      <c r="E137" s="932"/>
      <c r="F137" s="932"/>
      <c r="G137" s="932"/>
      <c r="H137" s="932"/>
      <c r="I137" s="932"/>
      <c r="J137" s="932"/>
      <c r="K137" s="932"/>
      <c r="L137" s="932"/>
      <c r="M137" s="932"/>
      <c r="N137" s="932"/>
      <c r="O137" s="932"/>
      <c r="P137" s="932"/>
      <c r="Q137" s="932"/>
      <c r="R137" s="932"/>
      <c r="S137" s="932"/>
      <c r="T137" s="932"/>
      <c r="U137" s="932"/>
      <c r="V137" s="932"/>
      <c r="W137" s="932"/>
      <c r="X137" s="932"/>
      <c r="Y137" s="932"/>
      <c r="Z137" s="932"/>
      <c r="AA137" s="932"/>
      <c r="AB137" s="932"/>
      <c r="AC137" s="932"/>
      <c r="AD137" s="932"/>
      <c r="AE137" s="932"/>
      <c r="AF137" s="932"/>
      <c r="AG137" s="932"/>
      <c r="AH137" s="932"/>
      <c r="AI137" s="933">
        <f t="shared" si="12"/>
        <v>0</v>
      </c>
    </row>
    <row r="138" spans="1:35" ht="15" customHeight="1">
      <c r="A138" s="945"/>
      <c r="B138" s="931" t="s">
        <v>381</v>
      </c>
      <c r="C138" s="932"/>
      <c r="D138" s="932"/>
      <c r="E138" s="932"/>
      <c r="F138" s="932"/>
      <c r="G138" s="932"/>
      <c r="H138" s="932"/>
      <c r="I138" s="932"/>
      <c r="J138" s="932"/>
      <c r="K138" s="932"/>
      <c r="L138" s="932"/>
      <c r="M138" s="932"/>
      <c r="N138" s="932"/>
      <c r="O138" s="932"/>
      <c r="P138" s="932"/>
      <c r="Q138" s="932"/>
      <c r="R138" s="932"/>
      <c r="S138" s="932"/>
      <c r="T138" s="932"/>
      <c r="U138" s="932"/>
      <c r="V138" s="932"/>
      <c r="W138" s="932"/>
      <c r="X138" s="932"/>
      <c r="Y138" s="932"/>
      <c r="Z138" s="932"/>
      <c r="AA138" s="932"/>
      <c r="AB138" s="932"/>
      <c r="AC138" s="932"/>
      <c r="AD138" s="932"/>
      <c r="AE138" s="932"/>
      <c r="AF138" s="932"/>
      <c r="AG138" s="932"/>
      <c r="AH138" s="932"/>
      <c r="AI138" s="933">
        <f t="shared" si="12"/>
        <v>0</v>
      </c>
    </row>
    <row r="139" spans="1:35" ht="15" customHeight="1">
      <c r="A139" s="945"/>
      <c r="B139" s="931" t="s">
        <v>382</v>
      </c>
      <c r="C139" s="932"/>
      <c r="D139" s="932"/>
      <c r="E139" s="932"/>
      <c r="F139" s="932"/>
      <c r="G139" s="932"/>
      <c r="H139" s="932"/>
      <c r="I139" s="932"/>
      <c r="J139" s="932"/>
      <c r="K139" s="932"/>
      <c r="L139" s="932"/>
      <c r="M139" s="932"/>
      <c r="N139" s="932"/>
      <c r="O139" s="932"/>
      <c r="P139" s="932"/>
      <c r="Q139" s="932"/>
      <c r="R139" s="932"/>
      <c r="S139" s="932"/>
      <c r="T139" s="932"/>
      <c r="U139" s="932"/>
      <c r="V139" s="932"/>
      <c r="W139" s="932"/>
      <c r="X139" s="932"/>
      <c r="Y139" s="932"/>
      <c r="Z139" s="932"/>
      <c r="AA139" s="932"/>
      <c r="AB139" s="932"/>
      <c r="AC139" s="932"/>
      <c r="AD139" s="932"/>
      <c r="AE139" s="932"/>
      <c r="AF139" s="932"/>
      <c r="AG139" s="932"/>
      <c r="AH139" s="932"/>
      <c r="AI139" s="933">
        <f t="shared" si="12"/>
        <v>0</v>
      </c>
    </row>
    <row r="140" spans="1:35" ht="15" customHeight="1">
      <c r="A140" s="945"/>
      <c r="B140" s="931" t="s">
        <v>383</v>
      </c>
      <c r="C140" s="932"/>
      <c r="D140" s="932"/>
      <c r="E140" s="932"/>
      <c r="F140" s="932"/>
      <c r="G140" s="932"/>
      <c r="H140" s="932"/>
      <c r="I140" s="932"/>
      <c r="J140" s="932"/>
      <c r="K140" s="932"/>
      <c r="L140" s="932"/>
      <c r="M140" s="932"/>
      <c r="N140" s="932"/>
      <c r="O140" s="932"/>
      <c r="P140" s="932"/>
      <c r="Q140" s="932"/>
      <c r="R140" s="932"/>
      <c r="S140" s="932"/>
      <c r="T140" s="932"/>
      <c r="U140" s="932"/>
      <c r="V140" s="932"/>
      <c r="W140" s="932"/>
      <c r="X140" s="932"/>
      <c r="Y140" s="932"/>
      <c r="Z140" s="932"/>
      <c r="AA140" s="932"/>
      <c r="AB140" s="932"/>
      <c r="AC140" s="932"/>
      <c r="AD140" s="932"/>
      <c r="AE140" s="932"/>
      <c r="AF140" s="932"/>
      <c r="AG140" s="932"/>
      <c r="AH140" s="932"/>
      <c r="AI140" s="933">
        <f t="shared" si="12"/>
        <v>0</v>
      </c>
    </row>
    <row r="141" spans="1:35" ht="15" customHeight="1">
      <c r="A141" s="945"/>
      <c r="B141" s="931" t="s">
        <v>384</v>
      </c>
      <c r="C141" s="932"/>
      <c r="D141" s="932"/>
      <c r="E141" s="932"/>
      <c r="F141" s="932"/>
      <c r="G141" s="932"/>
      <c r="H141" s="932"/>
      <c r="I141" s="932"/>
      <c r="J141" s="932"/>
      <c r="K141" s="932"/>
      <c r="L141" s="932"/>
      <c r="M141" s="932"/>
      <c r="N141" s="932"/>
      <c r="O141" s="932"/>
      <c r="P141" s="932"/>
      <c r="Q141" s="932"/>
      <c r="R141" s="932"/>
      <c r="S141" s="932"/>
      <c r="T141" s="932"/>
      <c r="U141" s="932"/>
      <c r="V141" s="932"/>
      <c r="W141" s="932"/>
      <c r="X141" s="932"/>
      <c r="Y141" s="932"/>
      <c r="Z141" s="932"/>
      <c r="AA141" s="932"/>
      <c r="AB141" s="932"/>
      <c r="AC141" s="932"/>
      <c r="AD141" s="932"/>
      <c r="AE141" s="932"/>
      <c r="AF141" s="932"/>
      <c r="AG141" s="932"/>
      <c r="AH141" s="932"/>
      <c r="AI141" s="933">
        <f t="shared" si="12"/>
        <v>0</v>
      </c>
    </row>
    <row r="142" spans="1:35" ht="15" customHeight="1">
      <c r="A142" s="945"/>
      <c r="B142" s="931" t="s">
        <v>337</v>
      </c>
      <c r="C142" s="932"/>
      <c r="D142" s="932"/>
      <c r="E142" s="932"/>
      <c r="F142" s="932"/>
      <c r="G142" s="932"/>
      <c r="H142" s="932"/>
      <c r="I142" s="932"/>
      <c r="J142" s="932"/>
      <c r="K142" s="932"/>
      <c r="L142" s="932"/>
      <c r="M142" s="932"/>
      <c r="N142" s="932"/>
      <c r="O142" s="932"/>
      <c r="P142" s="932"/>
      <c r="Q142" s="932"/>
      <c r="R142" s="932"/>
      <c r="S142" s="932"/>
      <c r="T142" s="932"/>
      <c r="U142" s="932"/>
      <c r="V142" s="932"/>
      <c r="W142" s="932"/>
      <c r="X142" s="932"/>
      <c r="Y142" s="932"/>
      <c r="Z142" s="932"/>
      <c r="AA142" s="932"/>
      <c r="AB142" s="932"/>
      <c r="AC142" s="932"/>
      <c r="AD142" s="932"/>
      <c r="AE142" s="932"/>
      <c r="AF142" s="932"/>
      <c r="AG142" s="932"/>
      <c r="AH142" s="932"/>
      <c r="AI142" s="933">
        <f t="shared" si="12"/>
        <v>0</v>
      </c>
    </row>
    <row r="143" spans="1:35" ht="15" customHeight="1">
      <c r="A143" s="945"/>
      <c r="B143" s="931" t="s">
        <v>385</v>
      </c>
      <c r="C143" s="932"/>
      <c r="D143" s="932"/>
      <c r="E143" s="932"/>
      <c r="F143" s="932"/>
      <c r="G143" s="932"/>
      <c r="H143" s="932"/>
      <c r="I143" s="932"/>
      <c r="J143" s="932"/>
      <c r="K143" s="932"/>
      <c r="L143" s="932"/>
      <c r="M143" s="932"/>
      <c r="N143" s="932"/>
      <c r="O143" s="932"/>
      <c r="P143" s="932"/>
      <c r="Q143" s="932"/>
      <c r="R143" s="932"/>
      <c r="S143" s="932"/>
      <c r="T143" s="932"/>
      <c r="U143" s="932"/>
      <c r="V143" s="932"/>
      <c r="W143" s="932"/>
      <c r="X143" s="932"/>
      <c r="Y143" s="932"/>
      <c r="Z143" s="932"/>
      <c r="AA143" s="932"/>
      <c r="AB143" s="932"/>
      <c r="AC143" s="932"/>
      <c r="AD143" s="932"/>
      <c r="AE143" s="932"/>
      <c r="AF143" s="932"/>
      <c r="AG143" s="932"/>
      <c r="AH143" s="932"/>
      <c r="AI143" s="933">
        <f t="shared" si="12"/>
        <v>0</v>
      </c>
    </row>
    <row r="144" spans="1:35" ht="15" customHeight="1">
      <c r="A144" s="945"/>
      <c r="B144" s="931" t="s">
        <v>386</v>
      </c>
      <c r="C144" s="932"/>
      <c r="D144" s="932"/>
      <c r="E144" s="932"/>
      <c r="F144" s="932"/>
      <c r="G144" s="932"/>
      <c r="H144" s="932"/>
      <c r="I144" s="932"/>
      <c r="J144" s="932"/>
      <c r="K144" s="932"/>
      <c r="L144" s="932"/>
      <c r="M144" s="932"/>
      <c r="N144" s="932"/>
      <c r="O144" s="932"/>
      <c r="P144" s="932"/>
      <c r="Q144" s="932"/>
      <c r="R144" s="932"/>
      <c r="S144" s="932"/>
      <c r="T144" s="932"/>
      <c r="U144" s="932"/>
      <c r="V144" s="932"/>
      <c r="W144" s="932"/>
      <c r="X144" s="932"/>
      <c r="Y144" s="932"/>
      <c r="Z144" s="932"/>
      <c r="AA144" s="932"/>
      <c r="AB144" s="932"/>
      <c r="AC144" s="932"/>
      <c r="AD144" s="932"/>
      <c r="AE144" s="932"/>
      <c r="AF144" s="932"/>
      <c r="AG144" s="932"/>
      <c r="AH144" s="932"/>
      <c r="AI144" s="933">
        <f t="shared" si="12"/>
        <v>0</v>
      </c>
    </row>
    <row r="145" spans="1:35" ht="15" customHeight="1">
      <c r="A145" s="945"/>
      <c r="B145" s="931" t="s">
        <v>387</v>
      </c>
      <c r="C145" s="932"/>
      <c r="D145" s="932"/>
      <c r="E145" s="932"/>
      <c r="F145" s="932"/>
      <c r="G145" s="932"/>
      <c r="H145" s="932"/>
      <c r="I145" s="932"/>
      <c r="J145" s="932"/>
      <c r="K145" s="932"/>
      <c r="L145" s="932"/>
      <c r="M145" s="932"/>
      <c r="N145" s="932"/>
      <c r="O145" s="932"/>
      <c r="P145" s="932"/>
      <c r="Q145" s="932"/>
      <c r="R145" s="932"/>
      <c r="S145" s="932"/>
      <c r="T145" s="932"/>
      <c r="U145" s="932"/>
      <c r="V145" s="932"/>
      <c r="W145" s="932"/>
      <c r="X145" s="932"/>
      <c r="Y145" s="932"/>
      <c r="Z145" s="932"/>
      <c r="AA145" s="932"/>
      <c r="AB145" s="932"/>
      <c r="AC145" s="932"/>
      <c r="AD145" s="932"/>
      <c r="AE145" s="932"/>
      <c r="AF145" s="932"/>
      <c r="AG145" s="932"/>
      <c r="AH145" s="932"/>
      <c r="AI145" s="933">
        <f t="shared" si="12"/>
        <v>0</v>
      </c>
    </row>
    <row r="146" spans="1:35" ht="15" customHeight="1">
      <c r="A146" s="945"/>
      <c r="B146" s="931" t="s">
        <v>388</v>
      </c>
      <c r="C146" s="932"/>
      <c r="D146" s="932"/>
      <c r="E146" s="932"/>
      <c r="F146" s="932"/>
      <c r="G146" s="932"/>
      <c r="H146" s="932"/>
      <c r="I146" s="932"/>
      <c r="J146" s="932"/>
      <c r="K146" s="932"/>
      <c r="L146" s="932"/>
      <c r="M146" s="932"/>
      <c r="N146" s="932"/>
      <c r="O146" s="932"/>
      <c r="P146" s="932"/>
      <c r="Q146" s="932"/>
      <c r="R146" s="932"/>
      <c r="S146" s="932"/>
      <c r="T146" s="932"/>
      <c r="U146" s="932"/>
      <c r="V146" s="932"/>
      <c r="W146" s="932"/>
      <c r="X146" s="932"/>
      <c r="Y146" s="932"/>
      <c r="Z146" s="932"/>
      <c r="AA146" s="932"/>
      <c r="AB146" s="932"/>
      <c r="AC146" s="932"/>
      <c r="AD146" s="932"/>
      <c r="AE146" s="932"/>
      <c r="AF146" s="932"/>
      <c r="AG146" s="932"/>
      <c r="AH146" s="932"/>
      <c r="AI146" s="933">
        <f t="shared" si="12"/>
        <v>0</v>
      </c>
    </row>
    <row r="147" spans="1:35" ht="15" customHeight="1">
      <c r="A147" s="945"/>
      <c r="B147" s="931" t="s">
        <v>389</v>
      </c>
      <c r="C147" s="932"/>
      <c r="D147" s="932"/>
      <c r="E147" s="932"/>
      <c r="F147" s="932"/>
      <c r="G147" s="932"/>
      <c r="H147" s="932"/>
      <c r="I147" s="932"/>
      <c r="J147" s="932"/>
      <c r="K147" s="932"/>
      <c r="L147" s="932"/>
      <c r="M147" s="932"/>
      <c r="N147" s="932"/>
      <c r="O147" s="932"/>
      <c r="P147" s="932"/>
      <c r="Q147" s="932"/>
      <c r="R147" s="932"/>
      <c r="S147" s="932"/>
      <c r="T147" s="932"/>
      <c r="U147" s="932"/>
      <c r="V147" s="932"/>
      <c r="W147" s="932"/>
      <c r="X147" s="932"/>
      <c r="Y147" s="932"/>
      <c r="Z147" s="932"/>
      <c r="AA147" s="932"/>
      <c r="AB147" s="932"/>
      <c r="AC147" s="932"/>
      <c r="AD147" s="932"/>
      <c r="AE147" s="932"/>
      <c r="AF147" s="932"/>
      <c r="AG147" s="932"/>
      <c r="AH147" s="932"/>
      <c r="AI147" s="933">
        <f t="shared" si="12"/>
        <v>0</v>
      </c>
    </row>
    <row r="148" spans="1:35" ht="15" customHeight="1">
      <c r="A148" s="945"/>
      <c r="B148" s="931" t="s">
        <v>390</v>
      </c>
      <c r="C148" s="932"/>
      <c r="D148" s="932"/>
      <c r="E148" s="932"/>
      <c r="F148" s="932"/>
      <c r="G148" s="932"/>
      <c r="H148" s="932"/>
      <c r="I148" s="932"/>
      <c r="J148" s="932"/>
      <c r="K148" s="932"/>
      <c r="L148" s="932"/>
      <c r="M148" s="932"/>
      <c r="N148" s="932"/>
      <c r="O148" s="932"/>
      <c r="P148" s="932"/>
      <c r="Q148" s="932"/>
      <c r="R148" s="932"/>
      <c r="S148" s="932"/>
      <c r="T148" s="932"/>
      <c r="U148" s="932"/>
      <c r="V148" s="932"/>
      <c r="W148" s="932"/>
      <c r="X148" s="932"/>
      <c r="Y148" s="932"/>
      <c r="Z148" s="932"/>
      <c r="AA148" s="932"/>
      <c r="AB148" s="932"/>
      <c r="AC148" s="932"/>
      <c r="AD148" s="932"/>
      <c r="AE148" s="932"/>
      <c r="AF148" s="932"/>
      <c r="AG148" s="932"/>
      <c r="AH148" s="932"/>
      <c r="AI148" s="933">
        <f t="shared" si="12"/>
        <v>0</v>
      </c>
    </row>
    <row r="149" spans="1:35" ht="15" customHeight="1">
      <c r="A149" s="945"/>
      <c r="B149" s="931" t="s">
        <v>391</v>
      </c>
      <c r="C149" s="932"/>
      <c r="D149" s="932"/>
      <c r="E149" s="932"/>
      <c r="F149" s="932"/>
      <c r="G149" s="932"/>
      <c r="H149" s="932"/>
      <c r="I149" s="932"/>
      <c r="J149" s="932"/>
      <c r="K149" s="932"/>
      <c r="L149" s="932"/>
      <c r="M149" s="932"/>
      <c r="N149" s="932"/>
      <c r="O149" s="932"/>
      <c r="P149" s="932"/>
      <c r="Q149" s="932"/>
      <c r="R149" s="932"/>
      <c r="S149" s="932"/>
      <c r="T149" s="932"/>
      <c r="U149" s="932"/>
      <c r="V149" s="932"/>
      <c r="W149" s="932"/>
      <c r="X149" s="932"/>
      <c r="Y149" s="932"/>
      <c r="Z149" s="932"/>
      <c r="AA149" s="932"/>
      <c r="AB149" s="932"/>
      <c r="AC149" s="932"/>
      <c r="AD149" s="932"/>
      <c r="AE149" s="932"/>
      <c r="AF149" s="932"/>
      <c r="AG149" s="932"/>
      <c r="AH149" s="932"/>
      <c r="AI149" s="933">
        <f t="shared" si="12"/>
        <v>0</v>
      </c>
    </row>
    <row r="150" spans="1:35" ht="15" customHeight="1">
      <c r="A150" s="945"/>
      <c r="B150" s="936" t="s">
        <v>0</v>
      </c>
      <c r="C150" s="937">
        <f>SUM(C120:C149)</f>
        <v>0</v>
      </c>
      <c r="D150" s="937">
        <f t="shared" ref="D150:AI150" si="13">SUM(D120:D149)</f>
        <v>0</v>
      </c>
      <c r="E150" s="937">
        <f t="shared" si="13"/>
        <v>0</v>
      </c>
      <c r="F150" s="937">
        <f t="shared" si="13"/>
        <v>0</v>
      </c>
      <c r="G150" s="937">
        <f t="shared" si="13"/>
        <v>0</v>
      </c>
      <c r="H150" s="937">
        <f t="shared" si="13"/>
        <v>0</v>
      </c>
      <c r="I150" s="937">
        <f t="shared" si="13"/>
        <v>0</v>
      </c>
      <c r="J150" s="937">
        <f t="shared" si="13"/>
        <v>0</v>
      </c>
      <c r="K150" s="937">
        <f t="shared" si="13"/>
        <v>0</v>
      </c>
      <c r="L150" s="937">
        <f t="shared" si="13"/>
        <v>0</v>
      </c>
      <c r="M150" s="937">
        <f t="shared" si="13"/>
        <v>0</v>
      </c>
      <c r="N150" s="937">
        <f t="shared" si="13"/>
        <v>0</v>
      </c>
      <c r="O150" s="937">
        <f t="shared" si="13"/>
        <v>0</v>
      </c>
      <c r="P150" s="937">
        <f t="shared" si="13"/>
        <v>0</v>
      </c>
      <c r="Q150" s="937">
        <f t="shared" si="13"/>
        <v>0</v>
      </c>
      <c r="R150" s="937">
        <f t="shared" si="13"/>
        <v>0</v>
      </c>
      <c r="S150" s="937">
        <f t="shared" si="13"/>
        <v>0</v>
      </c>
      <c r="T150" s="937">
        <f t="shared" si="13"/>
        <v>0</v>
      </c>
      <c r="U150" s="937">
        <f t="shared" si="13"/>
        <v>0</v>
      </c>
      <c r="V150" s="937">
        <f t="shared" si="13"/>
        <v>0</v>
      </c>
      <c r="W150" s="937">
        <f t="shared" si="13"/>
        <v>0</v>
      </c>
      <c r="X150" s="937">
        <f t="shared" si="13"/>
        <v>0</v>
      </c>
      <c r="Y150" s="937">
        <f t="shared" si="13"/>
        <v>0</v>
      </c>
      <c r="Z150" s="937">
        <f t="shared" si="13"/>
        <v>0</v>
      </c>
      <c r="AA150" s="937">
        <f t="shared" si="13"/>
        <v>0</v>
      </c>
      <c r="AB150" s="937">
        <f t="shared" si="13"/>
        <v>0</v>
      </c>
      <c r="AC150" s="937">
        <f t="shared" si="13"/>
        <v>0</v>
      </c>
      <c r="AD150" s="937">
        <f t="shared" si="13"/>
        <v>0</v>
      </c>
      <c r="AE150" s="937">
        <f t="shared" si="13"/>
        <v>0</v>
      </c>
      <c r="AF150" s="937">
        <f t="shared" si="13"/>
        <v>0</v>
      </c>
      <c r="AG150" s="937">
        <f t="shared" si="13"/>
        <v>0</v>
      </c>
      <c r="AH150" s="937">
        <f t="shared" si="13"/>
        <v>0</v>
      </c>
      <c r="AI150" s="937">
        <f t="shared" si="13"/>
        <v>0</v>
      </c>
    </row>
    <row r="151" spans="1:35" ht="15" customHeight="1">
      <c r="A151" s="945"/>
      <c r="B151" s="938" t="s">
        <v>31</v>
      </c>
      <c r="C151" s="939"/>
      <c r="D151" s="939"/>
      <c r="E151" s="939"/>
      <c r="F151" s="939"/>
      <c r="G151" s="939"/>
      <c r="H151" s="939"/>
      <c r="I151" s="939"/>
      <c r="J151" s="939"/>
      <c r="K151" s="939"/>
      <c r="L151" s="939"/>
      <c r="M151" s="939"/>
      <c r="N151" s="939"/>
      <c r="O151" s="939"/>
      <c r="P151" s="939"/>
      <c r="Q151" s="939"/>
      <c r="R151" s="939"/>
      <c r="S151" s="939"/>
      <c r="T151" s="940"/>
      <c r="U151" s="940"/>
      <c r="V151" s="940"/>
      <c r="W151" s="940"/>
      <c r="X151" s="940"/>
      <c r="Y151" s="940"/>
      <c r="Z151" s="940"/>
      <c r="AA151" s="940"/>
      <c r="AB151" s="940"/>
      <c r="AC151" s="940"/>
      <c r="AD151" s="940"/>
      <c r="AE151" s="940"/>
      <c r="AF151" s="940"/>
      <c r="AG151" s="940"/>
      <c r="AH151" s="940"/>
      <c r="AI151" s="940"/>
    </row>
    <row r="152" spans="1:35" ht="15" customHeight="1">
      <c r="A152" s="946"/>
      <c r="B152" s="942" t="s">
        <v>18</v>
      </c>
      <c r="C152" s="943" t="e">
        <f t="shared" ref="C152:AI152" si="14">(C150-C151)/C151*100</f>
        <v>#DIV/0!</v>
      </c>
      <c r="D152" s="943" t="e">
        <f t="shared" si="14"/>
        <v>#DIV/0!</v>
      </c>
      <c r="E152" s="943" t="e">
        <f t="shared" si="14"/>
        <v>#DIV/0!</v>
      </c>
      <c r="F152" s="943" t="e">
        <f t="shared" si="14"/>
        <v>#DIV/0!</v>
      </c>
      <c r="G152" s="943" t="e">
        <f t="shared" si="14"/>
        <v>#DIV/0!</v>
      </c>
      <c r="H152" s="943" t="e">
        <f t="shared" si="14"/>
        <v>#DIV/0!</v>
      </c>
      <c r="I152" s="943" t="e">
        <f t="shared" si="14"/>
        <v>#DIV/0!</v>
      </c>
      <c r="J152" s="943" t="e">
        <f t="shared" si="14"/>
        <v>#DIV/0!</v>
      </c>
      <c r="K152" s="943" t="e">
        <f t="shared" si="14"/>
        <v>#DIV/0!</v>
      </c>
      <c r="L152" s="943" t="e">
        <f t="shared" si="14"/>
        <v>#DIV/0!</v>
      </c>
      <c r="M152" s="943" t="e">
        <f t="shared" si="14"/>
        <v>#DIV/0!</v>
      </c>
      <c r="N152" s="943" t="e">
        <f t="shared" si="14"/>
        <v>#DIV/0!</v>
      </c>
      <c r="O152" s="943" t="e">
        <f t="shared" si="14"/>
        <v>#DIV/0!</v>
      </c>
      <c r="P152" s="943" t="e">
        <f t="shared" si="14"/>
        <v>#DIV/0!</v>
      </c>
      <c r="Q152" s="943" t="e">
        <f t="shared" si="14"/>
        <v>#DIV/0!</v>
      </c>
      <c r="R152" s="943" t="e">
        <f t="shared" si="14"/>
        <v>#DIV/0!</v>
      </c>
      <c r="S152" s="943" t="e">
        <f t="shared" si="14"/>
        <v>#DIV/0!</v>
      </c>
      <c r="T152" s="926" t="e">
        <f t="shared" si="14"/>
        <v>#DIV/0!</v>
      </c>
      <c r="U152" s="926" t="e">
        <f t="shared" si="14"/>
        <v>#DIV/0!</v>
      </c>
      <c r="V152" s="926" t="e">
        <f t="shared" si="14"/>
        <v>#DIV/0!</v>
      </c>
      <c r="W152" s="926" t="e">
        <f t="shared" si="14"/>
        <v>#DIV/0!</v>
      </c>
      <c r="X152" s="926" t="e">
        <f t="shared" si="14"/>
        <v>#DIV/0!</v>
      </c>
      <c r="Y152" s="926" t="e">
        <f t="shared" si="14"/>
        <v>#DIV/0!</v>
      </c>
      <c r="Z152" s="926" t="e">
        <f t="shared" si="14"/>
        <v>#DIV/0!</v>
      </c>
      <c r="AA152" s="926" t="e">
        <f t="shared" si="14"/>
        <v>#DIV/0!</v>
      </c>
      <c r="AB152" s="926" t="e">
        <f t="shared" si="14"/>
        <v>#DIV/0!</v>
      </c>
      <c r="AC152" s="926" t="e">
        <f t="shared" si="14"/>
        <v>#DIV/0!</v>
      </c>
      <c r="AD152" s="926" t="e">
        <f t="shared" si="14"/>
        <v>#DIV/0!</v>
      </c>
      <c r="AE152" s="926" t="e">
        <f t="shared" si="14"/>
        <v>#DIV/0!</v>
      </c>
      <c r="AF152" s="926" t="e">
        <f t="shared" si="14"/>
        <v>#DIV/0!</v>
      </c>
      <c r="AG152" s="926" t="e">
        <f t="shared" si="14"/>
        <v>#DIV/0!</v>
      </c>
      <c r="AH152" s="926" t="e">
        <f t="shared" si="14"/>
        <v>#DIV/0!</v>
      </c>
      <c r="AI152" s="926" t="e">
        <f t="shared" si="14"/>
        <v>#DIV/0!</v>
      </c>
    </row>
    <row r="153" spans="1:35" ht="15" customHeight="1">
      <c r="A153" s="947" t="s">
        <v>76</v>
      </c>
      <c r="B153" s="948" t="s">
        <v>489</v>
      </c>
      <c r="C153" s="932"/>
      <c r="D153" s="932"/>
      <c r="E153" s="932"/>
      <c r="F153" s="932"/>
      <c r="G153" s="932"/>
      <c r="H153" s="932"/>
      <c r="I153" s="932"/>
      <c r="J153" s="932"/>
      <c r="K153" s="932"/>
      <c r="L153" s="932"/>
      <c r="M153" s="932"/>
      <c r="N153" s="932"/>
      <c r="O153" s="932"/>
      <c r="P153" s="932"/>
      <c r="Q153" s="932"/>
      <c r="R153" s="932"/>
      <c r="S153" s="932"/>
      <c r="T153" s="932"/>
      <c r="U153" s="932"/>
      <c r="V153" s="932"/>
      <c r="W153" s="932"/>
      <c r="X153" s="932"/>
      <c r="Y153" s="932"/>
      <c r="Z153" s="932"/>
      <c r="AA153" s="932"/>
      <c r="AB153" s="932"/>
      <c r="AC153" s="932"/>
      <c r="AD153" s="932"/>
      <c r="AE153" s="932"/>
      <c r="AF153" s="932"/>
      <c r="AG153" s="932"/>
      <c r="AH153" s="932"/>
      <c r="AI153" s="933">
        <f>SUM(C153:AH153)</f>
        <v>0</v>
      </c>
    </row>
    <row r="154" spans="1:35" ht="15" customHeight="1">
      <c r="A154" s="950"/>
      <c r="B154" s="948" t="s">
        <v>490</v>
      </c>
      <c r="C154" s="932"/>
      <c r="D154" s="932"/>
      <c r="E154" s="932"/>
      <c r="F154" s="932"/>
      <c r="G154" s="932"/>
      <c r="H154" s="932"/>
      <c r="I154" s="932"/>
      <c r="J154" s="932"/>
      <c r="K154" s="932"/>
      <c r="L154" s="932"/>
      <c r="M154" s="932"/>
      <c r="N154" s="932"/>
      <c r="O154" s="932"/>
      <c r="P154" s="932"/>
      <c r="Q154" s="932"/>
      <c r="R154" s="932"/>
      <c r="S154" s="932"/>
      <c r="T154" s="932"/>
      <c r="U154" s="932"/>
      <c r="V154" s="932"/>
      <c r="W154" s="932"/>
      <c r="X154" s="932"/>
      <c r="Y154" s="932"/>
      <c r="Z154" s="932"/>
      <c r="AA154" s="932"/>
      <c r="AB154" s="932"/>
      <c r="AC154" s="932"/>
      <c r="AD154" s="932"/>
      <c r="AE154" s="932"/>
      <c r="AF154" s="932"/>
      <c r="AG154" s="932"/>
      <c r="AH154" s="932"/>
      <c r="AI154" s="933">
        <f t="shared" ref="AI154:AI156" si="15">SUM(C154:AH154)</f>
        <v>0</v>
      </c>
    </row>
    <row r="155" spans="1:35" ht="15" customHeight="1">
      <c r="A155" s="950"/>
      <c r="B155" s="948" t="s">
        <v>491</v>
      </c>
      <c r="C155" s="932"/>
      <c r="D155" s="932"/>
      <c r="E155" s="932"/>
      <c r="F155" s="932"/>
      <c r="G155" s="932"/>
      <c r="H155" s="932"/>
      <c r="I155" s="932"/>
      <c r="J155" s="932"/>
      <c r="K155" s="932"/>
      <c r="L155" s="932"/>
      <c r="M155" s="932"/>
      <c r="N155" s="932"/>
      <c r="O155" s="932"/>
      <c r="P155" s="932"/>
      <c r="Q155" s="932"/>
      <c r="R155" s="932"/>
      <c r="S155" s="932"/>
      <c r="T155" s="932"/>
      <c r="U155" s="932"/>
      <c r="V155" s="932"/>
      <c r="W155" s="932"/>
      <c r="X155" s="932"/>
      <c r="Y155" s="932"/>
      <c r="Z155" s="932"/>
      <c r="AA155" s="932"/>
      <c r="AB155" s="932"/>
      <c r="AC155" s="932"/>
      <c r="AD155" s="932"/>
      <c r="AE155" s="932"/>
      <c r="AF155" s="932"/>
      <c r="AG155" s="932"/>
      <c r="AH155" s="932"/>
      <c r="AI155" s="933">
        <f t="shared" si="15"/>
        <v>0</v>
      </c>
    </row>
    <row r="156" spans="1:35" ht="15" customHeight="1">
      <c r="A156" s="950"/>
      <c r="B156" s="948" t="s">
        <v>485</v>
      </c>
      <c r="C156" s="932"/>
      <c r="D156" s="932"/>
      <c r="E156" s="932"/>
      <c r="F156" s="932"/>
      <c r="G156" s="932"/>
      <c r="H156" s="932"/>
      <c r="I156" s="932"/>
      <c r="J156" s="932"/>
      <c r="K156" s="932"/>
      <c r="L156" s="932"/>
      <c r="M156" s="932"/>
      <c r="N156" s="932"/>
      <c r="O156" s="932"/>
      <c r="P156" s="932"/>
      <c r="Q156" s="932"/>
      <c r="R156" s="932"/>
      <c r="S156" s="932"/>
      <c r="T156" s="932"/>
      <c r="U156" s="932"/>
      <c r="V156" s="932"/>
      <c r="W156" s="932"/>
      <c r="X156" s="932"/>
      <c r="Y156" s="932"/>
      <c r="Z156" s="932"/>
      <c r="AA156" s="932"/>
      <c r="AB156" s="932"/>
      <c r="AC156" s="932"/>
      <c r="AD156" s="932"/>
      <c r="AE156" s="932"/>
      <c r="AF156" s="932"/>
      <c r="AG156" s="932"/>
      <c r="AH156" s="932"/>
      <c r="AI156" s="933">
        <f t="shared" si="15"/>
        <v>0</v>
      </c>
    </row>
    <row r="157" spans="1:35" ht="15" customHeight="1">
      <c r="A157" s="950"/>
      <c r="B157" s="936" t="s">
        <v>0</v>
      </c>
      <c r="C157" s="937">
        <f>SUM(C153:C156)</f>
        <v>0</v>
      </c>
      <c r="D157" s="937">
        <f t="shared" ref="D157:AI157" si="16">SUM(D153:D156)</f>
        <v>0</v>
      </c>
      <c r="E157" s="937">
        <f t="shared" si="16"/>
        <v>0</v>
      </c>
      <c r="F157" s="937">
        <f t="shared" si="16"/>
        <v>0</v>
      </c>
      <c r="G157" s="937">
        <f t="shared" si="16"/>
        <v>0</v>
      </c>
      <c r="H157" s="937">
        <f t="shared" si="16"/>
        <v>0</v>
      </c>
      <c r="I157" s="937">
        <f t="shared" si="16"/>
        <v>0</v>
      </c>
      <c r="J157" s="937">
        <f t="shared" si="16"/>
        <v>0</v>
      </c>
      <c r="K157" s="937">
        <f t="shared" si="16"/>
        <v>0</v>
      </c>
      <c r="L157" s="937">
        <f t="shared" si="16"/>
        <v>0</v>
      </c>
      <c r="M157" s="937">
        <f t="shared" si="16"/>
        <v>0</v>
      </c>
      <c r="N157" s="937">
        <f t="shared" si="16"/>
        <v>0</v>
      </c>
      <c r="O157" s="937">
        <f t="shared" si="16"/>
        <v>0</v>
      </c>
      <c r="P157" s="937">
        <f t="shared" si="16"/>
        <v>0</v>
      </c>
      <c r="Q157" s="937">
        <f t="shared" si="16"/>
        <v>0</v>
      </c>
      <c r="R157" s="937">
        <f t="shared" si="16"/>
        <v>0</v>
      </c>
      <c r="S157" s="937">
        <f t="shared" si="16"/>
        <v>0</v>
      </c>
      <c r="T157" s="937">
        <f t="shared" si="16"/>
        <v>0</v>
      </c>
      <c r="U157" s="937">
        <f t="shared" si="16"/>
        <v>0</v>
      </c>
      <c r="V157" s="937">
        <f t="shared" si="16"/>
        <v>0</v>
      </c>
      <c r="W157" s="937">
        <f t="shared" si="16"/>
        <v>0</v>
      </c>
      <c r="X157" s="937">
        <f t="shared" si="16"/>
        <v>0</v>
      </c>
      <c r="Y157" s="937">
        <f t="shared" si="16"/>
        <v>0</v>
      </c>
      <c r="Z157" s="937">
        <f t="shared" si="16"/>
        <v>0</v>
      </c>
      <c r="AA157" s="937">
        <f t="shared" si="16"/>
        <v>0</v>
      </c>
      <c r="AB157" s="937">
        <f t="shared" si="16"/>
        <v>0</v>
      </c>
      <c r="AC157" s="937">
        <f t="shared" si="16"/>
        <v>0</v>
      </c>
      <c r="AD157" s="937">
        <f t="shared" si="16"/>
        <v>0</v>
      </c>
      <c r="AE157" s="937">
        <f t="shared" si="16"/>
        <v>0</v>
      </c>
      <c r="AF157" s="937">
        <f t="shared" si="16"/>
        <v>0</v>
      </c>
      <c r="AG157" s="937">
        <f t="shared" si="16"/>
        <v>0</v>
      </c>
      <c r="AH157" s="937">
        <f t="shared" si="16"/>
        <v>0</v>
      </c>
      <c r="AI157" s="937">
        <f t="shared" si="16"/>
        <v>0</v>
      </c>
    </row>
    <row r="158" spans="1:35" ht="15" customHeight="1">
      <c r="A158" s="950"/>
      <c r="B158" s="938" t="s">
        <v>31</v>
      </c>
      <c r="C158" s="939"/>
      <c r="D158" s="939"/>
      <c r="E158" s="939"/>
      <c r="F158" s="939"/>
      <c r="G158" s="939"/>
      <c r="H158" s="939"/>
      <c r="I158" s="939"/>
      <c r="J158" s="939"/>
      <c r="K158" s="939"/>
      <c r="L158" s="939"/>
      <c r="M158" s="939"/>
      <c r="N158" s="939"/>
      <c r="O158" s="939"/>
      <c r="P158" s="939"/>
      <c r="Q158" s="939"/>
      <c r="R158" s="939"/>
      <c r="S158" s="939"/>
      <c r="T158" s="951"/>
      <c r="U158" s="951"/>
      <c r="V158" s="951"/>
      <c r="W158" s="951"/>
      <c r="X158" s="951"/>
      <c r="Y158" s="951"/>
      <c r="Z158" s="951"/>
      <c r="AA158" s="951"/>
      <c r="AB158" s="951"/>
      <c r="AC158" s="951"/>
      <c r="AD158" s="951"/>
      <c r="AE158" s="951"/>
      <c r="AF158" s="940"/>
      <c r="AG158" s="940"/>
      <c r="AH158" s="940"/>
      <c r="AI158" s="940"/>
    </row>
    <row r="159" spans="1:35" ht="15" customHeight="1">
      <c r="A159" s="952"/>
      <c r="B159" s="942" t="s">
        <v>18</v>
      </c>
      <c r="C159" s="943" t="e">
        <f t="shared" ref="C159:AI159" si="17">(C157-C158)/C158*100</f>
        <v>#DIV/0!</v>
      </c>
      <c r="D159" s="943" t="e">
        <f t="shared" si="17"/>
        <v>#DIV/0!</v>
      </c>
      <c r="E159" s="943" t="e">
        <f t="shared" si="17"/>
        <v>#DIV/0!</v>
      </c>
      <c r="F159" s="943" t="e">
        <f t="shared" si="17"/>
        <v>#DIV/0!</v>
      </c>
      <c r="G159" s="943" t="e">
        <f t="shared" si="17"/>
        <v>#DIV/0!</v>
      </c>
      <c r="H159" s="943" t="e">
        <f t="shared" si="17"/>
        <v>#DIV/0!</v>
      </c>
      <c r="I159" s="943" t="e">
        <f t="shared" si="17"/>
        <v>#DIV/0!</v>
      </c>
      <c r="J159" s="943" t="e">
        <f t="shared" si="17"/>
        <v>#DIV/0!</v>
      </c>
      <c r="K159" s="943" t="e">
        <f t="shared" si="17"/>
        <v>#DIV/0!</v>
      </c>
      <c r="L159" s="943" t="e">
        <f t="shared" si="17"/>
        <v>#DIV/0!</v>
      </c>
      <c r="M159" s="943" t="e">
        <f t="shared" si="17"/>
        <v>#DIV/0!</v>
      </c>
      <c r="N159" s="943" t="e">
        <f t="shared" si="17"/>
        <v>#DIV/0!</v>
      </c>
      <c r="O159" s="943" t="e">
        <f t="shared" si="17"/>
        <v>#DIV/0!</v>
      </c>
      <c r="P159" s="943" t="e">
        <f t="shared" si="17"/>
        <v>#DIV/0!</v>
      </c>
      <c r="Q159" s="943" t="e">
        <f t="shared" si="17"/>
        <v>#DIV/0!</v>
      </c>
      <c r="R159" s="943" t="e">
        <f t="shared" si="17"/>
        <v>#DIV/0!</v>
      </c>
      <c r="S159" s="943" t="e">
        <f t="shared" si="17"/>
        <v>#DIV/0!</v>
      </c>
      <c r="T159" s="953" t="e">
        <f t="shared" si="17"/>
        <v>#DIV/0!</v>
      </c>
      <c r="U159" s="953" t="e">
        <f t="shared" si="17"/>
        <v>#DIV/0!</v>
      </c>
      <c r="V159" s="953" t="e">
        <f t="shared" si="17"/>
        <v>#DIV/0!</v>
      </c>
      <c r="W159" s="953" t="e">
        <f t="shared" si="17"/>
        <v>#DIV/0!</v>
      </c>
      <c r="X159" s="953" t="e">
        <f t="shared" si="17"/>
        <v>#DIV/0!</v>
      </c>
      <c r="Y159" s="953" t="e">
        <f t="shared" si="17"/>
        <v>#DIV/0!</v>
      </c>
      <c r="Z159" s="953" t="e">
        <f t="shared" si="17"/>
        <v>#DIV/0!</v>
      </c>
      <c r="AA159" s="953" t="e">
        <f t="shared" si="17"/>
        <v>#DIV/0!</v>
      </c>
      <c r="AB159" s="953" t="e">
        <f t="shared" si="17"/>
        <v>#DIV/0!</v>
      </c>
      <c r="AC159" s="953" t="e">
        <f t="shared" si="17"/>
        <v>#DIV/0!</v>
      </c>
      <c r="AD159" s="953" t="e">
        <f t="shared" si="17"/>
        <v>#DIV/0!</v>
      </c>
      <c r="AE159" s="953" t="e">
        <f t="shared" si="17"/>
        <v>#DIV/0!</v>
      </c>
      <c r="AF159" s="926" t="e">
        <f t="shared" si="17"/>
        <v>#DIV/0!</v>
      </c>
      <c r="AG159" s="926" t="e">
        <f t="shared" si="17"/>
        <v>#DIV/0!</v>
      </c>
      <c r="AH159" s="926" t="e">
        <f t="shared" si="17"/>
        <v>#DIV/0!</v>
      </c>
      <c r="AI159" s="926" t="e">
        <f t="shared" si="17"/>
        <v>#DIV/0!</v>
      </c>
    </row>
    <row r="160" spans="1:35" ht="20.25" customHeight="1">
      <c r="A160" s="927" t="s">
        <v>336</v>
      </c>
      <c r="B160" s="928"/>
      <c r="C160" s="929"/>
      <c r="D160" s="929"/>
      <c r="E160" s="929"/>
      <c r="F160" s="929"/>
      <c r="G160" s="929"/>
      <c r="H160" s="929"/>
      <c r="I160" s="929"/>
      <c r="J160" s="929"/>
      <c r="K160" s="929"/>
      <c r="L160" s="929"/>
      <c r="M160" s="929"/>
      <c r="N160" s="929"/>
      <c r="O160" s="929"/>
      <c r="P160" s="929"/>
      <c r="Q160" s="929"/>
      <c r="R160" s="929"/>
      <c r="S160" s="929"/>
      <c r="T160" s="929"/>
      <c r="U160" s="929"/>
      <c r="V160" s="929"/>
      <c r="W160" s="929"/>
      <c r="X160" s="929"/>
      <c r="Y160" s="929"/>
      <c r="Z160" s="929"/>
      <c r="AA160" s="929"/>
      <c r="AB160" s="929"/>
      <c r="AC160" s="929"/>
      <c r="AD160" s="929"/>
      <c r="AE160" s="929"/>
      <c r="AF160" s="929"/>
      <c r="AG160" s="929"/>
      <c r="AH160" s="929"/>
      <c r="AI160" s="929"/>
    </row>
    <row r="161" spans="1:35" ht="15" customHeight="1">
      <c r="A161" s="930" t="s">
        <v>49</v>
      </c>
      <c r="B161" s="931" t="s">
        <v>392</v>
      </c>
      <c r="C161" s="932"/>
      <c r="D161" s="932"/>
      <c r="E161" s="932"/>
      <c r="F161" s="932"/>
      <c r="G161" s="932"/>
      <c r="H161" s="932"/>
      <c r="I161" s="932"/>
      <c r="J161" s="932"/>
      <c r="K161" s="932"/>
      <c r="L161" s="932"/>
      <c r="M161" s="932"/>
      <c r="N161" s="932"/>
      <c r="O161" s="932"/>
      <c r="P161" s="932"/>
      <c r="Q161" s="932"/>
      <c r="R161" s="932"/>
      <c r="S161" s="932"/>
      <c r="T161" s="932"/>
      <c r="U161" s="932"/>
      <c r="V161" s="932"/>
      <c r="W161" s="932"/>
      <c r="X161" s="932"/>
      <c r="Y161" s="932"/>
      <c r="Z161" s="932"/>
      <c r="AA161" s="932"/>
      <c r="AB161" s="932"/>
      <c r="AC161" s="932"/>
      <c r="AD161" s="932"/>
      <c r="AE161" s="932"/>
      <c r="AF161" s="932"/>
      <c r="AG161" s="932"/>
      <c r="AH161" s="932"/>
      <c r="AI161" s="933">
        <f>SUM(C161:AH161)</f>
        <v>0</v>
      </c>
    </row>
    <row r="162" spans="1:35" ht="15" customHeight="1">
      <c r="A162" s="934"/>
      <c r="B162" s="931" t="s">
        <v>576</v>
      </c>
      <c r="C162" s="932"/>
      <c r="D162" s="932"/>
      <c r="E162" s="932"/>
      <c r="F162" s="932"/>
      <c r="G162" s="932"/>
      <c r="H162" s="932"/>
      <c r="I162" s="932"/>
      <c r="J162" s="932"/>
      <c r="K162" s="932"/>
      <c r="L162" s="932"/>
      <c r="M162" s="932"/>
      <c r="N162" s="932"/>
      <c r="O162" s="932"/>
      <c r="P162" s="932"/>
      <c r="Q162" s="932"/>
      <c r="R162" s="932"/>
      <c r="S162" s="932"/>
      <c r="T162" s="932"/>
      <c r="U162" s="932"/>
      <c r="V162" s="932"/>
      <c r="W162" s="932"/>
      <c r="X162" s="932"/>
      <c r="Y162" s="932"/>
      <c r="Z162" s="932"/>
      <c r="AA162" s="932"/>
      <c r="AB162" s="932"/>
      <c r="AC162" s="932"/>
      <c r="AD162" s="932"/>
      <c r="AE162" s="932"/>
      <c r="AF162" s="932"/>
      <c r="AG162" s="932"/>
      <c r="AH162" s="932"/>
      <c r="AI162" s="933">
        <f t="shared" ref="AI162:AI194" si="18">SUM(C162:AH162)</f>
        <v>0</v>
      </c>
    </row>
    <row r="163" spans="1:35" ht="15" customHeight="1">
      <c r="A163" s="934"/>
      <c r="B163" s="931" t="s">
        <v>394</v>
      </c>
      <c r="C163" s="932"/>
      <c r="D163" s="932"/>
      <c r="E163" s="932"/>
      <c r="F163" s="932"/>
      <c r="G163" s="932"/>
      <c r="H163" s="932"/>
      <c r="I163" s="932"/>
      <c r="J163" s="932"/>
      <c r="K163" s="932"/>
      <c r="L163" s="932"/>
      <c r="M163" s="932"/>
      <c r="N163" s="932"/>
      <c r="O163" s="932"/>
      <c r="P163" s="932"/>
      <c r="Q163" s="932"/>
      <c r="R163" s="932"/>
      <c r="S163" s="932"/>
      <c r="T163" s="932"/>
      <c r="U163" s="932"/>
      <c r="V163" s="932"/>
      <c r="W163" s="932"/>
      <c r="X163" s="932"/>
      <c r="Y163" s="932"/>
      <c r="Z163" s="932"/>
      <c r="AA163" s="932"/>
      <c r="AB163" s="932"/>
      <c r="AC163" s="932"/>
      <c r="AD163" s="932"/>
      <c r="AE163" s="932"/>
      <c r="AF163" s="932"/>
      <c r="AG163" s="932"/>
      <c r="AH163" s="932"/>
      <c r="AI163" s="933">
        <f t="shared" si="18"/>
        <v>0</v>
      </c>
    </row>
    <row r="164" spans="1:35" ht="15" customHeight="1">
      <c r="A164" s="934"/>
      <c r="B164" s="931" t="s">
        <v>577</v>
      </c>
      <c r="C164" s="932"/>
      <c r="D164" s="932"/>
      <c r="E164" s="932"/>
      <c r="F164" s="932"/>
      <c r="G164" s="932"/>
      <c r="H164" s="932"/>
      <c r="I164" s="932"/>
      <c r="J164" s="932"/>
      <c r="K164" s="932"/>
      <c r="L164" s="932"/>
      <c r="M164" s="932"/>
      <c r="N164" s="932"/>
      <c r="O164" s="932"/>
      <c r="P164" s="932"/>
      <c r="Q164" s="932"/>
      <c r="R164" s="932"/>
      <c r="S164" s="932"/>
      <c r="T164" s="932"/>
      <c r="U164" s="932"/>
      <c r="V164" s="932"/>
      <c r="W164" s="932"/>
      <c r="X164" s="932"/>
      <c r="Y164" s="932"/>
      <c r="Z164" s="932"/>
      <c r="AA164" s="932"/>
      <c r="AB164" s="932"/>
      <c r="AC164" s="932"/>
      <c r="AD164" s="932"/>
      <c r="AE164" s="932"/>
      <c r="AF164" s="932"/>
      <c r="AG164" s="932"/>
      <c r="AH164" s="932"/>
      <c r="AI164" s="933">
        <f t="shared" si="18"/>
        <v>0</v>
      </c>
    </row>
    <row r="165" spans="1:35" ht="15" customHeight="1">
      <c r="A165" s="934"/>
      <c r="B165" s="931" t="s">
        <v>396</v>
      </c>
      <c r="C165" s="932"/>
      <c r="D165" s="932"/>
      <c r="E165" s="932"/>
      <c r="F165" s="932"/>
      <c r="G165" s="932"/>
      <c r="H165" s="932"/>
      <c r="I165" s="932"/>
      <c r="J165" s="932"/>
      <c r="K165" s="932"/>
      <c r="L165" s="932"/>
      <c r="M165" s="932"/>
      <c r="N165" s="932"/>
      <c r="O165" s="932"/>
      <c r="P165" s="932"/>
      <c r="Q165" s="932"/>
      <c r="R165" s="932"/>
      <c r="S165" s="932"/>
      <c r="T165" s="932"/>
      <c r="U165" s="932"/>
      <c r="V165" s="932"/>
      <c r="W165" s="932"/>
      <c r="X165" s="932"/>
      <c r="Y165" s="932"/>
      <c r="Z165" s="932"/>
      <c r="AA165" s="932"/>
      <c r="AB165" s="932"/>
      <c r="AC165" s="932"/>
      <c r="AD165" s="932"/>
      <c r="AE165" s="932"/>
      <c r="AF165" s="932"/>
      <c r="AG165" s="932"/>
      <c r="AH165" s="932"/>
      <c r="AI165" s="933">
        <f t="shared" si="18"/>
        <v>0</v>
      </c>
    </row>
    <row r="166" spans="1:35" ht="15" customHeight="1">
      <c r="A166" s="934"/>
      <c r="B166" s="931" t="s">
        <v>397</v>
      </c>
      <c r="C166" s="932"/>
      <c r="D166" s="932"/>
      <c r="E166" s="932"/>
      <c r="F166" s="932"/>
      <c r="G166" s="932"/>
      <c r="H166" s="932"/>
      <c r="I166" s="932"/>
      <c r="J166" s="932"/>
      <c r="K166" s="932"/>
      <c r="L166" s="932"/>
      <c r="M166" s="932"/>
      <c r="N166" s="932"/>
      <c r="O166" s="932"/>
      <c r="P166" s="932"/>
      <c r="Q166" s="932"/>
      <c r="R166" s="932"/>
      <c r="S166" s="932"/>
      <c r="T166" s="932"/>
      <c r="U166" s="932"/>
      <c r="V166" s="932"/>
      <c r="W166" s="932"/>
      <c r="X166" s="932"/>
      <c r="Y166" s="932"/>
      <c r="Z166" s="932"/>
      <c r="AA166" s="932"/>
      <c r="AB166" s="932"/>
      <c r="AC166" s="932"/>
      <c r="AD166" s="932"/>
      <c r="AE166" s="932"/>
      <c r="AF166" s="932"/>
      <c r="AG166" s="932"/>
      <c r="AH166" s="932"/>
      <c r="AI166" s="933">
        <f t="shared" si="18"/>
        <v>0</v>
      </c>
    </row>
    <row r="167" spans="1:35" ht="15" customHeight="1">
      <c r="A167" s="934"/>
      <c r="B167" s="931" t="s">
        <v>398</v>
      </c>
      <c r="C167" s="932"/>
      <c r="D167" s="932"/>
      <c r="E167" s="932"/>
      <c r="F167" s="932"/>
      <c r="G167" s="932"/>
      <c r="H167" s="932"/>
      <c r="I167" s="932"/>
      <c r="J167" s="932"/>
      <c r="K167" s="932"/>
      <c r="L167" s="932"/>
      <c r="M167" s="932"/>
      <c r="N167" s="932"/>
      <c r="O167" s="932"/>
      <c r="P167" s="932"/>
      <c r="Q167" s="932"/>
      <c r="R167" s="932"/>
      <c r="S167" s="932"/>
      <c r="T167" s="932"/>
      <c r="U167" s="932"/>
      <c r="V167" s="932"/>
      <c r="W167" s="932"/>
      <c r="X167" s="932"/>
      <c r="Y167" s="932"/>
      <c r="Z167" s="932"/>
      <c r="AA167" s="932"/>
      <c r="AB167" s="932"/>
      <c r="AC167" s="932"/>
      <c r="AD167" s="932"/>
      <c r="AE167" s="932"/>
      <c r="AF167" s="932"/>
      <c r="AG167" s="932"/>
      <c r="AH167" s="932"/>
      <c r="AI167" s="933">
        <f t="shared" si="18"/>
        <v>0</v>
      </c>
    </row>
    <row r="168" spans="1:35" ht="15" customHeight="1">
      <c r="A168" s="934"/>
      <c r="B168" s="931" t="s">
        <v>399</v>
      </c>
      <c r="C168" s="932"/>
      <c r="D168" s="932"/>
      <c r="E168" s="932"/>
      <c r="F168" s="932"/>
      <c r="G168" s="932"/>
      <c r="H168" s="932"/>
      <c r="I168" s="932"/>
      <c r="J168" s="932"/>
      <c r="K168" s="932"/>
      <c r="L168" s="932"/>
      <c r="M168" s="932"/>
      <c r="N168" s="932"/>
      <c r="O168" s="932"/>
      <c r="P168" s="932"/>
      <c r="Q168" s="932"/>
      <c r="R168" s="932"/>
      <c r="S168" s="932"/>
      <c r="T168" s="932"/>
      <c r="U168" s="932"/>
      <c r="V168" s="932"/>
      <c r="W168" s="932"/>
      <c r="X168" s="932"/>
      <c r="Y168" s="932"/>
      <c r="Z168" s="932"/>
      <c r="AA168" s="932"/>
      <c r="AB168" s="932"/>
      <c r="AC168" s="932"/>
      <c r="AD168" s="932"/>
      <c r="AE168" s="932"/>
      <c r="AF168" s="932"/>
      <c r="AG168" s="932"/>
      <c r="AH168" s="932"/>
      <c r="AI168" s="933">
        <f t="shared" si="18"/>
        <v>0</v>
      </c>
    </row>
    <row r="169" spans="1:35" ht="15" customHeight="1">
      <c r="A169" s="934"/>
      <c r="B169" s="931" t="s">
        <v>400</v>
      </c>
      <c r="C169" s="932"/>
      <c r="D169" s="932"/>
      <c r="E169" s="932"/>
      <c r="F169" s="932"/>
      <c r="G169" s="932"/>
      <c r="H169" s="932"/>
      <c r="I169" s="932"/>
      <c r="J169" s="932"/>
      <c r="K169" s="932"/>
      <c r="L169" s="932"/>
      <c r="M169" s="932"/>
      <c r="N169" s="932"/>
      <c r="O169" s="932"/>
      <c r="P169" s="932"/>
      <c r="Q169" s="932"/>
      <c r="R169" s="932"/>
      <c r="S169" s="932"/>
      <c r="T169" s="932"/>
      <c r="U169" s="932"/>
      <c r="V169" s="932"/>
      <c r="W169" s="932"/>
      <c r="X169" s="932"/>
      <c r="Y169" s="932"/>
      <c r="Z169" s="932"/>
      <c r="AA169" s="932"/>
      <c r="AB169" s="932"/>
      <c r="AC169" s="932"/>
      <c r="AD169" s="932"/>
      <c r="AE169" s="932"/>
      <c r="AF169" s="932"/>
      <c r="AG169" s="932"/>
      <c r="AH169" s="932"/>
      <c r="AI169" s="933">
        <f t="shared" si="18"/>
        <v>0</v>
      </c>
    </row>
    <row r="170" spans="1:35" ht="15" customHeight="1">
      <c r="A170" s="934"/>
      <c r="B170" s="931" t="s">
        <v>401</v>
      </c>
      <c r="C170" s="932"/>
      <c r="D170" s="932"/>
      <c r="E170" s="932"/>
      <c r="F170" s="932"/>
      <c r="G170" s="932"/>
      <c r="H170" s="932"/>
      <c r="I170" s="932"/>
      <c r="J170" s="932"/>
      <c r="K170" s="932"/>
      <c r="L170" s="932"/>
      <c r="M170" s="932"/>
      <c r="N170" s="932"/>
      <c r="O170" s="932"/>
      <c r="P170" s="932"/>
      <c r="Q170" s="932"/>
      <c r="R170" s="932"/>
      <c r="S170" s="932"/>
      <c r="T170" s="932"/>
      <c r="U170" s="932"/>
      <c r="V170" s="932"/>
      <c r="W170" s="932"/>
      <c r="X170" s="932"/>
      <c r="Y170" s="932"/>
      <c r="Z170" s="932"/>
      <c r="AA170" s="932"/>
      <c r="AB170" s="932"/>
      <c r="AC170" s="932"/>
      <c r="AD170" s="932"/>
      <c r="AE170" s="932"/>
      <c r="AF170" s="932"/>
      <c r="AG170" s="932"/>
      <c r="AH170" s="932"/>
      <c r="AI170" s="933">
        <f t="shared" si="18"/>
        <v>0</v>
      </c>
    </row>
    <row r="171" spans="1:35" ht="15" customHeight="1">
      <c r="A171" s="934"/>
      <c r="B171" s="931" t="s">
        <v>402</v>
      </c>
      <c r="C171" s="932"/>
      <c r="D171" s="932"/>
      <c r="E171" s="932"/>
      <c r="F171" s="932"/>
      <c r="G171" s="932"/>
      <c r="H171" s="932"/>
      <c r="I171" s="932"/>
      <c r="J171" s="932"/>
      <c r="K171" s="932"/>
      <c r="L171" s="932"/>
      <c r="M171" s="932"/>
      <c r="N171" s="932"/>
      <c r="O171" s="932"/>
      <c r="P171" s="932"/>
      <c r="Q171" s="932"/>
      <c r="R171" s="932"/>
      <c r="S171" s="932"/>
      <c r="T171" s="932"/>
      <c r="U171" s="932"/>
      <c r="V171" s="932"/>
      <c r="W171" s="932"/>
      <c r="X171" s="932"/>
      <c r="Y171" s="932"/>
      <c r="Z171" s="932"/>
      <c r="AA171" s="932"/>
      <c r="AB171" s="932"/>
      <c r="AC171" s="932"/>
      <c r="AD171" s="932"/>
      <c r="AE171" s="932"/>
      <c r="AF171" s="932"/>
      <c r="AG171" s="932"/>
      <c r="AH171" s="932"/>
      <c r="AI171" s="933">
        <f t="shared" si="18"/>
        <v>0</v>
      </c>
    </row>
    <row r="172" spans="1:35" ht="15" customHeight="1">
      <c r="A172" s="934"/>
      <c r="B172" s="931" t="s">
        <v>403</v>
      </c>
      <c r="C172" s="932"/>
      <c r="D172" s="932"/>
      <c r="E172" s="932"/>
      <c r="F172" s="932"/>
      <c r="G172" s="932"/>
      <c r="H172" s="932"/>
      <c r="I172" s="932"/>
      <c r="J172" s="932"/>
      <c r="K172" s="932"/>
      <c r="L172" s="932"/>
      <c r="M172" s="932"/>
      <c r="N172" s="932"/>
      <c r="O172" s="932"/>
      <c r="P172" s="932"/>
      <c r="Q172" s="932"/>
      <c r="R172" s="932"/>
      <c r="S172" s="932"/>
      <c r="T172" s="932"/>
      <c r="U172" s="932"/>
      <c r="V172" s="932"/>
      <c r="W172" s="932"/>
      <c r="X172" s="932"/>
      <c r="Y172" s="932"/>
      <c r="Z172" s="932"/>
      <c r="AA172" s="932"/>
      <c r="AB172" s="932"/>
      <c r="AC172" s="932"/>
      <c r="AD172" s="932"/>
      <c r="AE172" s="932"/>
      <c r="AF172" s="932"/>
      <c r="AG172" s="932"/>
      <c r="AH172" s="932"/>
      <c r="AI172" s="933">
        <f t="shared" si="18"/>
        <v>0</v>
      </c>
    </row>
    <row r="173" spans="1:35" ht="15" customHeight="1">
      <c r="A173" s="934"/>
      <c r="B173" s="931" t="s">
        <v>404</v>
      </c>
      <c r="C173" s="932"/>
      <c r="D173" s="932"/>
      <c r="E173" s="932"/>
      <c r="F173" s="932"/>
      <c r="G173" s="932"/>
      <c r="H173" s="932"/>
      <c r="I173" s="932"/>
      <c r="J173" s="932"/>
      <c r="K173" s="932"/>
      <c r="L173" s="932"/>
      <c r="M173" s="932"/>
      <c r="N173" s="932"/>
      <c r="O173" s="932"/>
      <c r="P173" s="932"/>
      <c r="Q173" s="932"/>
      <c r="R173" s="932"/>
      <c r="S173" s="932"/>
      <c r="T173" s="932"/>
      <c r="U173" s="932"/>
      <c r="V173" s="932"/>
      <c r="W173" s="932"/>
      <c r="X173" s="932"/>
      <c r="Y173" s="932"/>
      <c r="Z173" s="932"/>
      <c r="AA173" s="932"/>
      <c r="AB173" s="932"/>
      <c r="AC173" s="932"/>
      <c r="AD173" s="932"/>
      <c r="AE173" s="932"/>
      <c r="AF173" s="932"/>
      <c r="AG173" s="932"/>
      <c r="AH173" s="932"/>
      <c r="AI173" s="933">
        <f t="shared" si="18"/>
        <v>0</v>
      </c>
    </row>
    <row r="174" spans="1:35" ht="15" customHeight="1">
      <c r="A174" s="934"/>
      <c r="B174" s="931" t="s">
        <v>405</v>
      </c>
      <c r="C174" s="932"/>
      <c r="D174" s="932"/>
      <c r="E174" s="932"/>
      <c r="F174" s="932"/>
      <c r="G174" s="932"/>
      <c r="H174" s="932"/>
      <c r="I174" s="932"/>
      <c r="J174" s="932"/>
      <c r="K174" s="932"/>
      <c r="L174" s="932"/>
      <c r="M174" s="932"/>
      <c r="N174" s="932"/>
      <c r="O174" s="932"/>
      <c r="P174" s="932"/>
      <c r="Q174" s="932"/>
      <c r="R174" s="932"/>
      <c r="S174" s="932"/>
      <c r="T174" s="932"/>
      <c r="U174" s="932"/>
      <c r="V174" s="932"/>
      <c r="W174" s="932"/>
      <c r="X174" s="932"/>
      <c r="Y174" s="932"/>
      <c r="Z174" s="932"/>
      <c r="AA174" s="932"/>
      <c r="AB174" s="932"/>
      <c r="AC174" s="932"/>
      <c r="AD174" s="932"/>
      <c r="AE174" s="932"/>
      <c r="AF174" s="932"/>
      <c r="AG174" s="932"/>
      <c r="AH174" s="932"/>
      <c r="AI174" s="933">
        <f t="shared" si="18"/>
        <v>0</v>
      </c>
    </row>
    <row r="175" spans="1:35" ht="15" customHeight="1">
      <c r="A175" s="934"/>
      <c r="B175" s="931" t="s">
        <v>406</v>
      </c>
      <c r="C175" s="932"/>
      <c r="D175" s="932"/>
      <c r="E175" s="932"/>
      <c r="F175" s="932"/>
      <c r="G175" s="932"/>
      <c r="H175" s="932"/>
      <c r="I175" s="932"/>
      <c r="J175" s="932"/>
      <c r="K175" s="932"/>
      <c r="L175" s="932"/>
      <c r="M175" s="932"/>
      <c r="N175" s="932"/>
      <c r="O175" s="932"/>
      <c r="P175" s="932"/>
      <c r="Q175" s="932"/>
      <c r="R175" s="932"/>
      <c r="S175" s="932"/>
      <c r="T175" s="932"/>
      <c r="U175" s="932"/>
      <c r="V175" s="932"/>
      <c r="W175" s="932"/>
      <c r="X175" s="932"/>
      <c r="Y175" s="932"/>
      <c r="Z175" s="932"/>
      <c r="AA175" s="932"/>
      <c r="AB175" s="932"/>
      <c r="AC175" s="932"/>
      <c r="AD175" s="932"/>
      <c r="AE175" s="932"/>
      <c r="AF175" s="932"/>
      <c r="AG175" s="932"/>
      <c r="AH175" s="932"/>
      <c r="AI175" s="933">
        <f t="shared" si="18"/>
        <v>0</v>
      </c>
    </row>
    <row r="176" spans="1:35" ht="15" customHeight="1">
      <c r="A176" s="934"/>
      <c r="B176" s="931" t="s">
        <v>578</v>
      </c>
      <c r="C176" s="932"/>
      <c r="D176" s="932"/>
      <c r="E176" s="932"/>
      <c r="F176" s="932"/>
      <c r="G176" s="932"/>
      <c r="H176" s="932"/>
      <c r="I176" s="932"/>
      <c r="J176" s="932"/>
      <c r="K176" s="932"/>
      <c r="L176" s="932"/>
      <c r="M176" s="932"/>
      <c r="N176" s="932"/>
      <c r="O176" s="932"/>
      <c r="P176" s="932"/>
      <c r="Q176" s="932"/>
      <c r="R176" s="932"/>
      <c r="S176" s="932"/>
      <c r="T176" s="932"/>
      <c r="U176" s="932"/>
      <c r="V176" s="932"/>
      <c r="W176" s="932"/>
      <c r="X176" s="932"/>
      <c r="Y176" s="932"/>
      <c r="Z176" s="932"/>
      <c r="AA176" s="932"/>
      <c r="AB176" s="932"/>
      <c r="AC176" s="932"/>
      <c r="AD176" s="932"/>
      <c r="AE176" s="932"/>
      <c r="AF176" s="932"/>
      <c r="AG176" s="932"/>
      <c r="AH176" s="932"/>
      <c r="AI176" s="933">
        <f t="shared" si="18"/>
        <v>0</v>
      </c>
    </row>
    <row r="177" spans="1:35" ht="15" customHeight="1">
      <c r="A177" s="934"/>
      <c r="B177" s="931" t="s">
        <v>408</v>
      </c>
      <c r="C177" s="932"/>
      <c r="D177" s="932"/>
      <c r="E177" s="932"/>
      <c r="F177" s="932"/>
      <c r="G177" s="932"/>
      <c r="H177" s="932"/>
      <c r="I177" s="932"/>
      <c r="J177" s="932"/>
      <c r="K177" s="932"/>
      <c r="L177" s="932"/>
      <c r="M177" s="932"/>
      <c r="N177" s="932"/>
      <c r="O177" s="932"/>
      <c r="P177" s="932"/>
      <c r="Q177" s="932"/>
      <c r="R177" s="932"/>
      <c r="S177" s="932"/>
      <c r="T177" s="932"/>
      <c r="U177" s="932"/>
      <c r="V177" s="932"/>
      <c r="W177" s="932"/>
      <c r="X177" s="932"/>
      <c r="Y177" s="932"/>
      <c r="Z177" s="932"/>
      <c r="AA177" s="932"/>
      <c r="AB177" s="932"/>
      <c r="AC177" s="932"/>
      <c r="AD177" s="932"/>
      <c r="AE177" s="932"/>
      <c r="AF177" s="932"/>
      <c r="AG177" s="932"/>
      <c r="AH177" s="932"/>
      <c r="AI177" s="933">
        <f t="shared" si="18"/>
        <v>0</v>
      </c>
    </row>
    <row r="178" spans="1:35" ht="15" customHeight="1">
      <c r="A178" s="934"/>
      <c r="B178" s="931" t="s">
        <v>409</v>
      </c>
      <c r="C178" s="932"/>
      <c r="D178" s="932"/>
      <c r="E178" s="932"/>
      <c r="F178" s="932"/>
      <c r="G178" s="932"/>
      <c r="H178" s="932"/>
      <c r="I178" s="932"/>
      <c r="J178" s="932"/>
      <c r="K178" s="932"/>
      <c r="L178" s="932"/>
      <c r="M178" s="932"/>
      <c r="N178" s="932"/>
      <c r="O178" s="932"/>
      <c r="P178" s="932"/>
      <c r="Q178" s="932"/>
      <c r="R178" s="932"/>
      <c r="S178" s="932"/>
      <c r="T178" s="932"/>
      <c r="U178" s="932"/>
      <c r="V178" s="932"/>
      <c r="W178" s="932"/>
      <c r="X178" s="932"/>
      <c r="Y178" s="932"/>
      <c r="Z178" s="932"/>
      <c r="AA178" s="932"/>
      <c r="AB178" s="932"/>
      <c r="AC178" s="932"/>
      <c r="AD178" s="932"/>
      <c r="AE178" s="932"/>
      <c r="AF178" s="932"/>
      <c r="AG178" s="932"/>
      <c r="AH178" s="932"/>
      <c r="AI178" s="933">
        <f t="shared" si="18"/>
        <v>0</v>
      </c>
    </row>
    <row r="179" spans="1:35" ht="15" customHeight="1">
      <c r="A179" s="934"/>
      <c r="B179" s="931" t="s">
        <v>410</v>
      </c>
      <c r="C179" s="932"/>
      <c r="D179" s="932"/>
      <c r="E179" s="932"/>
      <c r="F179" s="932"/>
      <c r="G179" s="932"/>
      <c r="H179" s="932"/>
      <c r="I179" s="932"/>
      <c r="J179" s="932"/>
      <c r="K179" s="932"/>
      <c r="L179" s="932"/>
      <c r="M179" s="932"/>
      <c r="N179" s="932"/>
      <c r="O179" s="932"/>
      <c r="P179" s="932"/>
      <c r="Q179" s="932"/>
      <c r="R179" s="932"/>
      <c r="S179" s="932"/>
      <c r="T179" s="932"/>
      <c r="U179" s="932"/>
      <c r="V179" s="932"/>
      <c r="W179" s="932"/>
      <c r="X179" s="932"/>
      <c r="Y179" s="932"/>
      <c r="Z179" s="932"/>
      <c r="AA179" s="932"/>
      <c r="AB179" s="932"/>
      <c r="AC179" s="932"/>
      <c r="AD179" s="932"/>
      <c r="AE179" s="932"/>
      <c r="AF179" s="932"/>
      <c r="AG179" s="932"/>
      <c r="AH179" s="932"/>
      <c r="AI179" s="933">
        <f t="shared" si="18"/>
        <v>0</v>
      </c>
    </row>
    <row r="180" spans="1:35" ht="15" customHeight="1">
      <c r="A180" s="934"/>
      <c r="B180" s="931" t="s">
        <v>411</v>
      </c>
      <c r="C180" s="932"/>
      <c r="D180" s="932"/>
      <c r="E180" s="932"/>
      <c r="F180" s="932"/>
      <c r="G180" s="932"/>
      <c r="H180" s="932"/>
      <c r="I180" s="932"/>
      <c r="J180" s="932"/>
      <c r="K180" s="932"/>
      <c r="L180" s="932"/>
      <c r="M180" s="932"/>
      <c r="N180" s="932"/>
      <c r="O180" s="932"/>
      <c r="P180" s="932"/>
      <c r="Q180" s="932"/>
      <c r="R180" s="932"/>
      <c r="S180" s="932"/>
      <c r="T180" s="932"/>
      <c r="U180" s="932"/>
      <c r="V180" s="932"/>
      <c r="W180" s="932"/>
      <c r="X180" s="932"/>
      <c r="Y180" s="932"/>
      <c r="Z180" s="932"/>
      <c r="AA180" s="932"/>
      <c r="AB180" s="932"/>
      <c r="AC180" s="932"/>
      <c r="AD180" s="932"/>
      <c r="AE180" s="932"/>
      <c r="AF180" s="932"/>
      <c r="AG180" s="932"/>
      <c r="AH180" s="932"/>
      <c r="AI180" s="933">
        <f t="shared" si="18"/>
        <v>0</v>
      </c>
    </row>
    <row r="181" spans="1:35" ht="15" customHeight="1">
      <c r="A181" s="934"/>
      <c r="B181" s="931" t="s">
        <v>357</v>
      </c>
      <c r="C181" s="932"/>
      <c r="D181" s="932"/>
      <c r="E181" s="932"/>
      <c r="F181" s="932"/>
      <c r="G181" s="932"/>
      <c r="H181" s="932"/>
      <c r="I181" s="932"/>
      <c r="J181" s="932"/>
      <c r="K181" s="932"/>
      <c r="L181" s="932"/>
      <c r="M181" s="932"/>
      <c r="N181" s="932"/>
      <c r="O181" s="932"/>
      <c r="P181" s="932"/>
      <c r="Q181" s="932"/>
      <c r="R181" s="932"/>
      <c r="S181" s="932"/>
      <c r="T181" s="932"/>
      <c r="U181" s="932"/>
      <c r="V181" s="932"/>
      <c r="W181" s="932"/>
      <c r="X181" s="932"/>
      <c r="Y181" s="932"/>
      <c r="Z181" s="932"/>
      <c r="AA181" s="932"/>
      <c r="AB181" s="932"/>
      <c r="AC181" s="932"/>
      <c r="AD181" s="932"/>
      <c r="AE181" s="932"/>
      <c r="AF181" s="932"/>
      <c r="AG181" s="932"/>
      <c r="AH181" s="932"/>
      <c r="AI181" s="933">
        <f t="shared" si="18"/>
        <v>0</v>
      </c>
    </row>
    <row r="182" spans="1:35" ht="15" customHeight="1">
      <c r="A182" s="934"/>
      <c r="B182" s="931" t="s">
        <v>412</v>
      </c>
      <c r="C182" s="932"/>
      <c r="D182" s="932"/>
      <c r="E182" s="932"/>
      <c r="F182" s="932"/>
      <c r="G182" s="932"/>
      <c r="H182" s="932"/>
      <c r="I182" s="932"/>
      <c r="J182" s="932"/>
      <c r="K182" s="932"/>
      <c r="L182" s="932"/>
      <c r="M182" s="932"/>
      <c r="N182" s="932"/>
      <c r="O182" s="932"/>
      <c r="P182" s="932"/>
      <c r="Q182" s="932"/>
      <c r="R182" s="932"/>
      <c r="S182" s="932"/>
      <c r="T182" s="932"/>
      <c r="U182" s="932"/>
      <c r="V182" s="932"/>
      <c r="W182" s="932"/>
      <c r="X182" s="932"/>
      <c r="Y182" s="932"/>
      <c r="Z182" s="932"/>
      <c r="AA182" s="932"/>
      <c r="AB182" s="932"/>
      <c r="AC182" s="932"/>
      <c r="AD182" s="932"/>
      <c r="AE182" s="932"/>
      <c r="AF182" s="932"/>
      <c r="AG182" s="932"/>
      <c r="AH182" s="932"/>
      <c r="AI182" s="933">
        <f t="shared" si="18"/>
        <v>0</v>
      </c>
    </row>
    <row r="183" spans="1:35" ht="15" customHeight="1">
      <c r="A183" s="934"/>
      <c r="B183" s="931" t="s">
        <v>413</v>
      </c>
      <c r="C183" s="932"/>
      <c r="D183" s="932"/>
      <c r="E183" s="932"/>
      <c r="F183" s="932"/>
      <c r="G183" s="932"/>
      <c r="H183" s="932"/>
      <c r="I183" s="932"/>
      <c r="J183" s="932"/>
      <c r="K183" s="932"/>
      <c r="L183" s="932"/>
      <c r="M183" s="932"/>
      <c r="N183" s="932"/>
      <c r="O183" s="932"/>
      <c r="P183" s="932"/>
      <c r="Q183" s="932"/>
      <c r="R183" s="932"/>
      <c r="S183" s="932"/>
      <c r="T183" s="932"/>
      <c r="U183" s="932"/>
      <c r="V183" s="932"/>
      <c r="W183" s="932"/>
      <c r="X183" s="932"/>
      <c r="Y183" s="932"/>
      <c r="Z183" s="932"/>
      <c r="AA183" s="932"/>
      <c r="AB183" s="932"/>
      <c r="AC183" s="932"/>
      <c r="AD183" s="932"/>
      <c r="AE183" s="932"/>
      <c r="AF183" s="932"/>
      <c r="AG183" s="932"/>
      <c r="AH183" s="932"/>
      <c r="AI183" s="933">
        <f t="shared" si="18"/>
        <v>0</v>
      </c>
    </row>
    <row r="184" spans="1:35" ht="15" customHeight="1">
      <c r="A184" s="934"/>
      <c r="B184" s="931" t="s">
        <v>579</v>
      </c>
      <c r="C184" s="932"/>
      <c r="D184" s="932"/>
      <c r="E184" s="932"/>
      <c r="F184" s="932"/>
      <c r="G184" s="932"/>
      <c r="H184" s="932"/>
      <c r="I184" s="932"/>
      <c r="J184" s="932"/>
      <c r="K184" s="932"/>
      <c r="L184" s="932"/>
      <c r="M184" s="932"/>
      <c r="N184" s="932"/>
      <c r="O184" s="932"/>
      <c r="P184" s="932"/>
      <c r="Q184" s="932"/>
      <c r="R184" s="932"/>
      <c r="S184" s="932"/>
      <c r="T184" s="932"/>
      <c r="U184" s="932"/>
      <c r="V184" s="932"/>
      <c r="W184" s="932"/>
      <c r="X184" s="932"/>
      <c r="Y184" s="932"/>
      <c r="Z184" s="932"/>
      <c r="AA184" s="932"/>
      <c r="AB184" s="932"/>
      <c r="AC184" s="932"/>
      <c r="AD184" s="932"/>
      <c r="AE184" s="932"/>
      <c r="AF184" s="932"/>
      <c r="AG184" s="932"/>
      <c r="AH184" s="932"/>
      <c r="AI184" s="933">
        <f t="shared" si="18"/>
        <v>0</v>
      </c>
    </row>
    <row r="185" spans="1:35" ht="15" customHeight="1">
      <c r="A185" s="934"/>
      <c r="B185" s="931" t="s">
        <v>415</v>
      </c>
      <c r="C185" s="932"/>
      <c r="D185" s="932"/>
      <c r="E185" s="932"/>
      <c r="F185" s="932"/>
      <c r="G185" s="932"/>
      <c r="H185" s="932"/>
      <c r="I185" s="932"/>
      <c r="J185" s="932"/>
      <c r="K185" s="932"/>
      <c r="L185" s="932"/>
      <c r="M185" s="932"/>
      <c r="N185" s="932"/>
      <c r="O185" s="932"/>
      <c r="P185" s="932"/>
      <c r="Q185" s="932"/>
      <c r="R185" s="932"/>
      <c r="S185" s="932"/>
      <c r="T185" s="932"/>
      <c r="U185" s="932"/>
      <c r="V185" s="932"/>
      <c r="W185" s="932"/>
      <c r="X185" s="932"/>
      <c r="Y185" s="932"/>
      <c r="Z185" s="932"/>
      <c r="AA185" s="932"/>
      <c r="AB185" s="932"/>
      <c r="AC185" s="932"/>
      <c r="AD185" s="932"/>
      <c r="AE185" s="932"/>
      <c r="AF185" s="932"/>
      <c r="AG185" s="932"/>
      <c r="AH185" s="932"/>
      <c r="AI185" s="933">
        <f t="shared" si="18"/>
        <v>0</v>
      </c>
    </row>
    <row r="186" spans="1:35" ht="15" customHeight="1">
      <c r="A186" s="934"/>
      <c r="B186" s="931" t="s">
        <v>416</v>
      </c>
      <c r="C186" s="932"/>
      <c r="D186" s="932"/>
      <c r="E186" s="932"/>
      <c r="F186" s="932"/>
      <c r="G186" s="932"/>
      <c r="H186" s="932"/>
      <c r="I186" s="932"/>
      <c r="J186" s="932"/>
      <c r="K186" s="932"/>
      <c r="L186" s="932"/>
      <c r="M186" s="932"/>
      <c r="N186" s="932"/>
      <c r="O186" s="932"/>
      <c r="P186" s="932"/>
      <c r="Q186" s="932"/>
      <c r="R186" s="932"/>
      <c r="S186" s="932"/>
      <c r="T186" s="932"/>
      <c r="U186" s="932"/>
      <c r="V186" s="932"/>
      <c r="W186" s="932"/>
      <c r="X186" s="932"/>
      <c r="Y186" s="932"/>
      <c r="Z186" s="932"/>
      <c r="AA186" s="932"/>
      <c r="AB186" s="932"/>
      <c r="AC186" s="932"/>
      <c r="AD186" s="932"/>
      <c r="AE186" s="932"/>
      <c r="AF186" s="932"/>
      <c r="AG186" s="932"/>
      <c r="AH186" s="932"/>
      <c r="AI186" s="933">
        <f>SUM(C186:AH186)</f>
        <v>0</v>
      </c>
    </row>
    <row r="187" spans="1:35" ht="15" customHeight="1">
      <c r="A187" s="934"/>
      <c r="B187" s="931" t="s">
        <v>580</v>
      </c>
      <c r="C187" s="932"/>
      <c r="D187" s="932"/>
      <c r="E187" s="932"/>
      <c r="F187" s="932"/>
      <c r="G187" s="932"/>
      <c r="H187" s="932"/>
      <c r="I187" s="932"/>
      <c r="J187" s="932"/>
      <c r="K187" s="932"/>
      <c r="L187" s="932"/>
      <c r="M187" s="932"/>
      <c r="N187" s="932"/>
      <c r="O187" s="932"/>
      <c r="P187" s="932"/>
      <c r="Q187" s="932"/>
      <c r="R187" s="932"/>
      <c r="S187" s="932"/>
      <c r="T187" s="932"/>
      <c r="U187" s="932"/>
      <c r="V187" s="932"/>
      <c r="W187" s="932"/>
      <c r="X187" s="932"/>
      <c r="Y187" s="932"/>
      <c r="Z187" s="932"/>
      <c r="AA187" s="932"/>
      <c r="AB187" s="932"/>
      <c r="AC187" s="932"/>
      <c r="AD187" s="932"/>
      <c r="AE187" s="932"/>
      <c r="AF187" s="932"/>
      <c r="AG187" s="932"/>
      <c r="AH187" s="932"/>
      <c r="AI187" s="933">
        <f t="shared" si="18"/>
        <v>0</v>
      </c>
    </row>
    <row r="188" spans="1:35" ht="15" customHeight="1">
      <c r="A188" s="934"/>
      <c r="B188" s="931" t="s">
        <v>418</v>
      </c>
      <c r="C188" s="932"/>
      <c r="D188" s="932"/>
      <c r="E188" s="932"/>
      <c r="F188" s="932"/>
      <c r="G188" s="932"/>
      <c r="H188" s="932"/>
      <c r="I188" s="932"/>
      <c r="J188" s="932"/>
      <c r="K188" s="932"/>
      <c r="L188" s="932"/>
      <c r="M188" s="932"/>
      <c r="N188" s="932"/>
      <c r="O188" s="932"/>
      <c r="P188" s="932"/>
      <c r="Q188" s="932"/>
      <c r="R188" s="932"/>
      <c r="S188" s="932"/>
      <c r="T188" s="932"/>
      <c r="U188" s="932"/>
      <c r="V188" s="932"/>
      <c r="W188" s="932"/>
      <c r="X188" s="932"/>
      <c r="Y188" s="932"/>
      <c r="Z188" s="932"/>
      <c r="AA188" s="932"/>
      <c r="AB188" s="932"/>
      <c r="AC188" s="932"/>
      <c r="AD188" s="932"/>
      <c r="AE188" s="932"/>
      <c r="AF188" s="932"/>
      <c r="AG188" s="932"/>
      <c r="AH188" s="932"/>
      <c r="AI188" s="933">
        <f t="shared" si="18"/>
        <v>0</v>
      </c>
    </row>
    <row r="189" spans="1:35" ht="15" customHeight="1">
      <c r="A189" s="934"/>
      <c r="B189" s="931" t="s">
        <v>419</v>
      </c>
      <c r="C189" s="932"/>
      <c r="D189" s="932"/>
      <c r="E189" s="932"/>
      <c r="F189" s="932"/>
      <c r="G189" s="932"/>
      <c r="H189" s="932"/>
      <c r="I189" s="932"/>
      <c r="J189" s="932"/>
      <c r="K189" s="932"/>
      <c r="L189" s="932"/>
      <c r="M189" s="932"/>
      <c r="N189" s="932"/>
      <c r="O189" s="932"/>
      <c r="P189" s="932"/>
      <c r="Q189" s="932"/>
      <c r="R189" s="932"/>
      <c r="S189" s="932"/>
      <c r="T189" s="932"/>
      <c r="U189" s="932"/>
      <c r="V189" s="932"/>
      <c r="W189" s="932"/>
      <c r="X189" s="932"/>
      <c r="Y189" s="932"/>
      <c r="Z189" s="932"/>
      <c r="AA189" s="932"/>
      <c r="AB189" s="932"/>
      <c r="AC189" s="932"/>
      <c r="AD189" s="932"/>
      <c r="AE189" s="932"/>
      <c r="AF189" s="932"/>
      <c r="AG189" s="932"/>
      <c r="AH189" s="932"/>
      <c r="AI189" s="933">
        <f t="shared" si="18"/>
        <v>0</v>
      </c>
    </row>
    <row r="190" spans="1:35" ht="15" customHeight="1">
      <c r="A190" s="934"/>
      <c r="B190" s="931" t="s">
        <v>420</v>
      </c>
      <c r="C190" s="932"/>
      <c r="D190" s="932"/>
      <c r="E190" s="932"/>
      <c r="F190" s="932"/>
      <c r="G190" s="932"/>
      <c r="H190" s="932"/>
      <c r="I190" s="932"/>
      <c r="J190" s="932"/>
      <c r="K190" s="932"/>
      <c r="L190" s="932"/>
      <c r="M190" s="932"/>
      <c r="N190" s="932"/>
      <c r="O190" s="932"/>
      <c r="P190" s="932"/>
      <c r="Q190" s="932"/>
      <c r="R190" s="932"/>
      <c r="S190" s="932"/>
      <c r="T190" s="932"/>
      <c r="U190" s="932"/>
      <c r="V190" s="932"/>
      <c r="W190" s="932"/>
      <c r="X190" s="932"/>
      <c r="Y190" s="932"/>
      <c r="Z190" s="932"/>
      <c r="AA190" s="932"/>
      <c r="AB190" s="932"/>
      <c r="AC190" s="932"/>
      <c r="AD190" s="932"/>
      <c r="AE190" s="932"/>
      <c r="AF190" s="932"/>
      <c r="AG190" s="932"/>
      <c r="AH190" s="932"/>
      <c r="AI190" s="933">
        <f t="shared" si="18"/>
        <v>0</v>
      </c>
    </row>
    <row r="191" spans="1:35" ht="15" customHeight="1">
      <c r="A191" s="934"/>
      <c r="B191" s="931" t="s">
        <v>421</v>
      </c>
      <c r="C191" s="932"/>
      <c r="D191" s="932"/>
      <c r="E191" s="932"/>
      <c r="F191" s="932"/>
      <c r="G191" s="932"/>
      <c r="H191" s="932"/>
      <c r="I191" s="932"/>
      <c r="J191" s="932"/>
      <c r="K191" s="932"/>
      <c r="L191" s="932"/>
      <c r="M191" s="932"/>
      <c r="N191" s="932"/>
      <c r="O191" s="932"/>
      <c r="P191" s="932"/>
      <c r="Q191" s="932"/>
      <c r="R191" s="932"/>
      <c r="S191" s="932"/>
      <c r="T191" s="932"/>
      <c r="U191" s="932"/>
      <c r="V191" s="932"/>
      <c r="W191" s="932"/>
      <c r="X191" s="932"/>
      <c r="Y191" s="932"/>
      <c r="Z191" s="932"/>
      <c r="AA191" s="932"/>
      <c r="AB191" s="932"/>
      <c r="AC191" s="932"/>
      <c r="AD191" s="932"/>
      <c r="AE191" s="932"/>
      <c r="AF191" s="932"/>
      <c r="AG191" s="932"/>
      <c r="AH191" s="932"/>
      <c r="AI191" s="933">
        <f t="shared" si="18"/>
        <v>0</v>
      </c>
    </row>
    <row r="192" spans="1:35" ht="15" customHeight="1">
      <c r="A192" s="934"/>
      <c r="B192" s="931" t="s">
        <v>422</v>
      </c>
      <c r="C192" s="932"/>
      <c r="D192" s="932"/>
      <c r="E192" s="932"/>
      <c r="F192" s="932"/>
      <c r="G192" s="932"/>
      <c r="H192" s="932"/>
      <c r="I192" s="932"/>
      <c r="J192" s="932"/>
      <c r="K192" s="932"/>
      <c r="L192" s="932"/>
      <c r="M192" s="932"/>
      <c r="N192" s="932"/>
      <c r="O192" s="932"/>
      <c r="P192" s="932"/>
      <c r="Q192" s="932"/>
      <c r="R192" s="932"/>
      <c r="S192" s="932"/>
      <c r="T192" s="932"/>
      <c r="U192" s="932"/>
      <c r="V192" s="932"/>
      <c r="W192" s="932"/>
      <c r="X192" s="932"/>
      <c r="Y192" s="932"/>
      <c r="Z192" s="932"/>
      <c r="AA192" s="932"/>
      <c r="AB192" s="932"/>
      <c r="AC192" s="932"/>
      <c r="AD192" s="932"/>
      <c r="AE192" s="932"/>
      <c r="AF192" s="932"/>
      <c r="AG192" s="932"/>
      <c r="AH192" s="932"/>
      <c r="AI192" s="933">
        <f t="shared" si="18"/>
        <v>0</v>
      </c>
    </row>
    <row r="193" spans="1:35" ht="15" customHeight="1">
      <c r="A193" s="934"/>
      <c r="B193" s="931" t="s">
        <v>423</v>
      </c>
      <c r="C193" s="932"/>
      <c r="D193" s="932"/>
      <c r="E193" s="932"/>
      <c r="F193" s="932"/>
      <c r="G193" s="932"/>
      <c r="H193" s="932"/>
      <c r="I193" s="932"/>
      <c r="J193" s="932"/>
      <c r="K193" s="932"/>
      <c r="L193" s="932"/>
      <c r="M193" s="932"/>
      <c r="N193" s="932"/>
      <c r="O193" s="932"/>
      <c r="P193" s="932"/>
      <c r="Q193" s="932"/>
      <c r="R193" s="932"/>
      <c r="S193" s="932"/>
      <c r="T193" s="932"/>
      <c r="U193" s="932"/>
      <c r="V193" s="932"/>
      <c r="W193" s="932"/>
      <c r="X193" s="932"/>
      <c r="Y193" s="932"/>
      <c r="Z193" s="932"/>
      <c r="AA193" s="932"/>
      <c r="AB193" s="932"/>
      <c r="AC193" s="932"/>
      <c r="AD193" s="932"/>
      <c r="AE193" s="932"/>
      <c r="AF193" s="932"/>
      <c r="AG193" s="932"/>
      <c r="AH193" s="932"/>
      <c r="AI193" s="933">
        <f t="shared" si="18"/>
        <v>0</v>
      </c>
    </row>
    <row r="194" spans="1:35" ht="15" customHeight="1">
      <c r="A194" s="934"/>
      <c r="B194" s="931" t="s">
        <v>424</v>
      </c>
      <c r="C194" s="932"/>
      <c r="D194" s="932"/>
      <c r="E194" s="932"/>
      <c r="F194" s="932"/>
      <c r="G194" s="932"/>
      <c r="H194" s="932"/>
      <c r="I194" s="932"/>
      <c r="J194" s="932"/>
      <c r="K194" s="932"/>
      <c r="L194" s="932"/>
      <c r="M194" s="932"/>
      <c r="N194" s="932"/>
      <c r="O194" s="932"/>
      <c r="P194" s="932"/>
      <c r="Q194" s="932"/>
      <c r="R194" s="932"/>
      <c r="S194" s="932"/>
      <c r="T194" s="932"/>
      <c r="U194" s="932"/>
      <c r="V194" s="932"/>
      <c r="W194" s="932"/>
      <c r="X194" s="932"/>
      <c r="Y194" s="932"/>
      <c r="Z194" s="932"/>
      <c r="AA194" s="932"/>
      <c r="AB194" s="932"/>
      <c r="AC194" s="932"/>
      <c r="AD194" s="932"/>
      <c r="AE194" s="932"/>
      <c r="AF194" s="932"/>
      <c r="AG194" s="932"/>
      <c r="AH194" s="932"/>
      <c r="AI194" s="933">
        <f t="shared" si="18"/>
        <v>0</v>
      </c>
    </row>
    <row r="195" spans="1:35" s="4" customFormat="1" ht="15" customHeight="1">
      <c r="A195" s="934"/>
      <c r="B195" s="936" t="s">
        <v>0</v>
      </c>
      <c r="C195" s="937">
        <f>SUM(C161:C194)</f>
        <v>0</v>
      </c>
      <c r="D195" s="937">
        <f t="shared" ref="D195:AI195" si="19">SUM(D161:D194)</f>
        <v>0</v>
      </c>
      <c r="E195" s="937">
        <f t="shared" si="19"/>
        <v>0</v>
      </c>
      <c r="F195" s="937">
        <f t="shared" si="19"/>
        <v>0</v>
      </c>
      <c r="G195" s="937">
        <f t="shared" si="19"/>
        <v>0</v>
      </c>
      <c r="H195" s="937">
        <f t="shared" si="19"/>
        <v>0</v>
      </c>
      <c r="I195" s="937">
        <f t="shared" si="19"/>
        <v>0</v>
      </c>
      <c r="J195" s="937">
        <f t="shared" si="19"/>
        <v>0</v>
      </c>
      <c r="K195" s="937">
        <f t="shared" si="19"/>
        <v>0</v>
      </c>
      <c r="L195" s="937">
        <f t="shared" si="19"/>
        <v>0</v>
      </c>
      <c r="M195" s="937">
        <f t="shared" si="19"/>
        <v>0</v>
      </c>
      <c r="N195" s="937">
        <f t="shared" si="19"/>
        <v>0</v>
      </c>
      <c r="O195" s="937">
        <f t="shared" si="19"/>
        <v>0</v>
      </c>
      <c r="P195" s="937">
        <f t="shared" si="19"/>
        <v>0</v>
      </c>
      <c r="Q195" s="937">
        <f t="shared" si="19"/>
        <v>0</v>
      </c>
      <c r="R195" s="937">
        <f t="shared" si="19"/>
        <v>0</v>
      </c>
      <c r="S195" s="937">
        <f t="shared" si="19"/>
        <v>0</v>
      </c>
      <c r="T195" s="937">
        <f t="shared" si="19"/>
        <v>0</v>
      </c>
      <c r="U195" s="937">
        <f t="shared" si="19"/>
        <v>0</v>
      </c>
      <c r="V195" s="937">
        <f t="shared" si="19"/>
        <v>0</v>
      </c>
      <c r="W195" s="937">
        <f t="shared" si="19"/>
        <v>0</v>
      </c>
      <c r="X195" s="937">
        <f t="shared" si="19"/>
        <v>0</v>
      </c>
      <c r="Y195" s="937">
        <f t="shared" si="19"/>
        <v>0</v>
      </c>
      <c r="Z195" s="937">
        <f t="shared" si="19"/>
        <v>0</v>
      </c>
      <c r="AA195" s="937">
        <f t="shared" si="19"/>
        <v>0</v>
      </c>
      <c r="AB195" s="937">
        <f t="shared" si="19"/>
        <v>0</v>
      </c>
      <c r="AC195" s="937">
        <f t="shared" si="19"/>
        <v>0</v>
      </c>
      <c r="AD195" s="937">
        <f t="shared" si="19"/>
        <v>0</v>
      </c>
      <c r="AE195" s="937">
        <f t="shared" si="19"/>
        <v>0</v>
      </c>
      <c r="AF195" s="937">
        <f t="shared" si="19"/>
        <v>0</v>
      </c>
      <c r="AG195" s="937">
        <f t="shared" si="19"/>
        <v>0</v>
      </c>
      <c r="AH195" s="937">
        <f t="shared" si="19"/>
        <v>0</v>
      </c>
      <c r="AI195" s="937">
        <f t="shared" si="19"/>
        <v>0</v>
      </c>
    </row>
    <row r="196" spans="1:35" ht="15" customHeight="1">
      <c r="A196" s="934"/>
      <c r="B196" s="938" t="s">
        <v>31</v>
      </c>
      <c r="C196" s="939"/>
      <c r="D196" s="939"/>
      <c r="E196" s="939"/>
      <c r="F196" s="939"/>
      <c r="G196" s="939"/>
      <c r="H196" s="939"/>
      <c r="I196" s="939"/>
      <c r="J196" s="939"/>
      <c r="K196" s="939"/>
      <c r="L196" s="939"/>
      <c r="M196" s="939"/>
      <c r="N196" s="939"/>
      <c r="O196" s="939"/>
      <c r="P196" s="939"/>
      <c r="Q196" s="939"/>
      <c r="R196" s="939"/>
      <c r="S196" s="939"/>
      <c r="T196" s="940"/>
      <c r="U196" s="940"/>
      <c r="V196" s="940"/>
      <c r="W196" s="940"/>
      <c r="X196" s="940"/>
      <c r="Y196" s="940"/>
      <c r="Z196" s="940"/>
      <c r="AA196" s="940"/>
      <c r="AB196" s="940"/>
      <c r="AC196" s="940"/>
      <c r="AD196" s="940"/>
      <c r="AE196" s="940"/>
      <c r="AF196" s="940"/>
      <c r="AG196" s="940"/>
      <c r="AH196" s="940"/>
      <c r="AI196" s="940">
        <f>SUM(C196:AH196)</f>
        <v>0</v>
      </c>
    </row>
    <row r="197" spans="1:35" ht="15" customHeight="1">
      <c r="A197" s="941"/>
      <c r="B197" s="942" t="s">
        <v>18</v>
      </c>
      <c r="C197" s="943" t="e">
        <f t="shared" ref="C197:AI197" si="20">(C195-C196)/C196*100</f>
        <v>#DIV/0!</v>
      </c>
      <c r="D197" s="943" t="e">
        <f t="shared" si="20"/>
        <v>#DIV/0!</v>
      </c>
      <c r="E197" s="943" t="e">
        <f t="shared" si="20"/>
        <v>#DIV/0!</v>
      </c>
      <c r="F197" s="943" t="e">
        <f t="shared" si="20"/>
        <v>#DIV/0!</v>
      </c>
      <c r="G197" s="943" t="e">
        <f t="shared" si="20"/>
        <v>#DIV/0!</v>
      </c>
      <c r="H197" s="943" t="e">
        <f t="shared" si="20"/>
        <v>#DIV/0!</v>
      </c>
      <c r="I197" s="943" t="e">
        <f t="shared" si="20"/>
        <v>#DIV/0!</v>
      </c>
      <c r="J197" s="943" t="e">
        <f t="shared" si="20"/>
        <v>#DIV/0!</v>
      </c>
      <c r="K197" s="943" t="e">
        <f t="shared" si="20"/>
        <v>#DIV/0!</v>
      </c>
      <c r="L197" s="943" t="e">
        <f t="shared" si="20"/>
        <v>#DIV/0!</v>
      </c>
      <c r="M197" s="943" t="e">
        <f t="shared" si="20"/>
        <v>#DIV/0!</v>
      </c>
      <c r="N197" s="943" t="e">
        <f t="shared" si="20"/>
        <v>#DIV/0!</v>
      </c>
      <c r="O197" s="943" t="e">
        <f t="shared" si="20"/>
        <v>#DIV/0!</v>
      </c>
      <c r="P197" s="943" t="e">
        <f t="shared" si="20"/>
        <v>#DIV/0!</v>
      </c>
      <c r="Q197" s="943" t="e">
        <f t="shared" si="20"/>
        <v>#DIV/0!</v>
      </c>
      <c r="R197" s="943" t="e">
        <f t="shared" si="20"/>
        <v>#DIV/0!</v>
      </c>
      <c r="S197" s="943" t="e">
        <f t="shared" si="20"/>
        <v>#DIV/0!</v>
      </c>
      <c r="T197" s="926" t="e">
        <f t="shared" si="20"/>
        <v>#DIV/0!</v>
      </c>
      <c r="U197" s="926" t="e">
        <f t="shared" si="20"/>
        <v>#DIV/0!</v>
      </c>
      <c r="V197" s="926" t="e">
        <f t="shared" si="20"/>
        <v>#DIV/0!</v>
      </c>
      <c r="W197" s="926" t="e">
        <f t="shared" si="20"/>
        <v>#DIV/0!</v>
      </c>
      <c r="X197" s="926" t="e">
        <f t="shared" si="20"/>
        <v>#DIV/0!</v>
      </c>
      <c r="Y197" s="926" t="e">
        <f t="shared" si="20"/>
        <v>#DIV/0!</v>
      </c>
      <c r="Z197" s="926" t="e">
        <f t="shared" si="20"/>
        <v>#DIV/0!</v>
      </c>
      <c r="AA197" s="926" t="e">
        <f t="shared" si="20"/>
        <v>#DIV/0!</v>
      </c>
      <c r="AB197" s="926" t="e">
        <f t="shared" si="20"/>
        <v>#DIV/0!</v>
      </c>
      <c r="AC197" s="926" t="e">
        <f t="shared" si="20"/>
        <v>#DIV/0!</v>
      </c>
      <c r="AD197" s="926" t="e">
        <f t="shared" si="20"/>
        <v>#DIV/0!</v>
      </c>
      <c r="AE197" s="926" t="e">
        <f t="shared" si="20"/>
        <v>#DIV/0!</v>
      </c>
      <c r="AF197" s="926" t="e">
        <f t="shared" si="20"/>
        <v>#DIV/0!</v>
      </c>
      <c r="AG197" s="926" t="e">
        <f t="shared" si="20"/>
        <v>#DIV/0!</v>
      </c>
      <c r="AH197" s="926" t="e">
        <f t="shared" si="20"/>
        <v>#DIV/0!</v>
      </c>
      <c r="AI197" s="926" t="e">
        <f t="shared" si="20"/>
        <v>#DIV/0!</v>
      </c>
    </row>
    <row r="198" spans="1:35" ht="15" customHeight="1">
      <c r="A198" s="944" t="s">
        <v>50</v>
      </c>
      <c r="B198" s="931" t="s">
        <v>392</v>
      </c>
      <c r="C198" s="960"/>
      <c r="D198" s="960"/>
      <c r="E198" s="960"/>
      <c r="F198" s="960"/>
      <c r="G198" s="960"/>
      <c r="H198" s="960"/>
      <c r="I198" s="960"/>
      <c r="J198" s="960"/>
      <c r="K198" s="960"/>
      <c r="L198" s="960"/>
      <c r="M198" s="960"/>
      <c r="N198" s="960"/>
      <c r="O198" s="960"/>
      <c r="P198" s="960"/>
      <c r="Q198" s="960"/>
      <c r="R198" s="960"/>
      <c r="S198" s="960"/>
      <c r="T198" s="960"/>
      <c r="U198" s="960"/>
      <c r="V198" s="960"/>
      <c r="W198" s="960"/>
      <c r="X198" s="960"/>
      <c r="Y198" s="960"/>
      <c r="Z198" s="960"/>
      <c r="AA198" s="960"/>
      <c r="AB198" s="960"/>
      <c r="AC198" s="960"/>
      <c r="AD198" s="960"/>
      <c r="AE198" s="960"/>
      <c r="AF198" s="960"/>
      <c r="AG198" s="960"/>
      <c r="AH198" s="960"/>
      <c r="AI198" s="933">
        <f>SUM(C198:AH198)</f>
        <v>0</v>
      </c>
    </row>
    <row r="199" spans="1:35" ht="15" customHeight="1">
      <c r="A199" s="945"/>
      <c r="B199" s="931" t="s">
        <v>576</v>
      </c>
      <c r="C199" s="960"/>
      <c r="D199" s="960"/>
      <c r="E199" s="960"/>
      <c r="F199" s="960"/>
      <c r="G199" s="960"/>
      <c r="H199" s="960"/>
      <c r="I199" s="960"/>
      <c r="J199" s="960"/>
      <c r="K199" s="960"/>
      <c r="L199" s="960"/>
      <c r="M199" s="960"/>
      <c r="N199" s="960"/>
      <c r="O199" s="960"/>
      <c r="P199" s="960"/>
      <c r="Q199" s="960"/>
      <c r="R199" s="960"/>
      <c r="S199" s="960"/>
      <c r="T199" s="960"/>
      <c r="U199" s="960"/>
      <c r="V199" s="960"/>
      <c r="W199" s="960"/>
      <c r="X199" s="960"/>
      <c r="Y199" s="960"/>
      <c r="Z199" s="960"/>
      <c r="AA199" s="960"/>
      <c r="AB199" s="960"/>
      <c r="AC199" s="960"/>
      <c r="AD199" s="960"/>
      <c r="AE199" s="960"/>
      <c r="AF199" s="960"/>
      <c r="AG199" s="960"/>
      <c r="AH199" s="960"/>
      <c r="AI199" s="933">
        <f t="shared" ref="AI199:AI231" si="21">SUM(C199:AH199)</f>
        <v>0</v>
      </c>
    </row>
    <row r="200" spans="1:35" ht="15" customHeight="1">
      <c r="A200" s="945"/>
      <c r="B200" s="931" t="s">
        <v>394</v>
      </c>
      <c r="C200" s="960"/>
      <c r="D200" s="960"/>
      <c r="E200" s="960"/>
      <c r="F200" s="960"/>
      <c r="G200" s="960"/>
      <c r="H200" s="960"/>
      <c r="I200" s="960"/>
      <c r="J200" s="960"/>
      <c r="K200" s="960"/>
      <c r="L200" s="960"/>
      <c r="M200" s="960"/>
      <c r="N200" s="960"/>
      <c r="O200" s="960"/>
      <c r="P200" s="960"/>
      <c r="Q200" s="960"/>
      <c r="R200" s="960"/>
      <c r="S200" s="960"/>
      <c r="T200" s="960"/>
      <c r="U200" s="960"/>
      <c r="V200" s="960"/>
      <c r="W200" s="960"/>
      <c r="X200" s="960"/>
      <c r="Y200" s="960"/>
      <c r="Z200" s="960"/>
      <c r="AA200" s="960"/>
      <c r="AB200" s="960"/>
      <c r="AC200" s="960"/>
      <c r="AD200" s="960"/>
      <c r="AE200" s="960"/>
      <c r="AF200" s="960"/>
      <c r="AG200" s="960"/>
      <c r="AH200" s="960"/>
      <c r="AI200" s="933">
        <f t="shared" si="21"/>
        <v>0</v>
      </c>
    </row>
    <row r="201" spans="1:35" ht="15" customHeight="1">
      <c r="A201" s="945"/>
      <c r="B201" s="931" t="s">
        <v>577</v>
      </c>
      <c r="C201" s="960"/>
      <c r="D201" s="960"/>
      <c r="E201" s="960"/>
      <c r="F201" s="960"/>
      <c r="G201" s="960"/>
      <c r="H201" s="960"/>
      <c r="I201" s="960"/>
      <c r="J201" s="960"/>
      <c r="K201" s="960"/>
      <c r="L201" s="960"/>
      <c r="M201" s="960"/>
      <c r="N201" s="960"/>
      <c r="O201" s="960"/>
      <c r="P201" s="960"/>
      <c r="Q201" s="960"/>
      <c r="R201" s="960"/>
      <c r="S201" s="960"/>
      <c r="T201" s="960"/>
      <c r="U201" s="960"/>
      <c r="V201" s="960"/>
      <c r="W201" s="960"/>
      <c r="X201" s="960"/>
      <c r="Y201" s="960"/>
      <c r="Z201" s="960"/>
      <c r="AA201" s="960"/>
      <c r="AB201" s="960"/>
      <c r="AC201" s="960"/>
      <c r="AD201" s="960"/>
      <c r="AE201" s="960"/>
      <c r="AF201" s="960"/>
      <c r="AG201" s="960"/>
      <c r="AH201" s="960"/>
      <c r="AI201" s="933">
        <f t="shared" si="21"/>
        <v>0</v>
      </c>
    </row>
    <row r="202" spans="1:35" ht="15" customHeight="1">
      <c r="A202" s="945"/>
      <c r="B202" s="931" t="s">
        <v>396</v>
      </c>
      <c r="C202" s="960"/>
      <c r="D202" s="960"/>
      <c r="E202" s="960"/>
      <c r="F202" s="960"/>
      <c r="G202" s="960"/>
      <c r="H202" s="960"/>
      <c r="I202" s="960"/>
      <c r="J202" s="960"/>
      <c r="K202" s="960"/>
      <c r="L202" s="960"/>
      <c r="M202" s="960"/>
      <c r="N202" s="960"/>
      <c r="O202" s="960"/>
      <c r="P202" s="960"/>
      <c r="Q202" s="960"/>
      <c r="R202" s="960"/>
      <c r="S202" s="960"/>
      <c r="T202" s="960"/>
      <c r="U202" s="960"/>
      <c r="V202" s="960"/>
      <c r="W202" s="960"/>
      <c r="X202" s="960"/>
      <c r="Y202" s="960"/>
      <c r="Z202" s="960"/>
      <c r="AA202" s="960"/>
      <c r="AB202" s="960"/>
      <c r="AC202" s="960"/>
      <c r="AD202" s="960"/>
      <c r="AE202" s="960"/>
      <c r="AF202" s="960"/>
      <c r="AG202" s="960"/>
      <c r="AH202" s="960"/>
      <c r="AI202" s="933">
        <f t="shared" si="21"/>
        <v>0</v>
      </c>
    </row>
    <row r="203" spans="1:35" ht="15" customHeight="1">
      <c r="A203" s="945"/>
      <c r="B203" s="931" t="s">
        <v>397</v>
      </c>
      <c r="C203" s="960"/>
      <c r="D203" s="960"/>
      <c r="E203" s="960"/>
      <c r="F203" s="960"/>
      <c r="G203" s="960"/>
      <c r="H203" s="960"/>
      <c r="I203" s="960"/>
      <c r="J203" s="960"/>
      <c r="K203" s="960"/>
      <c r="L203" s="960"/>
      <c r="M203" s="960"/>
      <c r="N203" s="960"/>
      <c r="O203" s="960"/>
      <c r="P203" s="960"/>
      <c r="Q203" s="960"/>
      <c r="R203" s="960"/>
      <c r="S203" s="960"/>
      <c r="T203" s="960"/>
      <c r="U203" s="960"/>
      <c r="V203" s="960"/>
      <c r="W203" s="960"/>
      <c r="X203" s="960"/>
      <c r="Y203" s="960"/>
      <c r="Z203" s="960"/>
      <c r="AA203" s="960"/>
      <c r="AB203" s="960"/>
      <c r="AC203" s="960"/>
      <c r="AD203" s="960"/>
      <c r="AE203" s="960"/>
      <c r="AF203" s="960"/>
      <c r="AG203" s="960"/>
      <c r="AH203" s="960"/>
      <c r="AI203" s="933">
        <f t="shared" si="21"/>
        <v>0</v>
      </c>
    </row>
    <row r="204" spans="1:35" ht="15" customHeight="1">
      <c r="A204" s="945"/>
      <c r="B204" s="931" t="s">
        <v>398</v>
      </c>
      <c r="C204" s="960"/>
      <c r="D204" s="960"/>
      <c r="E204" s="960"/>
      <c r="F204" s="960"/>
      <c r="G204" s="960"/>
      <c r="H204" s="960"/>
      <c r="I204" s="960"/>
      <c r="J204" s="960"/>
      <c r="K204" s="960"/>
      <c r="L204" s="960"/>
      <c r="M204" s="960"/>
      <c r="N204" s="960"/>
      <c r="O204" s="960"/>
      <c r="P204" s="960"/>
      <c r="Q204" s="960"/>
      <c r="R204" s="960"/>
      <c r="S204" s="960"/>
      <c r="T204" s="960"/>
      <c r="U204" s="960"/>
      <c r="V204" s="960"/>
      <c r="W204" s="960"/>
      <c r="X204" s="960"/>
      <c r="Y204" s="960"/>
      <c r="Z204" s="960"/>
      <c r="AA204" s="960"/>
      <c r="AB204" s="960"/>
      <c r="AC204" s="960"/>
      <c r="AD204" s="960"/>
      <c r="AE204" s="960"/>
      <c r="AF204" s="960"/>
      <c r="AG204" s="960"/>
      <c r="AH204" s="960"/>
      <c r="AI204" s="933">
        <f t="shared" si="21"/>
        <v>0</v>
      </c>
    </row>
    <row r="205" spans="1:35" ht="15" customHeight="1">
      <c r="A205" s="945"/>
      <c r="B205" s="931" t="s">
        <v>399</v>
      </c>
      <c r="C205" s="960"/>
      <c r="D205" s="960"/>
      <c r="E205" s="960"/>
      <c r="F205" s="960"/>
      <c r="G205" s="960"/>
      <c r="H205" s="960"/>
      <c r="I205" s="960"/>
      <c r="J205" s="960"/>
      <c r="K205" s="960"/>
      <c r="L205" s="960"/>
      <c r="M205" s="960"/>
      <c r="N205" s="960"/>
      <c r="O205" s="960"/>
      <c r="P205" s="960"/>
      <c r="Q205" s="960"/>
      <c r="R205" s="960"/>
      <c r="S205" s="960"/>
      <c r="T205" s="960"/>
      <c r="U205" s="960"/>
      <c r="V205" s="960"/>
      <c r="W205" s="960"/>
      <c r="X205" s="960"/>
      <c r="Y205" s="960"/>
      <c r="Z205" s="960"/>
      <c r="AA205" s="960"/>
      <c r="AB205" s="960"/>
      <c r="AC205" s="960"/>
      <c r="AD205" s="960"/>
      <c r="AE205" s="960"/>
      <c r="AF205" s="960"/>
      <c r="AG205" s="960"/>
      <c r="AH205" s="960"/>
      <c r="AI205" s="933">
        <f t="shared" si="21"/>
        <v>0</v>
      </c>
    </row>
    <row r="206" spans="1:35" ht="15" customHeight="1">
      <c r="A206" s="945"/>
      <c r="B206" s="931" t="s">
        <v>400</v>
      </c>
      <c r="C206" s="960"/>
      <c r="D206" s="960"/>
      <c r="E206" s="960"/>
      <c r="F206" s="960"/>
      <c r="G206" s="960"/>
      <c r="H206" s="960"/>
      <c r="I206" s="960"/>
      <c r="J206" s="960"/>
      <c r="K206" s="960"/>
      <c r="L206" s="960"/>
      <c r="M206" s="960"/>
      <c r="N206" s="960"/>
      <c r="O206" s="960"/>
      <c r="P206" s="960"/>
      <c r="Q206" s="960"/>
      <c r="R206" s="960"/>
      <c r="S206" s="960"/>
      <c r="T206" s="960"/>
      <c r="U206" s="960"/>
      <c r="V206" s="960"/>
      <c r="W206" s="960"/>
      <c r="X206" s="960"/>
      <c r="Y206" s="960"/>
      <c r="Z206" s="960"/>
      <c r="AA206" s="960"/>
      <c r="AB206" s="960"/>
      <c r="AC206" s="960"/>
      <c r="AD206" s="960"/>
      <c r="AE206" s="960"/>
      <c r="AF206" s="960"/>
      <c r="AG206" s="960"/>
      <c r="AH206" s="960"/>
      <c r="AI206" s="933">
        <f t="shared" si="21"/>
        <v>0</v>
      </c>
    </row>
    <row r="207" spans="1:35" ht="15" customHeight="1">
      <c r="A207" s="945"/>
      <c r="B207" s="931" t="s">
        <v>401</v>
      </c>
      <c r="C207" s="960"/>
      <c r="D207" s="960"/>
      <c r="E207" s="960"/>
      <c r="F207" s="960"/>
      <c r="G207" s="960"/>
      <c r="H207" s="960"/>
      <c r="I207" s="960"/>
      <c r="J207" s="960"/>
      <c r="K207" s="960"/>
      <c r="L207" s="960"/>
      <c r="M207" s="960"/>
      <c r="N207" s="960"/>
      <c r="O207" s="960"/>
      <c r="P207" s="960"/>
      <c r="Q207" s="960"/>
      <c r="R207" s="960"/>
      <c r="S207" s="960"/>
      <c r="T207" s="960"/>
      <c r="U207" s="960"/>
      <c r="V207" s="960"/>
      <c r="W207" s="960"/>
      <c r="X207" s="960"/>
      <c r="Y207" s="960"/>
      <c r="Z207" s="960"/>
      <c r="AA207" s="960"/>
      <c r="AB207" s="960"/>
      <c r="AC207" s="960"/>
      <c r="AD207" s="960"/>
      <c r="AE207" s="960"/>
      <c r="AF207" s="960"/>
      <c r="AG207" s="960"/>
      <c r="AH207" s="960"/>
      <c r="AI207" s="933">
        <f t="shared" si="21"/>
        <v>0</v>
      </c>
    </row>
    <row r="208" spans="1:35" ht="15" customHeight="1">
      <c r="A208" s="945"/>
      <c r="B208" s="931" t="s">
        <v>402</v>
      </c>
      <c r="C208" s="960"/>
      <c r="D208" s="960"/>
      <c r="E208" s="960"/>
      <c r="F208" s="960"/>
      <c r="G208" s="960"/>
      <c r="H208" s="960"/>
      <c r="I208" s="960"/>
      <c r="J208" s="960"/>
      <c r="K208" s="960"/>
      <c r="L208" s="960"/>
      <c r="M208" s="960"/>
      <c r="N208" s="960"/>
      <c r="O208" s="960"/>
      <c r="P208" s="960"/>
      <c r="Q208" s="960"/>
      <c r="R208" s="960"/>
      <c r="S208" s="960"/>
      <c r="T208" s="960"/>
      <c r="U208" s="960"/>
      <c r="V208" s="960"/>
      <c r="W208" s="960"/>
      <c r="X208" s="960"/>
      <c r="Y208" s="960"/>
      <c r="Z208" s="960"/>
      <c r="AA208" s="960"/>
      <c r="AB208" s="960"/>
      <c r="AC208" s="960"/>
      <c r="AD208" s="960"/>
      <c r="AE208" s="960"/>
      <c r="AF208" s="960"/>
      <c r="AG208" s="960"/>
      <c r="AH208" s="960"/>
      <c r="AI208" s="933">
        <f t="shared" si="21"/>
        <v>0</v>
      </c>
    </row>
    <row r="209" spans="1:35" ht="15" customHeight="1">
      <c r="A209" s="945"/>
      <c r="B209" s="931" t="s">
        <v>403</v>
      </c>
      <c r="C209" s="960"/>
      <c r="D209" s="960"/>
      <c r="E209" s="960"/>
      <c r="F209" s="960"/>
      <c r="G209" s="960"/>
      <c r="H209" s="960"/>
      <c r="I209" s="960"/>
      <c r="J209" s="960"/>
      <c r="K209" s="960"/>
      <c r="L209" s="960"/>
      <c r="M209" s="960"/>
      <c r="N209" s="960"/>
      <c r="O209" s="960"/>
      <c r="P209" s="960"/>
      <c r="Q209" s="960"/>
      <c r="R209" s="960"/>
      <c r="S209" s="960"/>
      <c r="T209" s="960"/>
      <c r="U209" s="960"/>
      <c r="V209" s="960"/>
      <c r="W209" s="960"/>
      <c r="X209" s="960"/>
      <c r="Y209" s="960"/>
      <c r="Z209" s="960"/>
      <c r="AA209" s="960"/>
      <c r="AB209" s="960"/>
      <c r="AC209" s="960"/>
      <c r="AD209" s="960"/>
      <c r="AE209" s="960"/>
      <c r="AF209" s="960"/>
      <c r="AG209" s="960"/>
      <c r="AH209" s="960"/>
      <c r="AI209" s="933">
        <f t="shared" si="21"/>
        <v>0</v>
      </c>
    </row>
    <row r="210" spans="1:35" ht="15" customHeight="1">
      <c r="A210" s="945"/>
      <c r="B210" s="931" t="s">
        <v>404</v>
      </c>
      <c r="C210" s="960"/>
      <c r="D210" s="960"/>
      <c r="E210" s="960"/>
      <c r="F210" s="960"/>
      <c r="G210" s="960"/>
      <c r="H210" s="960"/>
      <c r="I210" s="960"/>
      <c r="J210" s="960"/>
      <c r="K210" s="960"/>
      <c r="L210" s="960"/>
      <c r="M210" s="960"/>
      <c r="N210" s="960"/>
      <c r="O210" s="960"/>
      <c r="P210" s="960"/>
      <c r="Q210" s="960"/>
      <c r="R210" s="960"/>
      <c r="S210" s="960"/>
      <c r="T210" s="960"/>
      <c r="U210" s="960"/>
      <c r="V210" s="960"/>
      <c r="W210" s="960"/>
      <c r="X210" s="960"/>
      <c r="Y210" s="960"/>
      <c r="Z210" s="960"/>
      <c r="AA210" s="960"/>
      <c r="AB210" s="960"/>
      <c r="AC210" s="960"/>
      <c r="AD210" s="960"/>
      <c r="AE210" s="960"/>
      <c r="AF210" s="960"/>
      <c r="AG210" s="960"/>
      <c r="AH210" s="960"/>
      <c r="AI210" s="933">
        <f t="shared" si="21"/>
        <v>0</v>
      </c>
    </row>
    <row r="211" spans="1:35" ht="15" customHeight="1">
      <c r="A211" s="945"/>
      <c r="B211" s="931" t="s">
        <v>405</v>
      </c>
      <c r="C211" s="960"/>
      <c r="D211" s="960"/>
      <c r="E211" s="960"/>
      <c r="F211" s="960"/>
      <c r="G211" s="960"/>
      <c r="H211" s="960"/>
      <c r="I211" s="960"/>
      <c r="J211" s="960"/>
      <c r="K211" s="960"/>
      <c r="L211" s="960"/>
      <c r="M211" s="960"/>
      <c r="N211" s="960"/>
      <c r="O211" s="960"/>
      <c r="P211" s="960"/>
      <c r="Q211" s="960"/>
      <c r="R211" s="960"/>
      <c r="S211" s="960"/>
      <c r="T211" s="960"/>
      <c r="U211" s="960"/>
      <c r="V211" s="960"/>
      <c r="W211" s="960"/>
      <c r="X211" s="960"/>
      <c r="Y211" s="960"/>
      <c r="Z211" s="960"/>
      <c r="AA211" s="960"/>
      <c r="AB211" s="960"/>
      <c r="AC211" s="960"/>
      <c r="AD211" s="960"/>
      <c r="AE211" s="960"/>
      <c r="AF211" s="960"/>
      <c r="AG211" s="960"/>
      <c r="AH211" s="960"/>
      <c r="AI211" s="933">
        <f t="shared" si="21"/>
        <v>0</v>
      </c>
    </row>
    <row r="212" spans="1:35" ht="15" customHeight="1">
      <c r="A212" s="945"/>
      <c r="B212" s="931" t="s">
        <v>406</v>
      </c>
      <c r="C212" s="960"/>
      <c r="D212" s="960"/>
      <c r="E212" s="960"/>
      <c r="F212" s="960"/>
      <c r="G212" s="960"/>
      <c r="H212" s="960"/>
      <c r="I212" s="960"/>
      <c r="J212" s="960"/>
      <c r="K212" s="960"/>
      <c r="L212" s="960"/>
      <c r="M212" s="960"/>
      <c r="N212" s="960"/>
      <c r="O212" s="960"/>
      <c r="P212" s="960"/>
      <c r="Q212" s="960"/>
      <c r="R212" s="960"/>
      <c r="S212" s="960"/>
      <c r="T212" s="960"/>
      <c r="U212" s="960"/>
      <c r="V212" s="960"/>
      <c r="W212" s="960"/>
      <c r="X212" s="960"/>
      <c r="Y212" s="960"/>
      <c r="Z212" s="960"/>
      <c r="AA212" s="960"/>
      <c r="AB212" s="960"/>
      <c r="AC212" s="960"/>
      <c r="AD212" s="960"/>
      <c r="AE212" s="960"/>
      <c r="AF212" s="960"/>
      <c r="AG212" s="960"/>
      <c r="AH212" s="960"/>
      <c r="AI212" s="933">
        <f t="shared" si="21"/>
        <v>0</v>
      </c>
    </row>
    <row r="213" spans="1:35" ht="15" customHeight="1">
      <c r="A213" s="945"/>
      <c r="B213" s="931" t="s">
        <v>578</v>
      </c>
      <c r="C213" s="960"/>
      <c r="D213" s="960"/>
      <c r="E213" s="960"/>
      <c r="F213" s="960"/>
      <c r="G213" s="960"/>
      <c r="H213" s="960"/>
      <c r="I213" s="960"/>
      <c r="J213" s="960"/>
      <c r="K213" s="960"/>
      <c r="L213" s="960"/>
      <c r="M213" s="960"/>
      <c r="N213" s="960"/>
      <c r="O213" s="960"/>
      <c r="P213" s="960"/>
      <c r="Q213" s="960"/>
      <c r="R213" s="960"/>
      <c r="S213" s="960"/>
      <c r="T213" s="960"/>
      <c r="U213" s="960"/>
      <c r="V213" s="960"/>
      <c r="W213" s="960"/>
      <c r="X213" s="960"/>
      <c r="Y213" s="960"/>
      <c r="Z213" s="960"/>
      <c r="AA213" s="960"/>
      <c r="AB213" s="960"/>
      <c r="AC213" s="960"/>
      <c r="AD213" s="960"/>
      <c r="AE213" s="960"/>
      <c r="AF213" s="960"/>
      <c r="AG213" s="960"/>
      <c r="AH213" s="960"/>
      <c r="AI213" s="933">
        <f t="shared" si="21"/>
        <v>0</v>
      </c>
    </row>
    <row r="214" spans="1:35" ht="15" customHeight="1">
      <c r="A214" s="945"/>
      <c r="B214" s="931" t="s">
        <v>408</v>
      </c>
      <c r="C214" s="960"/>
      <c r="D214" s="960"/>
      <c r="E214" s="960"/>
      <c r="F214" s="960"/>
      <c r="G214" s="960"/>
      <c r="H214" s="960"/>
      <c r="I214" s="960"/>
      <c r="J214" s="960"/>
      <c r="K214" s="960"/>
      <c r="L214" s="960"/>
      <c r="M214" s="960"/>
      <c r="N214" s="960"/>
      <c r="O214" s="960"/>
      <c r="P214" s="960"/>
      <c r="Q214" s="960"/>
      <c r="R214" s="960"/>
      <c r="S214" s="960"/>
      <c r="T214" s="960"/>
      <c r="U214" s="960"/>
      <c r="V214" s="960"/>
      <c r="W214" s="960"/>
      <c r="X214" s="960"/>
      <c r="Y214" s="960"/>
      <c r="Z214" s="960"/>
      <c r="AA214" s="960"/>
      <c r="AB214" s="960"/>
      <c r="AC214" s="960"/>
      <c r="AD214" s="960"/>
      <c r="AE214" s="960"/>
      <c r="AF214" s="960"/>
      <c r="AG214" s="960"/>
      <c r="AH214" s="960"/>
      <c r="AI214" s="933">
        <f t="shared" si="21"/>
        <v>0</v>
      </c>
    </row>
    <row r="215" spans="1:35" ht="15" customHeight="1">
      <c r="A215" s="945"/>
      <c r="B215" s="931" t="s">
        <v>409</v>
      </c>
      <c r="C215" s="960"/>
      <c r="D215" s="960"/>
      <c r="E215" s="960"/>
      <c r="F215" s="960"/>
      <c r="G215" s="960"/>
      <c r="H215" s="960"/>
      <c r="I215" s="960"/>
      <c r="J215" s="960"/>
      <c r="K215" s="960"/>
      <c r="L215" s="960"/>
      <c r="M215" s="960"/>
      <c r="N215" s="960"/>
      <c r="O215" s="960"/>
      <c r="P215" s="960"/>
      <c r="Q215" s="960"/>
      <c r="R215" s="960"/>
      <c r="S215" s="960"/>
      <c r="T215" s="960"/>
      <c r="U215" s="960"/>
      <c r="V215" s="960"/>
      <c r="W215" s="960"/>
      <c r="X215" s="960"/>
      <c r="Y215" s="960"/>
      <c r="Z215" s="960"/>
      <c r="AA215" s="960"/>
      <c r="AB215" s="960"/>
      <c r="AC215" s="960"/>
      <c r="AD215" s="960"/>
      <c r="AE215" s="960"/>
      <c r="AF215" s="960"/>
      <c r="AG215" s="960"/>
      <c r="AH215" s="960"/>
      <c r="AI215" s="933">
        <f t="shared" si="21"/>
        <v>0</v>
      </c>
    </row>
    <row r="216" spans="1:35" ht="15" customHeight="1">
      <c r="A216" s="945"/>
      <c r="B216" s="931" t="s">
        <v>410</v>
      </c>
      <c r="C216" s="960"/>
      <c r="D216" s="960"/>
      <c r="E216" s="960"/>
      <c r="F216" s="960"/>
      <c r="G216" s="960"/>
      <c r="H216" s="960"/>
      <c r="I216" s="960"/>
      <c r="J216" s="960"/>
      <c r="K216" s="960"/>
      <c r="L216" s="960"/>
      <c r="M216" s="960"/>
      <c r="N216" s="960"/>
      <c r="O216" s="960"/>
      <c r="P216" s="960"/>
      <c r="Q216" s="960"/>
      <c r="R216" s="960"/>
      <c r="S216" s="960"/>
      <c r="T216" s="960"/>
      <c r="U216" s="960"/>
      <c r="V216" s="960"/>
      <c r="W216" s="960"/>
      <c r="X216" s="960"/>
      <c r="Y216" s="960"/>
      <c r="Z216" s="960"/>
      <c r="AA216" s="960"/>
      <c r="AB216" s="960"/>
      <c r="AC216" s="960"/>
      <c r="AD216" s="960"/>
      <c r="AE216" s="960"/>
      <c r="AF216" s="960"/>
      <c r="AG216" s="960"/>
      <c r="AH216" s="960"/>
      <c r="AI216" s="933">
        <f t="shared" si="21"/>
        <v>0</v>
      </c>
    </row>
    <row r="217" spans="1:35" ht="15" customHeight="1">
      <c r="A217" s="945"/>
      <c r="B217" s="931" t="s">
        <v>411</v>
      </c>
      <c r="C217" s="960"/>
      <c r="D217" s="960"/>
      <c r="E217" s="960"/>
      <c r="F217" s="960"/>
      <c r="G217" s="960"/>
      <c r="H217" s="960"/>
      <c r="I217" s="960"/>
      <c r="J217" s="960"/>
      <c r="K217" s="960"/>
      <c r="L217" s="960"/>
      <c r="M217" s="960"/>
      <c r="N217" s="960"/>
      <c r="O217" s="960"/>
      <c r="P217" s="960"/>
      <c r="Q217" s="960"/>
      <c r="R217" s="960"/>
      <c r="S217" s="960"/>
      <c r="T217" s="960"/>
      <c r="U217" s="960"/>
      <c r="V217" s="960"/>
      <c r="W217" s="960"/>
      <c r="X217" s="960"/>
      <c r="Y217" s="960"/>
      <c r="Z217" s="960"/>
      <c r="AA217" s="960"/>
      <c r="AB217" s="960"/>
      <c r="AC217" s="960"/>
      <c r="AD217" s="960"/>
      <c r="AE217" s="960"/>
      <c r="AF217" s="960"/>
      <c r="AG217" s="960"/>
      <c r="AH217" s="960"/>
      <c r="AI217" s="933">
        <f t="shared" si="21"/>
        <v>0</v>
      </c>
    </row>
    <row r="218" spans="1:35" ht="15" customHeight="1">
      <c r="A218" s="945"/>
      <c r="B218" s="931" t="s">
        <v>357</v>
      </c>
      <c r="C218" s="960"/>
      <c r="D218" s="960"/>
      <c r="E218" s="960"/>
      <c r="F218" s="960"/>
      <c r="G218" s="960"/>
      <c r="H218" s="960"/>
      <c r="I218" s="960"/>
      <c r="J218" s="960"/>
      <c r="K218" s="960"/>
      <c r="L218" s="960"/>
      <c r="M218" s="960"/>
      <c r="N218" s="960"/>
      <c r="O218" s="960"/>
      <c r="P218" s="960"/>
      <c r="Q218" s="960"/>
      <c r="R218" s="960"/>
      <c r="S218" s="960"/>
      <c r="T218" s="960"/>
      <c r="U218" s="960"/>
      <c r="V218" s="960"/>
      <c r="W218" s="960"/>
      <c r="X218" s="960"/>
      <c r="Y218" s="960"/>
      <c r="Z218" s="960"/>
      <c r="AA218" s="960"/>
      <c r="AB218" s="960"/>
      <c r="AC218" s="960"/>
      <c r="AD218" s="960"/>
      <c r="AE218" s="960"/>
      <c r="AF218" s="960"/>
      <c r="AG218" s="960"/>
      <c r="AH218" s="960"/>
      <c r="AI218" s="933">
        <f t="shared" si="21"/>
        <v>0</v>
      </c>
    </row>
    <row r="219" spans="1:35" ht="15" customHeight="1">
      <c r="A219" s="945"/>
      <c r="B219" s="931" t="s">
        <v>412</v>
      </c>
      <c r="C219" s="960"/>
      <c r="D219" s="960"/>
      <c r="E219" s="960"/>
      <c r="F219" s="960"/>
      <c r="G219" s="960"/>
      <c r="H219" s="960"/>
      <c r="I219" s="960"/>
      <c r="J219" s="960"/>
      <c r="K219" s="960"/>
      <c r="L219" s="960"/>
      <c r="M219" s="960"/>
      <c r="N219" s="960"/>
      <c r="O219" s="960"/>
      <c r="P219" s="960"/>
      <c r="Q219" s="960"/>
      <c r="R219" s="960"/>
      <c r="S219" s="960"/>
      <c r="T219" s="960"/>
      <c r="U219" s="960"/>
      <c r="V219" s="960"/>
      <c r="W219" s="960"/>
      <c r="X219" s="960"/>
      <c r="Y219" s="960"/>
      <c r="Z219" s="960"/>
      <c r="AA219" s="960"/>
      <c r="AB219" s="960"/>
      <c r="AC219" s="960"/>
      <c r="AD219" s="960"/>
      <c r="AE219" s="960"/>
      <c r="AF219" s="960"/>
      <c r="AG219" s="960"/>
      <c r="AH219" s="960"/>
      <c r="AI219" s="933">
        <f t="shared" si="21"/>
        <v>0</v>
      </c>
    </row>
    <row r="220" spans="1:35" ht="15" customHeight="1">
      <c r="A220" s="945"/>
      <c r="B220" s="931" t="s">
        <v>413</v>
      </c>
      <c r="C220" s="960"/>
      <c r="D220" s="960"/>
      <c r="E220" s="960"/>
      <c r="F220" s="960"/>
      <c r="G220" s="960"/>
      <c r="H220" s="960"/>
      <c r="I220" s="960"/>
      <c r="J220" s="960"/>
      <c r="K220" s="960"/>
      <c r="L220" s="960"/>
      <c r="M220" s="960"/>
      <c r="N220" s="960"/>
      <c r="O220" s="960"/>
      <c r="P220" s="960"/>
      <c r="Q220" s="960"/>
      <c r="R220" s="960"/>
      <c r="S220" s="960"/>
      <c r="T220" s="960"/>
      <c r="U220" s="960"/>
      <c r="V220" s="960"/>
      <c r="W220" s="960"/>
      <c r="X220" s="960"/>
      <c r="Y220" s="960"/>
      <c r="Z220" s="960"/>
      <c r="AA220" s="960"/>
      <c r="AB220" s="960"/>
      <c r="AC220" s="960"/>
      <c r="AD220" s="960"/>
      <c r="AE220" s="960"/>
      <c r="AF220" s="960"/>
      <c r="AG220" s="960"/>
      <c r="AH220" s="960"/>
      <c r="AI220" s="933">
        <f t="shared" si="21"/>
        <v>0</v>
      </c>
    </row>
    <row r="221" spans="1:35" ht="15" customHeight="1">
      <c r="A221" s="945"/>
      <c r="B221" s="931" t="s">
        <v>579</v>
      </c>
      <c r="C221" s="960"/>
      <c r="D221" s="960"/>
      <c r="E221" s="960"/>
      <c r="F221" s="960"/>
      <c r="G221" s="960"/>
      <c r="H221" s="960"/>
      <c r="I221" s="960"/>
      <c r="J221" s="960"/>
      <c r="K221" s="960"/>
      <c r="L221" s="960"/>
      <c r="M221" s="960"/>
      <c r="N221" s="960"/>
      <c r="O221" s="960"/>
      <c r="P221" s="960"/>
      <c r="Q221" s="960"/>
      <c r="R221" s="960"/>
      <c r="S221" s="960"/>
      <c r="T221" s="960"/>
      <c r="U221" s="960"/>
      <c r="V221" s="960"/>
      <c r="W221" s="960"/>
      <c r="X221" s="960"/>
      <c r="Y221" s="960"/>
      <c r="Z221" s="960"/>
      <c r="AA221" s="960"/>
      <c r="AB221" s="960"/>
      <c r="AC221" s="960"/>
      <c r="AD221" s="960"/>
      <c r="AE221" s="960"/>
      <c r="AF221" s="960"/>
      <c r="AG221" s="960"/>
      <c r="AH221" s="960"/>
      <c r="AI221" s="933">
        <f t="shared" si="21"/>
        <v>0</v>
      </c>
    </row>
    <row r="222" spans="1:35" ht="15" customHeight="1">
      <c r="A222" s="945"/>
      <c r="B222" s="931" t="s">
        <v>415</v>
      </c>
      <c r="C222" s="960"/>
      <c r="D222" s="960"/>
      <c r="E222" s="960"/>
      <c r="F222" s="960"/>
      <c r="G222" s="960"/>
      <c r="H222" s="960"/>
      <c r="I222" s="960"/>
      <c r="J222" s="960"/>
      <c r="K222" s="960"/>
      <c r="L222" s="960"/>
      <c r="M222" s="960"/>
      <c r="N222" s="960"/>
      <c r="O222" s="960"/>
      <c r="P222" s="960"/>
      <c r="Q222" s="960"/>
      <c r="R222" s="960"/>
      <c r="S222" s="960"/>
      <c r="T222" s="960"/>
      <c r="U222" s="960"/>
      <c r="V222" s="960"/>
      <c r="W222" s="960"/>
      <c r="X222" s="960"/>
      <c r="Y222" s="960"/>
      <c r="Z222" s="960"/>
      <c r="AA222" s="960"/>
      <c r="AB222" s="960"/>
      <c r="AC222" s="960"/>
      <c r="AD222" s="960"/>
      <c r="AE222" s="960"/>
      <c r="AF222" s="960"/>
      <c r="AG222" s="960"/>
      <c r="AH222" s="960"/>
      <c r="AI222" s="933">
        <f t="shared" si="21"/>
        <v>0</v>
      </c>
    </row>
    <row r="223" spans="1:35" ht="15" customHeight="1">
      <c r="A223" s="945"/>
      <c r="B223" s="931" t="s">
        <v>416</v>
      </c>
      <c r="C223" s="960"/>
      <c r="D223" s="960"/>
      <c r="E223" s="960"/>
      <c r="F223" s="960"/>
      <c r="G223" s="960"/>
      <c r="H223" s="960"/>
      <c r="I223" s="960"/>
      <c r="J223" s="960"/>
      <c r="K223" s="960"/>
      <c r="L223" s="960"/>
      <c r="M223" s="960"/>
      <c r="N223" s="960"/>
      <c r="O223" s="960"/>
      <c r="P223" s="960"/>
      <c r="Q223" s="960"/>
      <c r="R223" s="960"/>
      <c r="S223" s="960"/>
      <c r="T223" s="960"/>
      <c r="U223" s="960"/>
      <c r="V223" s="960"/>
      <c r="W223" s="960"/>
      <c r="X223" s="960"/>
      <c r="Y223" s="960"/>
      <c r="Z223" s="960"/>
      <c r="AA223" s="960"/>
      <c r="AB223" s="960"/>
      <c r="AC223" s="960"/>
      <c r="AD223" s="960"/>
      <c r="AE223" s="960"/>
      <c r="AF223" s="960"/>
      <c r="AG223" s="960"/>
      <c r="AH223" s="960"/>
      <c r="AI223" s="933">
        <f t="shared" si="21"/>
        <v>0</v>
      </c>
    </row>
    <row r="224" spans="1:35" ht="15" customHeight="1">
      <c r="A224" s="945"/>
      <c r="B224" s="931" t="s">
        <v>580</v>
      </c>
      <c r="C224" s="960"/>
      <c r="D224" s="960"/>
      <c r="E224" s="960"/>
      <c r="F224" s="960"/>
      <c r="G224" s="960"/>
      <c r="H224" s="960"/>
      <c r="I224" s="960"/>
      <c r="J224" s="960"/>
      <c r="K224" s="960"/>
      <c r="L224" s="960"/>
      <c r="M224" s="960"/>
      <c r="N224" s="960"/>
      <c r="O224" s="960"/>
      <c r="P224" s="960"/>
      <c r="Q224" s="960"/>
      <c r="R224" s="960"/>
      <c r="S224" s="960"/>
      <c r="T224" s="960"/>
      <c r="U224" s="960"/>
      <c r="V224" s="960"/>
      <c r="W224" s="960"/>
      <c r="X224" s="960"/>
      <c r="Y224" s="960"/>
      <c r="Z224" s="960"/>
      <c r="AA224" s="960"/>
      <c r="AB224" s="960"/>
      <c r="AC224" s="960"/>
      <c r="AD224" s="960"/>
      <c r="AE224" s="960"/>
      <c r="AF224" s="960"/>
      <c r="AG224" s="960"/>
      <c r="AH224" s="960"/>
      <c r="AI224" s="933">
        <f t="shared" si="21"/>
        <v>0</v>
      </c>
    </row>
    <row r="225" spans="1:35" ht="15" customHeight="1">
      <c r="A225" s="945"/>
      <c r="B225" s="931" t="s">
        <v>418</v>
      </c>
      <c r="C225" s="960"/>
      <c r="D225" s="960"/>
      <c r="E225" s="960"/>
      <c r="F225" s="960"/>
      <c r="G225" s="960"/>
      <c r="H225" s="960"/>
      <c r="I225" s="960"/>
      <c r="J225" s="960"/>
      <c r="K225" s="960"/>
      <c r="L225" s="960"/>
      <c r="M225" s="960"/>
      <c r="N225" s="960"/>
      <c r="O225" s="960"/>
      <c r="P225" s="960"/>
      <c r="Q225" s="960"/>
      <c r="R225" s="960"/>
      <c r="S225" s="960"/>
      <c r="T225" s="960"/>
      <c r="U225" s="960"/>
      <c r="V225" s="960"/>
      <c r="W225" s="960"/>
      <c r="X225" s="960"/>
      <c r="Y225" s="960"/>
      <c r="Z225" s="960"/>
      <c r="AA225" s="960"/>
      <c r="AB225" s="960"/>
      <c r="AC225" s="960"/>
      <c r="AD225" s="960"/>
      <c r="AE225" s="960"/>
      <c r="AF225" s="960"/>
      <c r="AG225" s="960"/>
      <c r="AH225" s="960"/>
      <c r="AI225" s="933">
        <f t="shared" si="21"/>
        <v>0</v>
      </c>
    </row>
    <row r="226" spans="1:35" ht="15" customHeight="1">
      <c r="A226" s="945"/>
      <c r="B226" s="931" t="s">
        <v>419</v>
      </c>
      <c r="C226" s="960"/>
      <c r="D226" s="960"/>
      <c r="E226" s="960"/>
      <c r="F226" s="960"/>
      <c r="G226" s="960"/>
      <c r="H226" s="960"/>
      <c r="I226" s="960"/>
      <c r="J226" s="960"/>
      <c r="K226" s="960"/>
      <c r="L226" s="960"/>
      <c r="M226" s="960"/>
      <c r="N226" s="960"/>
      <c r="O226" s="960"/>
      <c r="P226" s="960"/>
      <c r="Q226" s="960"/>
      <c r="R226" s="960"/>
      <c r="S226" s="960"/>
      <c r="T226" s="960"/>
      <c r="U226" s="960"/>
      <c r="V226" s="960"/>
      <c r="W226" s="960"/>
      <c r="X226" s="960"/>
      <c r="Y226" s="960"/>
      <c r="Z226" s="960"/>
      <c r="AA226" s="960"/>
      <c r="AB226" s="960"/>
      <c r="AC226" s="960"/>
      <c r="AD226" s="960"/>
      <c r="AE226" s="960"/>
      <c r="AF226" s="960"/>
      <c r="AG226" s="960"/>
      <c r="AH226" s="960"/>
      <c r="AI226" s="933">
        <f t="shared" si="21"/>
        <v>0</v>
      </c>
    </row>
    <row r="227" spans="1:35" ht="15" customHeight="1">
      <c r="A227" s="945"/>
      <c r="B227" s="931" t="s">
        <v>420</v>
      </c>
      <c r="C227" s="960"/>
      <c r="D227" s="960"/>
      <c r="E227" s="960"/>
      <c r="F227" s="960"/>
      <c r="G227" s="960"/>
      <c r="H227" s="960"/>
      <c r="I227" s="960"/>
      <c r="J227" s="960"/>
      <c r="K227" s="960"/>
      <c r="L227" s="960"/>
      <c r="M227" s="960"/>
      <c r="N227" s="960"/>
      <c r="O227" s="960"/>
      <c r="P227" s="960"/>
      <c r="Q227" s="960"/>
      <c r="R227" s="960"/>
      <c r="S227" s="960"/>
      <c r="T227" s="960"/>
      <c r="U227" s="960"/>
      <c r="V227" s="960"/>
      <c r="W227" s="960"/>
      <c r="X227" s="960"/>
      <c r="Y227" s="960"/>
      <c r="Z227" s="960"/>
      <c r="AA227" s="960"/>
      <c r="AB227" s="960"/>
      <c r="AC227" s="960"/>
      <c r="AD227" s="960"/>
      <c r="AE227" s="960"/>
      <c r="AF227" s="960"/>
      <c r="AG227" s="960"/>
      <c r="AH227" s="960"/>
      <c r="AI227" s="933">
        <f t="shared" si="21"/>
        <v>0</v>
      </c>
    </row>
    <row r="228" spans="1:35" ht="15" customHeight="1">
      <c r="A228" s="945"/>
      <c r="B228" s="931" t="s">
        <v>421</v>
      </c>
      <c r="C228" s="960"/>
      <c r="D228" s="960"/>
      <c r="E228" s="960"/>
      <c r="F228" s="960"/>
      <c r="G228" s="960"/>
      <c r="H228" s="960"/>
      <c r="I228" s="960"/>
      <c r="J228" s="960"/>
      <c r="K228" s="960"/>
      <c r="L228" s="960"/>
      <c r="M228" s="960"/>
      <c r="N228" s="960"/>
      <c r="O228" s="960"/>
      <c r="P228" s="960"/>
      <c r="Q228" s="960"/>
      <c r="R228" s="960"/>
      <c r="S228" s="960"/>
      <c r="T228" s="960"/>
      <c r="U228" s="960"/>
      <c r="V228" s="960"/>
      <c r="W228" s="960"/>
      <c r="X228" s="960"/>
      <c r="Y228" s="960"/>
      <c r="Z228" s="960"/>
      <c r="AA228" s="960"/>
      <c r="AB228" s="960"/>
      <c r="AC228" s="960"/>
      <c r="AD228" s="960"/>
      <c r="AE228" s="960"/>
      <c r="AF228" s="960"/>
      <c r="AG228" s="960"/>
      <c r="AH228" s="960"/>
      <c r="AI228" s="933">
        <f t="shared" si="21"/>
        <v>0</v>
      </c>
    </row>
    <row r="229" spans="1:35" ht="15" customHeight="1">
      <c r="A229" s="945"/>
      <c r="B229" s="931" t="s">
        <v>422</v>
      </c>
      <c r="C229" s="960"/>
      <c r="D229" s="960"/>
      <c r="E229" s="960"/>
      <c r="F229" s="960"/>
      <c r="G229" s="960"/>
      <c r="H229" s="960"/>
      <c r="I229" s="960"/>
      <c r="J229" s="960"/>
      <c r="K229" s="960"/>
      <c r="L229" s="960"/>
      <c r="M229" s="960"/>
      <c r="N229" s="960"/>
      <c r="O229" s="960"/>
      <c r="P229" s="960"/>
      <c r="Q229" s="960"/>
      <c r="R229" s="960"/>
      <c r="S229" s="960"/>
      <c r="T229" s="960"/>
      <c r="U229" s="960"/>
      <c r="V229" s="960"/>
      <c r="W229" s="960"/>
      <c r="X229" s="960"/>
      <c r="Y229" s="960"/>
      <c r="Z229" s="960"/>
      <c r="AA229" s="960"/>
      <c r="AB229" s="960"/>
      <c r="AC229" s="960"/>
      <c r="AD229" s="960"/>
      <c r="AE229" s="960"/>
      <c r="AF229" s="960"/>
      <c r="AG229" s="960"/>
      <c r="AH229" s="960"/>
      <c r="AI229" s="933">
        <f t="shared" si="21"/>
        <v>0</v>
      </c>
    </row>
    <row r="230" spans="1:35" ht="15" customHeight="1">
      <c r="A230" s="945"/>
      <c r="B230" s="931" t="s">
        <v>423</v>
      </c>
      <c r="C230" s="960"/>
      <c r="D230" s="960"/>
      <c r="E230" s="960"/>
      <c r="F230" s="960"/>
      <c r="G230" s="960"/>
      <c r="H230" s="960"/>
      <c r="I230" s="960"/>
      <c r="J230" s="960"/>
      <c r="K230" s="960"/>
      <c r="L230" s="960"/>
      <c r="M230" s="960"/>
      <c r="N230" s="960"/>
      <c r="O230" s="960"/>
      <c r="P230" s="960"/>
      <c r="Q230" s="960"/>
      <c r="R230" s="960"/>
      <c r="S230" s="960"/>
      <c r="T230" s="960"/>
      <c r="U230" s="960"/>
      <c r="V230" s="960"/>
      <c r="W230" s="960"/>
      <c r="X230" s="960"/>
      <c r="Y230" s="960"/>
      <c r="Z230" s="960"/>
      <c r="AA230" s="960"/>
      <c r="AB230" s="960"/>
      <c r="AC230" s="960"/>
      <c r="AD230" s="960"/>
      <c r="AE230" s="960"/>
      <c r="AF230" s="960"/>
      <c r="AG230" s="960"/>
      <c r="AH230" s="960"/>
      <c r="AI230" s="933">
        <f t="shared" si="21"/>
        <v>0</v>
      </c>
    </row>
    <row r="231" spans="1:35" ht="15" customHeight="1">
      <c r="A231" s="945"/>
      <c r="B231" s="931" t="s">
        <v>424</v>
      </c>
      <c r="C231" s="960"/>
      <c r="D231" s="960"/>
      <c r="E231" s="960"/>
      <c r="F231" s="960"/>
      <c r="G231" s="960"/>
      <c r="H231" s="960"/>
      <c r="I231" s="960"/>
      <c r="J231" s="960"/>
      <c r="K231" s="960"/>
      <c r="L231" s="960"/>
      <c r="M231" s="960"/>
      <c r="N231" s="960"/>
      <c r="O231" s="960"/>
      <c r="P231" s="960"/>
      <c r="Q231" s="960"/>
      <c r="R231" s="960"/>
      <c r="S231" s="960"/>
      <c r="T231" s="960"/>
      <c r="U231" s="960"/>
      <c r="V231" s="960"/>
      <c r="W231" s="960"/>
      <c r="X231" s="960"/>
      <c r="Y231" s="960"/>
      <c r="Z231" s="960"/>
      <c r="AA231" s="960"/>
      <c r="AB231" s="960"/>
      <c r="AC231" s="960"/>
      <c r="AD231" s="960"/>
      <c r="AE231" s="960"/>
      <c r="AF231" s="960"/>
      <c r="AG231" s="960"/>
      <c r="AH231" s="960"/>
      <c r="AI231" s="933">
        <f t="shared" si="21"/>
        <v>0</v>
      </c>
    </row>
    <row r="232" spans="1:35" ht="15" customHeight="1">
      <c r="A232" s="945"/>
      <c r="B232" s="936" t="s">
        <v>0</v>
      </c>
      <c r="C232" s="937">
        <f>SUM(C198:C231)</f>
        <v>0</v>
      </c>
      <c r="D232" s="937">
        <f t="shared" ref="D232:AI232" si="22">SUM(D198:D231)</f>
        <v>0</v>
      </c>
      <c r="E232" s="937">
        <f t="shared" si="22"/>
        <v>0</v>
      </c>
      <c r="F232" s="937">
        <f t="shared" si="22"/>
        <v>0</v>
      </c>
      <c r="G232" s="937">
        <f t="shared" si="22"/>
        <v>0</v>
      </c>
      <c r="H232" s="937">
        <f t="shared" si="22"/>
        <v>0</v>
      </c>
      <c r="I232" s="937">
        <f t="shared" si="22"/>
        <v>0</v>
      </c>
      <c r="J232" s="937">
        <f t="shared" si="22"/>
        <v>0</v>
      </c>
      <c r="K232" s="937">
        <f t="shared" si="22"/>
        <v>0</v>
      </c>
      <c r="L232" s="937">
        <f t="shared" si="22"/>
        <v>0</v>
      </c>
      <c r="M232" s="937">
        <f t="shared" si="22"/>
        <v>0</v>
      </c>
      <c r="N232" s="937">
        <f t="shared" si="22"/>
        <v>0</v>
      </c>
      <c r="O232" s="937">
        <f t="shared" si="22"/>
        <v>0</v>
      </c>
      <c r="P232" s="937">
        <f t="shared" si="22"/>
        <v>0</v>
      </c>
      <c r="Q232" s="937">
        <f t="shared" si="22"/>
        <v>0</v>
      </c>
      <c r="R232" s="937">
        <f t="shared" si="22"/>
        <v>0</v>
      </c>
      <c r="S232" s="937">
        <f t="shared" si="22"/>
        <v>0</v>
      </c>
      <c r="T232" s="937">
        <f t="shared" si="22"/>
        <v>0</v>
      </c>
      <c r="U232" s="937">
        <f t="shared" si="22"/>
        <v>0</v>
      </c>
      <c r="V232" s="937">
        <f t="shared" si="22"/>
        <v>0</v>
      </c>
      <c r="W232" s="937">
        <f t="shared" si="22"/>
        <v>0</v>
      </c>
      <c r="X232" s="937">
        <f t="shared" si="22"/>
        <v>0</v>
      </c>
      <c r="Y232" s="937">
        <f t="shared" si="22"/>
        <v>0</v>
      </c>
      <c r="Z232" s="937">
        <f t="shared" si="22"/>
        <v>0</v>
      </c>
      <c r="AA232" s="937">
        <f t="shared" si="22"/>
        <v>0</v>
      </c>
      <c r="AB232" s="937">
        <f t="shared" si="22"/>
        <v>0</v>
      </c>
      <c r="AC232" s="937">
        <f t="shared" si="22"/>
        <v>0</v>
      </c>
      <c r="AD232" s="937">
        <f t="shared" si="22"/>
        <v>0</v>
      </c>
      <c r="AE232" s="937">
        <f t="shared" si="22"/>
        <v>0</v>
      </c>
      <c r="AF232" s="937">
        <f t="shared" si="22"/>
        <v>0</v>
      </c>
      <c r="AG232" s="937">
        <f t="shared" si="22"/>
        <v>0</v>
      </c>
      <c r="AH232" s="937">
        <f t="shared" si="22"/>
        <v>0</v>
      </c>
      <c r="AI232" s="937">
        <f t="shared" si="22"/>
        <v>0</v>
      </c>
    </row>
    <row r="233" spans="1:35" ht="15" customHeight="1">
      <c r="A233" s="945"/>
      <c r="B233" s="938" t="s">
        <v>31</v>
      </c>
      <c r="C233" s="939"/>
      <c r="D233" s="939"/>
      <c r="E233" s="939"/>
      <c r="F233" s="939"/>
      <c r="G233" s="939"/>
      <c r="H233" s="939"/>
      <c r="I233" s="939"/>
      <c r="J233" s="939"/>
      <c r="K233" s="939"/>
      <c r="L233" s="939"/>
      <c r="M233" s="939"/>
      <c r="N233" s="939"/>
      <c r="O233" s="939"/>
      <c r="P233" s="939"/>
      <c r="Q233" s="939"/>
      <c r="R233" s="939"/>
      <c r="S233" s="939"/>
      <c r="T233" s="940"/>
      <c r="U233" s="940"/>
      <c r="V233" s="940"/>
      <c r="W233" s="940"/>
      <c r="X233" s="940"/>
      <c r="Y233" s="940"/>
      <c r="Z233" s="940"/>
      <c r="AA233" s="940"/>
      <c r="AB233" s="940"/>
      <c r="AC233" s="940"/>
      <c r="AD233" s="940"/>
      <c r="AE233" s="940"/>
      <c r="AF233" s="940"/>
      <c r="AG233" s="940"/>
      <c r="AH233" s="940"/>
      <c r="AI233" s="940">
        <f>SUM(C233:AH233)</f>
        <v>0</v>
      </c>
    </row>
    <row r="234" spans="1:35" ht="15" customHeight="1">
      <c r="A234" s="946"/>
      <c r="B234" s="942" t="s">
        <v>18</v>
      </c>
      <c r="C234" s="943" t="e">
        <f t="shared" ref="C234:AI234" si="23">(C232-C233)/C233*100</f>
        <v>#DIV/0!</v>
      </c>
      <c r="D234" s="943" t="e">
        <f t="shared" si="23"/>
        <v>#DIV/0!</v>
      </c>
      <c r="E234" s="943" t="e">
        <f t="shared" si="23"/>
        <v>#DIV/0!</v>
      </c>
      <c r="F234" s="943" t="e">
        <f t="shared" si="23"/>
        <v>#DIV/0!</v>
      </c>
      <c r="G234" s="943" t="e">
        <f t="shared" si="23"/>
        <v>#DIV/0!</v>
      </c>
      <c r="H234" s="943" t="e">
        <f t="shared" si="23"/>
        <v>#DIV/0!</v>
      </c>
      <c r="I234" s="943" t="e">
        <f t="shared" si="23"/>
        <v>#DIV/0!</v>
      </c>
      <c r="J234" s="943" t="e">
        <f t="shared" si="23"/>
        <v>#DIV/0!</v>
      </c>
      <c r="K234" s="943" t="e">
        <f t="shared" si="23"/>
        <v>#DIV/0!</v>
      </c>
      <c r="L234" s="943" t="e">
        <f t="shared" si="23"/>
        <v>#DIV/0!</v>
      </c>
      <c r="M234" s="943" t="e">
        <f t="shared" si="23"/>
        <v>#DIV/0!</v>
      </c>
      <c r="N234" s="943" t="e">
        <f t="shared" si="23"/>
        <v>#DIV/0!</v>
      </c>
      <c r="O234" s="943" t="e">
        <f t="shared" si="23"/>
        <v>#DIV/0!</v>
      </c>
      <c r="P234" s="943" t="e">
        <f t="shared" si="23"/>
        <v>#DIV/0!</v>
      </c>
      <c r="Q234" s="943" t="e">
        <f t="shared" si="23"/>
        <v>#DIV/0!</v>
      </c>
      <c r="R234" s="943" t="e">
        <f t="shared" si="23"/>
        <v>#DIV/0!</v>
      </c>
      <c r="S234" s="943" t="e">
        <f t="shared" si="23"/>
        <v>#DIV/0!</v>
      </c>
      <c r="T234" s="926" t="e">
        <f t="shared" si="23"/>
        <v>#DIV/0!</v>
      </c>
      <c r="U234" s="926" t="e">
        <f t="shared" si="23"/>
        <v>#DIV/0!</v>
      </c>
      <c r="V234" s="926" t="e">
        <f t="shared" si="23"/>
        <v>#DIV/0!</v>
      </c>
      <c r="W234" s="926" t="e">
        <f t="shared" si="23"/>
        <v>#DIV/0!</v>
      </c>
      <c r="X234" s="926" t="e">
        <f t="shared" si="23"/>
        <v>#DIV/0!</v>
      </c>
      <c r="Y234" s="926" t="e">
        <f t="shared" si="23"/>
        <v>#DIV/0!</v>
      </c>
      <c r="Z234" s="926" t="e">
        <f t="shared" si="23"/>
        <v>#DIV/0!</v>
      </c>
      <c r="AA234" s="926" t="e">
        <f t="shared" si="23"/>
        <v>#DIV/0!</v>
      </c>
      <c r="AB234" s="926" t="e">
        <f t="shared" si="23"/>
        <v>#DIV/0!</v>
      </c>
      <c r="AC234" s="926" t="e">
        <f t="shared" si="23"/>
        <v>#DIV/0!</v>
      </c>
      <c r="AD234" s="926" t="e">
        <f t="shared" si="23"/>
        <v>#DIV/0!</v>
      </c>
      <c r="AE234" s="926" t="e">
        <f t="shared" si="23"/>
        <v>#DIV/0!</v>
      </c>
      <c r="AF234" s="926" t="e">
        <f t="shared" si="23"/>
        <v>#DIV/0!</v>
      </c>
      <c r="AG234" s="926" t="e">
        <f t="shared" si="23"/>
        <v>#DIV/0!</v>
      </c>
      <c r="AH234" s="926" t="e">
        <f t="shared" si="23"/>
        <v>#DIV/0!</v>
      </c>
      <c r="AI234" s="926" t="e">
        <f t="shared" si="23"/>
        <v>#DIV/0!</v>
      </c>
    </row>
    <row r="235" spans="1:35" ht="15" customHeight="1">
      <c r="A235" s="947" t="s">
        <v>76</v>
      </c>
      <c r="B235" s="961" t="s">
        <v>397</v>
      </c>
      <c r="C235" s="960"/>
      <c r="D235" s="960"/>
      <c r="E235" s="960"/>
      <c r="F235" s="960"/>
      <c r="G235" s="960"/>
      <c r="H235" s="960"/>
      <c r="I235" s="960"/>
      <c r="J235" s="960"/>
      <c r="K235" s="960"/>
      <c r="L235" s="960"/>
      <c r="M235" s="960"/>
      <c r="N235" s="960"/>
      <c r="O235" s="960"/>
      <c r="P235" s="960"/>
      <c r="Q235" s="960"/>
      <c r="R235" s="960"/>
      <c r="S235" s="960"/>
      <c r="T235" s="960"/>
      <c r="U235" s="960"/>
      <c r="V235" s="960"/>
      <c r="W235" s="960"/>
      <c r="X235" s="960"/>
      <c r="Y235" s="960"/>
      <c r="Z235" s="960"/>
      <c r="AA235" s="960"/>
      <c r="AB235" s="960"/>
      <c r="AC235" s="960"/>
      <c r="AD235" s="960"/>
      <c r="AE235" s="960"/>
      <c r="AF235" s="960"/>
      <c r="AG235" s="960"/>
      <c r="AH235" s="960"/>
      <c r="AI235" s="933">
        <f>SUM(C235:AH235)</f>
        <v>0</v>
      </c>
    </row>
    <row r="236" spans="1:35" ht="15" customHeight="1">
      <c r="A236" s="950"/>
      <c r="B236" s="961" t="s">
        <v>481</v>
      </c>
      <c r="C236" s="960"/>
      <c r="D236" s="960"/>
      <c r="E236" s="960"/>
      <c r="F236" s="960"/>
      <c r="G236" s="960"/>
      <c r="H236" s="960"/>
      <c r="I236" s="960"/>
      <c r="J236" s="960"/>
      <c r="K236" s="960"/>
      <c r="L236" s="960"/>
      <c r="M236" s="960"/>
      <c r="N236" s="960"/>
      <c r="O236" s="960"/>
      <c r="P236" s="960"/>
      <c r="Q236" s="960"/>
      <c r="R236" s="960"/>
      <c r="S236" s="960"/>
      <c r="T236" s="960"/>
      <c r="U236" s="960"/>
      <c r="V236" s="960"/>
      <c r="W236" s="960"/>
      <c r="X236" s="960"/>
      <c r="Y236" s="960"/>
      <c r="Z236" s="960"/>
      <c r="AA236" s="960"/>
      <c r="AB236" s="960"/>
      <c r="AC236" s="960"/>
      <c r="AD236" s="960"/>
      <c r="AE236" s="960"/>
      <c r="AF236" s="960"/>
      <c r="AG236" s="960"/>
      <c r="AH236" s="960"/>
      <c r="AI236" s="933">
        <f t="shared" ref="AI236:AI243" si="24">SUM(C236:AH236)</f>
        <v>0</v>
      </c>
    </row>
    <row r="237" spans="1:35" ht="15" customHeight="1">
      <c r="A237" s="950"/>
      <c r="B237" s="961" t="s">
        <v>485</v>
      </c>
      <c r="C237" s="960"/>
      <c r="D237" s="960"/>
      <c r="E237" s="960"/>
      <c r="F237" s="960"/>
      <c r="G237" s="960"/>
      <c r="H237" s="960"/>
      <c r="I237" s="960"/>
      <c r="J237" s="960"/>
      <c r="K237" s="960"/>
      <c r="L237" s="960"/>
      <c r="M237" s="960"/>
      <c r="N237" s="960"/>
      <c r="O237" s="960"/>
      <c r="P237" s="960"/>
      <c r="Q237" s="960"/>
      <c r="R237" s="960"/>
      <c r="S237" s="960"/>
      <c r="T237" s="960"/>
      <c r="U237" s="960"/>
      <c r="V237" s="960"/>
      <c r="W237" s="960"/>
      <c r="X237" s="960"/>
      <c r="Y237" s="960"/>
      <c r="Z237" s="960"/>
      <c r="AA237" s="960"/>
      <c r="AB237" s="960"/>
      <c r="AC237" s="960"/>
      <c r="AD237" s="960"/>
      <c r="AE237" s="960"/>
      <c r="AF237" s="960"/>
      <c r="AG237" s="960"/>
      <c r="AH237" s="960"/>
      <c r="AI237" s="933">
        <f t="shared" si="24"/>
        <v>0</v>
      </c>
    </row>
    <row r="238" spans="1:35" ht="15" customHeight="1">
      <c r="A238" s="950"/>
      <c r="B238" s="962" t="s">
        <v>486</v>
      </c>
      <c r="C238" s="960"/>
      <c r="D238" s="960"/>
      <c r="E238" s="960"/>
      <c r="F238" s="960"/>
      <c r="G238" s="960"/>
      <c r="H238" s="960"/>
      <c r="I238" s="960"/>
      <c r="J238" s="960"/>
      <c r="K238" s="960"/>
      <c r="L238" s="960"/>
      <c r="M238" s="960"/>
      <c r="N238" s="960"/>
      <c r="O238" s="960"/>
      <c r="P238" s="960"/>
      <c r="Q238" s="960"/>
      <c r="R238" s="960"/>
      <c r="S238" s="960"/>
      <c r="T238" s="960"/>
      <c r="U238" s="960"/>
      <c r="V238" s="960"/>
      <c r="W238" s="960"/>
      <c r="X238" s="960"/>
      <c r="Y238" s="960"/>
      <c r="Z238" s="960"/>
      <c r="AA238" s="960"/>
      <c r="AB238" s="960"/>
      <c r="AC238" s="960"/>
      <c r="AD238" s="960"/>
      <c r="AE238" s="960"/>
      <c r="AF238" s="960"/>
      <c r="AG238" s="960"/>
      <c r="AH238" s="960"/>
      <c r="AI238" s="933">
        <f t="shared" si="24"/>
        <v>0</v>
      </c>
    </row>
    <row r="239" spans="1:35" ht="15" customHeight="1">
      <c r="A239" s="950"/>
      <c r="B239" s="961" t="s">
        <v>408</v>
      </c>
      <c r="C239" s="960"/>
      <c r="D239" s="960"/>
      <c r="E239" s="960"/>
      <c r="F239" s="960"/>
      <c r="G239" s="960"/>
      <c r="H239" s="960"/>
      <c r="I239" s="960"/>
      <c r="J239" s="960"/>
      <c r="K239" s="960"/>
      <c r="L239" s="960"/>
      <c r="M239" s="960"/>
      <c r="N239" s="960"/>
      <c r="O239" s="960"/>
      <c r="P239" s="960"/>
      <c r="Q239" s="960"/>
      <c r="R239" s="960"/>
      <c r="S239" s="960"/>
      <c r="T239" s="960"/>
      <c r="U239" s="960"/>
      <c r="V239" s="960"/>
      <c r="W239" s="960"/>
      <c r="X239" s="960"/>
      <c r="Y239" s="960"/>
      <c r="Z239" s="960"/>
      <c r="AA239" s="960"/>
      <c r="AB239" s="960"/>
      <c r="AC239" s="960"/>
      <c r="AD239" s="960"/>
      <c r="AE239" s="960"/>
      <c r="AF239" s="960"/>
      <c r="AG239" s="960"/>
      <c r="AH239" s="960"/>
      <c r="AI239" s="933">
        <f t="shared" si="24"/>
        <v>0</v>
      </c>
    </row>
    <row r="240" spans="1:35" ht="15" customHeight="1">
      <c r="A240" s="950"/>
      <c r="B240" s="962" t="s">
        <v>357</v>
      </c>
      <c r="C240" s="960"/>
      <c r="D240" s="960"/>
      <c r="E240" s="960"/>
      <c r="F240" s="960"/>
      <c r="G240" s="960"/>
      <c r="H240" s="960"/>
      <c r="I240" s="960"/>
      <c r="J240" s="960"/>
      <c r="K240" s="960"/>
      <c r="L240" s="960"/>
      <c r="M240" s="960"/>
      <c r="N240" s="960"/>
      <c r="O240" s="960"/>
      <c r="P240" s="960"/>
      <c r="Q240" s="960"/>
      <c r="R240" s="960"/>
      <c r="S240" s="960"/>
      <c r="T240" s="960"/>
      <c r="U240" s="960"/>
      <c r="V240" s="960"/>
      <c r="W240" s="960"/>
      <c r="X240" s="960"/>
      <c r="Y240" s="960"/>
      <c r="Z240" s="960"/>
      <c r="AA240" s="960"/>
      <c r="AB240" s="960"/>
      <c r="AC240" s="960"/>
      <c r="AD240" s="960"/>
      <c r="AE240" s="960"/>
      <c r="AF240" s="960"/>
      <c r="AG240" s="960"/>
      <c r="AH240" s="960"/>
      <c r="AI240" s="933">
        <f t="shared" si="24"/>
        <v>0</v>
      </c>
    </row>
    <row r="241" spans="1:35" ht="15" customHeight="1">
      <c r="A241" s="950"/>
      <c r="B241" s="962" t="s">
        <v>416</v>
      </c>
      <c r="C241" s="960"/>
      <c r="D241" s="960"/>
      <c r="E241" s="960"/>
      <c r="F241" s="960"/>
      <c r="G241" s="960"/>
      <c r="H241" s="960"/>
      <c r="I241" s="960"/>
      <c r="J241" s="960"/>
      <c r="K241" s="960"/>
      <c r="L241" s="960"/>
      <c r="M241" s="960"/>
      <c r="N241" s="960"/>
      <c r="O241" s="960"/>
      <c r="P241" s="960"/>
      <c r="Q241" s="960"/>
      <c r="R241" s="960"/>
      <c r="S241" s="960"/>
      <c r="T241" s="960"/>
      <c r="U241" s="960"/>
      <c r="V241" s="960"/>
      <c r="W241" s="960"/>
      <c r="X241" s="960"/>
      <c r="Y241" s="960"/>
      <c r="Z241" s="960"/>
      <c r="AA241" s="960"/>
      <c r="AB241" s="960"/>
      <c r="AC241" s="960"/>
      <c r="AD241" s="960"/>
      <c r="AE241" s="960"/>
      <c r="AF241" s="960"/>
      <c r="AG241" s="960"/>
      <c r="AH241" s="960"/>
      <c r="AI241" s="933">
        <f t="shared" si="24"/>
        <v>0</v>
      </c>
    </row>
    <row r="242" spans="1:35" ht="15" customHeight="1">
      <c r="A242" s="950"/>
      <c r="B242" s="961" t="s">
        <v>487</v>
      </c>
      <c r="C242" s="960"/>
      <c r="D242" s="960"/>
      <c r="E242" s="960"/>
      <c r="F242" s="960"/>
      <c r="G242" s="960"/>
      <c r="H242" s="960"/>
      <c r="I242" s="960"/>
      <c r="J242" s="960"/>
      <c r="K242" s="960"/>
      <c r="L242" s="960"/>
      <c r="M242" s="960"/>
      <c r="N242" s="960"/>
      <c r="O242" s="960"/>
      <c r="P242" s="960"/>
      <c r="Q242" s="960"/>
      <c r="R242" s="960"/>
      <c r="S242" s="960"/>
      <c r="T242" s="960"/>
      <c r="U242" s="960"/>
      <c r="V242" s="960"/>
      <c r="W242" s="960"/>
      <c r="X242" s="960"/>
      <c r="Y242" s="960"/>
      <c r="Z242" s="960"/>
      <c r="AA242" s="960"/>
      <c r="AB242" s="960"/>
      <c r="AC242" s="960"/>
      <c r="AD242" s="960"/>
      <c r="AE242" s="960"/>
      <c r="AF242" s="960"/>
      <c r="AG242" s="960"/>
      <c r="AH242" s="960"/>
      <c r="AI242" s="933">
        <f t="shared" si="24"/>
        <v>0</v>
      </c>
    </row>
    <row r="243" spans="1:35" ht="15" customHeight="1">
      <c r="A243" s="950"/>
      <c r="B243" s="962" t="s">
        <v>488</v>
      </c>
      <c r="C243" s="960"/>
      <c r="D243" s="960"/>
      <c r="E243" s="960"/>
      <c r="F243" s="960"/>
      <c r="G243" s="960"/>
      <c r="H243" s="960"/>
      <c r="I243" s="960"/>
      <c r="J243" s="960"/>
      <c r="K243" s="960"/>
      <c r="L243" s="960"/>
      <c r="M243" s="960"/>
      <c r="N243" s="960"/>
      <c r="O243" s="960"/>
      <c r="P243" s="960"/>
      <c r="Q243" s="960"/>
      <c r="R243" s="960"/>
      <c r="S243" s="960"/>
      <c r="T243" s="960"/>
      <c r="U243" s="960"/>
      <c r="V243" s="960"/>
      <c r="W243" s="960"/>
      <c r="X243" s="960"/>
      <c r="Y243" s="960"/>
      <c r="Z243" s="960"/>
      <c r="AA243" s="960"/>
      <c r="AB243" s="960"/>
      <c r="AC243" s="960"/>
      <c r="AD243" s="960"/>
      <c r="AE243" s="960"/>
      <c r="AF243" s="960"/>
      <c r="AG243" s="960"/>
      <c r="AH243" s="960"/>
      <c r="AI243" s="933">
        <f t="shared" si="24"/>
        <v>0</v>
      </c>
    </row>
    <row r="244" spans="1:35" ht="15" customHeight="1">
      <c r="A244" s="950"/>
      <c r="B244" s="936" t="s">
        <v>0</v>
      </c>
      <c r="C244" s="937">
        <f>SUM(C235:C243)</f>
        <v>0</v>
      </c>
      <c r="D244" s="937">
        <f t="shared" ref="D244:AI244" si="25">SUM(D235:D243)</f>
        <v>0</v>
      </c>
      <c r="E244" s="937">
        <f t="shared" si="25"/>
        <v>0</v>
      </c>
      <c r="F244" s="937">
        <f t="shared" si="25"/>
        <v>0</v>
      </c>
      <c r="G244" s="937">
        <f t="shared" si="25"/>
        <v>0</v>
      </c>
      <c r="H244" s="937">
        <f t="shared" si="25"/>
        <v>0</v>
      </c>
      <c r="I244" s="937">
        <f t="shared" si="25"/>
        <v>0</v>
      </c>
      <c r="J244" s="937">
        <f t="shared" si="25"/>
        <v>0</v>
      </c>
      <c r="K244" s="937">
        <f t="shared" si="25"/>
        <v>0</v>
      </c>
      <c r="L244" s="937">
        <f t="shared" si="25"/>
        <v>0</v>
      </c>
      <c r="M244" s="937">
        <f t="shared" si="25"/>
        <v>0</v>
      </c>
      <c r="N244" s="937">
        <f t="shared" si="25"/>
        <v>0</v>
      </c>
      <c r="O244" s="937">
        <f t="shared" si="25"/>
        <v>0</v>
      </c>
      <c r="P244" s="937">
        <f t="shared" si="25"/>
        <v>0</v>
      </c>
      <c r="Q244" s="937">
        <f t="shared" si="25"/>
        <v>0</v>
      </c>
      <c r="R244" s="937">
        <f t="shared" si="25"/>
        <v>0</v>
      </c>
      <c r="S244" s="937">
        <f t="shared" si="25"/>
        <v>0</v>
      </c>
      <c r="T244" s="937">
        <f t="shared" si="25"/>
        <v>0</v>
      </c>
      <c r="U244" s="937">
        <f t="shared" si="25"/>
        <v>0</v>
      </c>
      <c r="V244" s="937">
        <f t="shared" si="25"/>
        <v>0</v>
      </c>
      <c r="W244" s="937">
        <f t="shared" si="25"/>
        <v>0</v>
      </c>
      <c r="X244" s="937">
        <f t="shared" si="25"/>
        <v>0</v>
      </c>
      <c r="Y244" s="937">
        <f t="shared" si="25"/>
        <v>0</v>
      </c>
      <c r="Z244" s="937">
        <f t="shared" si="25"/>
        <v>0</v>
      </c>
      <c r="AA244" s="937">
        <f t="shared" si="25"/>
        <v>0</v>
      </c>
      <c r="AB244" s="937">
        <f t="shared" si="25"/>
        <v>0</v>
      </c>
      <c r="AC244" s="937">
        <f t="shared" si="25"/>
        <v>0</v>
      </c>
      <c r="AD244" s="937">
        <f t="shared" si="25"/>
        <v>0</v>
      </c>
      <c r="AE244" s="937">
        <f t="shared" si="25"/>
        <v>0</v>
      </c>
      <c r="AF244" s="937">
        <f t="shared" si="25"/>
        <v>0</v>
      </c>
      <c r="AG244" s="937">
        <f t="shared" si="25"/>
        <v>0</v>
      </c>
      <c r="AH244" s="937">
        <f t="shared" si="25"/>
        <v>0</v>
      </c>
      <c r="AI244" s="937">
        <f t="shared" si="25"/>
        <v>0</v>
      </c>
    </row>
    <row r="245" spans="1:35" ht="15" customHeight="1">
      <c r="A245" s="950"/>
      <c r="B245" s="938" t="s">
        <v>31</v>
      </c>
      <c r="C245" s="939"/>
      <c r="D245" s="939"/>
      <c r="E245" s="939"/>
      <c r="F245" s="939"/>
      <c r="G245" s="939"/>
      <c r="H245" s="939"/>
      <c r="I245" s="939"/>
      <c r="J245" s="939"/>
      <c r="K245" s="939"/>
      <c r="L245" s="939"/>
      <c r="M245" s="939"/>
      <c r="N245" s="939"/>
      <c r="O245" s="939"/>
      <c r="P245" s="939"/>
      <c r="Q245" s="939"/>
      <c r="R245" s="939"/>
      <c r="S245" s="939"/>
      <c r="T245" s="951"/>
      <c r="U245" s="951"/>
      <c r="V245" s="951"/>
      <c r="W245" s="951"/>
      <c r="X245" s="951"/>
      <c r="Y245" s="951"/>
      <c r="Z245" s="951"/>
      <c r="AA245" s="951"/>
      <c r="AB245" s="951"/>
      <c r="AC245" s="951"/>
      <c r="AD245" s="951"/>
      <c r="AE245" s="951"/>
      <c r="AF245" s="940"/>
      <c r="AG245" s="940"/>
      <c r="AH245" s="940"/>
      <c r="AI245" s="940">
        <f>SUM(C245:AH245)</f>
        <v>0</v>
      </c>
    </row>
    <row r="246" spans="1:35" ht="15" customHeight="1">
      <c r="A246" s="952"/>
      <c r="B246" s="942" t="s">
        <v>18</v>
      </c>
      <c r="C246" s="943" t="e">
        <f t="shared" ref="C246:AI246" si="26">(C244-C245)/C245*100</f>
        <v>#DIV/0!</v>
      </c>
      <c r="D246" s="943" t="e">
        <f t="shared" si="26"/>
        <v>#DIV/0!</v>
      </c>
      <c r="E246" s="943" t="e">
        <f t="shared" si="26"/>
        <v>#DIV/0!</v>
      </c>
      <c r="F246" s="943" t="e">
        <f t="shared" si="26"/>
        <v>#DIV/0!</v>
      </c>
      <c r="G246" s="943" t="e">
        <f t="shared" si="26"/>
        <v>#DIV/0!</v>
      </c>
      <c r="H246" s="943" t="e">
        <f t="shared" si="26"/>
        <v>#DIV/0!</v>
      </c>
      <c r="I246" s="943" t="e">
        <f t="shared" si="26"/>
        <v>#DIV/0!</v>
      </c>
      <c r="J246" s="943" t="e">
        <f t="shared" si="26"/>
        <v>#DIV/0!</v>
      </c>
      <c r="K246" s="943" t="e">
        <f t="shared" si="26"/>
        <v>#DIV/0!</v>
      </c>
      <c r="L246" s="943" t="e">
        <f t="shared" si="26"/>
        <v>#DIV/0!</v>
      </c>
      <c r="M246" s="943" t="e">
        <f t="shared" si="26"/>
        <v>#DIV/0!</v>
      </c>
      <c r="N246" s="943" t="e">
        <f t="shared" si="26"/>
        <v>#DIV/0!</v>
      </c>
      <c r="O246" s="943" t="e">
        <f t="shared" si="26"/>
        <v>#DIV/0!</v>
      </c>
      <c r="P246" s="943" t="e">
        <f t="shared" si="26"/>
        <v>#DIV/0!</v>
      </c>
      <c r="Q246" s="943" t="e">
        <f t="shared" si="26"/>
        <v>#DIV/0!</v>
      </c>
      <c r="R246" s="943" t="e">
        <f t="shared" si="26"/>
        <v>#DIV/0!</v>
      </c>
      <c r="S246" s="943" t="e">
        <f t="shared" si="26"/>
        <v>#DIV/0!</v>
      </c>
      <c r="T246" s="953" t="e">
        <f t="shared" si="26"/>
        <v>#DIV/0!</v>
      </c>
      <c r="U246" s="953" t="e">
        <f t="shared" si="26"/>
        <v>#DIV/0!</v>
      </c>
      <c r="V246" s="953" t="e">
        <f t="shared" si="26"/>
        <v>#DIV/0!</v>
      </c>
      <c r="W246" s="953" t="e">
        <f t="shared" si="26"/>
        <v>#DIV/0!</v>
      </c>
      <c r="X246" s="953" t="e">
        <f t="shared" si="26"/>
        <v>#DIV/0!</v>
      </c>
      <c r="Y246" s="953" t="e">
        <f t="shared" si="26"/>
        <v>#DIV/0!</v>
      </c>
      <c r="Z246" s="953" t="e">
        <f t="shared" si="26"/>
        <v>#DIV/0!</v>
      </c>
      <c r="AA246" s="953" t="e">
        <f t="shared" si="26"/>
        <v>#DIV/0!</v>
      </c>
      <c r="AB246" s="953" t="e">
        <f t="shared" si="26"/>
        <v>#DIV/0!</v>
      </c>
      <c r="AC246" s="953" t="e">
        <f t="shared" si="26"/>
        <v>#DIV/0!</v>
      </c>
      <c r="AD246" s="953" t="e">
        <f t="shared" si="26"/>
        <v>#DIV/0!</v>
      </c>
      <c r="AE246" s="953" t="e">
        <f t="shared" si="26"/>
        <v>#DIV/0!</v>
      </c>
      <c r="AF246" s="926" t="e">
        <f t="shared" si="26"/>
        <v>#DIV/0!</v>
      </c>
      <c r="AG246" s="926" t="e">
        <f t="shared" si="26"/>
        <v>#DIV/0!</v>
      </c>
      <c r="AH246" s="926" t="e">
        <f t="shared" si="26"/>
        <v>#DIV/0!</v>
      </c>
      <c r="AI246" s="926" t="e">
        <f t="shared" si="26"/>
        <v>#DIV/0!</v>
      </c>
    </row>
    <row r="247" spans="1:35" ht="20.25" customHeight="1">
      <c r="A247" s="927" t="s">
        <v>337</v>
      </c>
      <c r="B247" s="928"/>
      <c r="C247" s="929"/>
      <c r="D247" s="929"/>
      <c r="E247" s="929"/>
      <c r="F247" s="929"/>
      <c r="G247" s="929"/>
      <c r="H247" s="929"/>
      <c r="I247" s="929"/>
      <c r="J247" s="929"/>
      <c r="K247" s="929"/>
      <c r="L247" s="929"/>
      <c r="M247" s="929"/>
      <c r="N247" s="929"/>
      <c r="O247" s="929"/>
      <c r="P247" s="929"/>
      <c r="Q247" s="929"/>
      <c r="R247" s="929"/>
      <c r="S247" s="929"/>
      <c r="T247" s="929"/>
      <c r="U247" s="929"/>
      <c r="V247" s="929"/>
      <c r="W247" s="929"/>
      <c r="X247" s="929"/>
      <c r="Y247" s="929"/>
      <c r="Z247" s="929"/>
      <c r="AA247" s="929"/>
      <c r="AB247" s="929"/>
      <c r="AC247" s="929"/>
      <c r="AD247" s="929"/>
      <c r="AE247" s="929"/>
      <c r="AF247" s="929"/>
      <c r="AG247" s="929"/>
      <c r="AH247" s="929"/>
      <c r="AI247" s="929"/>
    </row>
    <row r="248" spans="1:35" ht="15" customHeight="1">
      <c r="A248" s="930" t="s">
        <v>49</v>
      </c>
      <c r="B248" s="931" t="s">
        <v>425</v>
      </c>
      <c r="C248" s="960"/>
      <c r="D248" s="960"/>
      <c r="E248" s="960"/>
      <c r="F248" s="960"/>
      <c r="G248" s="960"/>
      <c r="H248" s="960"/>
      <c r="I248" s="960"/>
      <c r="J248" s="960"/>
      <c r="K248" s="960"/>
      <c r="L248" s="960"/>
      <c r="M248" s="960"/>
      <c r="N248" s="960"/>
      <c r="O248" s="960"/>
      <c r="P248" s="960"/>
      <c r="Q248" s="960"/>
      <c r="R248" s="960"/>
      <c r="S248" s="960"/>
      <c r="T248" s="960"/>
      <c r="U248" s="960"/>
      <c r="V248" s="960"/>
      <c r="W248" s="960"/>
      <c r="X248" s="960"/>
      <c r="Y248" s="960"/>
      <c r="Z248" s="960"/>
      <c r="AA248" s="960"/>
      <c r="AB248" s="960"/>
      <c r="AC248" s="960"/>
      <c r="AD248" s="960"/>
      <c r="AE248" s="960"/>
      <c r="AF248" s="960"/>
      <c r="AG248" s="960"/>
      <c r="AH248" s="960"/>
      <c r="AI248" s="933">
        <f>SUM(C248:AH248)</f>
        <v>0</v>
      </c>
    </row>
    <row r="249" spans="1:35" ht="15" customHeight="1">
      <c r="A249" s="934"/>
      <c r="B249" s="931" t="s">
        <v>426</v>
      </c>
      <c r="C249" s="960"/>
      <c r="D249" s="960"/>
      <c r="E249" s="960"/>
      <c r="F249" s="960"/>
      <c r="G249" s="960"/>
      <c r="H249" s="960"/>
      <c r="I249" s="960"/>
      <c r="J249" s="960"/>
      <c r="K249" s="960"/>
      <c r="L249" s="960"/>
      <c r="M249" s="960"/>
      <c r="N249" s="960"/>
      <c r="O249" s="960"/>
      <c r="P249" s="960"/>
      <c r="Q249" s="960"/>
      <c r="R249" s="960"/>
      <c r="S249" s="960"/>
      <c r="T249" s="960"/>
      <c r="U249" s="960"/>
      <c r="V249" s="960"/>
      <c r="W249" s="960"/>
      <c r="X249" s="960"/>
      <c r="Y249" s="960"/>
      <c r="Z249" s="960"/>
      <c r="AA249" s="960"/>
      <c r="AB249" s="960"/>
      <c r="AC249" s="960"/>
      <c r="AD249" s="960"/>
      <c r="AE249" s="960"/>
      <c r="AF249" s="960"/>
      <c r="AG249" s="960"/>
      <c r="AH249" s="960"/>
      <c r="AI249" s="933">
        <f t="shared" ref="AI249:AI261" si="27">SUM(C249:AH249)</f>
        <v>0</v>
      </c>
    </row>
    <row r="250" spans="1:35" ht="15" customHeight="1">
      <c r="A250" s="934"/>
      <c r="B250" s="931" t="s">
        <v>427</v>
      </c>
      <c r="C250" s="960"/>
      <c r="D250" s="960"/>
      <c r="E250" s="960"/>
      <c r="F250" s="960"/>
      <c r="G250" s="960"/>
      <c r="H250" s="960"/>
      <c r="I250" s="960"/>
      <c r="J250" s="960"/>
      <c r="K250" s="960"/>
      <c r="L250" s="960"/>
      <c r="M250" s="960"/>
      <c r="N250" s="960"/>
      <c r="O250" s="960"/>
      <c r="P250" s="960"/>
      <c r="Q250" s="960"/>
      <c r="R250" s="960"/>
      <c r="S250" s="960"/>
      <c r="T250" s="960"/>
      <c r="U250" s="960"/>
      <c r="V250" s="960"/>
      <c r="W250" s="960"/>
      <c r="X250" s="960"/>
      <c r="Y250" s="960"/>
      <c r="Z250" s="960"/>
      <c r="AA250" s="960"/>
      <c r="AB250" s="960"/>
      <c r="AC250" s="960"/>
      <c r="AD250" s="960"/>
      <c r="AE250" s="960"/>
      <c r="AF250" s="960"/>
      <c r="AG250" s="960"/>
      <c r="AH250" s="960"/>
      <c r="AI250" s="933">
        <f t="shared" si="27"/>
        <v>0</v>
      </c>
    </row>
    <row r="251" spans="1:35" ht="15" customHeight="1">
      <c r="A251" s="934"/>
      <c r="B251" s="931" t="s">
        <v>428</v>
      </c>
      <c r="C251" s="960"/>
      <c r="D251" s="960"/>
      <c r="E251" s="960"/>
      <c r="F251" s="960"/>
      <c r="G251" s="960"/>
      <c r="H251" s="960"/>
      <c r="I251" s="960"/>
      <c r="J251" s="960"/>
      <c r="K251" s="960"/>
      <c r="L251" s="960"/>
      <c r="M251" s="960"/>
      <c r="N251" s="960"/>
      <c r="O251" s="960"/>
      <c r="P251" s="960"/>
      <c r="Q251" s="960"/>
      <c r="R251" s="960"/>
      <c r="S251" s="960"/>
      <c r="T251" s="960"/>
      <c r="U251" s="960"/>
      <c r="V251" s="960"/>
      <c r="W251" s="960"/>
      <c r="X251" s="960"/>
      <c r="Y251" s="960"/>
      <c r="Z251" s="960"/>
      <c r="AA251" s="960"/>
      <c r="AB251" s="960"/>
      <c r="AC251" s="960"/>
      <c r="AD251" s="960"/>
      <c r="AE251" s="960"/>
      <c r="AF251" s="960"/>
      <c r="AG251" s="960"/>
      <c r="AH251" s="960"/>
      <c r="AI251" s="933">
        <f t="shared" si="27"/>
        <v>0</v>
      </c>
    </row>
    <row r="252" spans="1:35" ht="15" customHeight="1">
      <c r="A252" s="934"/>
      <c r="B252" s="931" t="s">
        <v>429</v>
      </c>
      <c r="C252" s="960"/>
      <c r="D252" s="960"/>
      <c r="E252" s="960"/>
      <c r="F252" s="960"/>
      <c r="G252" s="960"/>
      <c r="H252" s="960"/>
      <c r="I252" s="960"/>
      <c r="J252" s="960"/>
      <c r="K252" s="960"/>
      <c r="L252" s="960"/>
      <c r="M252" s="960"/>
      <c r="N252" s="960"/>
      <c r="O252" s="960"/>
      <c r="P252" s="960"/>
      <c r="Q252" s="960"/>
      <c r="R252" s="960"/>
      <c r="S252" s="960"/>
      <c r="T252" s="960"/>
      <c r="U252" s="960"/>
      <c r="V252" s="960"/>
      <c r="W252" s="960"/>
      <c r="X252" s="960"/>
      <c r="Y252" s="960"/>
      <c r="Z252" s="960"/>
      <c r="AA252" s="960"/>
      <c r="AB252" s="960"/>
      <c r="AC252" s="960"/>
      <c r="AD252" s="960"/>
      <c r="AE252" s="960"/>
      <c r="AF252" s="960"/>
      <c r="AG252" s="960"/>
      <c r="AH252" s="960"/>
      <c r="AI252" s="933">
        <f t="shared" si="27"/>
        <v>0</v>
      </c>
    </row>
    <row r="253" spans="1:35" ht="15" customHeight="1">
      <c r="A253" s="934"/>
      <c r="B253" s="931" t="s">
        <v>430</v>
      </c>
      <c r="C253" s="960"/>
      <c r="D253" s="960"/>
      <c r="E253" s="960"/>
      <c r="F253" s="960"/>
      <c r="G253" s="960"/>
      <c r="H253" s="960"/>
      <c r="I253" s="960"/>
      <c r="J253" s="960"/>
      <c r="K253" s="960"/>
      <c r="L253" s="960"/>
      <c r="M253" s="960"/>
      <c r="N253" s="960"/>
      <c r="O253" s="960"/>
      <c r="P253" s="960"/>
      <c r="Q253" s="960"/>
      <c r="R253" s="960"/>
      <c r="S253" s="960"/>
      <c r="T253" s="960"/>
      <c r="U253" s="960"/>
      <c r="V253" s="960"/>
      <c r="W253" s="960"/>
      <c r="X253" s="960"/>
      <c r="Y253" s="960"/>
      <c r="Z253" s="960"/>
      <c r="AA253" s="960"/>
      <c r="AB253" s="960"/>
      <c r="AC253" s="960"/>
      <c r="AD253" s="960"/>
      <c r="AE253" s="960"/>
      <c r="AF253" s="960"/>
      <c r="AG253" s="960"/>
      <c r="AH253" s="960"/>
      <c r="AI253" s="933">
        <f>SUM(C253:AH253)</f>
        <v>0</v>
      </c>
    </row>
    <row r="254" spans="1:35" ht="15" customHeight="1">
      <c r="A254" s="934"/>
      <c r="B254" s="931" t="s">
        <v>431</v>
      </c>
      <c r="C254" s="960"/>
      <c r="D254" s="960"/>
      <c r="E254" s="960"/>
      <c r="F254" s="960"/>
      <c r="G254" s="960"/>
      <c r="H254" s="960"/>
      <c r="I254" s="960"/>
      <c r="J254" s="960"/>
      <c r="K254" s="960"/>
      <c r="L254" s="960"/>
      <c r="M254" s="960"/>
      <c r="N254" s="960"/>
      <c r="O254" s="960"/>
      <c r="P254" s="960"/>
      <c r="Q254" s="960"/>
      <c r="R254" s="960"/>
      <c r="S254" s="960"/>
      <c r="T254" s="960"/>
      <c r="U254" s="960"/>
      <c r="V254" s="960"/>
      <c r="W254" s="960"/>
      <c r="X254" s="960"/>
      <c r="Y254" s="960"/>
      <c r="Z254" s="960"/>
      <c r="AA254" s="960"/>
      <c r="AB254" s="960"/>
      <c r="AC254" s="960"/>
      <c r="AD254" s="960"/>
      <c r="AE254" s="960"/>
      <c r="AF254" s="960"/>
      <c r="AG254" s="960"/>
      <c r="AH254" s="960"/>
      <c r="AI254" s="933">
        <f t="shared" si="27"/>
        <v>0</v>
      </c>
    </row>
    <row r="255" spans="1:35" ht="15" customHeight="1">
      <c r="A255" s="934"/>
      <c r="B255" s="931" t="s">
        <v>432</v>
      </c>
      <c r="C255" s="960"/>
      <c r="D255" s="960"/>
      <c r="E255" s="960"/>
      <c r="F255" s="960"/>
      <c r="G255" s="960"/>
      <c r="H255" s="960"/>
      <c r="I255" s="960"/>
      <c r="J255" s="960"/>
      <c r="K255" s="960"/>
      <c r="L255" s="960"/>
      <c r="M255" s="960"/>
      <c r="N255" s="960"/>
      <c r="O255" s="960"/>
      <c r="P255" s="960"/>
      <c r="Q255" s="960"/>
      <c r="R255" s="960"/>
      <c r="S255" s="960"/>
      <c r="T255" s="960"/>
      <c r="U255" s="960"/>
      <c r="V255" s="960"/>
      <c r="W255" s="960"/>
      <c r="X255" s="960"/>
      <c r="Y255" s="960"/>
      <c r="Z255" s="960"/>
      <c r="AA255" s="960"/>
      <c r="AB255" s="960"/>
      <c r="AC255" s="960"/>
      <c r="AD255" s="960"/>
      <c r="AE255" s="960"/>
      <c r="AF255" s="960"/>
      <c r="AG255" s="960"/>
      <c r="AH255" s="960"/>
      <c r="AI255" s="933">
        <f t="shared" si="27"/>
        <v>0</v>
      </c>
    </row>
    <row r="256" spans="1:35" ht="15" customHeight="1">
      <c r="A256" s="934"/>
      <c r="B256" s="931" t="s">
        <v>433</v>
      </c>
      <c r="C256" s="960"/>
      <c r="D256" s="960"/>
      <c r="E256" s="960"/>
      <c r="F256" s="960"/>
      <c r="G256" s="960"/>
      <c r="H256" s="960"/>
      <c r="I256" s="960"/>
      <c r="J256" s="960"/>
      <c r="K256" s="960"/>
      <c r="L256" s="960"/>
      <c r="M256" s="960"/>
      <c r="N256" s="960"/>
      <c r="O256" s="960"/>
      <c r="P256" s="960"/>
      <c r="Q256" s="960"/>
      <c r="R256" s="960"/>
      <c r="S256" s="960"/>
      <c r="T256" s="960"/>
      <c r="U256" s="960"/>
      <c r="V256" s="960"/>
      <c r="W256" s="960"/>
      <c r="X256" s="960"/>
      <c r="Y256" s="960"/>
      <c r="Z256" s="960"/>
      <c r="AA256" s="960"/>
      <c r="AB256" s="960"/>
      <c r="AC256" s="960"/>
      <c r="AD256" s="960"/>
      <c r="AE256" s="960"/>
      <c r="AF256" s="960"/>
      <c r="AG256" s="960"/>
      <c r="AH256" s="960"/>
      <c r="AI256" s="933">
        <f t="shared" si="27"/>
        <v>0</v>
      </c>
    </row>
    <row r="257" spans="1:35" ht="15" customHeight="1">
      <c r="A257" s="934"/>
      <c r="B257" s="931" t="s">
        <v>434</v>
      </c>
      <c r="C257" s="960"/>
      <c r="D257" s="960"/>
      <c r="E257" s="960"/>
      <c r="F257" s="960"/>
      <c r="G257" s="960"/>
      <c r="H257" s="960"/>
      <c r="I257" s="960"/>
      <c r="J257" s="960"/>
      <c r="K257" s="960"/>
      <c r="L257" s="960"/>
      <c r="M257" s="960"/>
      <c r="N257" s="960"/>
      <c r="O257" s="960"/>
      <c r="P257" s="960"/>
      <c r="Q257" s="960"/>
      <c r="R257" s="960"/>
      <c r="S257" s="960"/>
      <c r="T257" s="960"/>
      <c r="U257" s="960"/>
      <c r="V257" s="960"/>
      <c r="W257" s="960"/>
      <c r="X257" s="960"/>
      <c r="Y257" s="960"/>
      <c r="Z257" s="960"/>
      <c r="AA257" s="960"/>
      <c r="AB257" s="960"/>
      <c r="AC257" s="960"/>
      <c r="AD257" s="960"/>
      <c r="AE257" s="960"/>
      <c r="AF257" s="960"/>
      <c r="AG257" s="960"/>
      <c r="AH257" s="960"/>
      <c r="AI257" s="933">
        <f t="shared" si="27"/>
        <v>0</v>
      </c>
    </row>
    <row r="258" spans="1:35" ht="15" customHeight="1">
      <c r="A258" s="934"/>
      <c r="B258" s="931" t="s">
        <v>435</v>
      </c>
      <c r="C258" s="960"/>
      <c r="D258" s="960"/>
      <c r="E258" s="960"/>
      <c r="F258" s="960"/>
      <c r="G258" s="960"/>
      <c r="H258" s="960"/>
      <c r="I258" s="960"/>
      <c r="J258" s="960"/>
      <c r="K258" s="960"/>
      <c r="L258" s="960"/>
      <c r="M258" s="960"/>
      <c r="N258" s="960"/>
      <c r="O258" s="960"/>
      <c r="P258" s="960"/>
      <c r="Q258" s="960"/>
      <c r="R258" s="960"/>
      <c r="S258" s="960"/>
      <c r="T258" s="960"/>
      <c r="U258" s="960"/>
      <c r="V258" s="960"/>
      <c r="W258" s="960"/>
      <c r="X258" s="960"/>
      <c r="Y258" s="960"/>
      <c r="Z258" s="960"/>
      <c r="AA258" s="960"/>
      <c r="AB258" s="960"/>
      <c r="AC258" s="960"/>
      <c r="AD258" s="960"/>
      <c r="AE258" s="960"/>
      <c r="AF258" s="960"/>
      <c r="AG258" s="960"/>
      <c r="AH258" s="960"/>
      <c r="AI258" s="933">
        <f t="shared" si="27"/>
        <v>0</v>
      </c>
    </row>
    <row r="259" spans="1:35" ht="15" customHeight="1">
      <c r="A259" s="934"/>
      <c r="B259" s="931" t="s">
        <v>436</v>
      </c>
      <c r="C259" s="960"/>
      <c r="D259" s="960"/>
      <c r="E259" s="960"/>
      <c r="F259" s="960"/>
      <c r="G259" s="960"/>
      <c r="H259" s="960"/>
      <c r="I259" s="960"/>
      <c r="J259" s="960"/>
      <c r="K259" s="960"/>
      <c r="L259" s="960"/>
      <c r="M259" s="960"/>
      <c r="N259" s="960"/>
      <c r="O259" s="960"/>
      <c r="P259" s="960"/>
      <c r="Q259" s="960"/>
      <c r="R259" s="960"/>
      <c r="S259" s="960"/>
      <c r="T259" s="960"/>
      <c r="U259" s="960"/>
      <c r="V259" s="960"/>
      <c r="W259" s="960"/>
      <c r="X259" s="960"/>
      <c r="Y259" s="960"/>
      <c r="Z259" s="960"/>
      <c r="AA259" s="960"/>
      <c r="AB259" s="960"/>
      <c r="AC259" s="960"/>
      <c r="AD259" s="960"/>
      <c r="AE259" s="960"/>
      <c r="AF259" s="960"/>
      <c r="AG259" s="960"/>
      <c r="AH259" s="960"/>
      <c r="AI259" s="933">
        <f t="shared" si="27"/>
        <v>0</v>
      </c>
    </row>
    <row r="260" spans="1:35" ht="15" customHeight="1">
      <c r="A260" s="934"/>
      <c r="B260" s="931" t="s">
        <v>437</v>
      </c>
      <c r="C260" s="960"/>
      <c r="D260" s="960"/>
      <c r="E260" s="960"/>
      <c r="F260" s="960"/>
      <c r="G260" s="960"/>
      <c r="H260" s="960"/>
      <c r="I260" s="960"/>
      <c r="J260" s="960"/>
      <c r="K260" s="960"/>
      <c r="L260" s="960"/>
      <c r="M260" s="960"/>
      <c r="N260" s="960"/>
      <c r="O260" s="960"/>
      <c r="P260" s="960"/>
      <c r="Q260" s="960"/>
      <c r="R260" s="960"/>
      <c r="S260" s="960"/>
      <c r="T260" s="960"/>
      <c r="U260" s="960"/>
      <c r="V260" s="960"/>
      <c r="W260" s="960"/>
      <c r="X260" s="960"/>
      <c r="Y260" s="960"/>
      <c r="Z260" s="960"/>
      <c r="AA260" s="960"/>
      <c r="AB260" s="960"/>
      <c r="AC260" s="960"/>
      <c r="AD260" s="960"/>
      <c r="AE260" s="960"/>
      <c r="AF260" s="960"/>
      <c r="AG260" s="960"/>
      <c r="AH260" s="960"/>
      <c r="AI260" s="933">
        <f t="shared" si="27"/>
        <v>0</v>
      </c>
    </row>
    <row r="261" spans="1:35" ht="15" customHeight="1">
      <c r="A261" s="934"/>
      <c r="B261" s="931" t="s">
        <v>438</v>
      </c>
      <c r="C261" s="960"/>
      <c r="D261" s="960"/>
      <c r="E261" s="960"/>
      <c r="F261" s="960"/>
      <c r="G261" s="960"/>
      <c r="H261" s="960"/>
      <c r="I261" s="960"/>
      <c r="J261" s="960"/>
      <c r="K261" s="960"/>
      <c r="L261" s="960"/>
      <c r="M261" s="960"/>
      <c r="N261" s="960"/>
      <c r="O261" s="960"/>
      <c r="P261" s="960"/>
      <c r="Q261" s="960"/>
      <c r="R261" s="960"/>
      <c r="S261" s="960"/>
      <c r="T261" s="960"/>
      <c r="U261" s="960"/>
      <c r="V261" s="960"/>
      <c r="W261" s="960"/>
      <c r="X261" s="960"/>
      <c r="Y261" s="960"/>
      <c r="Z261" s="960"/>
      <c r="AA261" s="960"/>
      <c r="AB261" s="960"/>
      <c r="AC261" s="960"/>
      <c r="AD261" s="960"/>
      <c r="AE261" s="960"/>
      <c r="AF261" s="960"/>
      <c r="AG261" s="960"/>
      <c r="AH261" s="960"/>
      <c r="AI261" s="933">
        <f t="shared" si="27"/>
        <v>0</v>
      </c>
    </row>
    <row r="262" spans="1:35" s="4" customFormat="1" ht="15" customHeight="1">
      <c r="A262" s="934"/>
      <c r="B262" s="936" t="s">
        <v>0</v>
      </c>
      <c r="C262" s="937">
        <f>SUM(C248:C261)</f>
        <v>0</v>
      </c>
      <c r="D262" s="937">
        <f t="shared" ref="D262:AI262" si="28">SUM(D248:D261)</f>
        <v>0</v>
      </c>
      <c r="E262" s="937">
        <f t="shared" si="28"/>
        <v>0</v>
      </c>
      <c r="F262" s="937">
        <f t="shared" si="28"/>
        <v>0</v>
      </c>
      <c r="G262" s="937">
        <f t="shared" si="28"/>
        <v>0</v>
      </c>
      <c r="H262" s="937">
        <f t="shared" si="28"/>
        <v>0</v>
      </c>
      <c r="I262" s="937">
        <f t="shared" si="28"/>
        <v>0</v>
      </c>
      <c r="J262" s="937">
        <f t="shared" si="28"/>
        <v>0</v>
      </c>
      <c r="K262" s="937">
        <f t="shared" si="28"/>
        <v>0</v>
      </c>
      <c r="L262" s="937">
        <f t="shared" si="28"/>
        <v>0</v>
      </c>
      <c r="M262" s="937">
        <f t="shared" si="28"/>
        <v>0</v>
      </c>
      <c r="N262" s="937">
        <f t="shared" si="28"/>
        <v>0</v>
      </c>
      <c r="O262" s="937">
        <f t="shared" si="28"/>
        <v>0</v>
      </c>
      <c r="P262" s="937">
        <f t="shared" si="28"/>
        <v>0</v>
      </c>
      <c r="Q262" s="937">
        <f t="shared" si="28"/>
        <v>0</v>
      </c>
      <c r="R262" s="937">
        <f t="shared" si="28"/>
        <v>0</v>
      </c>
      <c r="S262" s="937">
        <f t="shared" si="28"/>
        <v>0</v>
      </c>
      <c r="T262" s="937">
        <f t="shared" si="28"/>
        <v>0</v>
      </c>
      <c r="U262" s="937">
        <f t="shared" si="28"/>
        <v>0</v>
      </c>
      <c r="V262" s="937">
        <f t="shared" si="28"/>
        <v>0</v>
      </c>
      <c r="W262" s="937">
        <f t="shared" si="28"/>
        <v>0</v>
      </c>
      <c r="X262" s="937">
        <f t="shared" si="28"/>
        <v>0</v>
      </c>
      <c r="Y262" s="937">
        <f t="shared" si="28"/>
        <v>0</v>
      </c>
      <c r="Z262" s="937">
        <f t="shared" si="28"/>
        <v>0</v>
      </c>
      <c r="AA262" s="937">
        <f t="shared" si="28"/>
        <v>0</v>
      </c>
      <c r="AB262" s="937">
        <f t="shared" si="28"/>
        <v>0</v>
      </c>
      <c r="AC262" s="937">
        <f t="shared" si="28"/>
        <v>0</v>
      </c>
      <c r="AD262" s="937">
        <f t="shared" si="28"/>
        <v>0</v>
      </c>
      <c r="AE262" s="937">
        <f t="shared" si="28"/>
        <v>0</v>
      </c>
      <c r="AF262" s="937">
        <f t="shared" si="28"/>
        <v>0</v>
      </c>
      <c r="AG262" s="937">
        <f t="shared" si="28"/>
        <v>0</v>
      </c>
      <c r="AH262" s="937">
        <f t="shared" si="28"/>
        <v>0</v>
      </c>
      <c r="AI262" s="937">
        <f t="shared" si="28"/>
        <v>0</v>
      </c>
    </row>
    <row r="263" spans="1:35" ht="15" customHeight="1">
      <c r="A263" s="934"/>
      <c r="B263" s="938" t="s">
        <v>31</v>
      </c>
      <c r="C263" s="939"/>
      <c r="D263" s="939"/>
      <c r="E263" s="939"/>
      <c r="F263" s="939"/>
      <c r="G263" s="939"/>
      <c r="H263" s="939"/>
      <c r="I263" s="939"/>
      <c r="J263" s="939"/>
      <c r="K263" s="939"/>
      <c r="L263" s="939"/>
      <c r="M263" s="939"/>
      <c r="N263" s="939"/>
      <c r="O263" s="939"/>
      <c r="P263" s="939"/>
      <c r="Q263" s="939"/>
      <c r="R263" s="939"/>
      <c r="S263" s="939"/>
      <c r="T263" s="940"/>
      <c r="U263" s="940"/>
      <c r="V263" s="940"/>
      <c r="W263" s="940"/>
      <c r="X263" s="940"/>
      <c r="Y263" s="940"/>
      <c r="Z263" s="940"/>
      <c r="AA263" s="940"/>
      <c r="AB263" s="940"/>
      <c r="AC263" s="940"/>
      <c r="AD263" s="940"/>
      <c r="AE263" s="940"/>
      <c r="AF263" s="940"/>
      <c r="AG263" s="940"/>
      <c r="AH263" s="940"/>
      <c r="AI263" s="940">
        <f>SUM(C263:AH263)</f>
        <v>0</v>
      </c>
    </row>
    <row r="264" spans="1:35" ht="15" customHeight="1">
      <c r="A264" s="941"/>
      <c r="B264" s="942" t="s">
        <v>18</v>
      </c>
      <c r="C264" s="943" t="e">
        <f t="shared" ref="C264:AI264" si="29">(C262-C263)/C263*100</f>
        <v>#DIV/0!</v>
      </c>
      <c r="D264" s="943" t="e">
        <f t="shared" si="29"/>
        <v>#DIV/0!</v>
      </c>
      <c r="E264" s="943" t="e">
        <f t="shared" si="29"/>
        <v>#DIV/0!</v>
      </c>
      <c r="F264" s="943" t="e">
        <f t="shared" si="29"/>
        <v>#DIV/0!</v>
      </c>
      <c r="G264" s="943" t="e">
        <f t="shared" si="29"/>
        <v>#DIV/0!</v>
      </c>
      <c r="H264" s="943" t="e">
        <f t="shared" si="29"/>
        <v>#DIV/0!</v>
      </c>
      <c r="I264" s="943" t="e">
        <f t="shared" si="29"/>
        <v>#DIV/0!</v>
      </c>
      <c r="J264" s="943" t="e">
        <f t="shared" si="29"/>
        <v>#DIV/0!</v>
      </c>
      <c r="K264" s="943" t="e">
        <f t="shared" si="29"/>
        <v>#DIV/0!</v>
      </c>
      <c r="L264" s="943" t="e">
        <f t="shared" si="29"/>
        <v>#DIV/0!</v>
      </c>
      <c r="M264" s="943" t="e">
        <f t="shared" si="29"/>
        <v>#DIV/0!</v>
      </c>
      <c r="N264" s="943" t="e">
        <f t="shared" si="29"/>
        <v>#DIV/0!</v>
      </c>
      <c r="O264" s="943" t="e">
        <f t="shared" si="29"/>
        <v>#DIV/0!</v>
      </c>
      <c r="P264" s="943" t="e">
        <f t="shared" si="29"/>
        <v>#DIV/0!</v>
      </c>
      <c r="Q264" s="943" t="e">
        <f t="shared" si="29"/>
        <v>#DIV/0!</v>
      </c>
      <c r="R264" s="943" t="e">
        <f t="shared" si="29"/>
        <v>#DIV/0!</v>
      </c>
      <c r="S264" s="943" t="e">
        <f t="shared" si="29"/>
        <v>#DIV/0!</v>
      </c>
      <c r="T264" s="926" t="e">
        <f t="shared" si="29"/>
        <v>#DIV/0!</v>
      </c>
      <c r="U264" s="926" t="e">
        <f t="shared" si="29"/>
        <v>#DIV/0!</v>
      </c>
      <c r="V264" s="926" t="e">
        <f t="shared" si="29"/>
        <v>#DIV/0!</v>
      </c>
      <c r="W264" s="926" t="e">
        <f t="shared" si="29"/>
        <v>#DIV/0!</v>
      </c>
      <c r="X264" s="926" t="e">
        <f t="shared" si="29"/>
        <v>#DIV/0!</v>
      </c>
      <c r="Y264" s="926" t="e">
        <f t="shared" si="29"/>
        <v>#DIV/0!</v>
      </c>
      <c r="Z264" s="926" t="e">
        <f t="shared" si="29"/>
        <v>#DIV/0!</v>
      </c>
      <c r="AA264" s="926" t="e">
        <f t="shared" si="29"/>
        <v>#DIV/0!</v>
      </c>
      <c r="AB264" s="926" t="e">
        <f t="shared" si="29"/>
        <v>#DIV/0!</v>
      </c>
      <c r="AC264" s="926" t="e">
        <f t="shared" si="29"/>
        <v>#DIV/0!</v>
      </c>
      <c r="AD264" s="926" t="e">
        <f t="shared" si="29"/>
        <v>#DIV/0!</v>
      </c>
      <c r="AE264" s="926" t="e">
        <f t="shared" si="29"/>
        <v>#DIV/0!</v>
      </c>
      <c r="AF264" s="926" t="e">
        <f t="shared" si="29"/>
        <v>#DIV/0!</v>
      </c>
      <c r="AG264" s="926" t="e">
        <f t="shared" si="29"/>
        <v>#DIV/0!</v>
      </c>
      <c r="AH264" s="926" t="e">
        <f t="shared" si="29"/>
        <v>#DIV/0!</v>
      </c>
      <c r="AI264" s="926" t="e">
        <f t="shared" si="29"/>
        <v>#DIV/0!</v>
      </c>
    </row>
    <row r="265" spans="1:35" ht="15" customHeight="1">
      <c r="A265" s="944" t="s">
        <v>50</v>
      </c>
      <c r="B265" s="931" t="s">
        <v>425</v>
      </c>
      <c r="C265" s="960"/>
      <c r="D265" s="960"/>
      <c r="E265" s="960"/>
      <c r="F265" s="960"/>
      <c r="G265" s="960"/>
      <c r="H265" s="960"/>
      <c r="I265" s="960"/>
      <c r="J265" s="960"/>
      <c r="K265" s="960"/>
      <c r="L265" s="960"/>
      <c r="M265" s="960"/>
      <c r="N265" s="960"/>
      <c r="O265" s="960"/>
      <c r="P265" s="960"/>
      <c r="Q265" s="960"/>
      <c r="R265" s="960"/>
      <c r="S265" s="960"/>
      <c r="T265" s="960"/>
      <c r="U265" s="960"/>
      <c r="V265" s="960"/>
      <c r="W265" s="960"/>
      <c r="X265" s="960"/>
      <c r="Y265" s="960"/>
      <c r="Z265" s="960"/>
      <c r="AA265" s="960"/>
      <c r="AB265" s="960"/>
      <c r="AC265" s="960"/>
      <c r="AD265" s="960"/>
      <c r="AE265" s="960"/>
      <c r="AF265" s="960"/>
      <c r="AG265" s="960"/>
      <c r="AH265" s="960"/>
      <c r="AI265" s="933">
        <f>SUM(C265:AH265)</f>
        <v>0</v>
      </c>
    </row>
    <row r="266" spans="1:35" ht="15" customHeight="1">
      <c r="A266" s="945"/>
      <c r="B266" s="931" t="s">
        <v>426</v>
      </c>
      <c r="C266" s="960"/>
      <c r="D266" s="960"/>
      <c r="E266" s="960"/>
      <c r="F266" s="960"/>
      <c r="G266" s="960"/>
      <c r="H266" s="960"/>
      <c r="I266" s="960"/>
      <c r="J266" s="960"/>
      <c r="K266" s="960"/>
      <c r="L266" s="960"/>
      <c r="M266" s="960"/>
      <c r="N266" s="960"/>
      <c r="O266" s="960"/>
      <c r="P266" s="960"/>
      <c r="Q266" s="960"/>
      <c r="R266" s="960"/>
      <c r="S266" s="960"/>
      <c r="T266" s="960"/>
      <c r="U266" s="960"/>
      <c r="V266" s="960"/>
      <c r="W266" s="960"/>
      <c r="X266" s="960"/>
      <c r="Y266" s="960"/>
      <c r="Z266" s="960"/>
      <c r="AA266" s="960"/>
      <c r="AB266" s="960"/>
      <c r="AC266" s="960"/>
      <c r="AD266" s="960"/>
      <c r="AE266" s="960"/>
      <c r="AF266" s="960"/>
      <c r="AG266" s="960"/>
      <c r="AH266" s="960"/>
      <c r="AI266" s="933">
        <f t="shared" ref="AI266:AI278" si="30">SUM(C266:AH266)</f>
        <v>0</v>
      </c>
    </row>
    <row r="267" spans="1:35" ht="15" customHeight="1">
      <c r="A267" s="945"/>
      <c r="B267" s="931" t="s">
        <v>427</v>
      </c>
      <c r="C267" s="960"/>
      <c r="D267" s="960"/>
      <c r="E267" s="960"/>
      <c r="F267" s="960"/>
      <c r="G267" s="960"/>
      <c r="H267" s="960"/>
      <c r="I267" s="960"/>
      <c r="J267" s="960"/>
      <c r="K267" s="960"/>
      <c r="L267" s="960"/>
      <c r="M267" s="960"/>
      <c r="N267" s="960"/>
      <c r="O267" s="960"/>
      <c r="P267" s="960"/>
      <c r="Q267" s="960"/>
      <c r="R267" s="960"/>
      <c r="S267" s="960"/>
      <c r="T267" s="960"/>
      <c r="U267" s="960"/>
      <c r="V267" s="960"/>
      <c r="W267" s="960"/>
      <c r="X267" s="960"/>
      <c r="Y267" s="960"/>
      <c r="Z267" s="960"/>
      <c r="AA267" s="960"/>
      <c r="AB267" s="960"/>
      <c r="AC267" s="960"/>
      <c r="AD267" s="960"/>
      <c r="AE267" s="960"/>
      <c r="AF267" s="960"/>
      <c r="AG267" s="960"/>
      <c r="AH267" s="960"/>
      <c r="AI267" s="933">
        <f t="shared" si="30"/>
        <v>0</v>
      </c>
    </row>
    <row r="268" spans="1:35" ht="15" customHeight="1">
      <c r="A268" s="945"/>
      <c r="B268" s="931" t="s">
        <v>428</v>
      </c>
      <c r="C268" s="960"/>
      <c r="D268" s="960"/>
      <c r="E268" s="960"/>
      <c r="F268" s="960"/>
      <c r="G268" s="960"/>
      <c r="H268" s="960"/>
      <c r="I268" s="960"/>
      <c r="J268" s="960"/>
      <c r="K268" s="960"/>
      <c r="L268" s="960"/>
      <c r="M268" s="960"/>
      <c r="N268" s="960"/>
      <c r="O268" s="960"/>
      <c r="P268" s="960"/>
      <c r="Q268" s="960"/>
      <c r="R268" s="960"/>
      <c r="S268" s="960"/>
      <c r="T268" s="960"/>
      <c r="U268" s="960"/>
      <c r="V268" s="960"/>
      <c r="W268" s="960"/>
      <c r="X268" s="960"/>
      <c r="Y268" s="960"/>
      <c r="Z268" s="960"/>
      <c r="AA268" s="960"/>
      <c r="AB268" s="960"/>
      <c r="AC268" s="960"/>
      <c r="AD268" s="960"/>
      <c r="AE268" s="960"/>
      <c r="AF268" s="960"/>
      <c r="AG268" s="960"/>
      <c r="AH268" s="960"/>
      <c r="AI268" s="933">
        <f t="shared" si="30"/>
        <v>0</v>
      </c>
    </row>
    <row r="269" spans="1:35" ht="15" customHeight="1">
      <c r="A269" s="945"/>
      <c r="B269" s="931" t="s">
        <v>429</v>
      </c>
      <c r="C269" s="960"/>
      <c r="D269" s="960"/>
      <c r="E269" s="960"/>
      <c r="F269" s="960"/>
      <c r="G269" s="960"/>
      <c r="H269" s="960"/>
      <c r="I269" s="960"/>
      <c r="J269" s="960"/>
      <c r="K269" s="960"/>
      <c r="L269" s="960"/>
      <c r="M269" s="960"/>
      <c r="N269" s="960"/>
      <c r="O269" s="960"/>
      <c r="P269" s="960"/>
      <c r="Q269" s="960"/>
      <c r="R269" s="960"/>
      <c r="S269" s="960"/>
      <c r="T269" s="960"/>
      <c r="U269" s="960"/>
      <c r="V269" s="960"/>
      <c r="W269" s="960"/>
      <c r="X269" s="960"/>
      <c r="Y269" s="960"/>
      <c r="Z269" s="960"/>
      <c r="AA269" s="960"/>
      <c r="AB269" s="960"/>
      <c r="AC269" s="960"/>
      <c r="AD269" s="960"/>
      <c r="AE269" s="960"/>
      <c r="AF269" s="960"/>
      <c r="AG269" s="960"/>
      <c r="AH269" s="960"/>
      <c r="AI269" s="933">
        <f t="shared" si="30"/>
        <v>0</v>
      </c>
    </row>
    <row r="270" spans="1:35" ht="15" customHeight="1">
      <c r="A270" s="945"/>
      <c r="B270" s="931" t="s">
        <v>430</v>
      </c>
      <c r="C270" s="960"/>
      <c r="D270" s="960"/>
      <c r="E270" s="960"/>
      <c r="F270" s="960"/>
      <c r="G270" s="960"/>
      <c r="H270" s="960"/>
      <c r="I270" s="960"/>
      <c r="J270" s="960"/>
      <c r="K270" s="960"/>
      <c r="L270" s="960"/>
      <c r="M270" s="960"/>
      <c r="N270" s="960"/>
      <c r="O270" s="960"/>
      <c r="P270" s="960"/>
      <c r="Q270" s="960"/>
      <c r="R270" s="960"/>
      <c r="S270" s="960"/>
      <c r="T270" s="960"/>
      <c r="U270" s="960"/>
      <c r="V270" s="960"/>
      <c r="W270" s="960"/>
      <c r="X270" s="960"/>
      <c r="Y270" s="960"/>
      <c r="Z270" s="960"/>
      <c r="AA270" s="960"/>
      <c r="AB270" s="960"/>
      <c r="AC270" s="960"/>
      <c r="AD270" s="960"/>
      <c r="AE270" s="960"/>
      <c r="AF270" s="960"/>
      <c r="AG270" s="960"/>
      <c r="AH270" s="960"/>
      <c r="AI270" s="933">
        <f t="shared" si="30"/>
        <v>0</v>
      </c>
    </row>
    <row r="271" spans="1:35" ht="15" customHeight="1">
      <c r="A271" s="945"/>
      <c r="B271" s="931" t="s">
        <v>431</v>
      </c>
      <c r="C271" s="960"/>
      <c r="D271" s="960"/>
      <c r="E271" s="960"/>
      <c r="F271" s="960"/>
      <c r="G271" s="960"/>
      <c r="H271" s="960"/>
      <c r="I271" s="960"/>
      <c r="J271" s="960"/>
      <c r="K271" s="960"/>
      <c r="L271" s="960"/>
      <c r="M271" s="960"/>
      <c r="N271" s="960"/>
      <c r="O271" s="960"/>
      <c r="P271" s="960"/>
      <c r="Q271" s="960"/>
      <c r="R271" s="960"/>
      <c r="S271" s="960"/>
      <c r="T271" s="960"/>
      <c r="U271" s="960"/>
      <c r="V271" s="960"/>
      <c r="W271" s="960"/>
      <c r="X271" s="960"/>
      <c r="Y271" s="960"/>
      <c r="Z271" s="960"/>
      <c r="AA271" s="960"/>
      <c r="AB271" s="960"/>
      <c r="AC271" s="960"/>
      <c r="AD271" s="960"/>
      <c r="AE271" s="960"/>
      <c r="AF271" s="960"/>
      <c r="AG271" s="960"/>
      <c r="AH271" s="960"/>
      <c r="AI271" s="933">
        <f t="shared" si="30"/>
        <v>0</v>
      </c>
    </row>
    <row r="272" spans="1:35" ht="15" customHeight="1">
      <c r="A272" s="945"/>
      <c r="B272" s="931" t="s">
        <v>432</v>
      </c>
      <c r="C272" s="960"/>
      <c r="D272" s="960"/>
      <c r="E272" s="960"/>
      <c r="F272" s="960"/>
      <c r="G272" s="960"/>
      <c r="H272" s="960"/>
      <c r="I272" s="960"/>
      <c r="J272" s="960"/>
      <c r="K272" s="960"/>
      <c r="L272" s="960"/>
      <c r="M272" s="960"/>
      <c r="N272" s="960"/>
      <c r="O272" s="960"/>
      <c r="P272" s="960"/>
      <c r="Q272" s="960"/>
      <c r="R272" s="960"/>
      <c r="S272" s="960"/>
      <c r="T272" s="960"/>
      <c r="U272" s="960"/>
      <c r="V272" s="960"/>
      <c r="W272" s="960"/>
      <c r="X272" s="960"/>
      <c r="Y272" s="960"/>
      <c r="Z272" s="960"/>
      <c r="AA272" s="960"/>
      <c r="AB272" s="960"/>
      <c r="AC272" s="960"/>
      <c r="AD272" s="960"/>
      <c r="AE272" s="960"/>
      <c r="AF272" s="960"/>
      <c r="AG272" s="960"/>
      <c r="AH272" s="960"/>
      <c r="AI272" s="933">
        <f t="shared" si="30"/>
        <v>0</v>
      </c>
    </row>
    <row r="273" spans="1:35" ht="15" customHeight="1">
      <c r="A273" s="945"/>
      <c r="B273" s="931" t="s">
        <v>433</v>
      </c>
      <c r="C273" s="960"/>
      <c r="D273" s="960"/>
      <c r="E273" s="960"/>
      <c r="F273" s="960"/>
      <c r="G273" s="960"/>
      <c r="H273" s="960"/>
      <c r="I273" s="960"/>
      <c r="J273" s="960"/>
      <c r="K273" s="960"/>
      <c r="L273" s="960"/>
      <c r="M273" s="960"/>
      <c r="N273" s="960"/>
      <c r="O273" s="960"/>
      <c r="P273" s="960"/>
      <c r="Q273" s="960"/>
      <c r="R273" s="960"/>
      <c r="S273" s="960"/>
      <c r="T273" s="960"/>
      <c r="U273" s="960"/>
      <c r="V273" s="960"/>
      <c r="W273" s="960"/>
      <c r="X273" s="960"/>
      <c r="Y273" s="960"/>
      <c r="Z273" s="960"/>
      <c r="AA273" s="960"/>
      <c r="AB273" s="960"/>
      <c r="AC273" s="960"/>
      <c r="AD273" s="960"/>
      <c r="AE273" s="960"/>
      <c r="AF273" s="960"/>
      <c r="AG273" s="960"/>
      <c r="AH273" s="960"/>
      <c r="AI273" s="933">
        <f t="shared" si="30"/>
        <v>0</v>
      </c>
    </row>
    <row r="274" spans="1:35" ht="15" customHeight="1">
      <c r="A274" s="945"/>
      <c r="B274" s="931" t="s">
        <v>434</v>
      </c>
      <c r="C274" s="960"/>
      <c r="D274" s="960"/>
      <c r="E274" s="960"/>
      <c r="F274" s="960"/>
      <c r="G274" s="960"/>
      <c r="H274" s="960"/>
      <c r="I274" s="960"/>
      <c r="J274" s="960"/>
      <c r="K274" s="960"/>
      <c r="L274" s="960"/>
      <c r="M274" s="960"/>
      <c r="N274" s="960"/>
      <c r="O274" s="960"/>
      <c r="P274" s="960"/>
      <c r="Q274" s="960"/>
      <c r="R274" s="960"/>
      <c r="S274" s="960"/>
      <c r="T274" s="960"/>
      <c r="U274" s="960"/>
      <c r="V274" s="960"/>
      <c r="W274" s="960"/>
      <c r="X274" s="960"/>
      <c r="Y274" s="960"/>
      <c r="Z274" s="960"/>
      <c r="AA274" s="960"/>
      <c r="AB274" s="960"/>
      <c r="AC274" s="960"/>
      <c r="AD274" s="960"/>
      <c r="AE274" s="960"/>
      <c r="AF274" s="960"/>
      <c r="AG274" s="960"/>
      <c r="AH274" s="960"/>
      <c r="AI274" s="933">
        <f t="shared" si="30"/>
        <v>0</v>
      </c>
    </row>
    <row r="275" spans="1:35" ht="15" customHeight="1">
      <c r="A275" s="945"/>
      <c r="B275" s="931" t="s">
        <v>435</v>
      </c>
      <c r="C275" s="960"/>
      <c r="D275" s="960"/>
      <c r="E275" s="960"/>
      <c r="F275" s="960"/>
      <c r="G275" s="960"/>
      <c r="H275" s="960"/>
      <c r="I275" s="960"/>
      <c r="J275" s="960"/>
      <c r="K275" s="960"/>
      <c r="L275" s="960"/>
      <c r="M275" s="960"/>
      <c r="N275" s="960"/>
      <c r="O275" s="960"/>
      <c r="P275" s="960"/>
      <c r="Q275" s="960"/>
      <c r="R275" s="960"/>
      <c r="S275" s="960"/>
      <c r="T275" s="960"/>
      <c r="U275" s="960"/>
      <c r="V275" s="960"/>
      <c r="W275" s="960"/>
      <c r="X275" s="960"/>
      <c r="Y275" s="960"/>
      <c r="Z275" s="960"/>
      <c r="AA275" s="960"/>
      <c r="AB275" s="960"/>
      <c r="AC275" s="960"/>
      <c r="AD275" s="960"/>
      <c r="AE275" s="960"/>
      <c r="AF275" s="960"/>
      <c r="AG275" s="960"/>
      <c r="AH275" s="960"/>
      <c r="AI275" s="933">
        <f t="shared" si="30"/>
        <v>0</v>
      </c>
    </row>
    <row r="276" spans="1:35" ht="15" customHeight="1">
      <c r="A276" s="945"/>
      <c r="B276" s="931" t="s">
        <v>436</v>
      </c>
      <c r="C276" s="960"/>
      <c r="D276" s="960"/>
      <c r="E276" s="960"/>
      <c r="F276" s="960"/>
      <c r="G276" s="960"/>
      <c r="H276" s="960"/>
      <c r="I276" s="960"/>
      <c r="J276" s="960"/>
      <c r="K276" s="960"/>
      <c r="L276" s="960"/>
      <c r="M276" s="960"/>
      <c r="N276" s="960"/>
      <c r="O276" s="960"/>
      <c r="P276" s="960"/>
      <c r="Q276" s="960"/>
      <c r="R276" s="960"/>
      <c r="S276" s="960"/>
      <c r="T276" s="960"/>
      <c r="U276" s="960"/>
      <c r="V276" s="960"/>
      <c r="W276" s="960"/>
      <c r="X276" s="960"/>
      <c r="Y276" s="960"/>
      <c r="Z276" s="960"/>
      <c r="AA276" s="960"/>
      <c r="AB276" s="960"/>
      <c r="AC276" s="960"/>
      <c r="AD276" s="960"/>
      <c r="AE276" s="960"/>
      <c r="AF276" s="960"/>
      <c r="AG276" s="960"/>
      <c r="AH276" s="960"/>
      <c r="AI276" s="933">
        <f t="shared" si="30"/>
        <v>0</v>
      </c>
    </row>
    <row r="277" spans="1:35" ht="15" customHeight="1">
      <c r="A277" s="945"/>
      <c r="B277" s="931" t="s">
        <v>437</v>
      </c>
      <c r="C277" s="960"/>
      <c r="D277" s="960"/>
      <c r="E277" s="960"/>
      <c r="F277" s="960"/>
      <c r="G277" s="960"/>
      <c r="H277" s="960"/>
      <c r="I277" s="960"/>
      <c r="J277" s="960"/>
      <c r="K277" s="960"/>
      <c r="L277" s="960"/>
      <c r="M277" s="960"/>
      <c r="N277" s="960"/>
      <c r="O277" s="960"/>
      <c r="P277" s="960"/>
      <c r="Q277" s="960"/>
      <c r="R277" s="960"/>
      <c r="S277" s="960"/>
      <c r="T277" s="960"/>
      <c r="U277" s="960"/>
      <c r="V277" s="960"/>
      <c r="W277" s="960"/>
      <c r="X277" s="960"/>
      <c r="Y277" s="960"/>
      <c r="Z277" s="960"/>
      <c r="AA277" s="960"/>
      <c r="AB277" s="960"/>
      <c r="AC277" s="960"/>
      <c r="AD277" s="960"/>
      <c r="AE277" s="960"/>
      <c r="AF277" s="960"/>
      <c r="AG277" s="960"/>
      <c r="AH277" s="960"/>
      <c r="AI277" s="933">
        <f t="shared" si="30"/>
        <v>0</v>
      </c>
    </row>
    <row r="278" spans="1:35" ht="15" customHeight="1">
      <c r="A278" s="945"/>
      <c r="B278" s="931" t="s">
        <v>438</v>
      </c>
      <c r="C278" s="960"/>
      <c r="D278" s="960"/>
      <c r="E278" s="960"/>
      <c r="F278" s="960"/>
      <c r="G278" s="960"/>
      <c r="H278" s="960"/>
      <c r="I278" s="960"/>
      <c r="J278" s="960"/>
      <c r="K278" s="960"/>
      <c r="L278" s="960"/>
      <c r="M278" s="960"/>
      <c r="N278" s="960"/>
      <c r="O278" s="960"/>
      <c r="P278" s="960"/>
      <c r="Q278" s="960"/>
      <c r="R278" s="960"/>
      <c r="S278" s="960"/>
      <c r="T278" s="960"/>
      <c r="U278" s="960"/>
      <c r="V278" s="960"/>
      <c r="W278" s="960"/>
      <c r="X278" s="960"/>
      <c r="Y278" s="960"/>
      <c r="Z278" s="960"/>
      <c r="AA278" s="960"/>
      <c r="AB278" s="960"/>
      <c r="AC278" s="960"/>
      <c r="AD278" s="960"/>
      <c r="AE278" s="960"/>
      <c r="AF278" s="960"/>
      <c r="AG278" s="960"/>
      <c r="AH278" s="960"/>
      <c r="AI278" s="933">
        <f t="shared" si="30"/>
        <v>0</v>
      </c>
    </row>
    <row r="279" spans="1:35" ht="15" customHeight="1">
      <c r="A279" s="945"/>
      <c r="B279" s="936" t="s">
        <v>0</v>
      </c>
      <c r="C279" s="937">
        <f>SUM(C265:C278)</f>
        <v>0</v>
      </c>
      <c r="D279" s="937">
        <f t="shared" ref="D279:AH279" si="31">SUM(D265:D278)</f>
        <v>0</v>
      </c>
      <c r="E279" s="937">
        <f t="shared" si="31"/>
        <v>0</v>
      </c>
      <c r="F279" s="937">
        <f t="shared" si="31"/>
        <v>0</v>
      </c>
      <c r="G279" s="937">
        <f t="shared" si="31"/>
        <v>0</v>
      </c>
      <c r="H279" s="937">
        <f t="shared" si="31"/>
        <v>0</v>
      </c>
      <c r="I279" s="937">
        <f t="shared" si="31"/>
        <v>0</v>
      </c>
      <c r="J279" s="937">
        <f t="shared" si="31"/>
        <v>0</v>
      </c>
      <c r="K279" s="937">
        <f t="shared" si="31"/>
        <v>0</v>
      </c>
      <c r="L279" s="937">
        <f t="shared" si="31"/>
        <v>0</v>
      </c>
      <c r="M279" s="937">
        <f t="shared" si="31"/>
        <v>0</v>
      </c>
      <c r="N279" s="937">
        <f t="shared" si="31"/>
        <v>0</v>
      </c>
      <c r="O279" s="937">
        <f t="shared" si="31"/>
        <v>0</v>
      </c>
      <c r="P279" s="937">
        <f t="shared" si="31"/>
        <v>0</v>
      </c>
      <c r="Q279" s="937">
        <f t="shared" si="31"/>
        <v>0</v>
      </c>
      <c r="R279" s="937">
        <f t="shared" si="31"/>
        <v>0</v>
      </c>
      <c r="S279" s="937">
        <f t="shared" si="31"/>
        <v>0</v>
      </c>
      <c r="T279" s="937">
        <f t="shared" si="31"/>
        <v>0</v>
      </c>
      <c r="U279" s="937">
        <f t="shared" si="31"/>
        <v>0</v>
      </c>
      <c r="V279" s="937">
        <f t="shared" si="31"/>
        <v>0</v>
      </c>
      <c r="W279" s="937">
        <f t="shared" si="31"/>
        <v>0</v>
      </c>
      <c r="X279" s="937">
        <f t="shared" si="31"/>
        <v>0</v>
      </c>
      <c r="Y279" s="937">
        <f t="shared" si="31"/>
        <v>0</v>
      </c>
      <c r="Z279" s="937">
        <f t="shared" si="31"/>
        <v>0</v>
      </c>
      <c r="AA279" s="937">
        <f t="shared" si="31"/>
        <v>0</v>
      </c>
      <c r="AB279" s="937">
        <f t="shared" si="31"/>
        <v>0</v>
      </c>
      <c r="AC279" s="937">
        <f t="shared" si="31"/>
        <v>0</v>
      </c>
      <c r="AD279" s="937">
        <f t="shared" si="31"/>
        <v>0</v>
      </c>
      <c r="AE279" s="937">
        <f t="shared" si="31"/>
        <v>0</v>
      </c>
      <c r="AF279" s="937">
        <f t="shared" si="31"/>
        <v>0</v>
      </c>
      <c r="AG279" s="937">
        <f t="shared" si="31"/>
        <v>0</v>
      </c>
      <c r="AH279" s="937">
        <f t="shared" si="31"/>
        <v>0</v>
      </c>
      <c r="AI279" s="937">
        <f>SUM(AI265:AI278)</f>
        <v>0</v>
      </c>
    </row>
    <row r="280" spans="1:35" ht="15" customHeight="1">
      <c r="A280" s="945"/>
      <c r="B280" s="938" t="s">
        <v>31</v>
      </c>
      <c r="C280" s="939"/>
      <c r="D280" s="939"/>
      <c r="E280" s="939"/>
      <c r="F280" s="939"/>
      <c r="G280" s="939"/>
      <c r="H280" s="939"/>
      <c r="I280" s="939"/>
      <c r="J280" s="939"/>
      <c r="K280" s="939"/>
      <c r="L280" s="939"/>
      <c r="M280" s="939"/>
      <c r="N280" s="939"/>
      <c r="O280" s="939"/>
      <c r="P280" s="939"/>
      <c r="Q280" s="939"/>
      <c r="R280" s="939"/>
      <c r="S280" s="939"/>
      <c r="T280" s="940"/>
      <c r="U280" s="940"/>
      <c r="V280" s="940"/>
      <c r="W280" s="940"/>
      <c r="X280" s="940"/>
      <c r="Y280" s="940"/>
      <c r="Z280" s="940"/>
      <c r="AA280" s="940"/>
      <c r="AB280" s="940"/>
      <c r="AC280" s="940"/>
      <c r="AD280" s="940"/>
      <c r="AE280" s="940"/>
      <c r="AF280" s="940"/>
      <c r="AG280" s="940"/>
      <c r="AH280" s="940"/>
      <c r="AI280" s="940">
        <f>SUM(C280:AH280)</f>
        <v>0</v>
      </c>
    </row>
    <row r="281" spans="1:35" ht="15" customHeight="1">
      <c r="A281" s="946"/>
      <c r="B281" s="942" t="s">
        <v>18</v>
      </c>
      <c r="C281" s="943" t="e">
        <f t="shared" ref="C281:AI281" si="32">(C279-C280)/C280*100</f>
        <v>#DIV/0!</v>
      </c>
      <c r="D281" s="943" t="e">
        <f t="shared" si="32"/>
        <v>#DIV/0!</v>
      </c>
      <c r="E281" s="943" t="e">
        <f t="shared" si="32"/>
        <v>#DIV/0!</v>
      </c>
      <c r="F281" s="943" t="e">
        <f t="shared" si="32"/>
        <v>#DIV/0!</v>
      </c>
      <c r="G281" s="943" t="e">
        <f t="shared" si="32"/>
        <v>#DIV/0!</v>
      </c>
      <c r="H281" s="943" t="e">
        <f t="shared" si="32"/>
        <v>#DIV/0!</v>
      </c>
      <c r="I281" s="943" t="e">
        <f t="shared" si="32"/>
        <v>#DIV/0!</v>
      </c>
      <c r="J281" s="943" t="e">
        <f t="shared" si="32"/>
        <v>#DIV/0!</v>
      </c>
      <c r="K281" s="943" t="e">
        <f t="shared" si="32"/>
        <v>#DIV/0!</v>
      </c>
      <c r="L281" s="943" t="e">
        <f t="shared" si="32"/>
        <v>#DIV/0!</v>
      </c>
      <c r="M281" s="943" t="e">
        <f t="shared" si="32"/>
        <v>#DIV/0!</v>
      </c>
      <c r="N281" s="943" t="e">
        <f t="shared" si="32"/>
        <v>#DIV/0!</v>
      </c>
      <c r="O281" s="943" t="e">
        <f t="shared" si="32"/>
        <v>#DIV/0!</v>
      </c>
      <c r="P281" s="943" t="e">
        <f t="shared" si="32"/>
        <v>#DIV/0!</v>
      </c>
      <c r="Q281" s="943" t="e">
        <f t="shared" si="32"/>
        <v>#DIV/0!</v>
      </c>
      <c r="R281" s="943" t="e">
        <f t="shared" si="32"/>
        <v>#DIV/0!</v>
      </c>
      <c r="S281" s="943" t="e">
        <f t="shared" si="32"/>
        <v>#DIV/0!</v>
      </c>
      <c r="T281" s="926" t="e">
        <f t="shared" si="32"/>
        <v>#DIV/0!</v>
      </c>
      <c r="U281" s="926" t="e">
        <f t="shared" si="32"/>
        <v>#DIV/0!</v>
      </c>
      <c r="V281" s="926" t="e">
        <f t="shared" si="32"/>
        <v>#DIV/0!</v>
      </c>
      <c r="W281" s="926" t="e">
        <f t="shared" si="32"/>
        <v>#DIV/0!</v>
      </c>
      <c r="X281" s="926" t="e">
        <f t="shared" si="32"/>
        <v>#DIV/0!</v>
      </c>
      <c r="Y281" s="926" t="e">
        <f t="shared" si="32"/>
        <v>#DIV/0!</v>
      </c>
      <c r="Z281" s="926" t="e">
        <f t="shared" si="32"/>
        <v>#DIV/0!</v>
      </c>
      <c r="AA281" s="926" t="e">
        <f t="shared" si="32"/>
        <v>#DIV/0!</v>
      </c>
      <c r="AB281" s="926" t="e">
        <f t="shared" si="32"/>
        <v>#DIV/0!</v>
      </c>
      <c r="AC281" s="926" t="e">
        <f t="shared" si="32"/>
        <v>#DIV/0!</v>
      </c>
      <c r="AD281" s="926" t="e">
        <f t="shared" si="32"/>
        <v>#DIV/0!</v>
      </c>
      <c r="AE281" s="926" t="e">
        <f t="shared" si="32"/>
        <v>#DIV/0!</v>
      </c>
      <c r="AF281" s="926" t="e">
        <f t="shared" si="32"/>
        <v>#DIV/0!</v>
      </c>
      <c r="AG281" s="926" t="e">
        <f t="shared" si="32"/>
        <v>#DIV/0!</v>
      </c>
      <c r="AH281" s="926" t="e">
        <f t="shared" si="32"/>
        <v>#DIV/0!</v>
      </c>
      <c r="AI281" s="926" t="e">
        <f t="shared" si="32"/>
        <v>#DIV/0!</v>
      </c>
    </row>
    <row r="282" spans="1:35" ht="20.25" customHeight="1">
      <c r="A282" s="927" t="s">
        <v>338</v>
      </c>
      <c r="B282" s="928"/>
      <c r="C282" s="929"/>
      <c r="D282" s="929"/>
      <c r="E282" s="929"/>
      <c r="F282" s="929"/>
      <c r="G282" s="929"/>
      <c r="H282" s="929"/>
      <c r="I282" s="929"/>
      <c r="J282" s="929"/>
      <c r="K282" s="929"/>
      <c r="L282" s="929"/>
      <c r="M282" s="929"/>
      <c r="N282" s="929"/>
      <c r="O282" s="929"/>
      <c r="P282" s="929"/>
      <c r="Q282" s="929"/>
      <c r="R282" s="929"/>
      <c r="S282" s="929"/>
      <c r="T282" s="929"/>
      <c r="U282" s="929"/>
      <c r="V282" s="929"/>
      <c r="W282" s="929"/>
      <c r="X282" s="929"/>
      <c r="Y282" s="929"/>
      <c r="Z282" s="929"/>
      <c r="AA282" s="929"/>
      <c r="AB282" s="929"/>
      <c r="AC282" s="929"/>
      <c r="AD282" s="929"/>
      <c r="AE282" s="929"/>
      <c r="AF282" s="929"/>
      <c r="AG282" s="929"/>
      <c r="AH282" s="929"/>
      <c r="AI282" s="929"/>
    </row>
    <row r="283" spans="1:35" ht="15" customHeight="1">
      <c r="A283" s="930" t="s">
        <v>49</v>
      </c>
      <c r="B283" s="931" t="s">
        <v>596</v>
      </c>
      <c r="C283" s="960"/>
      <c r="D283" s="960"/>
      <c r="E283" s="960"/>
      <c r="F283" s="960"/>
      <c r="G283" s="960"/>
      <c r="H283" s="960"/>
      <c r="I283" s="960"/>
      <c r="J283" s="960"/>
      <c r="K283" s="960"/>
      <c r="L283" s="960"/>
      <c r="M283" s="960"/>
      <c r="N283" s="960"/>
      <c r="O283" s="960"/>
      <c r="P283" s="960"/>
      <c r="Q283" s="960"/>
      <c r="R283" s="960"/>
      <c r="S283" s="960"/>
      <c r="T283" s="960"/>
      <c r="U283" s="960"/>
      <c r="V283" s="960"/>
      <c r="W283" s="960"/>
      <c r="X283" s="960"/>
      <c r="Y283" s="960"/>
      <c r="Z283" s="960"/>
      <c r="AA283" s="960"/>
      <c r="AB283" s="960"/>
      <c r="AC283" s="960"/>
      <c r="AD283" s="960"/>
      <c r="AE283" s="960"/>
      <c r="AF283" s="960"/>
      <c r="AG283" s="960"/>
      <c r="AH283" s="960"/>
      <c r="AI283" s="933">
        <f>SUM(C283:AH283)</f>
        <v>0</v>
      </c>
    </row>
    <row r="284" spans="1:35" ht="15" customHeight="1">
      <c r="A284" s="934"/>
      <c r="B284" s="931" t="s">
        <v>440</v>
      </c>
      <c r="C284" s="960"/>
      <c r="D284" s="960"/>
      <c r="E284" s="960"/>
      <c r="F284" s="960"/>
      <c r="G284" s="960"/>
      <c r="H284" s="960"/>
      <c r="I284" s="960"/>
      <c r="J284" s="960"/>
      <c r="K284" s="960"/>
      <c r="L284" s="960"/>
      <c r="M284" s="960"/>
      <c r="N284" s="960"/>
      <c r="O284" s="960"/>
      <c r="P284" s="960"/>
      <c r="Q284" s="960"/>
      <c r="R284" s="960"/>
      <c r="S284" s="960"/>
      <c r="T284" s="960"/>
      <c r="U284" s="960"/>
      <c r="V284" s="960"/>
      <c r="W284" s="960"/>
      <c r="X284" s="960"/>
      <c r="Y284" s="960"/>
      <c r="Z284" s="960"/>
      <c r="AA284" s="960"/>
      <c r="AB284" s="960"/>
      <c r="AC284" s="960"/>
      <c r="AD284" s="960"/>
      <c r="AE284" s="960"/>
      <c r="AF284" s="960"/>
      <c r="AG284" s="960"/>
      <c r="AH284" s="960"/>
      <c r="AI284" s="933">
        <f t="shared" ref="AI284:AI323" si="33">SUM(C284:AH284)</f>
        <v>0</v>
      </c>
    </row>
    <row r="285" spans="1:35" ht="15" customHeight="1">
      <c r="A285" s="934"/>
      <c r="B285" s="931" t="s">
        <v>441</v>
      </c>
      <c r="C285" s="960"/>
      <c r="D285" s="960"/>
      <c r="E285" s="960"/>
      <c r="F285" s="960"/>
      <c r="G285" s="960"/>
      <c r="H285" s="960"/>
      <c r="I285" s="960"/>
      <c r="J285" s="960"/>
      <c r="K285" s="960"/>
      <c r="L285" s="960"/>
      <c r="M285" s="960"/>
      <c r="N285" s="960"/>
      <c r="O285" s="960"/>
      <c r="P285" s="960"/>
      <c r="Q285" s="960"/>
      <c r="R285" s="960"/>
      <c r="S285" s="960"/>
      <c r="T285" s="960"/>
      <c r="U285" s="960"/>
      <c r="V285" s="960"/>
      <c r="W285" s="960"/>
      <c r="X285" s="960"/>
      <c r="Y285" s="960"/>
      <c r="Z285" s="960"/>
      <c r="AA285" s="960"/>
      <c r="AB285" s="960"/>
      <c r="AC285" s="960"/>
      <c r="AD285" s="960"/>
      <c r="AE285" s="960"/>
      <c r="AF285" s="960"/>
      <c r="AG285" s="960"/>
      <c r="AH285" s="960"/>
      <c r="AI285" s="933">
        <f t="shared" si="33"/>
        <v>0</v>
      </c>
    </row>
    <row r="286" spans="1:35" ht="15" customHeight="1">
      <c r="A286" s="934"/>
      <c r="B286" s="931" t="s">
        <v>597</v>
      </c>
      <c r="C286" s="960"/>
      <c r="D286" s="960"/>
      <c r="E286" s="960"/>
      <c r="F286" s="960"/>
      <c r="G286" s="960"/>
      <c r="H286" s="960"/>
      <c r="I286" s="960"/>
      <c r="J286" s="960"/>
      <c r="K286" s="960"/>
      <c r="L286" s="960"/>
      <c r="M286" s="960"/>
      <c r="N286" s="960"/>
      <c r="O286" s="960"/>
      <c r="P286" s="960"/>
      <c r="Q286" s="960"/>
      <c r="R286" s="960"/>
      <c r="S286" s="960"/>
      <c r="T286" s="960"/>
      <c r="U286" s="960"/>
      <c r="V286" s="960"/>
      <c r="W286" s="960"/>
      <c r="X286" s="960"/>
      <c r="Y286" s="960"/>
      <c r="Z286" s="960"/>
      <c r="AA286" s="960"/>
      <c r="AB286" s="960"/>
      <c r="AC286" s="960"/>
      <c r="AD286" s="960"/>
      <c r="AE286" s="960"/>
      <c r="AF286" s="960"/>
      <c r="AG286" s="960"/>
      <c r="AH286" s="960"/>
      <c r="AI286" s="933">
        <f t="shared" si="33"/>
        <v>0</v>
      </c>
    </row>
    <row r="287" spans="1:35" ht="15" customHeight="1">
      <c r="A287" s="934"/>
      <c r="B287" s="931" t="s">
        <v>443</v>
      </c>
      <c r="C287" s="960"/>
      <c r="D287" s="960"/>
      <c r="E287" s="960"/>
      <c r="F287" s="960"/>
      <c r="G287" s="960"/>
      <c r="H287" s="960"/>
      <c r="I287" s="960"/>
      <c r="J287" s="960"/>
      <c r="K287" s="960"/>
      <c r="L287" s="960"/>
      <c r="M287" s="960"/>
      <c r="N287" s="960"/>
      <c r="O287" s="960"/>
      <c r="P287" s="960"/>
      <c r="Q287" s="960"/>
      <c r="R287" s="960"/>
      <c r="S287" s="960"/>
      <c r="T287" s="960"/>
      <c r="U287" s="960"/>
      <c r="V287" s="960"/>
      <c r="W287" s="960"/>
      <c r="X287" s="960"/>
      <c r="Y287" s="960"/>
      <c r="Z287" s="960"/>
      <c r="AA287" s="960"/>
      <c r="AB287" s="960"/>
      <c r="AC287" s="960"/>
      <c r="AD287" s="960"/>
      <c r="AE287" s="960"/>
      <c r="AF287" s="960"/>
      <c r="AG287" s="960"/>
      <c r="AH287" s="960"/>
      <c r="AI287" s="933">
        <f t="shared" si="33"/>
        <v>0</v>
      </c>
    </row>
    <row r="288" spans="1:35" ht="15" customHeight="1">
      <c r="A288" s="934"/>
      <c r="B288" s="931" t="s">
        <v>444</v>
      </c>
      <c r="C288" s="960"/>
      <c r="D288" s="960"/>
      <c r="E288" s="960"/>
      <c r="F288" s="960"/>
      <c r="G288" s="960"/>
      <c r="H288" s="960"/>
      <c r="I288" s="960"/>
      <c r="J288" s="960"/>
      <c r="K288" s="960"/>
      <c r="L288" s="960"/>
      <c r="M288" s="960"/>
      <c r="N288" s="960"/>
      <c r="O288" s="960"/>
      <c r="P288" s="960"/>
      <c r="Q288" s="960"/>
      <c r="R288" s="960"/>
      <c r="S288" s="960"/>
      <c r="T288" s="960"/>
      <c r="U288" s="960"/>
      <c r="V288" s="960"/>
      <c r="W288" s="960"/>
      <c r="X288" s="960"/>
      <c r="Y288" s="960"/>
      <c r="Z288" s="960"/>
      <c r="AA288" s="960"/>
      <c r="AB288" s="960"/>
      <c r="AC288" s="960"/>
      <c r="AD288" s="960"/>
      <c r="AE288" s="960"/>
      <c r="AF288" s="960"/>
      <c r="AG288" s="960"/>
      <c r="AH288" s="960"/>
      <c r="AI288" s="933">
        <f t="shared" si="33"/>
        <v>0</v>
      </c>
    </row>
    <row r="289" spans="1:35" ht="15" customHeight="1">
      <c r="A289" s="934"/>
      <c r="B289" s="931" t="s">
        <v>445</v>
      </c>
      <c r="C289" s="960"/>
      <c r="D289" s="960"/>
      <c r="E289" s="960"/>
      <c r="F289" s="960"/>
      <c r="G289" s="960"/>
      <c r="H289" s="960"/>
      <c r="I289" s="960"/>
      <c r="J289" s="960"/>
      <c r="K289" s="960"/>
      <c r="L289" s="960"/>
      <c r="M289" s="960"/>
      <c r="N289" s="960"/>
      <c r="O289" s="960"/>
      <c r="P289" s="960"/>
      <c r="Q289" s="960"/>
      <c r="R289" s="960"/>
      <c r="S289" s="960"/>
      <c r="T289" s="960"/>
      <c r="U289" s="960"/>
      <c r="V289" s="960"/>
      <c r="W289" s="960"/>
      <c r="X289" s="960"/>
      <c r="Y289" s="960"/>
      <c r="Z289" s="960"/>
      <c r="AA289" s="960"/>
      <c r="AB289" s="960"/>
      <c r="AC289" s="960"/>
      <c r="AD289" s="960"/>
      <c r="AE289" s="960"/>
      <c r="AF289" s="960"/>
      <c r="AG289" s="960"/>
      <c r="AH289" s="960"/>
      <c r="AI289" s="933">
        <f t="shared" si="33"/>
        <v>0</v>
      </c>
    </row>
    <row r="290" spans="1:35" ht="15" customHeight="1">
      <c r="A290" s="934"/>
      <c r="B290" s="931" t="s">
        <v>598</v>
      </c>
      <c r="C290" s="960"/>
      <c r="D290" s="960"/>
      <c r="E290" s="960"/>
      <c r="F290" s="960"/>
      <c r="G290" s="960"/>
      <c r="H290" s="960"/>
      <c r="I290" s="960"/>
      <c r="J290" s="960"/>
      <c r="K290" s="960"/>
      <c r="L290" s="960"/>
      <c r="M290" s="960"/>
      <c r="N290" s="960"/>
      <c r="O290" s="960"/>
      <c r="P290" s="960"/>
      <c r="Q290" s="960"/>
      <c r="R290" s="960"/>
      <c r="S290" s="960"/>
      <c r="T290" s="960"/>
      <c r="U290" s="960"/>
      <c r="V290" s="960"/>
      <c r="W290" s="960"/>
      <c r="X290" s="960"/>
      <c r="Y290" s="960"/>
      <c r="Z290" s="960"/>
      <c r="AA290" s="960"/>
      <c r="AB290" s="960"/>
      <c r="AC290" s="960"/>
      <c r="AD290" s="960"/>
      <c r="AE290" s="960"/>
      <c r="AF290" s="960"/>
      <c r="AG290" s="960"/>
      <c r="AH290" s="960"/>
      <c r="AI290" s="933">
        <f t="shared" si="33"/>
        <v>0</v>
      </c>
    </row>
    <row r="291" spans="1:35" ht="15" customHeight="1">
      <c r="A291" s="934"/>
      <c r="B291" s="931" t="s">
        <v>599</v>
      </c>
      <c r="C291" s="960"/>
      <c r="D291" s="960"/>
      <c r="E291" s="960"/>
      <c r="F291" s="960"/>
      <c r="G291" s="960"/>
      <c r="H291" s="960"/>
      <c r="I291" s="960"/>
      <c r="J291" s="960"/>
      <c r="K291" s="960"/>
      <c r="L291" s="960"/>
      <c r="M291" s="960"/>
      <c r="N291" s="960"/>
      <c r="O291" s="960"/>
      <c r="P291" s="960"/>
      <c r="Q291" s="960"/>
      <c r="R291" s="960"/>
      <c r="S291" s="960"/>
      <c r="T291" s="960"/>
      <c r="U291" s="960"/>
      <c r="V291" s="960"/>
      <c r="W291" s="960"/>
      <c r="X291" s="960"/>
      <c r="Y291" s="960"/>
      <c r="Z291" s="960"/>
      <c r="AA291" s="960"/>
      <c r="AB291" s="960"/>
      <c r="AC291" s="960"/>
      <c r="AD291" s="960"/>
      <c r="AE291" s="960"/>
      <c r="AF291" s="960"/>
      <c r="AG291" s="960"/>
      <c r="AH291" s="960"/>
      <c r="AI291" s="933">
        <f t="shared" si="33"/>
        <v>0</v>
      </c>
    </row>
    <row r="292" spans="1:35" ht="15" customHeight="1">
      <c r="A292" s="934"/>
      <c r="B292" s="931" t="s">
        <v>600</v>
      </c>
      <c r="C292" s="960"/>
      <c r="D292" s="960"/>
      <c r="E292" s="960"/>
      <c r="F292" s="960"/>
      <c r="G292" s="960"/>
      <c r="H292" s="960"/>
      <c r="I292" s="960"/>
      <c r="J292" s="960"/>
      <c r="K292" s="960"/>
      <c r="L292" s="960"/>
      <c r="M292" s="960"/>
      <c r="N292" s="960"/>
      <c r="O292" s="960"/>
      <c r="P292" s="960"/>
      <c r="Q292" s="960"/>
      <c r="R292" s="960"/>
      <c r="S292" s="960"/>
      <c r="T292" s="960"/>
      <c r="U292" s="960"/>
      <c r="V292" s="960"/>
      <c r="W292" s="960"/>
      <c r="X292" s="960"/>
      <c r="Y292" s="960"/>
      <c r="Z292" s="960"/>
      <c r="AA292" s="960"/>
      <c r="AB292" s="960"/>
      <c r="AC292" s="960"/>
      <c r="AD292" s="960"/>
      <c r="AE292" s="960"/>
      <c r="AF292" s="960"/>
      <c r="AG292" s="960"/>
      <c r="AH292" s="960"/>
      <c r="AI292" s="933">
        <f t="shared" si="33"/>
        <v>0</v>
      </c>
    </row>
    <row r="293" spans="1:35" ht="15" customHeight="1">
      <c r="A293" s="934"/>
      <c r="B293" s="931" t="s">
        <v>601</v>
      </c>
      <c r="C293" s="960"/>
      <c r="D293" s="960"/>
      <c r="E293" s="960"/>
      <c r="F293" s="960"/>
      <c r="G293" s="960"/>
      <c r="H293" s="960"/>
      <c r="I293" s="960"/>
      <c r="J293" s="960"/>
      <c r="K293" s="960"/>
      <c r="L293" s="960"/>
      <c r="M293" s="960"/>
      <c r="N293" s="960"/>
      <c r="O293" s="960"/>
      <c r="P293" s="960"/>
      <c r="Q293" s="960"/>
      <c r="R293" s="960"/>
      <c r="S293" s="960"/>
      <c r="T293" s="960"/>
      <c r="U293" s="960"/>
      <c r="V293" s="960"/>
      <c r="W293" s="960"/>
      <c r="X293" s="960"/>
      <c r="Y293" s="960"/>
      <c r="Z293" s="960"/>
      <c r="AA293" s="960"/>
      <c r="AB293" s="960"/>
      <c r="AC293" s="960"/>
      <c r="AD293" s="960"/>
      <c r="AE293" s="960"/>
      <c r="AF293" s="960"/>
      <c r="AG293" s="960"/>
      <c r="AH293" s="960"/>
      <c r="AI293" s="933">
        <f t="shared" si="33"/>
        <v>0</v>
      </c>
    </row>
    <row r="294" spans="1:35" ht="15" customHeight="1">
      <c r="A294" s="934"/>
      <c r="B294" s="931" t="s">
        <v>602</v>
      </c>
      <c r="C294" s="960"/>
      <c r="D294" s="960"/>
      <c r="E294" s="960"/>
      <c r="F294" s="960"/>
      <c r="G294" s="960"/>
      <c r="H294" s="960"/>
      <c r="I294" s="960"/>
      <c r="J294" s="960"/>
      <c r="K294" s="960"/>
      <c r="L294" s="960"/>
      <c r="M294" s="960"/>
      <c r="N294" s="960"/>
      <c r="O294" s="960"/>
      <c r="P294" s="960"/>
      <c r="Q294" s="960"/>
      <c r="R294" s="960"/>
      <c r="S294" s="960"/>
      <c r="T294" s="960"/>
      <c r="U294" s="960"/>
      <c r="V294" s="960"/>
      <c r="W294" s="960"/>
      <c r="X294" s="960"/>
      <c r="Y294" s="960"/>
      <c r="Z294" s="960"/>
      <c r="AA294" s="960"/>
      <c r="AB294" s="960"/>
      <c r="AC294" s="960"/>
      <c r="AD294" s="960"/>
      <c r="AE294" s="960"/>
      <c r="AF294" s="960"/>
      <c r="AG294" s="960"/>
      <c r="AH294" s="960"/>
      <c r="AI294" s="933">
        <f t="shared" si="33"/>
        <v>0</v>
      </c>
    </row>
    <row r="295" spans="1:35" ht="15" customHeight="1">
      <c r="A295" s="934"/>
      <c r="B295" s="931" t="s">
        <v>603</v>
      </c>
      <c r="C295" s="960"/>
      <c r="D295" s="960"/>
      <c r="E295" s="960"/>
      <c r="F295" s="960"/>
      <c r="G295" s="960"/>
      <c r="H295" s="960"/>
      <c r="I295" s="960"/>
      <c r="J295" s="960"/>
      <c r="K295" s="960"/>
      <c r="L295" s="960"/>
      <c r="M295" s="960"/>
      <c r="N295" s="960"/>
      <c r="O295" s="960"/>
      <c r="P295" s="960"/>
      <c r="Q295" s="960"/>
      <c r="R295" s="960"/>
      <c r="S295" s="960"/>
      <c r="T295" s="960"/>
      <c r="U295" s="960"/>
      <c r="V295" s="960"/>
      <c r="W295" s="960"/>
      <c r="X295" s="960"/>
      <c r="Y295" s="960"/>
      <c r="Z295" s="960"/>
      <c r="AA295" s="960"/>
      <c r="AB295" s="960"/>
      <c r="AC295" s="960"/>
      <c r="AD295" s="960"/>
      <c r="AE295" s="960"/>
      <c r="AF295" s="960"/>
      <c r="AG295" s="960"/>
      <c r="AH295" s="960"/>
      <c r="AI295" s="933">
        <f t="shared" si="33"/>
        <v>0</v>
      </c>
    </row>
    <row r="296" spans="1:35" ht="15" customHeight="1">
      <c r="A296" s="934"/>
      <c r="B296" s="931" t="s">
        <v>604</v>
      </c>
      <c r="C296" s="960"/>
      <c r="D296" s="960"/>
      <c r="E296" s="960"/>
      <c r="F296" s="960"/>
      <c r="G296" s="960"/>
      <c r="H296" s="960"/>
      <c r="I296" s="960"/>
      <c r="J296" s="960"/>
      <c r="K296" s="960"/>
      <c r="L296" s="960"/>
      <c r="M296" s="960"/>
      <c r="N296" s="960"/>
      <c r="O296" s="960"/>
      <c r="P296" s="960"/>
      <c r="Q296" s="960"/>
      <c r="R296" s="960"/>
      <c r="S296" s="960"/>
      <c r="T296" s="960"/>
      <c r="U296" s="960"/>
      <c r="V296" s="960"/>
      <c r="W296" s="960"/>
      <c r="X296" s="960"/>
      <c r="Y296" s="960"/>
      <c r="Z296" s="960"/>
      <c r="AA296" s="960"/>
      <c r="AB296" s="960"/>
      <c r="AC296" s="960"/>
      <c r="AD296" s="960"/>
      <c r="AE296" s="960"/>
      <c r="AF296" s="960"/>
      <c r="AG296" s="960"/>
      <c r="AH296" s="960"/>
      <c r="AI296" s="933">
        <f t="shared" si="33"/>
        <v>0</v>
      </c>
    </row>
    <row r="297" spans="1:35" ht="15" customHeight="1">
      <c r="A297" s="934"/>
      <c r="B297" s="931" t="s">
        <v>453</v>
      </c>
      <c r="C297" s="960"/>
      <c r="D297" s="960"/>
      <c r="E297" s="960"/>
      <c r="F297" s="960"/>
      <c r="G297" s="960"/>
      <c r="H297" s="960"/>
      <c r="I297" s="960"/>
      <c r="J297" s="960"/>
      <c r="K297" s="960"/>
      <c r="L297" s="960"/>
      <c r="M297" s="960"/>
      <c r="N297" s="960"/>
      <c r="O297" s="960"/>
      <c r="P297" s="960"/>
      <c r="Q297" s="960"/>
      <c r="R297" s="960"/>
      <c r="S297" s="960"/>
      <c r="T297" s="960"/>
      <c r="U297" s="960"/>
      <c r="V297" s="960"/>
      <c r="W297" s="960"/>
      <c r="X297" s="960"/>
      <c r="Y297" s="960"/>
      <c r="Z297" s="960"/>
      <c r="AA297" s="960"/>
      <c r="AB297" s="960"/>
      <c r="AC297" s="960"/>
      <c r="AD297" s="960"/>
      <c r="AE297" s="960"/>
      <c r="AF297" s="960"/>
      <c r="AG297" s="960"/>
      <c r="AH297" s="960"/>
      <c r="AI297" s="933">
        <f t="shared" si="33"/>
        <v>0</v>
      </c>
    </row>
    <row r="298" spans="1:35" ht="15" customHeight="1">
      <c r="A298" s="934"/>
      <c r="B298" s="931" t="s">
        <v>454</v>
      </c>
      <c r="C298" s="960"/>
      <c r="D298" s="960"/>
      <c r="E298" s="960"/>
      <c r="F298" s="960"/>
      <c r="G298" s="960"/>
      <c r="H298" s="960"/>
      <c r="I298" s="960"/>
      <c r="J298" s="960"/>
      <c r="K298" s="960"/>
      <c r="L298" s="960"/>
      <c r="M298" s="960"/>
      <c r="N298" s="960"/>
      <c r="O298" s="960"/>
      <c r="P298" s="960"/>
      <c r="Q298" s="960"/>
      <c r="R298" s="960"/>
      <c r="S298" s="960"/>
      <c r="T298" s="960"/>
      <c r="U298" s="960"/>
      <c r="V298" s="960"/>
      <c r="W298" s="960"/>
      <c r="X298" s="960"/>
      <c r="Y298" s="960"/>
      <c r="Z298" s="960"/>
      <c r="AA298" s="960"/>
      <c r="AB298" s="960"/>
      <c r="AC298" s="960"/>
      <c r="AD298" s="960"/>
      <c r="AE298" s="960"/>
      <c r="AF298" s="960"/>
      <c r="AG298" s="960"/>
      <c r="AH298" s="960"/>
      <c r="AI298" s="933">
        <f t="shared" si="33"/>
        <v>0</v>
      </c>
    </row>
    <row r="299" spans="1:35" ht="15" customHeight="1">
      <c r="A299" s="934"/>
      <c r="B299" s="931" t="s">
        <v>605</v>
      </c>
      <c r="C299" s="960"/>
      <c r="D299" s="960"/>
      <c r="E299" s="960"/>
      <c r="F299" s="960"/>
      <c r="G299" s="960"/>
      <c r="H299" s="960"/>
      <c r="I299" s="960"/>
      <c r="J299" s="960"/>
      <c r="K299" s="960"/>
      <c r="L299" s="960"/>
      <c r="M299" s="960"/>
      <c r="N299" s="960"/>
      <c r="O299" s="960"/>
      <c r="P299" s="960"/>
      <c r="Q299" s="960"/>
      <c r="R299" s="960"/>
      <c r="S299" s="960"/>
      <c r="T299" s="960"/>
      <c r="U299" s="960"/>
      <c r="V299" s="960"/>
      <c r="W299" s="960"/>
      <c r="X299" s="960"/>
      <c r="Y299" s="960"/>
      <c r="Z299" s="960"/>
      <c r="AA299" s="960"/>
      <c r="AB299" s="960"/>
      <c r="AC299" s="960"/>
      <c r="AD299" s="960"/>
      <c r="AE299" s="960"/>
      <c r="AF299" s="960"/>
      <c r="AG299" s="960"/>
      <c r="AH299" s="960"/>
      <c r="AI299" s="933">
        <f t="shared" si="33"/>
        <v>0</v>
      </c>
    </row>
    <row r="300" spans="1:35" ht="15" customHeight="1">
      <c r="A300" s="934"/>
      <c r="B300" s="931" t="s">
        <v>606</v>
      </c>
      <c r="C300" s="960"/>
      <c r="D300" s="960"/>
      <c r="E300" s="960"/>
      <c r="F300" s="960"/>
      <c r="G300" s="960"/>
      <c r="H300" s="960"/>
      <c r="I300" s="960"/>
      <c r="J300" s="960"/>
      <c r="K300" s="960"/>
      <c r="L300" s="960"/>
      <c r="M300" s="960"/>
      <c r="N300" s="960"/>
      <c r="O300" s="960"/>
      <c r="P300" s="960"/>
      <c r="Q300" s="960"/>
      <c r="R300" s="960"/>
      <c r="S300" s="960"/>
      <c r="T300" s="960"/>
      <c r="U300" s="960"/>
      <c r="V300" s="960"/>
      <c r="W300" s="960"/>
      <c r="X300" s="960"/>
      <c r="Y300" s="960"/>
      <c r="Z300" s="960"/>
      <c r="AA300" s="960"/>
      <c r="AB300" s="960"/>
      <c r="AC300" s="960"/>
      <c r="AD300" s="960"/>
      <c r="AE300" s="960"/>
      <c r="AF300" s="960"/>
      <c r="AG300" s="960"/>
      <c r="AH300" s="960"/>
      <c r="AI300" s="933">
        <f t="shared" si="33"/>
        <v>0</v>
      </c>
    </row>
    <row r="301" spans="1:35" ht="15" customHeight="1">
      <c r="A301" s="934"/>
      <c r="B301" s="931" t="s">
        <v>607</v>
      </c>
      <c r="C301" s="960"/>
      <c r="D301" s="960"/>
      <c r="E301" s="960"/>
      <c r="F301" s="960"/>
      <c r="G301" s="960"/>
      <c r="H301" s="960"/>
      <c r="I301" s="960"/>
      <c r="J301" s="960"/>
      <c r="K301" s="960"/>
      <c r="L301" s="960"/>
      <c r="M301" s="960"/>
      <c r="N301" s="960"/>
      <c r="O301" s="960"/>
      <c r="P301" s="960"/>
      <c r="Q301" s="960"/>
      <c r="R301" s="960"/>
      <c r="S301" s="960"/>
      <c r="T301" s="960"/>
      <c r="U301" s="960"/>
      <c r="V301" s="960"/>
      <c r="W301" s="960"/>
      <c r="X301" s="960"/>
      <c r="Y301" s="960"/>
      <c r="Z301" s="960"/>
      <c r="AA301" s="960"/>
      <c r="AB301" s="960"/>
      <c r="AC301" s="960"/>
      <c r="AD301" s="960"/>
      <c r="AE301" s="960"/>
      <c r="AF301" s="960"/>
      <c r="AG301" s="960"/>
      <c r="AH301" s="960"/>
      <c r="AI301" s="933">
        <f t="shared" si="33"/>
        <v>0</v>
      </c>
    </row>
    <row r="302" spans="1:35" ht="15" customHeight="1">
      <c r="A302" s="934"/>
      <c r="B302" s="931" t="s">
        <v>608</v>
      </c>
      <c r="C302" s="960"/>
      <c r="D302" s="960"/>
      <c r="E302" s="960"/>
      <c r="F302" s="960"/>
      <c r="G302" s="960"/>
      <c r="H302" s="960"/>
      <c r="I302" s="960"/>
      <c r="J302" s="960"/>
      <c r="K302" s="960"/>
      <c r="L302" s="960"/>
      <c r="M302" s="960"/>
      <c r="N302" s="960"/>
      <c r="O302" s="960"/>
      <c r="P302" s="960"/>
      <c r="Q302" s="960"/>
      <c r="R302" s="960"/>
      <c r="S302" s="960"/>
      <c r="T302" s="960"/>
      <c r="U302" s="960"/>
      <c r="V302" s="960"/>
      <c r="W302" s="960"/>
      <c r="X302" s="960"/>
      <c r="Y302" s="960"/>
      <c r="Z302" s="960"/>
      <c r="AA302" s="960"/>
      <c r="AB302" s="960"/>
      <c r="AC302" s="960"/>
      <c r="AD302" s="960"/>
      <c r="AE302" s="960"/>
      <c r="AF302" s="960"/>
      <c r="AG302" s="960"/>
      <c r="AH302" s="960"/>
      <c r="AI302" s="933">
        <f t="shared" si="33"/>
        <v>0</v>
      </c>
    </row>
    <row r="303" spans="1:35" ht="15" customHeight="1">
      <c r="A303" s="934"/>
      <c r="B303" s="931" t="s">
        <v>609</v>
      </c>
      <c r="C303" s="960"/>
      <c r="D303" s="960"/>
      <c r="E303" s="960"/>
      <c r="F303" s="960"/>
      <c r="G303" s="960"/>
      <c r="H303" s="960"/>
      <c r="I303" s="960"/>
      <c r="J303" s="960"/>
      <c r="K303" s="960"/>
      <c r="L303" s="960"/>
      <c r="M303" s="960"/>
      <c r="N303" s="960"/>
      <c r="O303" s="960"/>
      <c r="P303" s="960"/>
      <c r="Q303" s="960"/>
      <c r="R303" s="960"/>
      <c r="S303" s="960"/>
      <c r="T303" s="960"/>
      <c r="U303" s="960"/>
      <c r="V303" s="960"/>
      <c r="W303" s="960"/>
      <c r="X303" s="960"/>
      <c r="Y303" s="960"/>
      <c r="Z303" s="960"/>
      <c r="AA303" s="960"/>
      <c r="AB303" s="960"/>
      <c r="AC303" s="960"/>
      <c r="AD303" s="960"/>
      <c r="AE303" s="960"/>
      <c r="AF303" s="960"/>
      <c r="AG303" s="960"/>
      <c r="AH303" s="960"/>
      <c r="AI303" s="933">
        <f t="shared" si="33"/>
        <v>0</v>
      </c>
    </row>
    <row r="304" spans="1:35" ht="15" customHeight="1">
      <c r="A304" s="934"/>
      <c r="B304" s="931" t="s">
        <v>610</v>
      </c>
      <c r="C304" s="960"/>
      <c r="D304" s="960"/>
      <c r="E304" s="960"/>
      <c r="F304" s="960"/>
      <c r="G304" s="960"/>
      <c r="H304" s="960"/>
      <c r="I304" s="960"/>
      <c r="J304" s="960"/>
      <c r="K304" s="960"/>
      <c r="L304" s="960"/>
      <c r="M304" s="960"/>
      <c r="N304" s="960"/>
      <c r="O304" s="960"/>
      <c r="P304" s="960"/>
      <c r="Q304" s="960"/>
      <c r="R304" s="960"/>
      <c r="S304" s="960"/>
      <c r="T304" s="960"/>
      <c r="U304" s="960"/>
      <c r="V304" s="960"/>
      <c r="W304" s="960"/>
      <c r="X304" s="960"/>
      <c r="Y304" s="960"/>
      <c r="Z304" s="960"/>
      <c r="AA304" s="960"/>
      <c r="AB304" s="960"/>
      <c r="AC304" s="960"/>
      <c r="AD304" s="960"/>
      <c r="AE304" s="960"/>
      <c r="AF304" s="960"/>
      <c r="AG304" s="960"/>
      <c r="AH304" s="960"/>
      <c r="AI304" s="933">
        <f t="shared" si="33"/>
        <v>0</v>
      </c>
    </row>
    <row r="305" spans="1:35" ht="15" customHeight="1">
      <c r="A305" s="934"/>
      <c r="B305" s="931" t="s">
        <v>611</v>
      </c>
      <c r="C305" s="960"/>
      <c r="D305" s="960"/>
      <c r="E305" s="960"/>
      <c r="F305" s="960"/>
      <c r="G305" s="960"/>
      <c r="H305" s="960"/>
      <c r="I305" s="960"/>
      <c r="J305" s="960"/>
      <c r="K305" s="960"/>
      <c r="L305" s="960"/>
      <c r="M305" s="960"/>
      <c r="N305" s="960"/>
      <c r="O305" s="960"/>
      <c r="P305" s="960"/>
      <c r="Q305" s="960"/>
      <c r="R305" s="960"/>
      <c r="S305" s="960"/>
      <c r="T305" s="960"/>
      <c r="U305" s="960"/>
      <c r="V305" s="960"/>
      <c r="W305" s="960"/>
      <c r="X305" s="960"/>
      <c r="Y305" s="960"/>
      <c r="Z305" s="960"/>
      <c r="AA305" s="960"/>
      <c r="AB305" s="960"/>
      <c r="AC305" s="960"/>
      <c r="AD305" s="960"/>
      <c r="AE305" s="960"/>
      <c r="AF305" s="960"/>
      <c r="AG305" s="960"/>
      <c r="AH305" s="960"/>
      <c r="AI305" s="933">
        <f t="shared" si="33"/>
        <v>0</v>
      </c>
    </row>
    <row r="306" spans="1:35" ht="15" customHeight="1">
      <c r="A306" s="934"/>
      <c r="B306" s="931" t="s">
        <v>612</v>
      </c>
      <c r="C306" s="960"/>
      <c r="D306" s="960"/>
      <c r="E306" s="960"/>
      <c r="F306" s="960"/>
      <c r="G306" s="960"/>
      <c r="H306" s="960"/>
      <c r="I306" s="960"/>
      <c r="J306" s="960"/>
      <c r="K306" s="960"/>
      <c r="L306" s="960"/>
      <c r="M306" s="960"/>
      <c r="N306" s="960"/>
      <c r="O306" s="960"/>
      <c r="P306" s="960"/>
      <c r="Q306" s="960"/>
      <c r="R306" s="960"/>
      <c r="S306" s="960"/>
      <c r="T306" s="960"/>
      <c r="U306" s="960"/>
      <c r="V306" s="960"/>
      <c r="W306" s="960"/>
      <c r="X306" s="960"/>
      <c r="Y306" s="960"/>
      <c r="Z306" s="960"/>
      <c r="AA306" s="960"/>
      <c r="AB306" s="960"/>
      <c r="AC306" s="960"/>
      <c r="AD306" s="960"/>
      <c r="AE306" s="960"/>
      <c r="AF306" s="960"/>
      <c r="AG306" s="960"/>
      <c r="AH306" s="960"/>
      <c r="AI306" s="933">
        <f t="shared" si="33"/>
        <v>0</v>
      </c>
    </row>
    <row r="307" spans="1:35" ht="15" customHeight="1">
      <c r="A307" s="934"/>
      <c r="B307" s="931" t="s">
        <v>613</v>
      </c>
      <c r="C307" s="960"/>
      <c r="D307" s="960"/>
      <c r="E307" s="960"/>
      <c r="F307" s="960"/>
      <c r="G307" s="960"/>
      <c r="H307" s="960"/>
      <c r="I307" s="960"/>
      <c r="J307" s="960"/>
      <c r="K307" s="960"/>
      <c r="L307" s="960"/>
      <c r="M307" s="960"/>
      <c r="N307" s="960"/>
      <c r="O307" s="960"/>
      <c r="P307" s="960"/>
      <c r="Q307" s="960"/>
      <c r="R307" s="960"/>
      <c r="S307" s="960"/>
      <c r="T307" s="960"/>
      <c r="U307" s="960"/>
      <c r="V307" s="960"/>
      <c r="W307" s="960"/>
      <c r="X307" s="960"/>
      <c r="Y307" s="960"/>
      <c r="Z307" s="960"/>
      <c r="AA307" s="960"/>
      <c r="AB307" s="960"/>
      <c r="AC307" s="960"/>
      <c r="AD307" s="960"/>
      <c r="AE307" s="960"/>
      <c r="AF307" s="960"/>
      <c r="AG307" s="960"/>
      <c r="AH307" s="960"/>
      <c r="AI307" s="933">
        <f t="shared" si="33"/>
        <v>0</v>
      </c>
    </row>
    <row r="308" spans="1:35" ht="15" customHeight="1">
      <c r="A308" s="934"/>
      <c r="B308" s="931" t="s">
        <v>464</v>
      </c>
      <c r="C308" s="960"/>
      <c r="D308" s="960"/>
      <c r="E308" s="960"/>
      <c r="F308" s="960"/>
      <c r="G308" s="960"/>
      <c r="H308" s="960"/>
      <c r="I308" s="960"/>
      <c r="J308" s="960"/>
      <c r="K308" s="960"/>
      <c r="L308" s="960"/>
      <c r="M308" s="960"/>
      <c r="N308" s="960"/>
      <c r="O308" s="960"/>
      <c r="P308" s="960"/>
      <c r="Q308" s="960"/>
      <c r="R308" s="960"/>
      <c r="S308" s="960"/>
      <c r="T308" s="960"/>
      <c r="U308" s="960"/>
      <c r="V308" s="960"/>
      <c r="W308" s="960"/>
      <c r="X308" s="960"/>
      <c r="Y308" s="960"/>
      <c r="Z308" s="960"/>
      <c r="AA308" s="960"/>
      <c r="AB308" s="960"/>
      <c r="AC308" s="960"/>
      <c r="AD308" s="960"/>
      <c r="AE308" s="960"/>
      <c r="AF308" s="960"/>
      <c r="AG308" s="960"/>
      <c r="AH308" s="960"/>
      <c r="AI308" s="933">
        <f t="shared" si="33"/>
        <v>0</v>
      </c>
    </row>
    <row r="309" spans="1:35" ht="15" customHeight="1">
      <c r="A309" s="934"/>
      <c r="B309" s="931" t="s">
        <v>614</v>
      </c>
      <c r="C309" s="960"/>
      <c r="D309" s="960"/>
      <c r="E309" s="960"/>
      <c r="F309" s="960"/>
      <c r="G309" s="960"/>
      <c r="H309" s="960"/>
      <c r="I309" s="960"/>
      <c r="J309" s="960"/>
      <c r="K309" s="960"/>
      <c r="L309" s="960"/>
      <c r="M309" s="960"/>
      <c r="N309" s="960"/>
      <c r="O309" s="960"/>
      <c r="P309" s="960"/>
      <c r="Q309" s="960"/>
      <c r="R309" s="960"/>
      <c r="S309" s="960"/>
      <c r="T309" s="960"/>
      <c r="U309" s="960"/>
      <c r="V309" s="960"/>
      <c r="W309" s="960"/>
      <c r="X309" s="960"/>
      <c r="Y309" s="960"/>
      <c r="Z309" s="960"/>
      <c r="AA309" s="960"/>
      <c r="AB309" s="960"/>
      <c r="AC309" s="960"/>
      <c r="AD309" s="960"/>
      <c r="AE309" s="960"/>
      <c r="AF309" s="960"/>
      <c r="AG309" s="960"/>
      <c r="AH309" s="960"/>
      <c r="AI309" s="933">
        <f t="shared" si="33"/>
        <v>0</v>
      </c>
    </row>
    <row r="310" spans="1:35" ht="15" customHeight="1">
      <c r="A310" s="934"/>
      <c r="B310" s="931" t="s">
        <v>615</v>
      </c>
      <c r="C310" s="960"/>
      <c r="D310" s="960"/>
      <c r="E310" s="960"/>
      <c r="F310" s="960"/>
      <c r="G310" s="960"/>
      <c r="H310" s="960"/>
      <c r="I310" s="960"/>
      <c r="J310" s="960"/>
      <c r="K310" s="960"/>
      <c r="L310" s="960"/>
      <c r="M310" s="960"/>
      <c r="N310" s="960"/>
      <c r="O310" s="960"/>
      <c r="P310" s="960"/>
      <c r="Q310" s="960"/>
      <c r="R310" s="960"/>
      <c r="S310" s="960"/>
      <c r="T310" s="960"/>
      <c r="U310" s="960"/>
      <c r="V310" s="960"/>
      <c r="W310" s="960"/>
      <c r="X310" s="960"/>
      <c r="Y310" s="960"/>
      <c r="Z310" s="960"/>
      <c r="AA310" s="960"/>
      <c r="AB310" s="960"/>
      <c r="AC310" s="960"/>
      <c r="AD310" s="960"/>
      <c r="AE310" s="960"/>
      <c r="AF310" s="960"/>
      <c r="AG310" s="960"/>
      <c r="AH310" s="960"/>
      <c r="AI310" s="933">
        <f t="shared" si="33"/>
        <v>0</v>
      </c>
    </row>
    <row r="311" spans="1:35" ht="15" customHeight="1">
      <c r="A311" s="934"/>
      <c r="B311" s="931" t="s">
        <v>616</v>
      </c>
      <c r="C311" s="960"/>
      <c r="D311" s="960"/>
      <c r="E311" s="960"/>
      <c r="F311" s="960"/>
      <c r="G311" s="960"/>
      <c r="H311" s="960"/>
      <c r="I311" s="960"/>
      <c r="J311" s="960"/>
      <c r="K311" s="960"/>
      <c r="L311" s="960"/>
      <c r="M311" s="960"/>
      <c r="N311" s="960"/>
      <c r="O311" s="960"/>
      <c r="P311" s="960"/>
      <c r="Q311" s="960"/>
      <c r="R311" s="960"/>
      <c r="S311" s="960"/>
      <c r="T311" s="960"/>
      <c r="U311" s="960"/>
      <c r="V311" s="960"/>
      <c r="W311" s="960"/>
      <c r="X311" s="960"/>
      <c r="Y311" s="960"/>
      <c r="Z311" s="960"/>
      <c r="AA311" s="960"/>
      <c r="AB311" s="960"/>
      <c r="AC311" s="960"/>
      <c r="AD311" s="960"/>
      <c r="AE311" s="960"/>
      <c r="AF311" s="960"/>
      <c r="AG311" s="960"/>
      <c r="AH311" s="960"/>
      <c r="AI311" s="933">
        <f t="shared" si="33"/>
        <v>0</v>
      </c>
    </row>
    <row r="312" spans="1:35" ht="15" customHeight="1">
      <c r="A312" s="934"/>
      <c r="B312" s="931" t="s">
        <v>617</v>
      </c>
      <c r="C312" s="960"/>
      <c r="D312" s="960"/>
      <c r="E312" s="960"/>
      <c r="F312" s="960"/>
      <c r="G312" s="960"/>
      <c r="H312" s="960"/>
      <c r="I312" s="960"/>
      <c r="J312" s="960"/>
      <c r="K312" s="960"/>
      <c r="L312" s="960"/>
      <c r="M312" s="960"/>
      <c r="N312" s="960"/>
      <c r="O312" s="960"/>
      <c r="P312" s="960"/>
      <c r="Q312" s="960"/>
      <c r="R312" s="960"/>
      <c r="S312" s="960"/>
      <c r="T312" s="960"/>
      <c r="U312" s="960"/>
      <c r="V312" s="960"/>
      <c r="W312" s="960"/>
      <c r="X312" s="960"/>
      <c r="Y312" s="960"/>
      <c r="Z312" s="960"/>
      <c r="AA312" s="960"/>
      <c r="AB312" s="960"/>
      <c r="AC312" s="960"/>
      <c r="AD312" s="960"/>
      <c r="AE312" s="960"/>
      <c r="AF312" s="960"/>
      <c r="AG312" s="960"/>
      <c r="AH312" s="960"/>
      <c r="AI312" s="933">
        <f t="shared" si="33"/>
        <v>0</v>
      </c>
    </row>
    <row r="313" spans="1:35" ht="15" customHeight="1">
      <c r="A313" s="934"/>
      <c r="B313" s="931" t="s">
        <v>618</v>
      </c>
      <c r="C313" s="960"/>
      <c r="D313" s="960"/>
      <c r="E313" s="960"/>
      <c r="F313" s="960"/>
      <c r="G313" s="960"/>
      <c r="H313" s="960"/>
      <c r="I313" s="960"/>
      <c r="J313" s="960"/>
      <c r="K313" s="960"/>
      <c r="L313" s="960"/>
      <c r="M313" s="960"/>
      <c r="N313" s="960"/>
      <c r="O313" s="960"/>
      <c r="P313" s="960"/>
      <c r="Q313" s="960"/>
      <c r="R313" s="960"/>
      <c r="S313" s="960"/>
      <c r="T313" s="960"/>
      <c r="U313" s="960"/>
      <c r="V313" s="960"/>
      <c r="W313" s="960"/>
      <c r="X313" s="960"/>
      <c r="Y313" s="960"/>
      <c r="Z313" s="960"/>
      <c r="AA313" s="960"/>
      <c r="AB313" s="960"/>
      <c r="AC313" s="960"/>
      <c r="AD313" s="960"/>
      <c r="AE313" s="960"/>
      <c r="AF313" s="960"/>
      <c r="AG313" s="960"/>
      <c r="AH313" s="960"/>
      <c r="AI313" s="933">
        <f t="shared" si="33"/>
        <v>0</v>
      </c>
    </row>
    <row r="314" spans="1:35" ht="15" customHeight="1">
      <c r="A314" s="934"/>
      <c r="B314" s="931" t="s">
        <v>582</v>
      </c>
      <c r="C314" s="960"/>
      <c r="D314" s="960"/>
      <c r="E314" s="960"/>
      <c r="F314" s="960"/>
      <c r="G314" s="960"/>
      <c r="H314" s="960"/>
      <c r="I314" s="960"/>
      <c r="J314" s="960"/>
      <c r="K314" s="960"/>
      <c r="L314" s="960"/>
      <c r="M314" s="960"/>
      <c r="N314" s="960"/>
      <c r="O314" s="960"/>
      <c r="P314" s="960"/>
      <c r="Q314" s="960"/>
      <c r="R314" s="960"/>
      <c r="S314" s="960"/>
      <c r="T314" s="960"/>
      <c r="U314" s="960"/>
      <c r="V314" s="960"/>
      <c r="W314" s="960"/>
      <c r="X314" s="960"/>
      <c r="Y314" s="960"/>
      <c r="Z314" s="960"/>
      <c r="AA314" s="960"/>
      <c r="AB314" s="960"/>
      <c r="AC314" s="960"/>
      <c r="AD314" s="960"/>
      <c r="AE314" s="960"/>
      <c r="AF314" s="960"/>
      <c r="AG314" s="960"/>
      <c r="AH314" s="960"/>
      <c r="AI314" s="933">
        <f t="shared" si="33"/>
        <v>0</v>
      </c>
    </row>
    <row r="315" spans="1:35" ht="15" customHeight="1">
      <c r="A315" s="934"/>
      <c r="B315" s="931" t="s">
        <v>619</v>
      </c>
      <c r="C315" s="960"/>
      <c r="D315" s="960"/>
      <c r="E315" s="960"/>
      <c r="F315" s="960"/>
      <c r="G315" s="960"/>
      <c r="H315" s="960"/>
      <c r="I315" s="960"/>
      <c r="J315" s="960"/>
      <c r="K315" s="960"/>
      <c r="L315" s="960"/>
      <c r="M315" s="960"/>
      <c r="N315" s="960"/>
      <c r="O315" s="960"/>
      <c r="P315" s="960"/>
      <c r="Q315" s="960"/>
      <c r="R315" s="960"/>
      <c r="S315" s="960"/>
      <c r="T315" s="960"/>
      <c r="U315" s="960"/>
      <c r="V315" s="960"/>
      <c r="W315" s="960"/>
      <c r="X315" s="960"/>
      <c r="Y315" s="960"/>
      <c r="Z315" s="960"/>
      <c r="AA315" s="960"/>
      <c r="AB315" s="960"/>
      <c r="AC315" s="960"/>
      <c r="AD315" s="960"/>
      <c r="AE315" s="960"/>
      <c r="AF315" s="960"/>
      <c r="AG315" s="960"/>
      <c r="AH315" s="960"/>
      <c r="AI315" s="933">
        <f t="shared" si="33"/>
        <v>0</v>
      </c>
    </row>
    <row r="316" spans="1:35" ht="15" customHeight="1">
      <c r="A316" s="934"/>
      <c r="B316" s="931" t="s">
        <v>620</v>
      </c>
      <c r="C316" s="960"/>
      <c r="D316" s="960"/>
      <c r="E316" s="960"/>
      <c r="F316" s="960"/>
      <c r="G316" s="960"/>
      <c r="H316" s="960"/>
      <c r="I316" s="960"/>
      <c r="J316" s="960"/>
      <c r="K316" s="960"/>
      <c r="L316" s="960"/>
      <c r="M316" s="960"/>
      <c r="N316" s="960"/>
      <c r="O316" s="960"/>
      <c r="P316" s="960"/>
      <c r="Q316" s="960"/>
      <c r="R316" s="960"/>
      <c r="S316" s="960"/>
      <c r="T316" s="960"/>
      <c r="U316" s="960"/>
      <c r="V316" s="960"/>
      <c r="W316" s="960"/>
      <c r="X316" s="960"/>
      <c r="Y316" s="960"/>
      <c r="Z316" s="960"/>
      <c r="AA316" s="960"/>
      <c r="AB316" s="960"/>
      <c r="AC316" s="960"/>
      <c r="AD316" s="960"/>
      <c r="AE316" s="960"/>
      <c r="AF316" s="960"/>
      <c r="AG316" s="960"/>
      <c r="AH316" s="960"/>
      <c r="AI316" s="933">
        <f t="shared" si="33"/>
        <v>0</v>
      </c>
    </row>
    <row r="317" spans="1:35" ht="15" customHeight="1">
      <c r="A317" s="934"/>
      <c r="B317" s="931" t="s">
        <v>583</v>
      </c>
      <c r="C317" s="960"/>
      <c r="D317" s="960"/>
      <c r="E317" s="960"/>
      <c r="F317" s="960"/>
      <c r="G317" s="960"/>
      <c r="H317" s="960"/>
      <c r="I317" s="960"/>
      <c r="J317" s="960"/>
      <c r="K317" s="960"/>
      <c r="L317" s="960"/>
      <c r="M317" s="960"/>
      <c r="N317" s="960"/>
      <c r="O317" s="960"/>
      <c r="P317" s="960"/>
      <c r="Q317" s="960"/>
      <c r="R317" s="960"/>
      <c r="S317" s="960"/>
      <c r="T317" s="960"/>
      <c r="U317" s="960"/>
      <c r="V317" s="960"/>
      <c r="W317" s="960"/>
      <c r="X317" s="960"/>
      <c r="Y317" s="960"/>
      <c r="Z317" s="960"/>
      <c r="AA317" s="960"/>
      <c r="AB317" s="960"/>
      <c r="AC317" s="960"/>
      <c r="AD317" s="960"/>
      <c r="AE317" s="960"/>
      <c r="AF317" s="960"/>
      <c r="AG317" s="960"/>
      <c r="AH317" s="960"/>
      <c r="AI317" s="933">
        <f t="shared" si="33"/>
        <v>0</v>
      </c>
    </row>
    <row r="318" spans="1:35" ht="15" customHeight="1">
      <c r="A318" s="934"/>
      <c r="B318" s="931" t="s">
        <v>584</v>
      </c>
      <c r="C318" s="960"/>
      <c r="D318" s="960"/>
      <c r="E318" s="960"/>
      <c r="F318" s="960"/>
      <c r="G318" s="960"/>
      <c r="H318" s="960"/>
      <c r="I318" s="960"/>
      <c r="J318" s="960"/>
      <c r="K318" s="960"/>
      <c r="L318" s="960"/>
      <c r="M318" s="960"/>
      <c r="N318" s="960"/>
      <c r="O318" s="960"/>
      <c r="P318" s="960"/>
      <c r="Q318" s="960"/>
      <c r="R318" s="960"/>
      <c r="S318" s="960"/>
      <c r="T318" s="960"/>
      <c r="U318" s="960"/>
      <c r="V318" s="960"/>
      <c r="W318" s="960"/>
      <c r="X318" s="960"/>
      <c r="Y318" s="960"/>
      <c r="Z318" s="960"/>
      <c r="AA318" s="960"/>
      <c r="AB318" s="960"/>
      <c r="AC318" s="960"/>
      <c r="AD318" s="960"/>
      <c r="AE318" s="960"/>
      <c r="AF318" s="960"/>
      <c r="AG318" s="960"/>
      <c r="AH318" s="960"/>
      <c r="AI318" s="933">
        <f t="shared" si="33"/>
        <v>0</v>
      </c>
    </row>
    <row r="319" spans="1:35" ht="15" customHeight="1">
      <c r="A319" s="934"/>
      <c r="B319" s="931" t="s">
        <v>585</v>
      </c>
      <c r="C319" s="960"/>
      <c r="D319" s="960"/>
      <c r="E319" s="960"/>
      <c r="F319" s="960"/>
      <c r="G319" s="960"/>
      <c r="H319" s="960"/>
      <c r="I319" s="960"/>
      <c r="J319" s="960"/>
      <c r="K319" s="960"/>
      <c r="L319" s="960"/>
      <c r="M319" s="960"/>
      <c r="N319" s="960"/>
      <c r="O319" s="960"/>
      <c r="P319" s="960"/>
      <c r="Q319" s="960"/>
      <c r="R319" s="960"/>
      <c r="S319" s="960"/>
      <c r="T319" s="960"/>
      <c r="U319" s="960"/>
      <c r="V319" s="960"/>
      <c r="W319" s="960"/>
      <c r="X319" s="960"/>
      <c r="Y319" s="960"/>
      <c r="Z319" s="960"/>
      <c r="AA319" s="960"/>
      <c r="AB319" s="960"/>
      <c r="AC319" s="960"/>
      <c r="AD319" s="960"/>
      <c r="AE319" s="960"/>
      <c r="AF319" s="960"/>
      <c r="AG319" s="960"/>
      <c r="AH319" s="960"/>
      <c r="AI319" s="933">
        <f t="shared" si="33"/>
        <v>0</v>
      </c>
    </row>
    <row r="320" spans="1:35" ht="15" customHeight="1">
      <c r="A320" s="934"/>
      <c r="B320" s="931" t="s">
        <v>621</v>
      </c>
      <c r="C320" s="960"/>
      <c r="D320" s="960"/>
      <c r="E320" s="960"/>
      <c r="F320" s="960"/>
      <c r="G320" s="960"/>
      <c r="H320" s="960"/>
      <c r="I320" s="960"/>
      <c r="J320" s="960"/>
      <c r="K320" s="960"/>
      <c r="L320" s="960"/>
      <c r="M320" s="960"/>
      <c r="N320" s="960"/>
      <c r="O320" s="960"/>
      <c r="P320" s="960"/>
      <c r="Q320" s="960"/>
      <c r="R320" s="960"/>
      <c r="S320" s="960"/>
      <c r="T320" s="960"/>
      <c r="U320" s="960"/>
      <c r="V320" s="960"/>
      <c r="W320" s="960"/>
      <c r="X320" s="960"/>
      <c r="Y320" s="960"/>
      <c r="Z320" s="960"/>
      <c r="AA320" s="960"/>
      <c r="AB320" s="960"/>
      <c r="AC320" s="960"/>
      <c r="AD320" s="960"/>
      <c r="AE320" s="960"/>
      <c r="AF320" s="960"/>
      <c r="AG320" s="960"/>
      <c r="AH320" s="960"/>
      <c r="AI320" s="933">
        <f t="shared" si="33"/>
        <v>0</v>
      </c>
    </row>
    <row r="321" spans="1:35" ht="15" customHeight="1">
      <c r="A321" s="934"/>
      <c r="B321" s="931" t="s">
        <v>476</v>
      </c>
      <c r="C321" s="960"/>
      <c r="D321" s="960"/>
      <c r="E321" s="960"/>
      <c r="F321" s="960"/>
      <c r="G321" s="960"/>
      <c r="H321" s="960"/>
      <c r="I321" s="960"/>
      <c r="J321" s="960"/>
      <c r="K321" s="960"/>
      <c r="L321" s="960"/>
      <c r="M321" s="960"/>
      <c r="N321" s="960"/>
      <c r="O321" s="960"/>
      <c r="P321" s="960"/>
      <c r="Q321" s="960"/>
      <c r="R321" s="960"/>
      <c r="S321" s="960"/>
      <c r="T321" s="960"/>
      <c r="U321" s="960"/>
      <c r="V321" s="960"/>
      <c r="W321" s="960"/>
      <c r="X321" s="960"/>
      <c r="Y321" s="960"/>
      <c r="Z321" s="960"/>
      <c r="AA321" s="960"/>
      <c r="AB321" s="960"/>
      <c r="AC321" s="960"/>
      <c r="AD321" s="960"/>
      <c r="AE321" s="960"/>
      <c r="AF321" s="960"/>
      <c r="AG321" s="960"/>
      <c r="AH321" s="960"/>
      <c r="AI321" s="933">
        <f t="shared" si="33"/>
        <v>0</v>
      </c>
    </row>
    <row r="322" spans="1:35" ht="15" customHeight="1">
      <c r="A322" s="934"/>
      <c r="B322" s="931" t="s">
        <v>622</v>
      </c>
      <c r="C322" s="960"/>
      <c r="D322" s="960"/>
      <c r="E322" s="960"/>
      <c r="F322" s="960"/>
      <c r="G322" s="960"/>
      <c r="H322" s="960"/>
      <c r="I322" s="960"/>
      <c r="J322" s="960"/>
      <c r="K322" s="960"/>
      <c r="L322" s="960"/>
      <c r="M322" s="960"/>
      <c r="N322" s="960"/>
      <c r="O322" s="960"/>
      <c r="P322" s="960"/>
      <c r="Q322" s="960"/>
      <c r="R322" s="960"/>
      <c r="S322" s="960"/>
      <c r="T322" s="960"/>
      <c r="U322" s="960"/>
      <c r="V322" s="960"/>
      <c r="W322" s="960"/>
      <c r="X322" s="960"/>
      <c r="Y322" s="960"/>
      <c r="Z322" s="960"/>
      <c r="AA322" s="960"/>
      <c r="AB322" s="960"/>
      <c r="AC322" s="960"/>
      <c r="AD322" s="960"/>
      <c r="AE322" s="960"/>
      <c r="AF322" s="960"/>
      <c r="AG322" s="960"/>
      <c r="AH322" s="960"/>
      <c r="AI322" s="933">
        <f t="shared" si="33"/>
        <v>0</v>
      </c>
    </row>
    <row r="323" spans="1:35" ht="15" customHeight="1">
      <c r="A323" s="934"/>
      <c r="B323" s="931" t="s">
        <v>623</v>
      </c>
      <c r="C323" s="960"/>
      <c r="D323" s="960"/>
      <c r="E323" s="960"/>
      <c r="F323" s="960"/>
      <c r="G323" s="960"/>
      <c r="H323" s="960"/>
      <c r="I323" s="960"/>
      <c r="J323" s="960"/>
      <c r="K323" s="960"/>
      <c r="L323" s="960"/>
      <c r="M323" s="960"/>
      <c r="N323" s="960"/>
      <c r="O323" s="960"/>
      <c r="P323" s="960"/>
      <c r="Q323" s="960"/>
      <c r="R323" s="960"/>
      <c r="S323" s="960"/>
      <c r="T323" s="960"/>
      <c r="U323" s="960"/>
      <c r="V323" s="960"/>
      <c r="W323" s="960"/>
      <c r="X323" s="960"/>
      <c r="Y323" s="960"/>
      <c r="Z323" s="960"/>
      <c r="AA323" s="960"/>
      <c r="AB323" s="960"/>
      <c r="AC323" s="960"/>
      <c r="AD323" s="960"/>
      <c r="AE323" s="960"/>
      <c r="AF323" s="960"/>
      <c r="AG323" s="960"/>
      <c r="AH323" s="960"/>
      <c r="AI323" s="933">
        <f t="shared" si="33"/>
        <v>0</v>
      </c>
    </row>
    <row r="324" spans="1:35" s="4" customFormat="1" ht="15" customHeight="1">
      <c r="A324" s="934"/>
      <c r="B324" s="936" t="s">
        <v>0</v>
      </c>
      <c r="C324" s="937">
        <f>SUM(C283:C323)</f>
        <v>0</v>
      </c>
      <c r="D324" s="937">
        <f t="shared" ref="D324:AH324" si="34">SUM(D283:D323)</f>
        <v>0</v>
      </c>
      <c r="E324" s="937">
        <f t="shared" si="34"/>
        <v>0</v>
      </c>
      <c r="F324" s="937">
        <f t="shared" si="34"/>
        <v>0</v>
      </c>
      <c r="G324" s="937">
        <f t="shared" si="34"/>
        <v>0</v>
      </c>
      <c r="H324" s="937">
        <f t="shared" si="34"/>
        <v>0</v>
      </c>
      <c r="I324" s="937">
        <f t="shared" si="34"/>
        <v>0</v>
      </c>
      <c r="J324" s="937">
        <f t="shared" si="34"/>
        <v>0</v>
      </c>
      <c r="K324" s="937">
        <f t="shared" si="34"/>
        <v>0</v>
      </c>
      <c r="L324" s="937">
        <f t="shared" si="34"/>
        <v>0</v>
      </c>
      <c r="M324" s="937">
        <f t="shared" si="34"/>
        <v>0</v>
      </c>
      <c r="N324" s="937">
        <f t="shared" si="34"/>
        <v>0</v>
      </c>
      <c r="O324" s="937">
        <f t="shared" si="34"/>
        <v>0</v>
      </c>
      <c r="P324" s="937">
        <f t="shared" si="34"/>
        <v>0</v>
      </c>
      <c r="Q324" s="937">
        <f t="shared" si="34"/>
        <v>0</v>
      </c>
      <c r="R324" s="937">
        <f t="shared" si="34"/>
        <v>0</v>
      </c>
      <c r="S324" s="937">
        <f t="shared" si="34"/>
        <v>0</v>
      </c>
      <c r="T324" s="937">
        <f t="shared" si="34"/>
        <v>0</v>
      </c>
      <c r="U324" s="937">
        <f t="shared" si="34"/>
        <v>0</v>
      </c>
      <c r="V324" s="937">
        <f t="shared" si="34"/>
        <v>0</v>
      </c>
      <c r="W324" s="937">
        <f t="shared" si="34"/>
        <v>0</v>
      </c>
      <c r="X324" s="937">
        <f t="shared" si="34"/>
        <v>0</v>
      </c>
      <c r="Y324" s="937">
        <f t="shared" si="34"/>
        <v>0</v>
      </c>
      <c r="Z324" s="937">
        <f t="shared" si="34"/>
        <v>0</v>
      </c>
      <c r="AA324" s="937">
        <f t="shared" si="34"/>
        <v>0</v>
      </c>
      <c r="AB324" s="937">
        <f t="shared" si="34"/>
        <v>0</v>
      </c>
      <c r="AC324" s="937">
        <f t="shared" si="34"/>
        <v>0</v>
      </c>
      <c r="AD324" s="937">
        <f t="shared" si="34"/>
        <v>0</v>
      </c>
      <c r="AE324" s="937">
        <f t="shared" si="34"/>
        <v>0</v>
      </c>
      <c r="AF324" s="937">
        <f t="shared" si="34"/>
        <v>0</v>
      </c>
      <c r="AG324" s="937">
        <f t="shared" si="34"/>
        <v>0</v>
      </c>
      <c r="AH324" s="937">
        <f t="shared" si="34"/>
        <v>0</v>
      </c>
      <c r="AI324" s="937">
        <f>SUM(AI283:AI323)</f>
        <v>0</v>
      </c>
    </row>
    <row r="325" spans="1:35" ht="15" customHeight="1">
      <c r="A325" s="934"/>
      <c r="B325" s="938" t="s">
        <v>31</v>
      </c>
      <c r="C325" s="939"/>
      <c r="D325" s="939"/>
      <c r="E325" s="939"/>
      <c r="F325" s="939"/>
      <c r="G325" s="939"/>
      <c r="H325" s="939"/>
      <c r="I325" s="939"/>
      <c r="J325" s="939"/>
      <c r="K325" s="939"/>
      <c r="L325" s="939"/>
      <c r="M325" s="939"/>
      <c r="N325" s="939"/>
      <c r="O325" s="939"/>
      <c r="P325" s="939"/>
      <c r="Q325" s="939"/>
      <c r="R325" s="939"/>
      <c r="S325" s="939"/>
      <c r="T325" s="940"/>
      <c r="U325" s="940"/>
      <c r="V325" s="940"/>
      <c r="W325" s="940"/>
      <c r="X325" s="940"/>
      <c r="Y325" s="940"/>
      <c r="Z325" s="940"/>
      <c r="AA325" s="940"/>
      <c r="AB325" s="940"/>
      <c r="AC325" s="940"/>
      <c r="AD325" s="940"/>
      <c r="AE325" s="940"/>
      <c r="AF325" s="940"/>
      <c r="AG325" s="940"/>
      <c r="AH325" s="940"/>
      <c r="AI325" s="940">
        <f>SUM(C325:AH325)</f>
        <v>0</v>
      </c>
    </row>
    <row r="326" spans="1:35" ht="15" customHeight="1">
      <c r="A326" s="941"/>
      <c r="B326" s="942" t="s">
        <v>18</v>
      </c>
      <c r="C326" s="943" t="e">
        <f t="shared" ref="C326" si="35">(C324-C325)/C325*100</f>
        <v>#DIV/0!</v>
      </c>
      <c r="D326" s="943" t="e">
        <f t="shared" ref="D326" si="36">(D324-D325)/D325*100</f>
        <v>#DIV/0!</v>
      </c>
      <c r="E326" s="943" t="e">
        <f t="shared" ref="E326" si="37">(E324-E325)/E325*100</f>
        <v>#DIV/0!</v>
      </c>
      <c r="F326" s="943" t="e">
        <f t="shared" ref="F326" si="38">(F324-F325)/F325*100</f>
        <v>#DIV/0!</v>
      </c>
      <c r="G326" s="943" t="e">
        <f t="shared" ref="G326" si="39">(G324-G325)/G325*100</f>
        <v>#DIV/0!</v>
      </c>
      <c r="H326" s="943" t="e">
        <f t="shared" ref="H326" si="40">(H324-H325)/H325*100</f>
        <v>#DIV/0!</v>
      </c>
      <c r="I326" s="943" t="e">
        <f t="shared" ref="I326" si="41">(I324-I325)/I325*100</f>
        <v>#DIV/0!</v>
      </c>
      <c r="J326" s="943" t="e">
        <f t="shared" ref="J326" si="42">(J324-J325)/J325*100</f>
        <v>#DIV/0!</v>
      </c>
      <c r="K326" s="943" t="e">
        <f t="shared" ref="K326" si="43">(K324-K325)/K325*100</f>
        <v>#DIV/0!</v>
      </c>
      <c r="L326" s="943" t="e">
        <f t="shared" ref="L326" si="44">(L324-L325)/L325*100</f>
        <v>#DIV/0!</v>
      </c>
      <c r="M326" s="943" t="e">
        <f t="shared" ref="M326" si="45">(M324-M325)/M325*100</f>
        <v>#DIV/0!</v>
      </c>
      <c r="N326" s="943" t="e">
        <f t="shared" ref="N326" si="46">(N324-N325)/N325*100</f>
        <v>#DIV/0!</v>
      </c>
      <c r="O326" s="943" t="e">
        <f t="shared" ref="O326" si="47">(O324-O325)/O325*100</f>
        <v>#DIV/0!</v>
      </c>
      <c r="P326" s="943" t="e">
        <f t="shared" ref="P326" si="48">(P324-P325)/P325*100</f>
        <v>#DIV/0!</v>
      </c>
      <c r="Q326" s="943" t="e">
        <f t="shared" ref="Q326" si="49">(Q324-Q325)/Q325*100</f>
        <v>#DIV/0!</v>
      </c>
      <c r="R326" s="943" t="e">
        <f t="shared" ref="R326" si="50">(R324-R325)/R325*100</f>
        <v>#DIV/0!</v>
      </c>
      <c r="S326" s="943" t="e">
        <f t="shared" ref="S326" si="51">(S324-S325)/S325*100</f>
        <v>#DIV/0!</v>
      </c>
      <c r="T326" s="926" t="e">
        <f t="shared" ref="T326" si="52">(T324-T325)/T325*100</f>
        <v>#DIV/0!</v>
      </c>
      <c r="U326" s="926" t="e">
        <f t="shared" ref="U326" si="53">(U324-U325)/U325*100</f>
        <v>#DIV/0!</v>
      </c>
      <c r="V326" s="926" t="e">
        <f t="shared" ref="V326" si="54">(V324-V325)/V325*100</f>
        <v>#DIV/0!</v>
      </c>
      <c r="W326" s="926" t="e">
        <f t="shared" ref="W326" si="55">(W324-W325)/W325*100</f>
        <v>#DIV/0!</v>
      </c>
      <c r="X326" s="926" t="e">
        <f t="shared" ref="X326" si="56">(X324-X325)/X325*100</f>
        <v>#DIV/0!</v>
      </c>
      <c r="Y326" s="926" t="e">
        <f t="shared" ref="Y326" si="57">(Y324-Y325)/Y325*100</f>
        <v>#DIV/0!</v>
      </c>
      <c r="Z326" s="926" t="e">
        <f t="shared" ref="Z326" si="58">(Z324-Z325)/Z325*100</f>
        <v>#DIV/0!</v>
      </c>
      <c r="AA326" s="926" t="e">
        <f t="shared" ref="AA326" si="59">(AA324-AA325)/AA325*100</f>
        <v>#DIV/0!</v>
      </c>
      <c r="AB326" s="926" t="e">
        <f t="shared" ref="AB326" si="60">(AB324-AB325)/AB325*100</f>
        <v>#DIV/0!</v>
      </c>
      <c r="AC326" s="926" t="e">
        <f t="shared" ref="AC326" si="61">(AC324-AC325)/AC325*100</f>
        <v>#DIV/0!</v>
      </c>
      <c r="AD326" s="926" t="e">
        <f t="shared" ref="AD326" si="62">(AD324-AD325)/AD325*100</f>
        <v>#DIV/0!</v>
      </c>
      <c r="AE326" s="926" t="e">
        <f t="shared" ref="AE326" si="63">(AE324-AE325)/AE325*100</f>
        <v>#DIV/0!</v>
      </c>
      <c r="AF326" s="926" t="e">
        <f t="shared" ref="AF326" si="64">(AF324-AF325)/AF325*100</f>
        <v>#DIV/0!</v>
      </c>
      <c r="AG326" s="926" t="e">
        <f t="shared" ref="AG326" si="65">(AG324-AG325)/AG325*100</f>
        <v>#DIV/0!</v>
      </c>
      <c r="AH326" s="926" t="e">
        <f t="shared" ref="AH326" si="66">(AH324-AH325)/AH325*100</f>
        <v>#DIV/0!</v>
      </c>
      <c r="AI326" s="926" t="e">
        <f t="shared" ref="AI326" si="67">(AI324-AI325)/AI325*100</f>
        <v>#DIV/0!</v>
      </c>
    </row>
    <row r="327" spans="1:35" ht="15" customHeight="1">
      <c r="A327" s="944" t="s">
        <v>50</v>
      </c>
      <c r="B327" s="931" t="s">
        <v>596</v>
      </c>
      <c r="C327" s="960"/>
      <c r="D327" s="960"/>
      <c r="E327" s="960"/>
      <c r="F327" s="960"/>
      <c r="G327" s="960"/>
      <c r="H327" s="960"/>
      <c r="I327" s="960"/>
      <c r="J327" s="960"/>
      <c r="K327" s="960"/>
      <c r="L327" s="960"/>
      <c r="M327" s="960"/>
      <c r="N327" s="960"/>
      <c r="O327" s="960"/>
      <c r="P327" s="960"/>
      <c r="Q327" s="960"/>
      <c r="R327" s="960"/>
      <c r="S327" s="960"/>
      <c r="T327" s="960"/>
      <c r="U327" s="960"/>
      <c r="V327" s="960"/>
      <c r="W327" s="960"/>
      <c r="X327" s="960"/>
      <c r="Y327" s="960"/>
      <c r="Z327" s="960"/>
      <c r="AA327" s="960"/>
      <c r="AB327" s="960"/>
      <c r="AC327" s="960"/>
      <c r="AD327" s="960"/>
      <c r="AE327" s="960"/>
      <c r="AF327" s="960"/>
      <c r="AG327" s="960"/>
      <c r="AH327" s="960"/>
      <c r="AI327" s="933">
        <f>SUM(C327:AH327)</f>
        <v>0</v>
      </c>
    </row>
    <row r="328" spans="1:35" ht="15" customHeight="1">
      <c r="A328" s="945"/>
      <c r="B328" s="931" t="s">
        <v>440</v>
      </c>
      <c r="C328" s="960"/>
      <c r="D328" s="960"/>
      <c r="E328" s="960"/>
      <c r="F328" s="960"/>
      <c r="G328" s="960"/>
      <c r="H328" s="960"/>
      <c r="I328" s="960"/>
      <c r="J328" s="960"/>
      <c r="K328" s="960"/>
      <c r="L328" s="960"/>
      <c r="M328" s="960"/>
      <c r="N328" s="960"/>
      <c r="O328" s="960"/>
      <c r="P328" s="960"/>
      <c r="Q328" s="960"/>
      <c r="R328" s="960"/>
      <c r="S328" s="960"/>
      <c r="T328" s="960"/>
      <c r="U328" s="960"/>
      <c r="V328" s="960"/>
      <c r="W328" s="960"/>
      <c r="X328" s="960"/>
      <c r="Y328" s="960"/>
      <c r="Z328" s="960"/>
      <c r="AA328" s="960"/>
      <c r="AB328" s="960"/>
      <c r="AC328" s="960"/>
      <c r="AD328" s="960"/>
      <c r="AE328" s="960"/>
      <c r="AF328" s="960"/>
      <c r="AG328" s="960"/>
      <c r="AH328" s="960"/>
      <c r="AI328" s="933">
        <f t="shared" ref="AI328:AI367" si="68">SUM(C328:AH328)</f>
        <v>0</v>
      </c>
    </row>
    <row r="329" spans="1:35" ht="15" customHeight="1">
      <c r="A329" s="945"/>
      <c r="B329" s="931" t="s">
        <v>441</v>
      </c>
      <c r="C329" s="960"/>
      <c r="D329" s="960"/>
      <c r="E329" s="960"/>
      <c r="F329" s="960"/>
      <c r="G329" s="960"/>
      <c r="H329" s="960"/>
      <c r="I329" s="960"/>
      <c r="J329" s="960"/>
      <c r="K329" s="960"/>
      <c r="L329" s="960"/>
      <c r="M329" s="960"/>
      <c r="N329" s="960"/>
      <c r="O329" s="960"/>
      <c r="P329" s="960"/>
      <c r="Q329" s="960"/>
      <c r="R329" s="960"/>
      <c r="S329" s="960"/>
      <c r="T329" s="960"/>
      <c r="U329" s="960"/>
      <c r="V329" s="960"/>
      <c r="W329" s="960"/>
      <c r="X329" s="960"/>
      <c r="Y329" s="960"/>
      <c r="Z329" s="960"/>
      <c r="AA329" s="960"/>
      <c r="AB329" s="960"/>
      <c r="AC329" s="960"/>
      <c r="AD329" s="960"/>
      <c r="AE329" s="960"/>
      <c r="AF329" s="960"/>
      <c r="AG329" s="960"/>
      <c r="AH329" s="960"/>
      <c r="AI329" s="933">
        <f t="shared" si="68"/>
        <v>0</v>
      </c>
    </row>
    <row r="330" spans="1:35" ht="15" customHeight="1">
      <c r="A330" s="945"/>
      <c r="B330" s="931" t="s">
        <v>597</v>
      </c>
      <c r="C330" s="960"/>
      <c r="D330" s="960"/>
      <c r="E330" s="960"/>
      <c r="F330" s="960"/>
      <c r="G330" s="960"/>
      <c r="H330" s="960"/>
      <c r="I330" s="960"/>
      <c r="J330" s="960"/>
      <c r="K330" s="960"/>
      <c r="L330" s="960"/>
      <c r="M330" s="960"/>
      <c r="N330" s="960"/>
      <c r="O330" s="960"/>
      <c r="P330" s="960"/>
      <c r="Q330" s="960"/>
      <c r="R330" s="960"/>
      <c r="S330" s="960"/>
      <c r="T330" s="960"/>
      <c r="U330" s="960"/>
      <c r="V330" s="960"/>
      <c r="W330" s="960"/>
      <c r="X330" s="960"/>
      <c r="Y330" s="960"/>
      <c r="Z330" s="960"/>
      <c r="AA330" s="960"/>
      <c r="AB330" s="960"/>
      <c r="AC330" s="960"/>
      <c r="AD330" s="960"/>
      <c r="AE330" s="960"/>
      <c r="AF330" s="960"/>
      <c r="AG330" s="960"/>
      <c r="AH330" s="960"/>
      <c r="AI330" s="933">
        <f t="shared" si="68"/>
        <v>0</v>
      </c>
    </row>
    <row r="331" spans="1:35" ht="15" customHeight="1">
      <c r="A331" s="945"/>
      <c r="B331" s="931" t="s">
        <v>624</v>
      </c>
      <c r="C331" s="960"/>
      <c r="D331" s="960"/>
      <c r="E331" s="960"/>
      <c r="F331" s="960"/>
      <c r="G331" s="960"/>
      <c r="H331" s="960"/>
      <c r="I331" s="960"/>
      <c r="J331" s="960"/>
      <c r="K331" s="960"/>
      <c r="L331" s="960"/>
      <c r="M331" s="960"/>
      <c r="N331" s="960"/>
      <c r="O331" s="960"/>
      <c r="P331" s="960"/>
      <c r="Q331" s="960"/>
      <c r="R331" s="960"/>
      <c r="S331" s="960"/>
      <c r="T331" s="960"/>
      <c r="U331" s="960"/>
      <c r="V331" s="960"/>
      <c r="W331" s="960"/>
      <c r="X331" s="960"/>
      <c r="Y331" s="960"/>
      <c r="Z331" s="960"/>
      <c r="AA331" s="960"/>
      <c r="AB331" s="960"/>
      <c r="AC331" s="960"/>
      <c r="AD331" s="960"/>
      <c r="AE331" s="960"/>
      <c r="AF331" s="960"/>
      <c r="AG331" s="960"/>
      <c r="AH331" s="960"/>
      <c r="AI331" s="933">
        <f t="shared" si="68"/>
        <v>0</v>
      </c>
    </row>
    <row r="332" spans="1:35" ht="15" customHeight="1">
      <c r="A332" s="945"/>
      <c r="B332" s="931" t="s">
        <v>444</v>
      </c>
      <c r="C332" s="960"/>
      <c r="D332" s="960"/>
      <c r="E332" s="960"/>
      <c r="F332" s="960"/>
      <c r="G332" s="960"/>
      <c r="H332" s="960"/>
      <c r="I332" s="960"/>
      <c r="J332" s="960"/>
      <c r="K332" s="960"/>
      <c r="L332" s="960"/>
      <c r="M332" s="960"/>
      <c r="N332" s="960"/>
      <c r="O332" s="960"/>
      <c r="P332" s="960"/>
      <c r="Q332" s="960"/>
      <c r="R332" s="960"/>
      <c r="S332" s="960"/>
      <c r="T332" s="960"/>
      <c r="U332" s="960"/>
      <c r="V332" s="960"/>
      <c r="W332" s="960"/>
      <c r="X332" s="960"/>
      <c r="Y332" s="960"/>
      <c r="Z332" s="960"/>
      <c r="AA332" s="960"/>
      <c r="AB332" s="960"/>
      <c r="AC332" s="960"/>
      <c r="AD332" s="960"/>
      <c r="AE332" s="960"/>
      <c r="AF332" s="960"/>
      <c r="AG332" s="960"/>
      <c r="AH332" s="960"/>
      <c r="AI332" s="933">
        <f t="shared" si="68"/>
        <v>0</v>
      </c>
    </row>
    <row r="333" spans="1:35" ht="15" customHeight="1">
      <c r="A333" s="945"/>
      <c r="B333" s="931" t="s">
        <v>445</v>
      </c>
      <c r="C333" s="960"/>
      <c r="D333" s="960"/>
      <c r="E333" s="960"/>
      <c r="F333" s="960"/>
      <c r="G333" s="960"/>
      <c r="H333" s="960"/>
      <c r="I333" s="960"/>
      <c r="J333" s="960"/>
      <c r="K333" s="960"/>
      <c r="L333" s="960"/>
      <c r="M333" s="960"/>
      <c r="N333" s="960"/>
      <c r="O333" s="960"/>
      <c r="P333" s="960"/>
      <c r="Q333" s="960"/>
      <c r="R333" s="960"/>
      <c r="S333" s="960"/>
      <c r="T333" s="960"/>
      <c r="U333" s="960"/>
      <c r="V333" s="960"/>
      <c r="W333" s="960"/>
      <c r="X333" s="960"/>
      <c r="Y333" s="960"/>
      <c r="Z333" s="960"/>
      <c r="AA333" s="960"/>
      <c r="AB333" s="960"/>
      <c r="AC333" s="960"/>
      <c r="AD333" s="960"/>
      <c r="AE333" s="960"/>
      <c r="AF333" s="960"/>
      <c r="AG333" s="960"/>
      <c r="AH333" s="960"/>
      <c r="AI333" s="933">
        <f t="shared" si="68"/>
        <v>0</v>
      </c>
    </row>
    <row r="334" spans="1:35" ht="15" customHeight="1">
      <c r="A334" s="945"/>
      <c r="B334" s="931" t="s">
        <v>598</v>
      </c>
      <c r="C334" s="960"/>
      <c r="D334" s="960"/>
      <c r="E334" s="960"/>
      <c r="F334" s="960"/>
      <c r="G334" s="960"/>
      <c r="H334" s="960"/>
      <c r="I334" s="960"/>
      <c r="J334" s="960"/>
      <c r="K334" s="960"/>
      <c r="L334" s="960"/>
      <c r="M334" s="960"/>
      <c r="N334" s="960"/>
      <c r="O334" s="960"/>
      <c r="P334" s="960"/>
      <c r="Q334" s="960"/>
      <c r="R334" s="960"/>
      <c r="S334" s="960"/>
      <c r="T334" s="960"/>
      <c r="U334" s="960"/>
      <c r="V334" s="960"/>
      <c r="W334" s="960"/>
      <c r="X334" s="960"/>
      <c r="Y334" s="960"/>
      <c r="Z334" s="960"/>
      <c r="AA334" s="960"/>
      <c r="AB334" s="960"/>
      <c r="AC334" s="960"/>
      <c r="AD334" s="960"/>
      <c r="AE334" s="960"/>
      <c r="AF334" s="960"/>
      <c r="AG334" s="960"/>
      <c r="AH334" s="960"/>
      <c r="AI334" s="933">
        <f t="shared" si="68"/>
        <v>0</v>
      </c>
    </row>
    <row r="335" spans="1:35" ht="15" customHeight="1">
      <c r="A335" s="945"/>
      <c r="B335" s="931" t="s">
        <v>599</v>
      </c>
      <c r="C335" s="960"/>
      <c r="D335" s="960"/>
      <c r="E335" s="960"/>
      <c r="F335" s="960"/>
      <c r="G335" s="960"/>
      <c r="H335" s="960"/>
      <c r="I335" s="960"/>
      <c r="J335" s="960"/>
      <c r="K335" s="960"/>
      <c r="L335" s="960"/>
      <c r="M335" s="960"/>
      <c r="N335" s="960"/>
      <c r="O335" s="960"/>
      <c r="P335" s="960"/>
      <c r="Q335" s="960"/>
      <c r="R335" s="960"/>
      <c r="S335" s="960"/>
      <c r="T335" s="960"/>
      <c r="U335" s="960"/>
      <c r="V335" s="960"/>
      <c r="W335" s="960"/>
      <c r="X335" s="960"/>
      <c r="Y335" s="960"/>
      <c r="Z335" s="960"/>
      <c r="AA335" s="960"/>
      <c r="AB335" s="960"/>
      <c r="AC335" s="960"/>
      <c r="AD335" s="960"/>
      <c r="AE335" s="960"/>
      <c r="AF335" s="960"/>
      <c r="AG335" s="960"/>
      <c r="AH335" s="960"/>
      <c r="AI335" s="933">
        <f t="shared" si="68"/>
        <v>0</v>
      </c>
    </row>
    <row r="336" spans="1:35" ht="15" customHeight="1">
      <c r="A336" s="945"/>
      <c r="B336" s="931" t="s">
        <v>600</v>
      </c>
      <c r="C336" s="960"/>
      <c r="D336" s="960"/>
      <c r="E336" s="960"/>
      <c r="F336" s="960"/>
      <c r="G336" s="960"/>
      <c r="H336" s="960"/>
      <c r="I336" s="960"/>
      <c r="J336" s="960"/>
      <c r="K336" s="960"/>
      <c r="L336" s="960"/>
      <c r="M336" s="960"/>
      <c r="N336" s="960"/>
      <c r="O336" s="960"/>
      <c r="P336" s="960"/>
      <c r="Q336" s="960"/>
      <c r="R336" s="960"/>
      <c r="S336" s="960"/>
      <c r="T336" s="960"/>
      <c r="U336" s="960"/>
      <c r="V336" s="960"/>
      <c r="W336" s="960"/>
      <c r="X336" s="960"/>
      <c r="Y336" s="960"/>
      <c r="Z336" s="960"/>
      <c r="AA336" s="960"/>
      <c r="AB336" s="960"/>
      <c r="AC336" s="960"/>
      <c r="AD336" s="960"/>
      <c r="AE336" s="960"/>
      <c r="AF336" s="960"/>
      <c r="AG336" s="960"/>
      <c r="AH336" s="960"/>
      <c r="AI336" s="933">
        <f t="shared" si="68"/>
        <v>0</v>
      </c>
    </row>
    <row r="337" spans="1:35" ht="15" customHeight="1">
      <c r="A337" s="945"/>
      <c r="B337" s="931" t="s">
        <v>449</v>
      </c>
      <c r="C337" s="960"/>
      <c r="D337" s="960"/>
      <c r="E337" s="960"/>
      <c r="F337" s="960"/>
      <c r="G337" s="960"/>
      <c r="H337" s="960"/>
      <c r="I337" s="960"/>
      <c r="J337" s="960"/>
      <c r="K337" s="960"/>
      <c r="L337" s="960"/>
      <c r="M337" s="960"/>
      <c r="N337" s="960"/>
      <c r="O337" s="960"/>
      <c r="P337" s="960"/>
      <c r="Q337" s="960"/>
      <c r="R337" s="960"/>
      <c r="S337" s="960"/>
      <c r="T337" s="960"/>
      <c r="U337" s="960"/>
      <c r="V337" s="960"/>
      <c r="W337" s="960"/>
      <c r="X337" s="960"/>
      <c r="Y337" s="960"/>
      <c r="Z337" s="960"/>
      <c r="AA337" s="960"/>
      <c r="AB337" s="960"/>
      <c r="AC337" s="960"/>
      <c r="AD337" s="960"/>
      <c r="AE337" s="960"/>
      <c r="AF337" s="960"/>
      <c r="AG337" s="960"/>
      <c r="AH337" s="960"/>
      <c r="AI337" s="933">
        <f t="shared" si="68"/>
        <v>0</v>
      </c>
    </row>
    <row r="338" spans="1:35" ht="15" customHeight="1">
      <c r="A338" s="945"/>
      <c r="B338" s="931" t="s">
        <v>625</v>
      </c>
      <c r="C338" s="960"/>
      <c r="D338" s="960"/>
      <c r="E338" s="960"/>
      <c r="F338" s="960"/>
      <c r="G338" s="960"/>
      <c r="H338" s="960"/>
      <c r="I338" s="960"/>
      <c r="J338" s="960"/>
      <c r="K338" s="960"/>
      <c r="L338" s="960"/>
      <c r="M338" s="960"/>
      <c r="N338" s="960"/>
      <c r="O338" s="960"/>
      <c r="P338" s="960"/>
      <c r="Q338" s="960"/>
      <c r="R338" s="960"/>
      <c r="S338" s="960"/>
      <c r="T338" s="960"/>
      <c r="U338" s="960"/>
      <c r="V338" s="960"/>
      <c r="W338" s="960"/>
      <c r="X338" s="960"/>
      <c r="Y338" s="960"/>
      <c r="Z338" s="960"/>
      <c r="AA338" s="960"/>
      <c r="AB338" s="960"/>
      <c r="AC338" s="960"/>
      <c r="AD338" s="960"/>
      <c r="AE338" s="960"/>
      <c r="AF338" s="960"/>
      <c r="AG338" s="960"/>
      <c r="AH338" s="960"/>
      <c r="AI338" s="933">
        <f t="shared" si="68"/>
        <v>0</v>
      </c>
    </row>
    <row r="339" spans="1:35" ht="15" customHeight="1">
      <c r="A339" s="945"/>
      <c r="B339" s="931" t="s">
        <v>603</v>
      </c>
      <c r="C339" s="960"/>
      <c r="D339" s="960"/>
      <c r="E339" s="960"/>
      <c r="F339" s="960"/>
      <c r="G339" s="960"/>
      <c r="H339" s="960"/>
      <c r="I339" s="960"/>
      <c r="J339" s="960"/>
      <c r="K339" s="960"/>
      <c r="L339" s="960"/>
      <c r="M339" s="960"/>
      <c r="N339" s="960"/>
      <c r="O339" s="960"/>
      <c r="P339" s="960"/>
      <c r="Q339" s="960"/>
      <c r="R339" s="960"/>
      <c r="S339" s="960"/>
      <c r="T339" s="960"/>
      <c r="U339" s="960"/>
      <c r="V339" s="960"/>
      <c r="W339" s="960"/>
      <c r="X339" s="960"/>
      <c r="Y339" s="960"/>
      <c r="Z339" s="960"/>
      <c r="AA339" s="960"/>
      <c r="AB339" s="960"/>
      <c r="AC339" s="960"/>
      <c r="AD339" s="960"/>
      <c r="AE339" s="960"/>
      <c r="AF339" s="960"/>
      <c r="AG339" s="960"/>
      <c r="AH339" s="960"/>
      <c r="AI339" s="933">
        <f t="shared" si="68"/>
        <v>0</v>
      </c>
    </row>
    <row r="340" spans="1:35" ht="15" customHeight="1">
      <c r="A340" s="945"/>
      <c r="B340" s="931" t="s">
        <v>604</v>
      </c>
      <c r="C340" s="960"/>
      <c r="D340" s="960"/>
      <c r="E340" s="960"/>
      <c r="F340" s="960"/>
      <c r="G340" s="960"/>
      <c r="H340" s="960"/>
      <c r="I340" s="960"/>
      <c r="J340" s="960"/>
      <c r="K340" s="960"/>
      <c r="L340" s="960"/>
      <c r="M340" s="960"/>
      <c r="N340" s="960"/>
      <c r="O340" s="960"/>
      <c r="P340" s="960"/>
      <c r="Q340" s="960"/>
      <c r="R340" s="960"/>
      <c r="S340" s="960"/>
      <c r="T340" s="960"/>
      <c r="U340" s="960"/>
      <c r="V340" s="960"/>
      <c r="W340" s="960"/>
      <c r="X340" s="960"/>
      <c r="Y340" s="960"/>
      <c r="Z340" s="960"/>
      <c r="AA340" s="960"/>
      <c r="AB340" s="960"/>
      <c r="AC340" s="960"/>
      <c r="AD340" s="960"/>
      <c r="AE340" s="960"/>
      <c r="AF340" s="960"/>
      <c r="AG340" s="960"/>
      <c r="AH340" s="960"/>
      <c r="AI340" s="933">
        <f t="shared" si="68"/>
        <v>0</v>
      </c>
    </row>
    <row r="341" spans="1:35" ht="15" customHeight="1">
      <c r="A341" s="945"/>
      <c r="B341" s="931" t="s">
        <v>453</v>
      </c>
      <c r="C341" s="960"/>
      <c r="D341" s="960"/>
      <c r="E341" s="960"/>
      <c r="F341" s="960"/>
      <c r="G341" s="960"/>
      <c r="H341" s="960"/>
      <c r="I341" s="960"/>
      <c r="J341" s="960"/>
      <c r="K341" s="960"/>
      <c r="L341" s="960"/>
      <c r="M341" s="960"/>
      <c r="N341" s="960"/>
      <c r="O341" s="960"/>
      <c r="P341" s="960"/>
      <c r="Q341" s="960"/>
      <c r="R341" s="960"/>
      <c r="S341" s="960"/>
      <c r="T341" s="960"/>
      <c r="U341" s="960"/>
      <c r="V341" s="960"/>
      <c r="W341" s="960"/>
      <c r="X341" s="960"/>
      <c r="Y341" s="960"/>
      <c r="Z341" s="960"/>
      <c r="AA341" s="960"/>
      <c r="AB341" s="960"/>
      <c r="AC341" s="960"/>
      <c r="AD341" s="960"/>
      <c r="AE341" s="960"/>
      <c r="AF341" s="960"/>
      <c r="AG341" s="960"/>
      <c r="AH341" s="960"/>
      <c r="AI341" s="933">
        <f t="shared" si="68"/>
        <v>0</v>
      </c>
    </row>
    <row r="342" spans="1:35" ht="15" customHeight="1">
      <c r="A342" s="945"/>
      <c r="B342" s="931" t="s">
        <v>454</v>
      </c>
      <c r="C342" s="960"/>
      <c r="D342" s="960"/>
      <c r="E342" s="960"/>
      <c r="F342" s="960"/>
      <c r="G342" s="960"/>
      <c r="H342" s="960"/>
      <c r="I342" s="960"/>
      <c r="J342" s="960"/>
      <c r="K342" s="960"/>
      <c r="L342" s="960"/>
      <c r="M342" s="960"/>
      <c r="N342" s="960"/>
      <c r="O342" s="960"/>
      <c r="P342" s="960"/>
      <c r="Q342" s="960"/>
      <c r="R342" s="960"/>
      <c r="S342" s="960"/>
      <c r="T342" s="960"/>
      <c r="U342" s="960"/>
      <c r="V342" s="960"/>
      <c r="W342" s="960"/>
      <c r="X342" s="960"/>
      <c r="Y342" s="960"/>
      <c r="Z342" s="960"/>
      <c r="AA342" s="960"/>
      <c r="AB342" s="960"/>
      <c r="AC342" s="960"/>
      <c r="AD342" s="960"/>
      <c r="AE342" s="960"/>
      <c r="AF342" s="960"/>
      <c r="AG342" s="960"/>
      <c r="AH342" s="960"/>
      <c r="AI342" s="933">
        <f t="shared" si="68"/>
        <v>0</v>
      </c>
    </row>
    <row r="343" spans="1:35" ht="15" customHeight="1">
      <c r="A343" s="945"/>
      <c r="B343" s="931" t="s">
        <v>605</v>
      </c>
      <c r="C343" s="960"/>
      <c r="D343" s="960"/>
      <c r="E343" s="960"/>
      <c r="F343" s="960"/>
      <c r="G343" s="960"/>
      <c r="H343" s="960"/>
      <c r="I343" s="960"/>
      <c r="J343" s="960"/>
      <c r="K343" s="960"/>
      <c r="L343" s="960"/>
      <c r="M343" s="960"/>
      <c r="N343" s="960"/>
      <c r="O343" s="960"/>
      <c r="P343" s="960"/>
      <c r="Q343" s="960"/>
      <c r="R343" s="960"/>
      <c r="S343" s="960"/>
      <c r="T343" s="960"/>
      <c r="U343" s="960"/>
      <c r="V343" s="960"/>
      <c r="W343" s="960"/>
      <c r="X343" s="960"/>
      <c r="Y343" s="960"/>
      <c r="Z343" s="960"/>
      <c r="AA343" s="960"/>
      <c r="AB343" s="960"/>
      <c r="AC343" s="960"/>
      <c r="AD343" s="960"/>
      <c r="AE343" s="960"/>
      <c r="AF343" s="960"/>
      <c r="AG343" s="960"/>
      <c r="AH343" s="960"/>
      <c r="AI343" s="933">
        <f t="shared" si="68"/>
        <v>0</v>
      </c>
    </row>
    <row r="344" spans="1:35" ht="15" customHeight="1">
      <c r="A344" s="945"/>
      <c r="B344" s="931" t="s">
        <v>456</v>
      </c>
      <c r="C344" s="960"/>
      <c r="D344" s="960"/>
      <c r="E344" s="960"/>
      <c r="F344" s="960"/>
      <c r="G344" s="960"/>
      <c r="H344" s="960"/>
      <c r="I344" s="960"/>
      <c r="J344" s="960"/>
      <c r="K344" s="960"/>
      <c r="L344" s="960"/>
      <c r="M344" s="960"/>
      <c r="N344" s="960"/>
      <c r="O344" s="960"/>
      <c r="P344" s="960"/>
      <c r="Q344" s="960"/>
      <c r="R344" s="960"/>
      <c r="S344" s="960"/>
      <c r="T344" s="960"/>
      <c r="U344" s="960"/>
      <c r="V344" s="960"/>
      <c r="W344" s="960"/>
      <c r="X344" s="960"/>
      <c r="Y344" s="960"/>
      <c r="Z344" s="960"/>
      <c r="AA344" s="960"/>
      <c r="AB344" s="960"/>
      <c r="AC344" s="960"/>
      <c r="AD344" s="960"/>
      <c r="AE344" s="960"/>
      <c r="AF344" s="960"/>
      <c r="AG344" s="960"/>
      <c r="AH344" s="960"/>
      <c r="AI344" s="933">
        <f t="shared" si="68"/>
        <v>0</v>
      </c>
    </row>
    <row r="345" spans="1:35" ht="15" customHeight="1">
      <c r="A345" s="945"/>
      <c r="B345" s="931" t="s">
        <v>607</v>
      </c>
      <c r="C345" s="960"/>
      <c r="D345" s="960"/>
      <c r="E345" s="960"/>
      <c r="F345" s="960"/>
      <c r="G345" s="960"/>
      <c r="H345" s="960"/>
      <c r="I345" s="960"/>
      <c r="J345" s="960"/>
      <c r="K345" s="960"/>
      <c r="L345" s="960"/>
      <c r="M345" s="960"/>
      <c r="N345" s="960"/>
      <c r="O345" s="960"/>
      <c r="P345" s="960"/>
      <c r="Q345" s="960"/>
      <c r="R345" s="960"/>
      <c r="S345" s="960"/>
      <c r="T345" s="960"/>
      <c r="U345" s="960"/>
      <c r="V345" s="960"/>
      <c r="W345" s="960"/>
      <c r="X345" s="960"/>
      <c r="Y345" s="960"/>
      <c r="Z345" s="960"/>
      <c r="AA345" s="960"/>
      <c r="AB345" s="960"/>
      <c r="AC345" s="960"/>
      <c r="AD345" s="960"/>
      <c r="AE345" s="960"/>
      <c r="AF345" s="960"/>
      <c r="AG345" s="960"/>
      <c r="AH345" s="960"/>
      <c r="AI345" s="933">
        <f t="shared" si="68"/>
        <v>0</v>
      </c>
    </row>
    <row r="346" spans="1:35" ht="15" customHeight="1">
      <c r="A346" s="945"/>
      <c r="B346" s="931" t="s">
        <v>458</v>
      </c>
      <c r="C346" s="960"/>
      <c r="D346" s="960"/>
      <c r="E346" s="960"/>
      <c r="F346" s="960"/>
      <c r="G346" s="960"/>
      <c r="H346" s="960"/>
      <c r="I346" s="960"/>
      <c r="J346" s="960"/>
      <c r="K346" s="960"/>
      <c r="L346" s="960"/>
      <c r="M346" s="960"/>
      <c r="N346" s="960"/>
      <c r="O346" s="960"/>
      <c r="P346" s="960"/>
      <c r="Q346" s="960"/>
      <c r="R346" s="960"/>
      <c r="S346" s="960"/>
      <c r="T346" s="960"/>
      <c r="U346" s="960"/>
      <c r="V346" s="960"/>
      <c r="W346" s="960"/>
      <c r="X346" s="960"/>
      <c r="Y346" s="960"/>
      <c r="Z346" s="960"/>
      <c r="AA346" s="960"/>
      <c r="AB346" s="960"/>
      <c r="AC346" s="960"/>
      <c r="AD346" s="960"/>
      <c r="AE346" s="960"/>
      <c r="AF346" s="960"/>
      <c r="AG346" s="960"/>
      <c r="AH346" s="960"/>
      <c r="AI346" s="933">
        <f t="shared" si="68"/>
        <v>0</v>
      </c>
    </row>
    <row r="347" spans="1:35" ht="15" customHeight="1">
      <c r="A347" s="945"/>
      <c r="B347" s="931" t="s">
        <v>609</v>
      </c>
      <c r="C347" s="960"/>
      <c r="D347" s="960"/>
      <c r="E347" s="960"/>
      <c r="F347" s="960"/>
      <c r="G347" s="960"/>
      <c r="H347" s="960"/>
      <c r="I347" s="960"/>
      <c r="J347" s="960"/>
      <c r="K347" s="960"/>
      <c r="L347" s="960"/>
      <c r="M347" s="960"/>
      <c r="N347" s="960"/>
      <c r="O347" s="960"/>
      <c r="P347" s="960"/>
      <c r="Q347" s="960"/>
      <c r="R347" s="960"/>
      <c r="S347" s="960"/>
      <c r="T347" s="960"/>
      <c r="U347" s="960"/>
      <c r="V347" s="960"/>
      <c r="W347" s="960"/>
      <c r="X347" s="960"/>
      <c r="Y347" s="960"/>
      <c r="Z347" s="960"/>
      <c r="AA347" s="960"/>
      <c r="AB347" s="960"/>
      <c r="AC347" s="960"/>
      <c r="AD347" s="960"/>
      <c r="AE347" s="960"/>
      <c r="AF347" s="960"/>
      <c r="AG347" s="960"/>
      <c r="AH347" s="960"/>
      <c r="AI347" s="933">
        <f t="shared" si="68"/>
        <v>0</v>
      </c>
    </row>
    <row r="348" spans="1:35" ht="15" customHeight="1">
      <c r="A348" s="945"/>
      <c r="B348" s="931" t="s">
        <v>460</v>
      </c>
      <c r="C348" s="960"/>
      <c r="D348" s="960"/>
      <c r="E348" s="960"/>
      <c r="F348" s="960"/>
      <c r="G348" s="960"/>
      <c r="H348" s="960"/>
      <c r="I348" s="960"/>
      <c r="J348" s="960"/>
      <c r="K348" s="960"/>
      <c r="L348" s="960"/>
      <c r="M348" s="960"/>
      <c r="N348" s="960"/>
      <c r="O348" s="960"/>
      <c r="P348" s="960"/>
      <c r="Q348" s="960"/>
      <c r="R348" s="960"/>
      <c r="S348" s="960"/>
      <c r="T348" s="960"/>
      <c r="U348" s="960"/>
      <c r="V348" s="960"/>
      <c r="W348" s="960"/>
      <c r="X348" s="960"/>
      <c r="Y348" s="960"/>
      <c r="Z348" s="960"/>
      <c r="AA348" s="960"/>
      <c r="AB348" s="960"/>
      <c r="AC348" s="960"/>
      <c r="AD348" s="960"/>
      <c r="AE348" s="960"/>
      <c r="AF348" s="960"/>
      <c r="AG348" s="960"/>
      <c r="AH348" s="960"/>
      <c r="AI348" s="933">
        <f t="shared" si="68"/>
        <v>0</v>
      </c>
    </row>
    <row r="349" spans="1:35" ht="15" customHeight="1">
      <c r="A349" s="945"/>
      <c r="B349" s="931" t="s">
        <v>611</v>
      </c>
      <c r="C349" s="960"/>
      <c r="D349" s="960"/>
      <c r="E349" s="960"/>
      <c r="F349" s="960"/>
      <c r="G349" s="960"/>
      <c r="H349" s="960"/>
      <c r="I349" s="960"/>
      <c r="J349" s="960"/>
      <c r="K349" s="960"/>
      <c r="L349" s="960"/>
      <c r="M349" s="960"/>
      <c r="N349" s="960"/>
      <c r="O349" s="960"/>
      <c r="P349" s="960"/>
      <c r="Q349" s="960"/>
      <c r="R349" s="960"/>
      <c r="S349" s="960"/>
      <c r="T349" s="960"/>
      <c r="U349" s="960"/>
      <c r="V349" s="960"/>
      <c r="W349" s="960"/>
      <c r="X349" s="960"/>
      <c r="Y349" s="960"/>
      <c r="Z349" s="960"/>
      <c r="AA349" s="960"/>
      <c r="AB349" s="960"/>
      <c r="AC349" s="960"/>
      <c r="AD349" s="960"/>
      <c r="AE349" s="960"/>
      <c r="AF349" s="960"/>
      <c r="AG349" s="960"/>
      <c r="AH349" s="960"/>
      <c r="AI349" s="933">
        <f t="shared" si="68"/>
        <v>0</v>
      </c>
    </row>
    <row r="350" spans="1:35" ht="15" customHeight="1">
      <c r="A350" s="945"/>
      <c r="B350" s="931" t="s">
        <v>462</v>
      </c>
      <c r="C350" s="960"/>
      <c r="D350" s="960"/>
      <c r="E350" s="960"/>
      <c r="F350" s="960"/>
      <c r="G350" s="960"/>
      <c r="H350" s="960"/>
      <c r="I350" s="960"/>
      <c r="J350" s="960"/>
      <c r="K350" s="960"/>
      <c r="L350" s="960"/>
      <c r="M350" s="960"/>
      <c r="N350" s="960"/>
      <c r="O350" s="960"/>
      <c r="P350" s="960"/>
      <c r="Q350" s="960"/>
      <c r="R350" s="960"/>
      <c r="S350" s="960"/>
      <c r="T350" s="960"/>
      <c r="U350" s="960"/>
      <c r="V350" s="960"/>
      <c r="W350" s="960"/>
      <c r="X350" s="960"/>
      <c r="Y350" s="960"/>
      <c r="Z350" s="960"/>
      <c r="AA350" s="960"/>
      <c r="AB350" s="960"/>
      <c r="AC350" s="960"/>
      <c r="AD350" s="960"/>
      <c r="AE350" s="960"/>
      <c r="AF350" s="960"/>
      <c r="AG350" s="960"/>
      <c r="AH350" s="960"/>
      <c r="AI350" s="933">
        <f t="shared" si="68"/>
        <v>0</v>
      </c>
    </row>
    <row r="351" spans="1:35" ht="15" customHeight="1">
      <c r="A351" s="945"/>
      <c r="B351" s="931" t="s">
        <v>613</v>
      </c>
      <c r="C351" s="960"/>
      <c r="D351" s="960"/>
      <c r="E351" s="960"/>
      <c r="F351" s="960"/>
      <c r="G351" s="960"/>
      <c r="H351" s="960"/>
      <c r="I351" s="960"/>
      <c r="J351" s="960"/>
      <c r="K351" s="960"/>
      <c r="L351" s="960"/>
      <c r="M351" s="960"/>
      <c r="N351" s="960"/>
      <c r="O351" s="960"/>
      <c r="P351" s="960"/>
      <c r="Q351" s="960"/>
      <c r="R351" s="960"/>
      <c r="S351" s="960"/>
      <c r="T351" s="960"/>
      <c r="U351" s="960"/>
      <c r="V351" s="960"/>
      <c r="W351" s="960"/>
      <c r="X351" s="960"/>
      <c r="Y351" s="960"/>
      <c r="Z351" s="960"/>
      <c r="AA351" s="960"/>
      <c r="AB351" s="960"/>
      <c r="AC351" s="960"/>
      <c r="AD351" s="960"/>
      <c r="AE351" s="960"/>
      <c r="AF351" s="960"/>
      <c r="AG351" s="960"/>
      <c r="AH351" s="960"/>
      <c r="AI351" s="933">
        <f t="shared" si="68"/>
        <v>0</v>
      </c>
    </row>
    <row r="352" spans="1:35" ht="15" customHeight="1">
      <c r="A352" s="945"/>
      <c r="B352" s="931" t="s">
        <v>464</v>
      </c>
      <c r="C352" s="960"/>
      <c r="D352" s="960"/>
      <c r="E352" s="960"/>
      <c r="F352" s="960"/>
      <c r="G352" s="960"/>
      <c r="H352" s="960"/>
      <c r="I352" s="960"/>
      <c r="J352" s="960"/>
      <c r="K352" s="960"/>
      <c r="L352" s="960"/>
      <c r="M352" s="960"/>
      <c r="N352" s="960"/>
      <c r="O352" s="960"/>
      <c r="P352" s="960"/>
      <c r="Q352" s="960"/>
      <c r="R352" s="960"/>
      <c r="S352" s="960"/>
      <c r="T352" s="960"/>
      <c r="U352" s="960"/>
      <c r="V352" s="960"/>
      <c r="W352" s="960"/>
      <c r="X352" s="960"/>
      <c r="Y352" s="960"/>
      <c r="Z352" s="960"/>
      <c r="AA352" s="960"/>
      <c r="AB352" s="960"/>
      <c r="AC352" s="960"/>
      <c r="AD352" s="960"/>
      <c r="AE352" s="960"/>
      <c r="AF352" s="960"/>
      <c r="AG352" s="960"/>
      <c r="AH352" s="960"/>
      <c r="AI352" s="933">
        <f t="shared" si="68"/>
        <v>0</v>
      </c>
    </row>
    <row r="353" spans="1:35" ht="15" customHeight="1">
      <c r="A353" s="945"/>
      <c r="B353" s="931" t="s">
        <v>614</v>
      </c>
      <c r="C353" s="960"/>
      <c r="D353" s="960"/>
      <c r="E353" s="960"/>
      <c r="F353" s="960"/>
      <c r="G353" s="960"/>
      <c r="H353" s="960"/>
      <c r="I353" s="960"/>
      <c r="J353" s="960"/>
      <c r="K353" s="960"/>
      <c r="L353" s="960"/>
      <c r="M353" s="960"/>
      <c r="N353" s="960"/>
      <c r="O353" s="960"/>
      <c r="P353" s="960"/>
      <c r="Q353" s="960"/>
      <c r="R353" s="960"/>
      <c r="S353" s="960"/>
      <c r="T353" s="960"/>
      <c r="U353" s="960"/>
      <c r="V353" s="960"/>
      <c r="W353" s="960"/>
      <c r="X353" s="960"/>
      <c r="Y353" s="960"/>
      <c r="Z353" s="960"/>
      <c r="AA353" s="960"/>
      <c r="AB353" s="960"/>
      <c r="AC353" s="960"/>
      <c r="AD353" s="960"/>
      <c r="AE353" s="960"/>
      <c r="AF353" s="960"/>
      <c r="AG353" s="960"/>
      <c r="AH353" s="960"/>
      <c r="AI353" s="933">
        <f t="shared" si="68"/>
        <v>0</v>
      </c>
    </row>
    <row r="354" spans="1:35" ht="15" customHeight="1">
      <c r="A354" s="945"/>
      <c r="B354" s="931" t="s">
        <v>615</v>
      </c>
      <c r="C354" s="960"/>
      <c r="D354" s="960"/>
      <c r="E354" s="960"/>
      <c r="F354" s="960"/>
      <c r="G354" s="960"/>
      <c r="H354" s="960"/>
      <c r="I354" s="960"/>
      <c r="J354" s="960"/>
      <c r="K354" s="960"/>
      <c r="L354" s="960"/>
      <c r="M354" s="960"/>
      <c r="N354" s="960"/>
      <c r="O354" s="960"/>
      <c r="P354" s="960"/>
      <c r="Q354" s="960"/>
      <c r="R354" s="960"/>
      <c r="S354" s="960"/>
      <c r="T354" s="960"/>
      <c r="U354" s="960"/>
      <c r="V354" s="960"/>
      <c r="W354" s="960"/>
      <c r="X354" s="960"/>
      <c r="Y354" s="960"/>
      <c r="Z354" s="960"/>
      <c r="AA354" s="960"/>
      <c r="AB354" s="960"/>
      <c r="AC354" s="960"/>
      <c r="AD354" s="960"/>
      <c r="AE354" s="960"/>
      <c r="AF354" s="960"/>
      <c r="AG354" s="960"/>
      <c r="AH354" s="960"/>
      <c r="AI354" s="933">
        <f t="shared" si="68"/>
        <v>0</v>
      </c>
    </row>
    <row r="355" spans="1:35" ht="15" customHeight="1">
      <c r="A355" s="945"/>
      <c r="B355" s="931" t="s">
        <v>467</v>
      </c>
      <c r="C355" s="960"/>
      <c r="D355" s="960"/>
      <c r="E355" s="960"/>
      <c r="F355" s="960"/>
      <c r="G355" s="960"/>
      <c r="H355" s="960"/>
      <c r="I355" s="960"/>
      <c r="J355" s="960"/>
      <c r="K355" s="960"/>
      <c r="L355" s="960"/>
      <c r="M355" s="960"/>
      <c r="N355" s="960"/>
      <c r="O355" s="960"/>
      <c r="P355" s="960"/>
      <c r="Q355" s="960"/>
      <c r="R355" s="960"/>
      <c r="S355" s="960"/>
      <c r="T355" s="960"/>
      <c r="U355" s="960"/>
      <c r="V355" s="960"/>
      <c r="W355" s="960"/>
      <c r="X355" s="960"/>
      <c r="Y355" s="960"/>
      <c r="Z355" s="960"/>
      <c r="AA355" s="960"/>
      <c r="AB355" s="960"/>
      <c r="AC355" s="960"/>
      <c r="AD355" s="960"/>
      <c r="AE355" s="960"/>
      <c r="AF355" s="960"/>
      <c r="AG355" s="960"/>
      <c r="AH355" s="960"/>
      <c r="AI355" s="933">
        <f>SUM(C355:AH355)</f>
        <v>0</v>
      </c>
    </row>
    <row r="356" spans="1:35" ht="15" customHeight="1">
      <c r="A356" s="945"/>
      <c r="B356" s="931" t="s">
        <v>617</v>
      </c>
      <c r="C356" s="960"/>
      <c r="D356" s="960"/>
      <c r="E356" s="960"/>
      <c r="F356" s="960"/>
      <c r="G356" s="960"/>
      <c r="H356" s="960"/>
      <c r="I356" s="960"/>
      <c r="J356" s="960"/>
      <c r="K356" s="960"/>
      <c r="L356" s="960"/>
      <c r="M356" s="960"/>
      <c r="N356" s="960"/>
      <c r="O356" s="960"/>
      <c r="P356" s="960"/>
      <c r="Q356" s="960"/>
      <c r="R356" s="960"/>
      <c r="S356" s="960"/>
      <c r="T356" s="960"/>
      <c r="U356" s="960"/>
      <c r="V356" s="960"/>
      <c r="W356" s="960"/>
      <c r="X356" s="960"/>
      <c r="Y356" s="960"/>
      <c r="Z356" s="960"/>
      <c r="AA356" s="960"/>
      <c r="AB356" s="960"/>
      <c r="AC356" s="960"/>
      <c r="AD356" s="960"/>
      <c r="AE356" s="960"/>
      <c r="AF356" s="960"/>
      <c r="AG356" s="960"/>
      <c r="AH356" s="960"/>
      <c r="AI356" s="933">
        <f t="shared" si="68"/>
        <v>0</v>
      </c>
    </row>
    <row r="357" spans="1:35" ht="15" customHeight="1">
      <c r="A357" s="945"/>
      <c r="B357" s="931" t="s">
        <v>618</v>
      </c>
      <c r="C357" s="960"/>
      <c r="D357" s="960"/>
      <c r="E357" s="960"/>
      <c r="F357" s="960"/>
      <c r="G357" s="960"/>
      <c r="H357" s="960"/>
      <c r="I357" s="960"/>
      <c r="J357" s="960"/>
      <c r="K357" s="960"/>
      <c r="L357" s="960"/>
      <c r="M357" s="960"/>
      <c r="N357" s="960"/>
      <c r="O357" s="960"/>
      <c r="P357" s="960"/>
      <c r="Q357" s="960"/>
      <c r="R357" s="960"/>
      <c r="S357" s="960"/>
      <c r="T357" s="960"/>
      <c r="U357" s="960"/>
      <c r="V357" s="960"/>
      <c r="W357" s="960"/>
      <c r="X357" s="960"/>
      <c r="Y357" s="960"/>
      <c r="Z357" s="960"/>
      <c r="AA357" s="960"/>
      <c r="AB357" s="960"/>
      <c r="AC357" s="960"/>
      <c r="AD357" s="960"/>
      <c r="AE357" s="960"/>
      <c r="AF357" s="960"/>
      <c r="AG357" s="960"/>
      <c r="AH357" s="960"/>
      <c r="AI357" s="933">
        <f t="shared" si="68"/>
        <v>0</v>
      </c>
    </row>
    <row r="358" spans="1:35" ht="15" customHeight="1">
      <c r="A358" s="945"/>
      <c r="B358" s="931" t="s">
        <v>469</v>
      </c>
      <c r="C358" s="960"/>
      <c r="D358" s="960"/>
      <c r="E358" s="960"/>
      <c r="F358" s="960"/>
      <c r="G358" s="960"/>
      <c r="H358" s="960"/>
      <c r="I358" s="960"/>
      <c r="J358" s="960"/>
      <c r="K358" s="960"/>
      <c r="L358" s="960"/>
      <c r="M358" s="960"/>
      <c r="N358" s="960"/>
      <c r="O358" s="960"/>
      <c r="P358" s="960"/>
      <c r="Q358" s="960"/>
      <c r="R358" s="960"/>
      <c r="S358" s="960"/>
      <c r="T358" s="960"/>
      <c r="U358" s="960"/>
      <c r="V358" s="960"/>
      <c r="W358" s="960"/>
      <c r="X358" s="960"/>
      <c r="Y358" s="960"/>
      <c r="Z358" s="960"/>
      <c r="AA358" s="960"/>
      <c r="AB358" s="960"/>
      <c r="AC358" s="960"/>
      <c r="AD358" s="960"/>
      <c r="AE358" s="960"/>
      <c r="AF358" s="960"/>
      <c r="AG358" s="960"/>
      <c r="AH358" s="960"/>
      <c r="AI358" s="933">
        <f t="shared" si="68"/>
        <v>0</v>
      </c>
    </row>
    <row r="359" spans="1:35" ht="15" customHeight="1">
      <c r="A359" s="945"/>
      <c r="B359" s="931" t="s">
        <v>619</v>
      </c>
      <c r="C359" s="960"/>
      <c r="D359" s="960"/>
      <c r="E359" s="960"/>
      <c r="F359" s="960"/>
      <c r="G359" s="960"/>
      <c r="H359" s="960"/>
      <c r="I359" s="960"/>
      <c r="J359" s="960"/>
      <c r="K359" s="960"/>
      <c r="L359" s="960"/>
      <c r="M359" s="960"/>
      <c r="N359" s="960"/>
      <c r="O359" s="960"/>
      <c r="P359" s="960"/>
      <c r="Q359" s="960"/>
      <c r="R359" s="960"/>
      <c r="S359" s="960"/>
      <c r="T359" s="960"/>
      <c r="U359" s="960"/>
      <c r="V359" s="960"/>
      <c r="W359" s="960"/>
      <c r="X359" s="960"/>
      <c r="Y359" s="960"/>
      <c r="Z359" s="960"/>
      <c r="AA359" s="960"/>
      <c r="AB359" s="960"/>
      <c r="AC359" s="960"/>
      <c r="AD359" s="960"/>
      <c r="AE359" s="960"/>
      <c r="AF359" s="960"/>
      <c r="AG359" s="960"/>
      <c r="AH359" s="960"/>
      <c r="AI359" s="933">
        <f t="shared" si="68"/>
        <v>0</v>
      </c>
    </row>
    <row r="360" spans="1:35" ht="15" customHeight="1">
      <c r="A360" s="945"/>
      <c r="B360" s="931" t="s">
        <v>620</v>
      </c>
      <c r="C360" s="960"/>
      <c r="D360" s="960"/>
      <c r="E360" s="960"/>
      <c r="F360" s="960"/>
      <c r="G360" s="960"/>
      <c r="H360" s="960"/>
      <c r="I360" s="960"/>
      <c r="J360" s="960"/>
      <c r="K360" s="960"/>
      <c r="L360" s="960"/>
      <c r="M360" s="960"/>
      <c r="N360" s="960"/>
      <c r="O360" s="960"/>
      <c r="P360" s="960"/>
      <c r="Q360" s="960"/>
      <c r="R360" s="960"/>
      <c r="S360" s="960"/>
      <c r="T360" s="960"/>
      <c r="U360" s="960"/>
      <c r="V360" s="960"/>
      <c r="W360" s="960"/>
      <c r="X360" s="960"/>
      <c r="Y360" s="960"/>
      <c r="Z360" s="960"/>
      <c r="AA360" s="960"/>
      <c r="AB360" s="960"/>
      <c r="AC360" s="960"/>
      <c r="AD360" s="960"/>
      <c r="AE360" s="960"/>
      <c r="AF360" s="960"/>
      <c r="AG360" s="960"/>
      <c r="AH360" s="960"/>
      <c r="AI360" s="933">
        <f t="shared" si="68"/>
        <v>0</v>
      </c>
    </row>
    <row r="361" spans="1:35" ht="15" customHeight="1">
      <c r="A361" s="945"/>
      <c r="B361" s="931" t="s">
        <v>583</v>
      </c>
      <c r="C361" s="960"/>
      <c r="D361" s="960"/>
      <c r="E361" s="960"/>
      <c r="F361" s="960"/>
      <c r="G361" s="960"/>
      <c r="H361" s="960"/>
      <c r="I361" s="960"/>
      <c r="J361" s="960"/>
      <c r="K361" s="960"/>
      <c r="L361" s="960"/>
      <c r="M361" s="960"/>
      <c r="N361" s="960"/>
      <c r="O361" s="960"/>
      <c r="P361" s="960"/>
      <c r="Q361" s="960"/>
      <c r="R361" s="960"/>
      <c r="S361" s="960"/>
      <c r="T361" s="960"/>
      <c r="U361" s="960"/>
      <c r="V361" s="960"/>
      <c r="W361" s="960"/>
      <c r="X361" s="960"/>
      <c r="Y361" s="960"/>
      <c r="Z361" s="960"/>
      <c r="AA361" s="960"/>
      <c r="AB361" s="960"/>
      <c r="AC361" s="960"/>
      <c r="AD361" s="960"/>
      <c r="AE361" s="960"/>
      <c r="AF361" s="960"/>
      <c r="AG361" s="960"/>
      <c r="AH361" s="960"/>
      <c r="AI361" s="933">
        <f t="shared" si="68"/>
        <v>0</v>
      </c>
    </row>
    <row r="362" spans="1:35" ht="15" customHeight="1">
      <c r="A362" s="945"/>
      <c r="B362" s="931" t="s">
        <v>473</v>
      </c>
      <c r="C362" s="960"/>
      <c r="D362" s="960"/>
      <c r="E362" s="960"/>
      <c r="F362" s="960"/>
      <c r="G362" s="960"/>
      <c r="H362" s="960"/>
      <c r="I362" s="960"/>
      <c r="J362" s="960"/>
      <c r="K362" s="960"/>
      <c r="L362" s="960"/>
      <c r="M362" s="960"/>
      <c r="N362" s="960"/>
      <c r="O362" s="960"/>
      <c r="P362" s="960"/>
      <c r="Q362" s="960"/>
      <c r="R362" s="960"/>
      <c r="S362" s="960"/>
      <c r="T362" s="960"/>
      <c r="U362" s="960"/>
      <c r="V362" s="960"/>
      <c r="W362" s="960"/>
      <c r="X362" s="960"/>
      <c r="Y362" s="960"/>
      <c r="Z362" s="960"/>
      <c r="AA362" s="960"/>
      <c r="AB362" s="960"/>
      <c r="AC362" s="960"/>
      <c r="AD362" s="960"/>
      <c r="AE362" s="960"/>
      <c r="AF362" s="960"/>
      <c r="AG362" s="960"/>
      <c r="AH362" s="960"/>
      <c r="AI362" s="933">
        <f t="shared" si="68"/>
        <v>0</v>
      </c>
    </row>
    <row r="363" spans="1:35" ht="15" customHeight="1">
      <c r="A363" s="945"/>
      <c r="B363" s="931" t="s">
        <v>585</v>
      </c>
      <c r="C363" s="960"/>
      <c r="D363" s="960"/>
      <c r="E363" s="960"/>
      <c r="F363" s="960"/>
      <c r="G363" s="960"/>
      <c r="H363" s="960"/>
      <c r="I363" s="960"/>
      <c r="J363" s="960"/>
      <c r="K363" s="960"/>
      <c r="L363" s="960"/>
      <c r="M363" s="960"/>
      <c r="N363" s="960"/>
      <c r="O363" s="960"/>
      <c r="P363" s="960"/>
      <c r="Q363" s="960"/>
      <c r="R363" s="960"/>
      <c r="S363" s="960"/>
      <c r="T363" s="960"/>
      <c r="U363" s="960"/>
      <c r="V363" s="960"/>
      <c r="W363" s="960"/>
      <c r="X363" s="960"/>
      <c r="Y363" s="960"/>
      <c r="Z363" s="960"/>
      <c r="AA363" s="960"/>
      <c r="AB363" s="960"/>
      <c r="AC363" s="960"/>
      <c r="AD363" s="960"/>
      <c r="AE363" s="960"/>
      <c r="AF363" s="960"/>
      <c r="AG363" s="960"/>
      <c r="AH363" s="960"/>
      <c r="AI363" s="933">
        <f t="shared" si="68"/>
        <v>0</v>
      </c>
    </row>
    <row r="364" spans="1:35" ht="15" customHeight="1">
      <c r="A364" s="945"/>
      <c r="B364" s="931" t="s">
        <v>621</v>
      </c>
      <c r="C364" s="960"/>
      <c r="D364" s="960"/>
      <c r="E364" s="960"/>
      <c r="F364" s="960"/>
      <c r="G364" s="960"/>
      <c r="H364" s="960"/>
      <c r="I364" s="960"/>
      <c r="J364" s="960"/>
      <c r="K364" s="960"/>
      <c r="L364" s="960"/>
      <c r="M364" s="960"/>
      <c r="N364" s="960"/>
      <c r="O364" s="960"/>
      <c r="P364" s="960"/>
      <c r="Q364" s="960"/>
      <c r="R364" s="960"/>
      <c r="S364" s="960"/>
      <c r="T364" s="960"/>
      <c r="U364" s="960"/>
      <c r="V364" s="960"/>
      <c r="W364" s="960"/>
      <c r="X364" s="960"/>
      <c r="Y364" s="960"/>
      <c r="Z364" s="960"/>
      <c r="AA364" s="960"/>
      <c r="AB364" s="960"/>
      <c r="AC364" s="960"/>
      <c r="AD364" s="960"/>
      <c r="AE364" s="960"/>
      <c r="AF364" s="960"/>
      <c r="AG364" s="960"/>
      <c r="AH364" s="960"/>
      <c r="AI364" s="933">
        <f t="shared" si="68"/>
        <v>0</v>
      </c>
    </row>
    <row r="365" spans="1:35" ht="15" customHeight="1">
      <c r="A365" s="945"/>
      <c r="B365" s="931" t="s">
        <v>476</v>
      </c>
      <c r="C365" s="960"/>
      <c r="D365" s="960"/>
      <c r="E365" s="960"/>
      <c r="F365" s="960"/>
      <c r="G365" s="960"/>
      <c r="H365" s="960"/>
      <c r="I365" s="960"/>
      <c r="J365" s="960"/>
      <c r="K365" s="960"/>
      <c r="L365" s="960"/>
      <c r="M365" s="960"/>
      <c r="N365" s="960"/>
      <c r="O365" s="960"/>
      <c r="P365" s="960"/>
      <c r="Q365" s="960"/>
      <c r="R365" s="960"/>
      <c r="S365" s="960"/>
      <c r="T365" s="960"/>
      <c r="U365" s="960"/>
      <c r="V365" s="960"/>
      <c r="W365" s="960"/>
      <c r="X365" s="960"/>
      <c r="Y365" s="960"/>
      <c r="Z365" s="960"/>
      <c r="AA365" s="960"/>
      <c r="AB365" s="960"/>
      <c r="AC365" s="960"/>
      <c r="AD365" s="960"/>
      <c r="AE365" s="960"/>
      <c r="AF365" s="960"/>
      <c r="AG365" s="960"/>
      <c r="AH365" s="960"/>
      <c r="AI365" s="933">
        <f t="shared" si="68"/>
        <v>0</v>
      </c>
    </row>
    <row r="366" spans="1:35" ht="15" customHeight="1">
      <c r="A366" s="945"/>
      <c r="B366" s="931" t="s">
        <v>622</v>
      </c>
      <c r="C366" s="960"/>
      <c r="D366" s="960"/>
      <c r="E366" s="960"/>
      <c r="F366" s="960"/>
      <c r="G366" s="960"/>
      <c r="H366" s="960"/>
      <c r="I366" s="960"/>
      <c r="J366" s="960"/>
      <c r="K366" s="960"/>
      <c r="L366" s="960"/>
      <c r="M366" s="960"/>
      <c r="N366" s="960"/>
      <c r="O366" s="960"/>
      <c r="P366" s="960"/>
      <c r="Q366" s="960"/>
      <c r="R366" s="960"/>
      <c r="S366" s="960"/>
      <c r="T366" s="960"/>
      <c r="U366" s="960"/>
      <c r="V366" s="960"/>
      <c r="W366" s="960"/>
      <c r="X366" s="960"/>
      <c r="Y366" s="960"/>
      <c r="Z366" s="960"/>
      <c r="AA366" s="960"/>
      <c r="AB366" s="960"/>
      <c r="AC366" s="960"/>
      <c r="AD366" s="960"/>
      <c r="AE366" s="960"/>
      <c r="AF366" s="960"/>
      <c r="AG366" s="960"/>
      <c r="AH366" s="960"/>
      <c r="AI366" s="933">
        <f t="shared" si="68"/>
        <v>0</v>
      </c>
    </row>
    <row r="367" spans="1:35" ht="15" customHeight="1">
      <c r="A367" s="945"/>
      <c r="B367" s="931" t="s">
        <v>623</v>
      </c>
      <c r="C367" s="960"/>
      <c r="D367" s="960"/>
      <c r="E367" s="960"/>
      <c r="F367" s="960"/>
      <c r="G367" s="960"/>
      <c r="H367" s="960"/>
      <c r="I367" s="960"/>
      <c r="J367" s="960"/>
      <c r="K367" s="960"/>
      <c r="L367" s="960"/>
      <c r="M367" s="960"/>
      <c r="N367" s="960"/>
      <c r="O367" s="960"/>
      <c r="P367" s="960"/>
      <c r="Q367" s="960"/>
      <c r="R367" s="960"/>
      <c r="S367" s="960"/>
      <c r="T367" s="960"/>
      <c r="U367" s="960"/>
      <c r="V367" s="960"/>
      <c r="W367" s="960"/>
      <c r="X367" s="960"/>
      <c r="Y367" s="960"/>
      <c r="Z367" s="960"/>
      <c r="AA367" s="960"/>
      <c r="AB367" s="960"/>
      <c r="AC367" s="960"/>
      <c r="AD367" s="960"/>
      <c r="AE367" s="960"/>
      <c r="AF367" s="960"/>
      <c r="AG367" s="960"/>
      <c r="AH367" s="960"/>
      <c r="AI367" s="933">
        <f t="shared" si="68"/>
        <v>0</v>
      </c>
    </row>
    <row r="368" spans="1:35" ht="15" customHeight="1">
      <c r="A368" s="945"/>
      <c r="B368" s="936" t="s">
        <v>0</v>
      </c>
      <c r="C368" s="937">
        <f>SUM(C327:C367)</f>
        <v>0</v>
      </c>
      <c r="D368" s="937">
        <f t="shared" ref="D368:AI368" si="69">SUM(D327:D367)</f>
        <v>0</v>
      </c>
      <c r="E368" s="937">
        <f t="shared" si="69"/>
        <v>0</v>
      </c>
      <c r="F368" s="937">
        <f t="shared" si="69"/>
        <v>0</v>
      </c>
      <c r="G368" s="937">
        <f t="shared" si="69"/>
        <v>0</v>
      </c>
      <c r="H368" s="937">
        <f t="shared" si="69"/>
        <v>0</v>
      </c>
      <c r="I368" s="937">
        <f t="shared" si="69"/>
        <v>0</v>
      </c>
      <c r="J368" s="937">
        <f t="shared" si="69"/>
        <v>0</v>
      </c>
      <c r="K368" s="937">
        <f t="shared" si="69"/>
        <v>0</v>
      </c>
      <c r="L368" s="937">
        <f t="shared" si="69"/>
        <v>0</v>
      </c>
      <c r="M368" s="937">
        <f t="shared" si="69"/>
        <v>0</v>
      </c>
      <c r="N368" s="937">
        <f t="shared" si="69"/>
        <v>0</v>
      </c>
      <c r="O368" s="937">
        <f t="shared" si="69"/>
        <v>0</v>
      </c>
      <c r="P368" s="937">
        <f t="shared" si="69"/>
        <v>0</v>
      </c>
      <c r="Q368" s="937">
        <f t="shared" si="69"/>
        <v>0</v>
      </c>
      <c r="R368" s="937">
        <f t="shared" si="69"/>
        <v>0</v>
      </c>
      <c r="S368" s="937">
        <f t="shared" si="69"/>
        <v>0</v>
      </c>
      <c r="T368" s="937">
        <f t="shared" si="69"/>
        <v>0</v>
      </c>
      <c r="U368" s="937">
        <f t="shared" si="69"/>
        <v>0</v>
      </c>
      <c r="V368" s="937">
        <f t="shared" si="69"/>
        <v>0</v>
      </c>
      <c r="W368" s="937">
        <f t="shared" si="69"/>
        <v>0</v>
      </c>
      <c r="X368" s="937">
        <f t="shared" si="69"/>
        <v>0</v>
      </c>
      <c r="Y368" s="937">
        <f t="shared" si="69"/>
        <v>0</v>
      </c>
      <c r="Z368" s="937">
        <f t="shared" si="69"/>
        <v>0</v>
      </c>
      <c r="AA368" s="937">
        <f t="shared" si="69"/>
        <v>0</v>
      </c>
      <c r="AB368" s="937">
        <f t="shared" si="69"/>
        <v>0</v>
      </c>
      <c r="AC368" s="937">
        <f t="shared" si="69"/>
        <v>0</v>
      </c>
      <c r="AD368" s="937">
        <f t="shared" si="69"/>
        <v>0</v>
      </c>
      <c r="AE368" s="937">
        <f t="shared" si="69"/>
        <v>0</v>
      </c>
      <c r="AF368" s="937">
        <f t="shared" si="69"/>
        <v>0</v>
      </c>
      <c r="AG368" s="937">
        <f t="shared" si="69"/>
        <v>0</v>
      </c>
      <c r="AH368" s="937">
        <f t="shared" si="69"/>
        <v>0</v>
      </c>
      <c r="AI368" s="937">
        <f t="shared" si="69"/>
        <v>0</v>
      </c>
    </row>
    <row r="369" spans="1:56" ht="15" customHeight="1">
      <c r="A369" s="945"/>
      <c r="B369" s="938" t="s">
        <v>31</v>
      </c>
      <c r="C369" s="939"/>
      <c r="D369" s="939"/>
      <c r="E369" s="939"/>
      <c r="F369" s="939"/>
      <c r="G369" s="939"/>
      <c r="H369" s="939"/>
      <c r="I369" s="939"/>
      <c r="J369" s="939"/>
      <c r="K369" s="939"/>
      <c r="L369" s="939"/>
      <c r="M369" s="939"/>
      <c r="N369" s="939"/>
      <c r="O369" s="939"/>
      <c r="P369" s="939"/>
      <c r="Q369" s="939"/>
      <c r="R369" s="939"/>
      <c r="S369" s="939"/>
      <c r="T369" s="940"/>
      <c r="U369" s="940"/>
      <c r="V369" s="940"/>
      <c r="W369" s="940"/>
      <c r="X369" s="940"/>
      <c r="Y369" s="940"/>
      <c r="Z369" s="940"/>
      <c r="AA369" s="940"/>
      <c r="AB369" s="940"/>
      <c r="AC369" s="940"/>
      <c r="AD369" s="940"/>
      <c r="AE369" s="940"/>
      <c r="AF369" s="940"/>
      <c r="AG369" s="940"/>
      <c r="AH369" s="940"/>
      <c r="AI369" s="940"/>
    </row>
    <row r="370" spans="1:56" ht="15" customHeight="1">
      <c r="A370" s="946"/>
      <c r="B370" s="942" t="s">
        <v>18</v>
      </c>
      <c r="C370" s="943" t="e">
        <f t="shared" ref="C370" si="70">(C368-C369)/C369*100</f>
        <v>#DIV/0!</v>
      </c>
      <c r="D370" s="943" t="e">
        <f t="shared" ref="D370" si="71">(D368-D369)/D369*100</f>
        <v>#DIV/0!</v>
      </c>
      <c r="E370" s="943" t="e">
        <f t="shared" ref="E370" si="72">(E368-E369)/E369*100</f>
        <v>#DIV/0!</v>
      </c>
      <c r="F370" s="943" t="e">
        <f t="shared" ref="F370" si="73">(F368-F369)/F369*100</f>
        <v>#DIV/0!</v>
      </c>
      <c r="G370" s="943" t="e">
        <f t="shared" ref="G370" si="74">(G368-G369)/G369*100</f>
        <v>#DIV/0!</v>
      </c>
      <c r="H370" s="943" t="e">
        <f t="shared" ref="H370" si="75">(H368-H369)/H369*100</f>
        <v>#DIV/0!</v>
      </c>
      <c r="I370" s="943" t="e">
        <f t="shared" ref="I370" si="76">(I368-I369)/I369*100</f>
        <v>#DIV/0!</v>
      </c>
      <c r="J370" s="943" t="e">
        <f t="shared" ref="J370" si="77">(J368-J369)/J369*100</f>
        <v>#DIV/0!</v>
      </c>
      <c r="K370" s="943" t="e">
        <f t="shared" ref="K370" si="78">(K368-K369)/K369*100</f>
        <v>#DIV/0!</v>
      </c>
      <c r="L370" s="943" t="e">
        <f t="shared" ref="L370" si="79">(L368-L369)/L369*100</f>
        <v>#DIV/0!</v>
      </c>
      <c r="M370" s="943" t="e">
        <f t="shared" ref="M370" si="80">(M368-M369)/M369*100</f>
        <v>#DIV/0!</v>
      </c>
      <c r="N370" s="943" t="e">
        <f t="shared" ref="N370" si="81">(N368-N369)/N369*100</f>
        <v>#DIV/0!</v>
      </c>
      <c r="O370" s="943" t="e">
        <f t="shared" ref="O370" si="82">(O368-O369)/O369*100</f>
        <v>#DIV/0!</v>
      </c>
      <c r="P370" s="943" t="e">
        <f t="shared" ref="P370" si="83">(P368-P369)/P369*100</f>
        <v>#DIV/0!</v>
      </c>
      <c r="Q370" s="943" t="e">
        <f t="shared" ref="Q370" si="84">(Q368-Q369)/Q369*100</f>
        <v>#DIV/0!</v>
      </c>
      <c r="R370" s="943" t="e">
        <f t="shared" ref="R370" si="85">(R368-R369)/R369*100</f>
        <v>#DIV/0!</v>
      </c>
      <c r="S370" s="943" t="e">
        <f t="shared" ref="S370" si="86">(S368-S369)/S369*100</f>
        <v>#DIV/0!</v>
      </c>
      <c r="T370" s="926" t="e">
        <f t="shared" ref="T370" si="87">(T368-T369)/T369*100</f>
        <v>#DIV/0!</v>
      </c>
      <c r="U370" s="926" t="e">
        <f t="shared" ref="U370" si="88">(U368-U369)/U369*100</f>
        <v>#DIV/0!</v>
      </c>
      <c r="V370" s="926" t="e">
        <f t="shared" ref="V370" si="89">(V368-V369)/V369*100</f>
        <v>#DIV/0!</v>
      </c>
      <c r="W370" s="926" t="e">
        <f t="shared" ref="W370" si="90">(W368-W369)/W369*100</f>
        <v>#DIV/0!</v>
      </c>
      <c r="X370" s="926" t="e">
        <f t="shared" ref="X370" si="91">(X368-X369)/X369*100</f>
        <v>#DIV/0!</v>
      </c>
      <c r="Y370" s="926" t="e">
        <f t="shared" ref="Y370" si="92">(Y368-Y369)/Y369*100</f>
        <v>#DIV/0!</v>
      </c>
      <c r="Z370" s="926" t="e">
        <f t="shared" ref="Z370" si="93">(Z368-Z369)/Z369*100</f>
        <v>#DIV/0!</v>
      </c>
      <c r="AA370" s="926" t="e">
        <f t="shared" ref="AA370" si="94">(AA368-AA369)/AA369*100</f>
        <v>#DIV/0!</v>
      </c>
      <c r="AB370" s="926" t="e">
        <f t="shared" ref="AB370" si="95">(AB368-AB369)/AB369*100</f>
        <v>#DIV/0!</v>
      </c>
      <c r="AC370" s="926" t="e">
        <f t="shared" ref="AC370" si="96">(AC368-AC369)/AC369*100</f>
        <v>#DIV/0!</v>
      </c>
      <c r="AD370" s="926" t="e">
        <f t="shared" ref="AD370" si="97">(AD368-AD369)/AD369*100</f>
        <v>#DIV/0!</v>
      </c>
      <c r="AE370" s="926" t="e">
        <f t="shared" ref="AE370" si="98">(AE368-AE369)/AE369*100</f>
        <v>#DIV/0!</v>
      </c>
      <c r="AF370" s="926" t="e">
        <f t="shared" ref="AF370" si="99">(AF368-AF369)/AF369*100</f>
        <v>#DIV/0!</v>
      </c>
      <c r="AG370" s="926" t="e">
        <f t="shared" ref="AG370" si="100">(AG368-AG369)/AG369*100</f>
        <v>#DIV/0!</v>
      </c>
      <c r="AH370" s="926" t="e">
        <f t="shared" ref="AH370" si="101">(AH368-AH369)/AH369*100</f>
        <v>#DIV/0!</v>
      </c>
      <c r="AI370" s="926" t="e">
        <f t="shared" ref="AI370" si="102">(AI368-AI369)/AI369*100</f>
        <v>#DIV/0!</v>
      </c>
    </row>
    <row r="371" spans="1:56" ht="25.5" customHeight="1">
      <c r="A371" s="963" t="s">
        <v>48</v>
      </c>
      <c r="B371" s="964"/>
      <c r="C371" s="965">
        <f>C31+C57+C83+C117+C150+C157+C195+C232+C244+C262+C279+C324+C368</f>
        <v>0</v>
      </c>
      <c r="D371" s="965">
        <f t="shared" ref="D371:AH371" si="103">D31+D57+D83+D117+D150+D157+D195+D232+D244+D262+D279+D324+D368</f>
        <v>0</v>
      </c>
      <c r="E371" s="965">
        <f t="shared" si="103"/>
        <v>0</v>
      </c>
      <c r="F371" s="965">
        <f t="shared" si="103"/>
        <v>0</v>
      </c>
      <c r="G371" s="965">
        <f t="shared" si="103"/>
        <v>0</v>
      </c>
      <c r="H371" s="965">
        <f t="shared" si="103"/>
        <v>0</v>
      </c>
      <c r="I371" s="965">
        <f t="shared" si="103"/>
        <v>0</v>
      </c>
      <c r="J371" s="965">
        <f t="shared" si="103"/>
        <v>0</v>
      </c>
      <c r="K371" s="965">
        <f t="shared" si="103"/>
        <v>0</v>
      </c>
      <c r="L371" s="965">
        <f t="shared" si="103"/>
        <v>0</v>
      </c>
      <c r="M371" s="965">
        <f t="shared" si="103"/>
        <v>0</v>
      </c>
      <c r="N371" s="965">
        <f t="shared" si="103"/>
        <v>0</v>
      </c>
      <c r="O371" s="965">
        <f t="shared" si="103"/>
        <v>0</v>
      </c>
      <c r="P371" s="965">
        <f t="shared" si="103"/>
        <v>0</v>
      </c>
      <c r="Q371" s="965">
        <f t="shared" si="103"/>
        <v>0</v>
      </c>
      <c r="R371" s="965">
        <f t="shared" si="103"/>
        <v>0</v>
      </c>
      <c r="S371" s="965">
        <f t="shared" si="103"/>
        <v>0</v>
      </c>
      <c r="T371" s="965">
        <f t="shared" si="103"/>
        <v>0</v>
      </c>
      <c r="U371" s="965">
        <f t="shared" si="103"/>
        <v>0</v>
      </c>
      <c r="V371" s="965">
        <f t="shared" si="103"/>
        <v>0</v>
      </c>
      <c r="W371" s="965">
        <f t="shared" si="103"/>
        <v>0</v>
      </c>
      <c r="X371" s="965">
        <f t="shared" si="103"/>
        <v>0</v>
      </c>
      <c r="Y371" s="965">
        <f t="shared" si="103"/>
        <v>0</v>
      </c>
      <c r="Z371" s="965">
        <f t="shared" si="103"/>
        <v>0</v>
      </c>
      <c r="AA371" s="965">
        <f t="shared" si="103"/>
        <v>0</v>
      </c>
      <c r="AB371" s="965">
        <f t="shared" si="103"/>
        <v>0</v>
      </c>
      <c r="AC371" s="965">
        <f t="shared" si="103"/>
        <v>0</v>
      </c>
      <c r="AD371" s="965">
        <f t="shared" si="103"/>
        <v>0</v>
      </c>
      <c r="AE371" s="965">
        <f t="shared" si="103"/>
        <v>0</v>
      </c>
      <c r="AF371" s="965">
        <f t="shared" si="103"/>
        <v>0</v>
      </c>
      <c r="AG371" s="965">
        <f t="shared" si="103"/>
        <v>0</v>
      </c>
      <c r="AH371" s="965">
        <f t="shared" si="103"/>
        <v>0</v>
      </c>
      <c r="AI371" s="965">
        <f>AI31+AI57+AI83+AI117+AI150+AI157+AI195+AI232+AI244+AI262+AI279+AI324+AI368</f>
        <v>0</v>
      </c>
    </row>
    <row r="372" spans="1:56">
      <c r="A372" s="966"/>
      <c r="B372" s="967" t="s">
        <v>529</v>
      </c>
      <c r="C372" s="968">
        <f>SUM(C31,C117,C195,C262,C324)</f>
        <v>0</v>
      </c>
      <c r="D372" s="968">
        <f t="shared" ref="D372:AI372" si="104">SUM(D31,D117,D195,D262,D324)</f>
        <v>0</v>
      </c>
      <c r="E372" s="968">
        <f t="shared" si="104"/>
        <v>0</v>
      </c>
      <c r="F372" s="968">
        <f t="shared" si="104"/>
        <v>0</v>
      </c>
      <c r="G372" s="968">
        <f t="shared" si="104"/>
        <v>0</v>
      </c>
      <c r="H372" s="968">
        <f t="shared" si="104"/>
        <v>0</v>
      </c>
      <c r="I372" s="968">
        <f t="shared" si="104"/>
        <v>0</v>
      </c>
      <c r="J372" s="968">
        <f t="shared" si="104"/>
        <v>0</v>
      </c>
      <c r="K372" s="968">
        <f t="shared" si="104"/>
        <v>0</v>
      </c>
      <c r="L372" s="968">
        <f t="shared" si="104"/>
        <v>0</v>
      </c>
      <c r="M372" s="968">
        <f t="shared" si="104"/>
        <v>0</v>
      </c>
      <c r="N372" s="968">
        <f t="shared" si="104"/>
        <v>0</v>
      </c>
      <c r="O372" s="968">
        <f t="shared" si="104"/>
        <v>0</v>
      </c>
      <c r="P372" s="968">
        <f t="shared" si="104"/>
        <v>0</v>
      </c>
      <c r="Q372" s="968">
        <f t="shared" si="104"/>
        <v>0</v>
      </c>
      <c r="R372" s="968">
        <f t="shared" si="104"/>
        <v>0</v>
      </c>
      <c r="S372" s="968">
        <f t="shared" si="104"/>
        <v>0</v>
      </c>
      <c r="T372" s="968">
        <f t="shared" si="104"/>
        <v>0</v>
      </c>
      <c r="U372" s="968">
        <f t="shared" si="104"/>
        <v>0</v>
      </c>
      <c r="V372" s="968">
        <f t="shared" si="104"/>
        <v>0</v>
      </c>
      <c r="W372" s="968">
        <f t="shared" si="104"/>
        <v>0</v>
      </c>
      <c r="X372" s="968">
        <f t="shared" si="104"/>
        <v>0</v>
      </c>
      <c r="Y372" s="968">
        <f t="shared" si="104"/>
        <v>0</v>
      </c>
      <c r="Z372" s="968">
        <f t="shared" si="104"/>
        <v>0</v>
      </c>
      <c r="AA372" s="968">
        <f t="shared" si="104"/>
        <v>0</v>
      </c>
      <c r="AB372" s="968">
        <f t="shared" si="104"/>
        <v>0</v>
      </c>
      <c r="AC372" s="968">
        <f t="shared" si="104"/>
        <v>0</v>
      </c>
      <c r="AD372" s="968">
        <f t="shared" si="104"/>
        <v>0</v>
      </c>
      <c r="AE372" s="968">
        <f t="shared" si="104"/>
        <v>0</v>
      </c>
      <c r="AF372" s="968">
        <f t="shared" si="104"/>
        <v>0</v>
      </c>
      <c r="AG372" s="968">
        <f t="shared" si="104"/>
        <v>0</v>
      </c>
      <c r="AH372" s="968">
        <f t="shared" si="104"/>
        <v>0</v>
      </c>
      <c r="AI372" s="968">
        <f t="shared" si="104"/>
        <v>0</v>
      </c>
    </row>
    <row r="373" spans="1:56">
      <c r="A373" s="966"/>
      <c r="B373" s="967" t="s">
        <v>530</v>
      </c>
      <c r="C373" s="968">
        <f>SUM(C57,C150,C232,C279,C368)</f>
        <v>0</v>
      </c>
      <c r="D373" s="968">
        <f t="shared" ref="D373:AI373" si="105">SUM(D57,D150,D232,D279,D368)</f>
        <v>0</v>
      </c>
      <c r="E373" s="968">
        <f t="shared" si="105"/>
        <v>0</v>
      </c>
      <c r="F373" s="968">
        <f t="shared" si="105"/>
        <v>0</v>
      </c>
      <c r="G373" s="968">
        <f t="shared" si="105"/>
        <v>0</v>
      </c>
      <c r="H373" s="968">
        <f t="shared" si="105"/>
        <v>0</v>
      </c>
      <c r="I373" s="968">
        <f t="shared" si="105"/>
        <v>0</v>
      </c>
      <c r="J373" s="968">
        <f t="shared" si="105"/>
        <v>0</v>
      </c>
      <c r="K373" s="968">
        <f t="shared" si="105"/>
        <v>0</v>
      </c>
      <c r="L373" s="968">
        <f t="shared" si="105"/>
        <v>0</v>
      </c>
      <c r="M373" s="968">
        <f t="shared" si="105"/>
        <v>0</v>
      </c>
      <c r="N373" s="968">
        <f t="shared" si="105"/>
        <v>0</v>
      </c>
      <c r="O373" s="968">
        <f t="shared" si="105"/>
        <v>0</v>
      </c>
      <c r="P373" s="968">
        <f t="shared" si="105"/>
        <v>0</v>
      </c>
      <c r="Q373" s="968">
        <f t="shared" si="105"/>
        <v>0</v>
      </c>
      <c r="R373" s="968">
        <f t="shared" si="105"/>
        <v>0</v>
      </c>
      <c r="S373" s="968">
        <f t="shared" si="105"/>
        <v>0</v>
      </c>
      <c r="T373" s="968">
        <f t="shared" si="105"/>
        <v>0</v>
      </c>
      <c r="U373" s="968">
        <f t="shared" si="105"/>
        <v>0</v>
      </c>
      <c r="V373" s="968">
        <f t="shared" si="105"/>
        <v>0</v>
      </c>
      <c r="W373" s="968">
        <f t="shared" si="105"/>
        <v>0</v>
      </c>
      <c r="X373" s="968">
        <f t="shared" si="105"/>
        <v>0</v>
      </c>
      <c r="Y373" s="968">
        <f t="shared" si="105"/>
        <v>0</v>
      </c>
      <c r="Z373" s="968">
        <f t="shared" si="105"/>
        <v>0</v>
      </c>
      <c r="AA373" s="968">
        <f t="shared" si="105"/>
        <v>0</v>
      </c>
      <c r="AB373" s="968">
        <f t="shared" si="105"/>
        <v>0</v>
      </c>
      <c r="AC373" s="968">
        <f t="shared" si="105"/>
        <v>0</v>
      </c>
      <c r="AD373" s="968">
        <f t="shared" si="105"/>
        <v>0</v>
      </c>
      <c r="AE373" s="968">
        <f t="shared" si="105"/>
        <v>0</v>
      </c>
      <c r="AF373" s="968">
        <f t="shared" si="105"/>
        <v>0</v>
      </c>
      <c r="AG373" s="968">
        <f t="shared" si="105"/>
        <v>0</v>
      </c>
      <c r="AH373" s="968">
        <f t="shared" si="105"/>
        <v>0</v>
      </c>
      <c r="AI373" s="968">
        <f t="shared" si="105"/>
        <v>0</v>
      </c>
    </row>
    <row r="374" spans="1:56">
      <c r="A374" s="966"/>
      <c r="B374" s="967" t="s">
        <v>531</v>
      </c>
      <c r="C374" s="968">
        <f>SUM(C83,C157,C244)</f>
        <v>0</v>
      </c>
      <c r="D374" s="968">
        <f t="shared" ref="D374:AI374" si="106">SUM(D83,D157,D244)</f>
        <v>0</v>
      </c>
      <c r="E374" s="968">
        <f t="shared" si="106"/>
        <v>0</v>
      </c>
      <c r="F374" s="968">
        <f t="shared" si="106"/>
        <v>0</v>
      </c>
      <c r="G374" s="968">
        <f t="shared" si="106"/>
        <v>0</v>
      </c>
      <c r="H374" s="968">
        <f t="shared" si="106"/>
        <v>0</v>
      </c>
      <c r="I374" s="968">
        <f t="shared" si="106"/>
        <v>0</v>
      </c>
      <c r="J374" s="968">
        <f t="shared" si="106"/>
        <v>0</v>
      </c>
      <c r="K374" s="968">
        <f t="shared" si="106"/>
        <v>0</v>
      </c>
      <c r="L374" s="968">
        <f t="shared" si="106"/>
        <v>0</v>
      </c>
      <c r="M374" s="968">
        <f t="shared" si="106"/>
        <v>0</v>
      </c>
      <c r="N374" s="968">
        <f t="shared" si="106"/>
        <v>0</v>
      </c>
      <c r="O374" s="968">
        <f t="shared" si="106"/>
        <v>0</v>
      </c>
      <c r="P374" s="968">
        <f t="shared" si="106"/>
        <v>0</v>
      </c>
      <c r="Q374" s="968">
        <f t="shared" si="106"/>
        <v>0</v>
      </c>
      <c r="R374" s="968">
        <f t="shared" si="106"/>
        <v>0</v>
      </c>
      <c r="S374" s="968">
        <f t="shared" si="106"/>
        <v>0</v>
      </c>
      <c r="T374" s="968">
        <f t="shared" si="106"/>
        <v>0</v>
      </c>
      <c r="U374" s="968">
        <f t="shared" si="106"/>
        <v>0</v>
      </c>
      <c r="V374" s="968">
        <f t="shared" si="106"/>
        <v>0</v>
      </c>
      <c r="W374" s="968">
        <f t="shared" si="106"/>
        <v>0</v>
      </c>
      <c r="X374" s="968">
        <f t="shared" si="106"/>
        <v>0</v>
      </c>
      <c r="Y374" s="968">
        <f t="shared" si="106"/>
        <v>0</v>
      </c>
      <c r="Z374" s="968">
        <f t="shared" si="106"/>
        <v>0</v>
      </c>
      <c r="AA374" s="968">
        <f t="shared" si="106"/>
        <v>0</v>
      </c>
      <c r="AB374" s="968">
        <f t="shared" si="106"/>
        <v>0</v>
      </c>
      <c r="AC374" s="968">
        <f t="shared" si="106"/>
        <v>0</v>
      </c>
      <c r="AD374" s="968">
        <f t="shared" si="106"/>
        <v>0</v>
      </c>
      <c r="AE374" s="968">
        <f t="shared" si="106"/>
        <v>0</v>
      </c>
      <c r="AF374" s="968">
        <f t="shared" si="106"/>
        <v>0</v>
      </c>
      <c r="AG374" s="968">
        <f t="shared" si="106"/>
        <v>0</v>
      </c>
      <c r="AH374" s="968">
        <f t="shared" si="106"/>
        <v>0</v>
      </c>
      <c r="AI374" s="968">
        <f t="shared" si="106"/>
        <v>0</v>
      </c>
    </row>
    <row r="375" spans="1:56">
      <c r="A375" s="966"/>
      <c r="B375" s="969"/>
      <c r="C375" s="968"/>
      <c r="D375" s="970"/>
      <c r="E375" s="968"/>
      <c r="F375" s="971"/>
      <c r="G375" s="970"/>
      <c r="H375" s="970"/>
      <c r="I375" s="970"/>
      <c r="J375" s="970"/>
      <c r="K375" s="970"/>
      <c r="L375" s="970"/>
      <c r="M375" s="970"/>
      <c r="N375" s="970"/>
      <c r="O375" s="970"/>
      <c r="P375" s="970"/>
      <c r="Q375" s="970"/>
      <c r="R375" s="970"/>
      <c r="S375" s="970"/>
      <c r="T375" s="972">
        <f>T372/1049</f>
        <v>0</v>
      </c>
      <c r="U375" s="904"/>
      <c r="V375" s="904">
        <f>V372/200</f>
        <v>0</v>
      </c>
      <c r="W375" s="904">
        <f>W372/350</f>
        <v>0</v>
      </c>
      <c r="X375" s="904">
        <f>X372/350</f>
        <v>0</v>
      </c>
      <c r="Y375" s="904">
        <f>Y372/350</f>
        <v>0</v>
      </c>
      <c r="Z375" s="904">
        <f>Z372/500</f>
        <v>0</v>
      </c>
      <c r="AA375" s="904">
        <f>AA372/1000</f>
        <v>0</v>
      </c>
      <c r="AB375" s="904">
        <f>AB372/1000</f>
        <v>0</v>
      </c>
      <c r="AC375" s="904">
        <f>AC372/525</f>
        <v>0</v>
      </c>
      <c r="AD375" s="904">
        <f>AD372/2000</f>
        <v>0</v>
      </c>
      <c r="AE375" s="904">
        <f>AE372/2000</f>
        <v>0</v>
      </c>
      <c r="AF375" s="904">
        <f>AF372/500</f>
        <v>0</v>
      </c>
      <c r="AG375" s="904"/>
      <c r="AH375" s="904"/>
      <c r="AI375" s="904"/>
    </row>
    <row r="376" spans="1:56" ht="21">
      <c r="A376" s="55"/>
      <c r="B376" s="142"/>
      <c r="C376" s="142"/>
      <c r="D376" s="142"/>
      <c r="E376" s="143"/>
      <c r="F376" s="144"/>
      <c r="G376" s="145"/>
      <c r="H376" s="142"/>
      <c r="I376" s="142"/>
      <c r="K376" s="144"/>
      <c r="L376" s="146"/>
      <c r="M376" s="142"/>
      <c r="N376" s="142"/>
      <c r="O376" s="142"/>
      <c r="P376" s="142"/>
      <c r="Q376" s="144"/>
      <c r="R376" s="144"/>
      <c r="S376" s="147"/>
      <c r="T376" s="147"/>
      <c r="W376" s="148"/>
      <c r="X376" s="142"/>
      <c r="Y376" s="148"/>
      <c r="Z376" s="148"/>
      <c r="AA376" s="148"/>
      <c r="AB376" s="140"/>
      <c r="AC376" s="140"/>
      <c r="AH376" s="99"/>
    </row>
    <row r="377" spans="1:56" ht="21">
      <c r="A377" s="55"/>
      <c r="B377" s="142"/>
      <c r="C377" s="142"/>
      <c r="D377" s="142"/>
      <c r="E377" s="143"/>
      <c r="F377" s="144"/>
      <c r="G377" s="145"/>
      <c r="H377" s="142"/>
      <c r="I377" s="142"/>
      <c r="K377" s="144"/>
      <c r="L377" s="146"/>
      <c r="M377" s="142"/>
      <c r="N377" s="142"/>
      <c r="O377" s="142"/>
      <c r="P377" s="142"/>
      <c r="Q377" s="144"/>
      <c r="R377" s="144"/>
      <c r="S377" s="147"/>
      <c r="T377" s="147"/>
      <c r="W377" s="148"/>
      <c r="X377" s="142"/>
      <c r="Y377" s="148"/>
      <c r="Z377" s="148"/>
      <c r="AA377" s="148"/>
      <c r="AB377" s="140"/>
      <c r="AC377" s="140"/>
      <c r="AH377" s="99"/>
    </row>
    <row r="378" spans="1:56" s="22" customFormat="1" ht="17.399999999999999">
      <c r="A378" s="243"/>
      <c r="B378" s="507" t="s">
        <v>567</v>
      </c>
      <c r="C378" s="245"/>
      <c r="D378" s="245"/>
      <c r="E378" s="245"/>
      <c r="F378" s="245"/>
      <c r="G378" s="245"/>
      <c r="H378" s="245"/>
      <c r="I378" s="245"/>
      <c r="J378" s="246"/>
      <c r="K378" s="246"/>
      <c r="L378" s="246"/>
      <c r="M378" s="243"/>
      <c r="N378" s="243"/>
      <c r="O378" s="509" t="s">
        <v>568</v>
      </c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  <c r="AA378" s="243"/>
      <c r="AB378" s="243"/>
      <c r="AC378" s="243"/>
      <c r="AD378" s="243"/>
      <c r="AE378" s="509" t="s">
        <v>569</v>
      </c>
      <c r="AF378" s="243"/>
      <c r="AG378" s="243"/>
      <c r="AH378" s="243"/>
      <c r="AI378" s="243"/>
      <c r="AJ378" s="243"/>
      <c r="AK378" s="243"/>
      <c r="AL378" s="243"/>
      <c r="AM378" s="243"/>
      <c r="AN378" s="243"/>
      <c r="AO378" s="243"/>
      <c r="AP378" s="218"/>
      <c r="AQ378" s="218"/>
      <c r="AR378" s="218"/>
      <c r="AS378" s="218"/>
      <c r="AT378" s="218"/>
      <c r="AU378" s="218"/>
      <c r="AV378" s="218"/>
      <c r="AW378" s="218"/>
      <c r="AX378" s="218"/>
      <c r="AY378" s="218"/>
      <c r="AZ378" s="218"/>
      <c r="BA378" s="218"/>
      <c r="BB378" s="243"/>
      <c r="BC378" s="243"/>
      <c r="BD378" s="243"/>
    </row>
    <row r="379" spans="1:56" s="22" customFormat="1" ht="17.399999999999999">
      <c r="A379" s="243"/>
      <c r="B379" s="508"/>
      <c r="C379" s="245"/>
      <c r="D379" s="245"/>
      <c r="E379" s="245"/>
      <c r="F379" s="245"/>
      <c r="G379" s="245"/>
      <c r="H379" s="245"/>
      <c r="I379" s="245"/>
      <c r="J379" s="246"/>
      <c r="K379" s="246"/>
      <c r="L379" s="246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  <c r="AA379" s="243"/>
      <c r="AB379" s="243"/>
      <c r="AC379" s="243"/>
      <c r="AD379" s="243"/>
      <c r="AE379" s="243"/>
      <c r="AF379" s="243"/>
      <c r="AG379" s="243"/>
      <c r="AH379" s="243"/>
      <c r="AI379" s="243"/>
      <c r="AJ379" s="243"/>
      <c r="AK379" s="243"/>
      <c r="AL379" s="243"/>
      <c r="AM379" s="243"/>
      <c r="AN379" s="243"/>
      <c r="AO379" s="243"/>
      <c r="AP379" s="218"/>
      <c r="AQ379" s="218"/>
      <c r="AR379" s="218"/>
      <c r="AS379" s="218"/>
      <c r="AT379" s="218"/>
      <c r="AU379" s="218"/>
      <c r="AV379" s="218"/>
      <c r="AW379" s="218"/>
      <c r="AX379" s="218"/>
      <c r="AY379" s="218"/>
      <c r="AZ379" s="218"/>
      <c r="BA379" s="218"/>
      <c r="BB379" s="243"/>
      <c r="BC379" s="243"/>
      <c r="BD379" s="243"/>
    </row>
    <row r="380" spans="1:56" s="22" customFormat="1" ht="17.399999999999999">
      <c r="A380" s="243"/>
      <c r="B380" s="507" t="s">
        <v>586</v>
      </c>
      <c r="C380" s="245"/>
      <c r="D380" s="245"/>
      <c r="E380" s="245"/>
      <c r="F380" s="245"/>
      <c r="G380" s="245"/>
      <c r="H380" s="245"/>
      <c r="I380" s="245"/>
      <c r="J380" s="246"/>
      <c r="K380" s="246"/>
      <c r="L380" s="246"/>
      <c r="M380" s="243"/>
      <c r="N380" s="243"/>
      <c r="O380" s="509" t="s">
        <v>588</v>
      </c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  <c r="AA380" s="243"/>
      <c r="AB380" s="243"/>
      <c r="AC380" s="243"/>
      <c r="AD380" s="243"/>
      <c r="AE380" s="509" t="s">
        <v>592</v>
      </c>
      <c r="AF380" s="243"/>
      <c r="AG380" s="243"/>
      <c r="AH380" s="243"/>
      <c r="AI380" s="243"/>
      <c r="AJ380" s="243"/>
      <c r="AK380" s="243"/>
      <c r="AL380" s="243"/>
      <c r="AM380" s="243"/>
      <c r="AN380" s="243"/>
      <c r="AO380" s="243"/>
      <c r="AP380" s="218"/>
      <c r="AQ380" s="218"/>
      <c r="AR380" s="218"/>
      <c r="AS380" s="218"/>
      <c r="AT380" s="218"/>
      <c r="AU380" s="218"/>
      <c r="AV380" s="218"/>
      <c r="AW380" s="218"/>
      <c r="AX380" s="218"/>
      <c r="AY380" s="218"/>
      <c r="AZ380" s="218"/>
      <c r="BA380" s="218"/>
      <c r="BB380" s="243"/>
      <c r="BC380" s="243"/>
      <c r="BD380" s="243"/>
    </row>
    <row r="381" spans="1:56" ht="22.5" customHeight="1">
      <c r="A381" s="243"/>
      <c r="B381" s="507"/>
      <c r="C381" s="512"/>
      <c r="D381" s="512"/>
      <c r="E381" s="512"/>
      <c r="F381" s="512"/>
      <c r="G381" s="512"/>
      <c r="H381" s="512"/>
      <c r="I381" s="512"/>
      <c r="J381" s="510"/>
      <c r="K381" s="510"/>
      <c r="L381" s="510"/>
      <c r="M381" s="510"/>
      <c r="N381" s="510"/>
      <c r="O381" s="509"/>
      <c r="P381" s="510"/>
      <c r="Q381" s="510"/>
      <c r="R381" s="510"/>
      <c r="S381" s="510"/>
      <c r="T381" s="510"/>
      <c r="U381" s="510"/>
      <c r="V381" s="510"/>
      <c r="W381" s="510"/>
      <c r="X381" s="510"/>
      <c r="Y381" s="510"/>
      <c r="Z381" s="510"/>
      <c r="AA381" s="510"/>
      <c r="AB381" s="510"/>
      <c r="AC381" s="510"/>
      <c r="AD381" s="510"/>
      <c r="AE381" s="509"/>
      <c r="AF381" s="510"/>
      <c r="AG381" s="510"/>
      <c r="AH381" s="510"/>
      <c r="AI381" s="510"/>
      <c r="AJ381" s="243"/>
      <c r="AK381" s="243"/>
      <c r="AL381" s="243"/>
      <c r="AM381" s="243"/>
      <c r="AN381" s="243"/>
      <c r="AO381" s="243"/>
      <c r="AP381" s="218"/>
      <c r="AQ381" s="218"/>
      <c r="AR381" s="218"/>
      <c r="AS381" s="218"/>
      <c r="AT381" s="218"/>
      <c r="AU381" s="218"/>
      <c r="AV381" s="218"/>
      <c r="AW381" s="218"/>
    </row>
    <row r="382" spans="1:56" ht="22.5" customHeight="1">
      <c r="A382" s="243"/>
      <c r="B382" s="513" t="s">
        <v>587</v>
      </c>
      <c r="C382" s="514"/>
      <c r="D382" s="514"/>
      <c r="E382" s="514"/>
      <c r="F382" s="514"/>
      <c r="G382" s="514"/>
      <c r="H382" s="514"/>
      <c r="I382" s="514"/>
      <c r="J382" s="511"/>
      <c r="K382" s="511"/>
      <c r="L382" s="511"/>
      <c r="M382" s="511"/>
      <c r="N382" s="787" t="s">
        <v>573</v>
      </c>
      <c r="O382" s="787"/>
      <c r="P382" s="787"/>
      <c r="Q382" s="787"/>
      <c r="R382" s="787"/>
      <c r="S382" s="787"/>
      <c r="T382" s="787"/>
      <c r="U382" s="787"/>
      <c r="V382" s="787"/>
      <c r="W382" s="511"/>
      <c r="X382" s="511"/>
      <c r="Y382" s="511"/>
      <c r="Z382" s="511"/>
      <c r="AA382" s="511"/>
      <c r="AB382" s="511"/>
      <c r="AC382" s="676" t="s">
        <v>595</v>
      </c>
      <c r="AD382" s="676"/>
      <c r="AE382" s="676"/>
      <c r="AF382" s="676"/>
      <c r="AG382" s="676"/>
      <c r="AH382" s="676"/>
      <c r="AI382" s="676"/>
      <c r="AJ382" s="676"/>
      <c r="AK382" s="243"/>
      <c r="AL382" s="243"/>
      <c r="AM382" s="243"/>
      <c r="AN382" s="243"/>
      <c r="AO382" s="243"/>
      <c r="AP382" s="218"/>
      <c r="AQ382" s="218"/>
      <c r="AR382" s="218"/>
      <c r="AS382" s="218"/>
      <c r="AT382" s="218"/>
      <c r="AU382" s="218"/>
      <c r="AV382" s="218"/>
      <c r="AW382" s="218"/>
    </row>
    <row r="383" spans="1:56" ht="21">
      <c r="A383" s="55"/>
      <c r="B383" s="142"/>
      <c r="C383" s="142"/>
      <c r="D383" s="142"/>
      <c r="E383" s="143"/>
      <c r="F383" s="144"/>
      <c r="G383" s="145"/>
      <c r="H383" s="142"/>
      <c r="I383" s="142"/>
      <c r="K383" s="144"/>
      <c r="L383" s="143"/>
      <c r="M383" s="142"/>
      <c r="N383" s="142"/>
      <c r="O383" s="142"/>
      <c r="P383" s="142"/>
      <c r="Q383" s="144"/>
      <c r="R383" s="144"/>
      <c r="S383" s="147"/>
      <c r="T383" s="147"/>
      <c r="W383" s="148"/>
      <c r="X383" s="146"/>
      <c r="Y383" s="148"/>
      <c r="Z383" s="148"/>
      <c r="AA383" s="148"/>
      <c r="AB383" s="140"/>
      <c r="AC383" s="140"/>
      <c r="AH383" s="98"/>
    </row>
    <row r="384" spans="1:56" ht="21">
      <c r="A384" s="55"/>
      <c r="B384" s="187"/>
      <c r="C384" s="142"/>
      <c r="D384" s="142"/>
      <c r="E384" s="143"/>
      <c r="F384" s="144"/>
      <c r="G384" s="145"/>
      <c r="H384" s="142"/>
      <c r="I384" s="142"/>
      <c r="K384" s="144"/>
      <c r="L384" s="143"/>
      <c r="M384" s="142"/>
      <c r="N384" s="142"/>
      <c r="O384" s="142"/>
      <c r="P384" s="142"/>
      <c r="Q384" s="144"/>
      <c r="R384" s="144"/>
      <c r="S384" s="147"/>
      <c r="T384" s="147"/>
      <c r="W384" s="148"/>
      <c r="X384" s="146"/>
      <c r="Y384" s="148"/>
      <c r="Z384" s="148"/>
      <c r="AA384" s="148"/>
      <c r="AB384" s="140"/>
      <c r="AC384" s="140"/>
      <c r="AH384" s="98"/>
    </row>
    <row r="385" spans="1:34" ht="18">
      <c r="A385" s="55"/>
      <c r="B385" s="136"/>
      <c r="C385" s="136"/>
      <c r="D385" s="136"/>
      <c r="E385" s="137"/>
      <c r="F385" s="137"/>
      <c r="G385" s="138"/>
      <c r="H385" s="136"/>
      <c r="I385" s="136"/>
      <c r="J385" s="136"/>
      <c r="K385" s="136"/>
      <c r="L385" s="136"/>
      <c r="M385" s="136"/>
      <c r="N385" s="136"/>
      <c r="O385" s="136"/>
      <c r="P385" s="136"/>
      <c r="Q385" s="141"/>
      <c r="R385" s="141"/>
      <c r="S385" s="139"/>
      <c r="T385" s="139"/>
      <c r="U385" s="140"/>
      <c r="V385" s="140"/>
      <c r="W385" s="140"/>
      <c r="X385" s="140"/>
      <c r="Y385" s="140"/>
      <c r="Z385" s="140"/>
      <c r="AA385" s="140"/>
      <c r="AB385" s="140"/>
      <c r="AC385" s="140"/>
      <c r="AF385" s="95"/>
      <c r="AG385" s="95"/>
      <c r="AH385" s="95"/>
    </row>
    <row r="386" spans="1:34"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4">
      <c r="A387" s="835" t="s">
        <v>563</v>
      </c>
      <c r="B387" s="836"/>
      <c r="C387" s="836"/>
      <c r="D387" s="836"/>
      <c r="E387" s="29"/>
      <c r="F387" s="32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31"/>
      <c r="T387" s="3"/>
    </row>
  </sheetData>
  <mergeCells count="42">
    <mergeCell ref="N382:V382"/>
    <mergeCell ref="AC382:AJ382"/>
    <mergeCell ref="A87:A119"/>
    <mergeCell ref="A60:A85"/>
    <mergeCell ref="A34:A59"/>
    <mergeCell ref="A120:A152"/>
    <mergeCell ref="A153:A159"/>
    <mergeCell ref="A160:B160"/>
    <mergeCell ref="A265:A281"/>
    <mergeCell ref="A282:B282"/>
    <mergeCell ref="A283:A326"/>
    <mergeCell ref="A327:A370"/>
    <mergeCell ref="A161:A197"/>
    <mergeCell ref="A198:A234"/>
    <mergeCell ref="A235:A246"/>
    <mergeCell ref="A247:B247"/>
    <mergeCell ref="AH4:AH5"/>
    <mergeCell ref="L4:R4"/>
    <mergeCell ref="L6:R6"/>
    <mergeCell ref="T4:AG4"/>
    <mergeCell ref="T6:AG6"/>
    <mergeCell ref="A8:A33"/>
    <mergeCell ref="A7:B7"/>
    <mergeCell ref="A86:B86"/>
    <mergeCell ref="A4:A6"/>
    <mergeCell ref="A248:A264"/>
    <mergeCell ref="A387:D387"/>
    <mergeCell ref="B4:B6"/>
    <mergeCell ref="AI4:AI5"/>
    <mergeCell ref="A1:AI1"/>
    <mergeCell ref="A2:AI2"/>
    <mergeCell ref="C4:C5"/>
    <mergeCell ref="D4:D5"/>
    <mergeCell ref="E4:E5"/>
    <mergeCell ref="F4:F5"/>
    <mergeCell ref="G4:G5"/>
    <mergeCell ref="S4:S5"/>
    <mergeCell ref="H4:I4"/>
    <mergeCell ref="H6:I6"/>
    <mergeCell ref="J4:J5"/>
    <mergeCell ref="K4:K5"/>
    <mergeCell ref="A371:B371"/>
  </mergeCells>
  <pageMargins left="0.2" right="0.2" top="0.25" bottom="0.25" header="0.3" footer="0.3"/>
  <pageSetup paperSize="256" scale="41" fitToWidth="0" fitToHeight="0" orientation="landscape" horizontalDpi="200" verticalDpi="1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88"/>
  <sheetViews>
    <sheetView showGridLines="0" topLeftCell="F5" zoomScale="89" zoomScaleNormal="89" workbookViewId="0">
      <selection activeCell="X5" sqref="X5"/>
    </sheetView>
  </sheetViews>
  <sheetFormatPr defaultColWidth="8.77734375" defaultRowHeight="14.4"/>
  <cols>
    <col min="1" max="1" width="14.21875" style="92" customWidth="1"/>
    <col min="2" max="2" width="14.77734375" style="92" customWidth="1"/>
    <col min="3" max="3" width="13.21875" style="92" customWidth="1"/>
    <col min="4" max="4" width="11.21875" style="92" customWidth="1"/>
    <col min="5" max="5" width="17" style="92" customWidth="1"/>
    <col min="6" max="6" width="12.21875" style="92" customWidth="1"/>
    <col min="7" max="7" width="13.77734375" style="92" customWidth="1"/>
    <col min="8" max="8" width="11.44140625" style="92" customWidth="1"/>
    <col min="9" max="9" width="12" style="92" customWidth="1"/>
    <col min="10" max="10" width="8.77734375" style="92"/>
    <col min="11" max="11" width="10.77734375" style="92" customWidth="1"/>
    <col min="12" max="12" width="13.77734375" style="92" customWidth="1"/>
    <col min="13" max="15" width="8.77734375" style="92"/>
    <col min="16" max="16" width="14" style="92" customWidth="1"/>
    <col min="17" max="17" width="9.21875" style="92" customWidth="1"/>
    <col min="18" max="18" width="16.21875" style="92" customWidth="1"/>
    <col min="19" max="19" width="11" style="92" customWidth="1"/>
    <col min="20" max="20" width="11.77734375" style="92" customWidth="1"/>
    <col min="21" max="21" width="15.77734375" style="92" customWidth="1"/>
    <col min="22" max="22" width="15" style="92" customWidth="1"/>
    <col min="23" max="23" width="12.77734375" style="92" customWidth="1"/>
    <col min="24" max="16384" width="8.77734375" style="92"/>
  </cols>
  <sheetData>
    <row r="1" spans="1:24" ht="15" thickBot="1"/>
    <row r="2" spans="1:24">
      <c r="A2" s="581">
        <v>44743</v>
      </c>
      <c r="S2" s="188" t="s">
        <v>493</v>
      </c>
      <c r="T2" s="188" t="s">
        <v>494</v>
      </c>
      <c r="V2" s="895" t="s">
        <v>564</v>
      </c>
      <c r="W2" s="896"/>
      <c r="X2" s="897"/>
    </row>
    <row r="3" spans="1:24" ht="15.6">
      <c r="B3" s="840" t="s">
        <v>495</v>
      </c>
      <c r="C3" s="841"/>
      <c r="D3" s="841"/>
      <c r="E3" s="841"/>
      <c r="F3" s="842"/>
      <c r="G3" s="840" t="s">
        <v>496</v>
      </c>
      <c r="H3" s="841"/>
      <c r="I3" s="841"/>
      <c r="J3" s="842"/>
      <c r="K3" s="845" t="s">
        <v>497</v>
      </c>
      <c r="L3" s="845"/>
      <c r="M3" s="845"/>
      <c r="N3" s="846" t="s">
        <v>498</v>
      </c>
      <c r="O3" s="846"/>
      <c r="P3" s="846"/>
      <c r="Q3" s="846"/>
      <c r="R3" s="847" t="s">
        <v>499</v>
      </c>
      <c r="S3" s="849" t="s">
        <v>500</v>
      </c>
      <c r="T3" s="849" t="s">
        <v>501</v>
      </c>
      <c r="V3" s="898" t="s">
        <v>495</v>
      </c>
      <c r="W3" s="899" t="s">
        <v>496</v>
      </c>
      <c r="X3" s="900" t="s">
        <v>497</v>
      </c>
    </row>
    <row r="4" spans="1:24">
      <c r="B4" s="190" t="s">
        <v>502</v>
      </c>
      <c r="C4" s="190" t="s">
        <v>493</v>
      </c>
      <c r="D4" s="190" t="s">
        <v>494</v>
      </c>
      <c r="E4" s="190" t="s">
        <v>503</v>
      </c>
      <c r="F4" s="189" t="s">
        <v>0</v>
      </c>
      <c r="G4" s="190" t="s">
        <v>502</v>
      </c>
      <c r="H4" s="190" t="s">
        <v>493</v>
      </c>
      <c r="I4" s="190" t="s">
        <v>494</v>
      </c>
      <c r="J4" s="189" t="s">
        <v>0</v>
      </c>
      <c r="K4" s="311" t="s">
        <v>504</v>
      </c>
      <c r="L4" s="311" t="s">
        <v>505</v>
      </c>
      <c r="M4" s="189" t="s">
        <v>0</v>
      </c>
      <c r="N4" s="190" t="s">
        <v>506</v>
      </c>
      <c r="O4" s="190" t="s">
        <v>507</v>
      </c>
      <c r="P4" s="190" t="s">
        <v>508</v>
      </c>
      <c r="Q4" s="190" t="s">
        <v>509</v>
      </c>
      <c r="R4" s="848"/>
      <c r="S4" s="849"/>
      <c r="T4" s="849"/>
      <c r="V4" s="898"/>
      <c r="W4" s="899"/>
      <c r="X4" s="900"/>
    </row>
    <row r="5" spans="1:24" ht="20.25" customHeight="1">
      <c r="A5" s="315" t="s">
        <v>334</v>
      </c>
      <c r="B5" s="338">
        <f>'New Bldg_F1'!AR42</f>
        <v>0</v>
      </c>
      <c r="C5" s="338">
        <f>'Bus Estab_F2'!V34</f>
        <v>0</v>
      </c>
      <c r="D5" s="338">
        <f>'Govt Bldg_F4'!U34</f>
        <v>0</v>
      </c>
      <c r="E5" s="338">
        <f>'Bus Estab_F2'!AH34+'Govt Bldg_F4'!AG34</f>
        <v>0</v>
      </c>
      <c r="F5" s="339">
        <f>SUM(B5:E5)</f>
        <v>0</v>
      </c>
      <c r="G5" s="338">
        <f>'New Bldg_F1'!AX42</f>
        <v>0</v>
      </c>
      <c r="H5" s="338">
        <f>'Bus Estab_F2'!AM34</f>
        <v>0</v>
      </c>
      <c r="I5" s="338">
        <f>'Govt Bldg_F4'!AL34</f>
        <v>0</v>
      </c>
      <c r="J5" s="339">
        <f>SUM(G5:I5)</f>
        <v>0</v>
      </c>
      <c r="K5" s="338">
        <f>'New Bldg_F1'!F42</f>
        <v>0</v>
      </c>
      <c r="L5" s="338">
        <f>'New Bldg_F1'!G42</f>
        <v>0</v>
      </c>
      <c r="M5" s="339">
        <f>SUM(K5:L5)</f>
        <v>0</v>
      </c>
      <c r="N5" s="338">
        <f>'Bus Estab_F2'!AB34+'Govt Bldg_F4'!AA34</f>
        <v>0</v>
      </c>
      <c r="O5" s="338">
        <f>'Bus Estab_F2'!AD34+'Govt Bldg_F4'!AC34</f>
        <v>0</v>
      </c>
      <c r="P5" s="338">
        <f>'Bus Estab_F2'!AF34+'Govt Bldg_F4'!AE34</f>
        <v>0</v>
      </c>
      <c r="Q5" s="338">
        <f>'Bus Estab_F2'!AI34+'Bus Estab_F2'!AJ34+'Govt Bldg_F4'!AH34+'Govt Bldg_F4'!AI34</f>
        <v>0</v>
      </c>
      <c r="R5" s="340">
        <f>FCF_F5!AI31+FCF_F5!AI57+FCF_F5!AI83</f>
        <v>0</v>
      </c>
      <c r="S5" s="338">
        <f>'Bus Estab_F2'!AH34</f>
        <v>0</v>
      </c>
      <c r="T5" s="338">
        <f>'Govt Bldg_F4'!AG34</f>
        <v>0</v>
      </c>
      <c r="V5" s="312">
        <f>'PEZA Estab_F3'!U34</f>
        <v>0</v>
      </c>
      <c r="W5" s="311">
        <f>'PEZA Estab_F3'!AD34</f>
        <v>0</v>
      </c>
      <c r="X5" s="313">
        <f>'New Bldg_F1'!D94</f>
        <v>0</v>
      </c>
    </row>
    <row r="6" spans="1:24" ht="20.25" customHeight="1">
      <c r="A6" s="315" t="s">
        <v>335</v>
      </c>
      <c r="B6" s="338">
        <f>'New Bldg_F1'!AR128</f>
        <v>0</v>
      </c>
      <c r="C6" s="338">
        <f>'Bus Estab_F2'!V66</f>
        <v>0</v>
      </c>
      <c r="D6" s="338">
        <f>'Govt Bldg_F4'!U66</f>
        <v>0</v>
      </c>
      <c r="E6" s="338">
        <f>'Bus Estab_F2'!AH66+'Govt Bldg_F4'!AG66</f>
        <v>0</v>
      </c>
      <c r="F6" s="339">
        <f>SUM(B6:E6)</f>
        <v>0</v>
      </c>
      <c r="G6" s="338">
        <f>'New Bldg_F1'!AX128</f>
        <v>0</v>
      </c>
      <c r="H6" s="610">
        <f>'Bus Estab_F2'!AM66</f>
        <v>0</v>
      </c>
      <c r="I6" s="338">
        <f>'Govt Bldg_F4'!AL66</f>
        <v>0</v>
      </c>
      <c r="J6" s="339">
        <f>SUM(G6:I6)</f>
        <v>0</v>
      </c>
      <c r="K6" s="338">
        <f>'New Bldg_F1'!F128</f>
        <v>0</v>
      </c>
      <c r="L6" s="338">
        <f>'New Bldg_F1'!G128</f>
        <v>0</v>
      </c>
      <c r="M6" s="339">
        <f t="shared" ref="M6:M9" si="0">SUM(K6:L6)</f>
        <v>0</v>
      </c>
      <c r="N6" s="338">
        <f>'Bus Estab_F2'!AB66+'Govt Bldg_F4'!AA66</f>
        <v>0</v>
      </c>
      <c r="O6" s="338">
        <f>'Bus Estab_F2'!AD66+'Govt Bldg_F4'!AC66</f>
        <v>0</v>
      </c>
      <c r="P6" s="338">
        <f>'Bus Estab_F2'!AF66+'Govt Bldg_F4'!AE66</f>
        <v>0</v>
      </c>
      <c r="Q6" s="338">
        <f>'Bus Estab_F2'!AI66+'Bus Estab_F2'!AJ66+'Govt Bldg_F4'!AH66+'Govt Bldg_F4'!AI66</f>
        <v>0</v>
      </c>
      <c r="R6" s="340">
        <f>FCF_F5!AI117+FCF_F5!AI150+FCF_F5!AI157</f>
        <v>0</v>
      </c>
      <c r="S6" s="338">
        <f>'Bus Estab_F2'!AH66</f>
        <v>0</v>
      </c>
      <c r="T6" s="338">
        <f>'Govt Bldg_F4'!AG66</f>
        <v>0</v>
      </c>
      <c r="V6" s="312">
        <f>'PEZA Estab_F3'!U40</f>
        <v>0</v>
      </c>
      <c r="W6" s="311">
        <f>'PEZA Estab_F3'!AD40</f>
        <v>0</v>
      </c>
      <c r="X6" s="313">
        <f>'New Bldg_F1'!D168</f>
        <v>0</v>
      </c>
    </row>
    <row r="7" spans="1:24" ht="20.25" customHeight="1">
      <c r="A7" s="315" t="s">
        <v>336</v>
      </c>
      <c r="B7" s="338">
        <f>'New Bldg_F1'!AR206</f>
        <v>0</v>
      </c>
      <c r="C7" s="338">
        <f>'Bus Estab_F2'!V102</f>
        <v>0</v>
      </c>
      <c r="D7" s="338">
        <f>'Govt Bldg_F4'!U102</f>
        <v>0</v>
      </c>
      <c r="E7" s="338">
        <f>'Bus Estab_F2'!AH102+'Govt Bldg_F4'!AG102</f>
        <v>0</v>
      </c>
      <c r="F7" s="339">
        <f>SUM(B7:E7)</f>
        <v>0</v>
      </c>
      <c r="G7" s="338">
        <f>'New Bldg_F1'!AX206</f>
        <v>0</v>
      </c>
      <c r="H7" s="338">
        <f>'Bus Estab_F2'!AM102</f>
        <v>0</v>
      </c>
      <c r="I7" s="338">
        <f>'Govt Bldg_F4'!AL102</f>
        <v>0</v>
      </c>
      <c r="J7" s="339">
        <f t="shared" ref="J7:J9" si="1">SUM(G7:I7)</f>
        <v>0</v>
      </c>
      <c r="K7" s="338">
        <f>'New Bldg_F1'!F206</f>
        <v>0</v>
      </c>
      <c r="L7" s="338">
        <f>'New Bldg_F1'!G206</f>
        <v>0</v>
      </c>
      <c r="M7" s="339">
        <f t="shared" si="0"/>
        <v>0</v>
      </c>
      <c r="N7" s="338">
        <f>'Bus Estab_F2'!AB102+'Govt Bldg_F4'!AA102</f>
        <v>0</v>
      </c>
      <c r="O7" s="338">
        <f>'Bus Estab_F2'!AD102+'Govt Bldg_F4'!AC102</f>
        <v>0</v>
      </c>
      <c r="P7" s="338">
        <f>'Bus Estab_F2'!AF102+'Govt Bldg_F4'!AE102</f>
        <v>0</v>
      </c>
      <c r="Q7" s="338">
        <f>'Bus Estab_F2'!AI102+'Bus Estab_F2'!AJ102+'Govt Bldg_F4'!AH102+'Govt Bldg_F4'!AI102</f>
        <v>0</v>
      </c>
      <c r="R7" s="340">
        <f>FCF_F5!AI195+FCF_F5!AI232+FCF_F5!AI244</f>
        <v>0</v>
      </c>
      <c r="S7" s="338">
        <f>'Bus Estab_F2'!AH102</f>
        <v>0</v>
      </c>
      <c r="T7" s="338">
        <f>'Govt Bldg_F4'!AG102</f>
        <v>0</v>
      </c>
      <c r="V7" s="312">
        <f>'PEZA Estab_F3'!U51</f>
        <v>0</v>
      </c>
      <c r="W7" s="311">
        <f>'PEZA Estab_F3'!AD51</f>
        <v>0</v>
      </c>
      <c r="X7" s="313">
        <f>'New Bldg_F1'!D255</f>
        <v>0</v>
      </c>
    </row>
    <row r="8" spans="1:24" ht="20.25" customHeight="1">
      <c r="A8" s="315" t="s">
        <v>337</v>
      </c>
      <c r="B8" s="338">
        <f>'New Bldg_F1'!AR273</f>
        <v>0</v>
      </c>
      <c r="C8" s="338">
        <f>'Bus Estab_F2'!V118</f>
        <v>0</v>
      </c>
      <c r="D8" s="338">
        <f>'Govt Bldg_F4'!U118</f>
        <v>0</v>
      </c>
      <c r="E8" s="338">
        <f>'Bus Estab_F2'!AH118+'Govt Bldg_F4'!AG118</f>
        <v>0</v>
      </c>
      <c r="F8" s="339">
        <f>SUM(B8:E8)</f>
        <v>0</v>
      </c>
      <c r="G8" s="338">
        <f>'New Bldg_F1'!AX273</f>
        <v>0</v>
      </c>
      <c r="H8" s="338">
        <f>'Bus Estab_F2'!AM118</f>
        <v>0</v>
      </c>
      <c r="I8" s="338">
        <f>'Govt Bldg_F4'!AL118</f>
        <v>0</v>
      </c>
      <c r="J8" s="339">
        <f t="shared" si="1"/>
        <v>0</v>
      </c>
      <c r="K8" s="338">
        <f>'New Bldg_F1'!F273</f>
        <v>0</v>
      </c>
      <c r="L8" s="338">
        <f>'New Bldg_F1'!G273</f>
        <v>0</v>
      </c>
      <c r="M8" s="339">
        <f>SUM(K8:L8)</f>
        <v>0</v>
      </c>
      <c r="N8" s="338">
        <f>'Bus Estab_F2'!AB118+'Govt Bldg_F4'!AA118</f>
        <v>0</v>
      </c>
      <c r="O8" s="338">
        <f>'Bus Estab_F2'!AD118+'Govt Bldg_F4'!AC118</f>
        <v>0</v>
      </c>
      <c r="P8" s="338">
        <f>'Bus Estab_F2'!AF118+'Govt Bldg_F4'!AE118</f>
        <v>0</v>
      </c>
      <c r="Q8" s="338">
        <f>'Bus Estab_F2'!AI118+'Bus Estab_F2'!AJ118+'Govt Bldg_F4'!AH118+'Govt Bldg_F4'!AI118</f>
        <v>0</v>
      </c>
      <c r="R8" s="340">
        <f>FCF_F5!AI262+FCF_F5!AI279</f>
        <v>0</v>
      </c>
      <c r="S8" s="338">
        <f>'Bus Estab_F2'!AH118</f>
        <v>0</v>
      </c>
      <c r="T8" s="338">
        <f>'Govt Bldg_F4'!AG118</f>
        <v>0</v>
      </c>
      <c r="V8" s="312">
        <v>0</v>
      </c>
      <c r="W8" s="311">
        <v>0</v>
      </c>
      <c r="X8" s="313">
        <v>0</v>
      </c>
    </row>
    <row r="9" spans="1:24" ht="20.25" customHeight="1">
      <c r="A9" s="315" t="s">
        <v>338</v>
      </c>
      <c r="B9" s="338">
        <f>'New Bldg_F1'!AR335</f>
        <v>0</v>
      </c>
      <c r="C9" s="338">
        <f>'Bus Estab_F2'!V161</f>
        <v>0</v>
      </c>
      <c r="D9" s="338">
        <f>'Govt Bldg_F4'!U161</f>
        <v>0</v>
      </c>
      <c r="E9" s="338">
        <f>'Bus Estab_F2'!AH161+'Govt Bldg_F4'!AG161</f>
        <v>0</v>
      </c>
      <c r="F9" s="339">
        <f>SUM(B9:E9)</f>
        <v>0</v>
      </c>
      <c r="G9" s="338">
        <f>'New Bldg_F1'!AX335</f>
        <v>0</v>
      </c>
      <c r="H9" s="338">
        <f>'Bus Estab_F2'!AM161</f>
        <v>0</v>
      </c>
      <c r="I9" s="338">
        <f>'Govt Bldg_F4'!AL161</f>
        <v>0</v>
      </c>
      <c r="J9" s="339">
        <f t="shared" si="1"/>
        <v>0</v>
      </c>
      <c r="K9" s="338">
        <f>'New Bldg_F1'!F335</f>
        <v>0</v>
      </c>
      <c r="L9" s="338">
        <f>'New Bldg_F1'!G335</f>
        <v>0</v>
      </c>
      <c r="M9" s="339">
        <f t="shared" si="0"/>
        <v>0</v>
      </c>
      <c r="N9" s="338">
        <f>'Bus Estab_F2'!AB161+'Govt Bldg_F4'!AA161</f>
        <v>0</v>
      </c>
      <c r="O9" s="338">
        <f>'Bus Estab_F2'!AD161+'Govt Bldg_F4'!AC161</f>
        <v>0</v>
      </c>
      <c r="P9" s="338">
        <f>'Bus Estab_F2'!AF161+'Govt Bldg_F4'!AE161</f>
        <v>0</v>
      </c>
      <c r="Q9" s="338">
        <f>'Bus Estab_F2'!AI161+'Bus Estab_F2'!AJ161+'Govt Bldg_F4'!AH161+'Govt Bldg_F4'!AI161</f>
        <v>0</v>
      </c>
      <c r="R9" s="340">
        <f>FCF_F5!AI324+FCF_F5!AI368</f>
        <v>0</v>
      </c>
      <c r="S9" s="338">
        <f>'Bus Estab_F2'!AH161</f>
        <v>0</v>
      </c>
      <c r="T9" s="338">
        <f>'Govt Bldg_F4'!AG161</f>
        <v>0</v>
      </c>
      <c r="V9" s="312">
        <v>0</v>
      </c>
      <c r="W9" s="311">
        <v>0</v>
      </c>
      <c r="X9" s="313">
        <v>0</v>
      </c>
    </row>
    <row r="10" spans="1:24" ht="20.25" customHeight="1" thickBot="1">
      <c r="A10" s="341" t="s">
        <v>0</v>
      </c>
      <c r="B10" s="342">
        <f>SUM(B5:B9)</f>
        <v>0</v>
      </c>
      <c r="C10" s="578">
        <f>SUM(C5:C9)</f>
        <v>0</v>
      </c>
      <c r="D10" s="578">
        <f>SUM(D5:D9)</f>
        <v>0</v>
      </c>
      <c r="E10" s="342">
        <f>SUM(E5:E9)</f>
        <v>0</v>
      </c>
      <c r="F10" s="342">
        <f>SUM(F5:F9)</f>
        <v>0</v>
      </c>
      <c r="G10" s="342">
        <f t="shared" ref="G10:R10" si="2">SUM(G5:G9)</f>
        <v>0</v>
      </c>
      <c r="H10" s="343">
        <f t="shared" si="2"/>
        <v>0</v>
      </c>
      <c r="I10" s="343">
        <f t="shared" si="2"/>
        <v>0</v>
      </c>
      <c r="J10" s="342">
        <f t="shared" si="2"/>
        <v>0</v>
      </c>
      <c r="K10" s="342">
        <f>SUM(K5:K9)</f>
        <v>0</v>
      </c>
      <c r="L10" s="573">
        <f>SUM(L5:L9)</f>
        <v>0</v>
      </c>
      <c r="M10" s="573">
        <f>SUM(M5:M9)</f>
        <v>0</v>
      </c>
      <c r="N10" s="342">
        <f>SUM(N5:N9)</f>
        <v>0</v>
      </c>
      <c r="O10" s="342">
        <f t="shared" si="2"/>
        <v>0</v>
      </c>
      <c r="P10" s="342">
        <f t="shared" si="2"/>
        <v>0</v>
      </c>
      <c r="Q10" s="342">
        <f t="shared" si="2"/>
        <v>0</v>
      </c>
      <c r="R10" s="342">
        <f t="shared" si="2"/>
        <v>0</v>
      </c>
      <c r="S10" s="343">
        <f>SUM(S5:S9)</f>
        <v>0</v>
      </c>
      <c r="T10" s="343">
        <f>SUM(T5:T9)</f>
        <v>0</v>
      </c>
      <c r="V10" s="572">
        <f>SUM(V5:V9)</f>
        <v>0</v>
      </c>
      <c r="W10" s="314">
        <f t="shared" ref="W10:X10" si="3">SUM(W5:W9)</f>
        <v>0</v>
      </c>
      <c r="X10" s="574">
        <f t="shared" si="3"/>
        <v>0</v>
      </c>
    </row>
    <row r="13" spans="1:24" ht="29.25" customHeight="1">
      <c r="A13" s="873" t="s">
        <v>493</v>
      </c>
      <c r="B13" s="865" t="s">
        <v>204</v>
      </c>
      <c r="C13" s="875" t="s">
        <v>205</v>
      </c>
      <c r="D13" s="865" t="s">
        <v>206</v>
      </c>
      <c r="E13" s="865" t="s">
        <v>526</v>
      </c>
      <c r="F13" s="883" t="s">
        <v>208</v>
      </c>
      <c r="G13" s="867" t="s">
        <v>209</v>
      </c>
      <c r="H13" s="859" t="s">
        <v>217</v>
      </c>
      <c r="I13" s="859"/>
      <c r="J13" s="859"/>
      <c r="K13" s="859"/>
      <c r="L13" s="859"/>
      <c r="M13" s="865" t="s">
        <v>6</v>
      </c>
      <c r="N13" s="865" t="s">
        <v>215</v>
      </c>
      <c r="O13" s="865" t="s">
        <v>8</v>
      </c>
      <c r="P13" s="843" t="s">
        <v>528</v>
      </c>
      <c r="Q13" s="883" t="s">
        <v>216</v>
      </c>
      <c r="R13" s="883" t="s">
        <v>218</v>
      </c>
      <c r="S13" s="901" t="s">
        <v>0</v>
      </c>
      <c r="U13" s="92" t="s">
        <v>510</v>
      </c>
    </row>
    <row r="14" spans="1:24" ht="120.75" customHeight="1">
      <c r="A14" s="874"/>
      <c r="B14" s="866"/>
      <c r="C14" s="876"/>
      <c r="D14" s="866"/>
      <c r="E14" s="866"/>
      <c r="F14" s="883"/>
      <c r="G14" s="868"/>
      <c r="H14" s="580" t="s">
        <v>527</v>
      </c>
      <c r="I14" s="580" t="s">
        <v>211</v>
      </c>
      <c r="J14" s="580" t="s">
        <v>212</v>
      </c>
      <c r="K14" s="580" t="s">
        <v>213</v>
      </c>
      <c r="L14" s="580" t="s">
        <v>214</v>
      </c>
      <c r="M14" s="866"/>
      <c r="N14" s="866"/>
      <c r="O14" s="866"/>
      <c r="P14" s="844"/>
      <c r="Q14" s="883"/>
      <c r="R14" s="883"/>
      <c r="S14" s="901"/>
      <c r="U14" s="344" t="s">
        <v>511</v>
      </c>
      <c r="V14" s="344" t="s">
        <v>512</v>
      </c>
    </row>
    <row r="15" spans="1:24" ht="21">
      <c r="A15" s="315" t="s">
        <v>334</v>
      </c>
      <c r="B15" s="311">
        <f>'Bus Estab_F2'!E34</f>
        <v>0</v>
      </c>
      <c r="C15" s="311">
        <f>'Bus Estab_F2'!F34</f>
        <v>0</v>
      </c>
      <c r="D15" s="311">
        <f>'Bus Estab_F2'!G34</f>
        <v>0</v>
      </c>
      <c r="E15" s="311">
        <f>'Bus Estab_F2'!H34</f>
        <v>0</v>
      </c>
      <c r="F15" s="311">
        <f>'Bus Estab_F2'!I34</f>
        <v>0</v>
      </c>
      <c r="G15" s="311">
        <f>'Bus Estab_F2'!J34</f>
        <v>0</v>
      </c>
      <c r="H15" s="311">
        <f>'Bus Estab_F2'!K34</f>
        <v>0</v>
      </c>
      <c r="I15" s="311">
        <f>'Bus Estab_F2'!L34</f>
        <v>0</v>
      </c>
      <c r="J15" s="311">
        <f>'Bus Estab_F2'!M34</f>
        <v>0</v>
      </c>
      <c r="K15" s="311">
        <f>'Bus Estab_F2'!N34</f>
        <v>0</v>
      </c>
      <c r="L15" s="311">
        <f>'Bus Estab_F2'!O34</f>
        <v>0</v>
      </c>
      <c r="M15" s="311">
        <f>'Bus Estab_F2'!P34</f>
        <v>0</v>
      </c>
      <c r="N15" s="311">
        <f>'Bus Estab_F2'!Q34</f>
        <v>0</v>
      </c>
      <c r="O15" s="311">
        <f>'Bus Estab_F2'!R34</f>
        <v>0</v>
      </c>
      <c r="P15" s="311">
        <f>'Bus Estab_F2'!S34</f>
        <v>0</v>
      </c>
      <c r="Q15" s="311">
        <f>'Bus Estab_F2'!T34</f>
        <v>0</v>
      </c>
      <c r="R15" s="311">
        <f>'Bus Estab_F2'!U34</f>
        <v>0</v>
      </c>
      <c r="S15" s="311">
        <f>SUM(B15:R15)</f>
        <v>0</v>
      </c>
      <c r="U15" s="191">
        <f>C10+D10</f>
        <v>0</v>
      </c>
      <c r="V15" s="192">
        <f>H10+I10+S10+T10</f>
        <v>0</v>
      </c>
    </row>
    <row r="16" spans="1:24">
      <c r="A16" s="315" t="s">
        <v>335</v>
      </c>
      <c r="B16" s="311">
        <f>'Bus Estab_F2'!E66</f>
        <v>0</v>
      </c>
      <c r="C16" s="311">
        <f>'Bus Estab_F2'!F66</f>
        <v>0</v>
      </c>
      <c r="D16" s="311">
        <f>'Bus Estab_F2'!G66</f>
        <v>0</v>
      </c>
      <c r="E16" s="311">
        <f>'Bus Estab_F2'!H66</f>
        <v>0</v>
      </c>
      <c r="F16" s="311">
        <f>'Bus Estab_F2'!I66</f>
        <v>0</v>
      </c>
      <c r="G16" s="311">
        <f>'Bus Estab_F2'!J66</f>
        <v>0</v>
      </c>
      <c r="H16" s="311">
        <f>'Bus Estab_F2'!K66</f>
        <v>0</v>
      </c>
      <c r="I16" s="311">
        <f>'Bus Estab_F2'!L66</f>
        <v>0</v>
      </c>
      <c r="J16" s="311">
        <f>'Bus Estab_F2'!M66</f>
        <v>0</v>
      </c>
      <c r="K16" s="311">
        <f>'Bus Estab_F2'!N66</f>
        <v>0</v>
      </c>
      <c r="L16" s="311">
        <f>'Bus Estab_F2'!O66</f>
        <v>0</v>
      </c>
      <c r="M16" s="311">
        <f>'Bus Estab_F2'!P66</f>
        <v>0</v>
      </c>
      <c r="N16" s="311">
        <f>'Bus Estab_F2'!Q66</f>
        <v>0</v>
      </c>
      <c r="O16" s="311">
        <f>'Bus Estab_F2'!R66</f>
        <v>0</v>
      </c>
      <c r="P16" s="311">
        <f>'Bus Estab_F2'!S66</f>
        <v>0</v>
      </c>
      <c r="Q16" s="311">
        <f>'Bus Estab_F2'!T66</f>
        <v>0</v>
      </c>
      <c r="R16" s="311">
        <f>'Bus Estab_F2'!U66</f>
        <v>0</v>
      </c>
      <c r="S16" s="311">
        <f t="shared" ref="S16:S19" si="4">SUM(B16:R16)</f>
        <v>0</v>
      </c>
    </row>
    <row r="17" spans="1:39">
      <c r="A17" s="315" t="s">
        <v>336</v>
      </c>
      <c r="B17" s="311">
        <f>'Bus Estab_F2'!E102</f>
        <v>0</v>
      </c>
      <c r="C17" s="311">
        <f>'Bus Estab_F2'!F102</f>
        <v>0</v>
      </c>
      <c r="D17" s="311">
        <f>'Bus Estab_F2'!G102</f>
        <v>0</v>
      </c>
      <c r="E17" s="311">
        <f>'Bus Estab_F2'!H102</f>
        <v>0</v>
      </c>
      <c r="F17" s="311">
        <f>'Bus Estab_F2'!I102</f>
        <v>0</v>
      </c>
      <c r="G17" s="311">
        <f>'Bus Estab_F2'!J102</f>
        <v>0</v>
      </c>
      <c r="H17" s="311">
        <f>'Bus Estab_F2'!K102</f>
        <v>0</v>
      </c>
      <c r="I17" s="311">
        <f>'Bus Estab_F2'!L102</f>
        <v>0</v>
      </c>
      <c r="J17" s="311">
        <f>'Bus Estab_F2'!M102</f>
        <v>0</v>
      </c>
      <c r="K17" s="311">
        <f>'Bus Estab_F2'!N102</f>
        <v>0</v>
      </c>
      <c r="L17" s="311">
        <f>'Bus Estab_F2'!O102</f>
        <v>0</v>
      </c>
      <c r="M17" s="311">
        <f>'Bus Estab_F2'!P102</f>
        <v>0</v>
      </c>
      <c r="N17" s="311">
        <f>'Bus Estab_F2'!Q102</f>
        <v>0</v>
      </c>
      <c r="O17" s="311">
        <f>'Bus Estab_F2'!R102</f>
        <v>0</v>
      </c>
      <c r="P17" s="311">
        <f>'Bus Estab_F2'!S102</f>
        <v>0</v>
      </c>
      <c r="Q17" s="311">
        <f>'Bus Estab_F2'!T102</f>
        <v>0</v>
      </c>
      <c r="R17" s="311">
        <f>'Bus Estab_F2'!U102</f>
        <v>0</v>
      </c>
      <c r="S17" s="311">
        <f t="shared" si="4"/>
        <v>0</v>
      </c>
    </row>
    <row r="18" spans="1:39">
      <c r="A18" s="315" t="s">
        <v>337</v>
      </c>
      <c r="B18" s="311">
        <f>'Bus Estab_F2'!E118</f>
        <v>0</v>
      </c>
      <c r="C18" s="311">
        <f>'Bus Estab_F2'!F118</f>
        <v>0</v>
      </c>
      <c r="D18" s="311">
        <f>'Bus Estab_F2'!G118</f>
        <v>0</v>
      </c>
      <c r="E18" s="311">
        <f>'Bus Estab_F2'!H118</f>
        <v>0</v>
      </c>
      <c r="F18" s="311">
        <f>'Bus Estab_F2'!I118</f>
        <v>0</v>
      </c>
      <c r="G18" s="311">
        <f>'Bus Estab_F2'!J118</f>
        <v>0</v>
      </c>
      <c r="H18" s="311">
        <f>'Bus Estab_F2'!K118</f>
        <v>0</v>
      </c>
      <c r="I18" s="311">
        <f>'Bus Estab_F2'!L118</f>
        <v>0</v>
      </c>
      <c r="J18" s="311">
        <f>'Bus Estab_F2'!M118</f>
        <v>0</v>
      </c>
      <c r="K18" s="311">
        <f>'Bus Estab_F2'!N118</f>
        <v>0</v>
      </c>
      <c r="L18" s="311">
        <f>'Bus Estab_F2'!O118</f>
        <v>0</v>
      </c>
      <c r="M18" s="311">
        <f>'Bus Estab_F2'!P118</f>
        <v>0</v>
      </c>
      <c r="N18" s="311">
        <f>'Bus Estab_F2'!Q118</f>
        <v>0</v>
      </c>
      <c r="O18" s="311">
        <f>'Bus Estab_F2'!R118</f>
        <v>0</v>
      </c>
      <c r="P18" s="311">
        <f>'Bus Estab_F2'!S118</f>
        <v>0</v>
      </c>
      <c r="Q18" s="311">
        <f>'Bus Estab_F2'!T118</f>
        <v>0</v>
      </c>
      <c r="R18" s="311">
        <f>'Bus Estab_F2'!U118</f>
        <v>0</v>
      </c>
      <c r="S18" s="311">
        <f t="shared" si="4"/>
        <v>0</v>
      </c>
    </row>
    <row r="19" spans="1:39">
      <c r="A19" s="315" t="s">
        <v>338</v>
      </c>
      <c r="B19" s="311">
        <f>'Bus Estab_F2'!E161</f>
        <v>0</v>
      </c>
      <c r="C19" s="311">
        <f>'Bus Estab_F2'!F161</f>
        <v>0</v>
      </c>
      <c r="D19" s="311">
        <f>'Bus Estab_F2'!G161</f>
        <v>0</v>
      </c>
      <c r="E19" s="311">
        <f>'Bus Estab_F2'!H161</f>
        <v>0</v>
      </c>
      <c r="F19" s="311">
        <f>'Bus Estab_F2'!I161</f>
        <v>0</v>
      </c>
      <c r="G19" s="311">
        <f>'Bus Estab_F2'!J161</f>
        <v>0</v>
      </c>
      <c r="H19" s="311">
        <f>'Bus Estab_F2'!K161</f>
        <v>0</v>
      </c>
      <c r="I19" s="311">
        <f>'Bus Estab_F2'!L161</f>
        <v>0</v>
      </c>
      <c r="J19" s="311">
        <f>'Bus Estab_F2'!M161</f>
        <v>0</v>
      </c>
      <c r="K19" s="311">
        <f>'Bus Estab_F2'!N161</f>
        <v>0</v>
      </c>
      <c r="L19" s="311">
        <f>'Bus Estab_F2'!O161</f>
        <v>0</v>
      </c>
      <c r="M19" s="311">
        <f>'Bus Estab_F2'!P161</f>
        <v>0</v>
      </c>
      <c r="N19" s="311">
        <f>'Bus Estab_F2'!Q161</f>
        <v>0</v>
      </c>
      <c r="O19" s="311">
        <f>'Bus Estab_F2'!R161</f>
        <v>0</v>
      </c>
      <c r="P19" s="311">
        <f>'Bus Estab_F2'!S161</f>
        <v>0</v>
      </c>
      <c r="Q19" s="311">
        <f>'Bus Estab_F2'!T161</f>
        <v>0</v>
      </c>
      <c r="R19" s="311">
        <f>'Bus Estab_F2'!U161</f>
        <v>0</v>
      </c>
      <c r="S19" s="311">
        <f t="shared" si="4"/>
        <v>0</v>
      </c>
    </row>
    <row r="20" spans="1:39">
      <c r="A20" s="609"/>
      <c r="K20" s="315" t="s">
        <v>334</v>
      </c>
      <c r="L20" s="92">
        <f>SUM(H15:L15)</f>
        <v>0</v>
      </c>
      <c r="S20" s="311"/>
    </row>
    <row r="21" spans="1:39">
      <c r="A21" s="609"/>
      <c r="K21" s="315" t="s">
        <v>335</v>
      </c>
      <c r="L21" s="92">
        <f t="shared" ref="L21:L23" si="5">SUM(H16:L16)</f>
        <v>0</v>
      </c>
      <c r="S21" s="311"/>
    </row>
    <row r="22" spans="1:39">
      <c r="A22" s="609"/>
      <c r="K22" s="315" t="s">
        <v>336</v>
      </c>
      <c r="L22" s="92">
        <f t="shared" si="5"/>
        <v>0</v>
      </c>
      <c r="S22" s="311"/>
    </row>
    <row r="23" spans="1:39">
      <c r="A23" s="609"/>
      <c r="K23" s="315" t="s">
        <v>337</v>
      </c>
      <c r="L23" s="92">
        <f t="shared" si="5"/>
        <v>0</v>
      </c>
      <c r="S23" s="311"/>
    </row>
    <row r="24" spans="1:39" ht="15.6">
      <c r="K24" s="315" t="s">
        <v>338</v>
      </c>
      <c r="L24" s="92">
        <f>SUM(H19:L19)</f>
        <v>0</v>
      </c>
      <c r="Q24" s="345"/>
      <c r="S24" s="346">
        <f>SUM(S15:S19)</f>
        <v>0</v>
      </c>
    </row>
    <row r="26" spans="1:39" ht="29.25" customHeight="1">
      <c r="A26" s="873" t="s">
        <v>494</v>
      </c>
      <c r="B26" s="865" t="s">
        <v>204</v>
      </c>
      <c r="C26" s="875" t="s">
        <v>205</v>
      </c>
      <c r="D26" s="865" t="s">
        <v>206</v>
      </c>
      <c r="E26" s="865" t="s">
        <v>526</v>
      </c>
      <c r="F26" s="883" t="s">
        <v>208</v>
      </c>
      <c r="G26" s="867" t="s">
        <v>209</v>
      </c>
      <c r="H26" s="859" t="s">
        <v>217</v>
      </c>
      <c r="I26" s="859"/>
      <c r="J26" s="859"/>
      <c r="K26" s="859"/>
      <c r="L26" s="859"/>
      <c r="M26" s="865" t="s">
        <v>6</v>
      </c>
      <c r="N26" s="865" t="s">
        <v>215</v>
      </c>
      <c r="O26" s="865" t="s">
        <v>8</v>
      </c>
      <c r="P26" s="843" t="s">
        <v>528</v>
      </c>
      <c r="Q26" s="883" t="s">
        <v>216</v>
      </c>
      <c r="R26" s="883" t="s">
        <v>218</v>
      </c>
      <c r="S26" s="901" t="s">
        <v>0</v>
      </c>
      <c r="U26" s="873" t="s">
        <v>564</v>
      </c>
      <c r="V26" s="865" t="s">
        <v>204</v>
      </c>
      <c r="W26" s="875" t="s">
        <v>205</v>
      </c>
      <c r="X26" s="865" t="s">
        <v>206</v>
      </c>
      <c r="Y26" s="865" t="s">
        <v>526</v>
      </c>
      <c r="Z26" s="883" t="s">
        <v>208</v>
      </c>
      <c r="AA26" s="867" t="s">
        <v>209</v>
      </c>
      <c r="AB26" s="859" t="s">
        <v>217</v>
      </c>
      <c r="AC26" s="859"/>
      <c r="AD26" s="859"/>
      <c r="AE26" s="859"/>
      <c r="AF26" s="859"/>
      <c r="AG26" s="865" t="s">
        <v>6</v>
      </c>
      <c r="AH26" s="865" t="s">
        <v>215</v>
      </c>
      <c r="AI26" s="865" t="s">
        <v>8</v>
      </c>
      <c r="AJ26" s="843" t="s">
        <v>528</v>
      </c>
      <c r="AK26" s="883" t="s">
        <v>216</v>
      </c>
      <c r="AL26" s="883" t="s">
        <v>218</v>
      </c>
      <c r="AM26" s="901" t="s">
        <v>0</v>
      </c>
    </row>
    <row r="27" spans="1:39" ht="107.25" customHeight="1">
      <c r="A27" s="874"/>
      <c r="B27" s="866"/>
      <c r="C27" s="876"/>
      <c r="D27" s="866"/>
      <c r="E27" s="866"/>
      <c r="F27" s="883"/>
      <c r="G27" s="868"/>
      <c r="H27" s="580" t="s">
        <v>527</v>
      </c>
      <c r="I27" s="580" t="s">
        <v>211</v>
      </c>
      <c r="J27" s="580" t="s">
        <v>212</v>
      </c>
      <c r="K27" s="580" t="s">
        <v>213</v>
      </c>
      <c r="L27" s="580" t="s">
        <v>214</v>
      </c>
      <c r="M27" s="866"/>
      <c r="N27" s="866"/>
      <c r="O27" s="866"/>
      <c r="P27" s="844"/>
      <c r="Q27" s="883"/>
      <c r="R27" s="883"/>
      <c r="S27" s="901"/>
      <c r="U27" s="874"/>
      <c r="V27" s="866"/>
      <c r="W27" s="876"/>
      <c r="X27" s="866"/>
      <c r="Y27" s="866"/>
      <c r="Z27" s="883"/>
      <c r="AA27" s="868"/>
      <c r="AB27" s="580" t="s">
        <v>527</v>
      </c>
      <c r="AC27" s="580" t="s">
        <v>211</v>
      </c>
      <c r="AD27" s="580" t="s">
        <v>212</v>
      </c>
      <c r="AE27" s="580" t="s">
        <v>213</v>
      </c>
      <c r="AF27" s="580" t="s">
        <v>214</v>
      </c>
      <c r="AG27" s="866"/>
      <c r="AH27" s="866"/>
      <c r="AI27" s="866"/>
      <c r="AJ27" s="844"/>
      <c r="AK27" s="883"/>
      <c r="AL27" s="883"/>
      <c r="AM27" s="901"/>
    </row>
    <row r="28" spans="1:39">
      <c r="A28" s="315" t="s">
        <v>334</v>
      </c>
      <c r="B28" s="311">
        <f>'Govt Bldg_F4'!E34</f>
        <v>0</v>
      </c>
      <c r="C28" s="311">
        <f>'Govt Bldg_F4'!F34</f>
        <v>0</v>
      </c>
      <c r="D28" s="311">
        <f>'Govt Bldg_F4'!G34</f>
        <v>0</v>
      </c>
      <c r="E28" s="311">
        <f>'Govt Bldg_F4'!H34</f>
        <v>0</v>
      </c>
      <c r="F28" s="311">
        <f>'Govt Bldg_F4'!I34</f>
        <v>0</v>
      </c>
      <c r="G28" s="311">
        <f>'Govt Bldg_F4'!J34</f>
        <v>0</v>
      </c>
      <c r="H28" s="311">
        <f>'Govt Bldg_F4'!K34</f>
        <v>0</v>
      </c>
      <c r="I28" s="311">
        <f>'Govt Bldg_F4'!L34</f>
        <v>0</v>
      </c>
      <c r="J28" s="311">
        <f>'Govt Bldg_F4'!M34</f>
        <v>0</v>
      </c>
      <c r="K28" s="311">
        <f>'Govt Bldg_F4'!N34</f>
        <v>0</v>
      </c>
      <c r="L28" s="311">
        <f>'Govt Bldg_F4'!O34</f>
        <v>0</v>
      </c>
      <c r="M28" s="311">
        <f>'Govt Bldg_F4'!P34</f>
        <v>0</v>
      </c>
      <c r="N28" s="311">
        <f>'Govt Bldg_F4'!Q34</f>
        <v>0</v>
      </c>
      <c r="O28" s="311">
        <f>'Govt Bldg_F4'!R34</f>
        <v>0</v>
      </c>
      <c r="P28" s="311">
        <f>'Govt Bldg_F4'!S34</f>
        <v>0</v>
      </c>
      <c r="Q28" s="311">
        <f>'Govt Bldg_F4'!T34</f>
        <v>0</v>
      </c>
      <c r="R28" s="311">
        <v>0</v>
      </c>
      <c r="S28" s="311">
        <f>SUM(B28:R28)</f>
        <v>0</v>
      </c>
      <c r="U28" s="315" t="s">
        <v>334</v>
      </c>
      <c r="V28" s="311">
        <f>'PEZA Estab_F3'!E34</f>
        <v>0</v>
      </c>
      <c r="W28" s="311">
        <f>'PEZA Estab_F3'!F34</f>
        <v>0</v>
      </c>
      <c r="X28" s="311">
        <f>'PEZA Estab_F3'!G34</f>
        <v>0</v>
      </c>
      <c r="Y28" s="311">
        <f>'PEZA Estab_F3'!H34</f>
        <v>0</v>
      </c>
      <c r="Z28" s="311">
        <f>'PEZA Estab_F3'!I34</f>
        <v>0</v>
      </c>
      <c r="AA28" s="311">
        <f>'PEZA Estab_F3'!J34</f>
        <v>0</v>
      </c>
      <c r="AB28" s="311">
        <f>'PEZA Estab_F3'!K34</f>
        <v>0</v>
      </c>
      <c r="AC28" s="311">
        <f>'PEZA Estab_F3'!L34</f>
        <v>0</v>
      </c>
      <c r="AD28" s="311">
        <f>'PEZA Estab_F3'!M34</f>
        <v>0</v>
      </c>
      <c r="AE28" s="311">
        <f>'PEZA Estab_F3'!N34</f>
        <v>0</v>
      </c>
      <c r="AF28" s="311">
        <f>'PEZA Estab_F3'!O34</f>
        <v>0</v>
      </c>
      <c r="AG28" s="311">
        <f>'PEZA Estab_F3'!P34</f>
        <v>0</v>
      </c>
      <c r="AH28" s="311">
        <f>'PEZA Estab_F3'!Q34</f>
        <v>0</v>
      </c>
      <c r="AI28" s="311">
        <f>'PEZA Estab_F3'!R34</f>
        <v>0</v>
      </c>
      <c r="AJ28" s="311">
        <f>'PEZA Estab_F3'!S34</f>
        <v>0</v>
      </c>
      <c r="AK28" s="311">
        <f>'PEZA Estab_F3'!T34</f>
        <v>0</v>
      </c>
      <c r="AL28" s="311">
        <v>0</v>
      </c>
      <c r="AM28" s="311">
        <f>SUM(V28:AL28)</f>
        <v>0</v>
      </c>
    </row>
    <row r="29" spans="1:39">
      <c r="A29" s="315" t="s">
        <v>335</v>
      </c>
      <c r="B29" s="311">
        <f>'Govt Bldg_F4'!E66</f>
        <v>0</v>
      </c>
      <c r="C29" s="311">
        <f>'Govt Bldg_F4'!F66</f>
        <v>0</v>
      </c>
      <c r="D29" s="311">
        <f>'Govt Bldg_F4'!G66</f>
        <v>0</v>
      </c>
      <c r="E29" s="311">
        <f>'Govt Bldg_F4'!H66</f>
        <v>0</v>
      </c>
      <c r="F29" s="311">
        <f>'Govt Bldg_F4'!I66</f>
        <v>0</v>
      </c>
      <c r="G29" s="311">
        <f>'Govt Bldg_F4'!J66</f>
        <v>0</v>
      </c>
      <c r="H29" s="311">
        <f>'Govt Bldg_F4'!K66</f>
        <v>0</v>
      </c>
      <c r="I29" s="311">
        <f>'Govt Bldg_F4'!L66</f>
        <v>0</v>
      </c>
      <c r="J29" s="311">
        <f>'Govt Bldg_F4'!M66</f>
        <v>0</v>
      </c>
      <c r="K29" s="311">
        <f>'Govt Bldg_F4'!N66</f>
        <v>0</v>
      </c>
      <c r="L29" s="311">
        <f>'Govt Bldg_F4'!O66</f>
        <v>0</v>
      </c>
      <c r="M29" s="311">
        <f>'Govt Bldg_F4'!P66</f>
        <v>0</v>
      </c>
      <c r="N29" s="311">
        <f>'Govt Bldg_F4'!Q66</f>
        <v>0</v>
      </c>
      <c r="O29" s="311">
        <f>'Govt Bldg_F4'!R66</f>
        <v>0</v>
      </c>
      <c r="P29" s="311">
        <f>'Govt Bldg_F4'!S66</f>
        <v>0</v>
      </c>
      <c r="Q29" s="311">
        <f>'Govt Bldg_F4'!T66</f>
        <v>0</v>
      </c>
      <c r="R29" s="311">
        <v>0</v>
      </c>
      <c r="S29" s="311">
        <f t="shared" ref="S29:S32" si="6">SUM(B29:R29)</f>
        <v>0</v>
      </c>
      <c r="U29" s="315" t="s">
        <v>335</v>
      </c>
      <c r="V29" s="311">
        <f>'PEZA Estab_F3'!E40</f>
        <v>0</v>
      </c>
      <c r="W29" s="311">
        <f>'PEZA Estab_F3'!F40</f>
        <v>0</v>
      </c>
      <c r="X29" s="311">
        <f>'PEZA Estab_F3'!G40</f>
        <v>0</v>
      </c>
      <c r="Y29" s="311">
        <f>'PEZA Estab_F3'!H40</f>
        <v>0</v>
      </c>
      <c r="Z29" s="311">
        <f>'PEZA Estab_F3'!I40</f>
        <v>0</v>
      </c>
      <c r="AA29" s="311">
        <f>'PEZA Estab_F3'!J40</f>
        <v>0</v>
      </c>
      <c r="AB29" s="311">
        <f>'PEZA Estab_F3'!K40</f>
        <v>0</v>
      </c>
      <c r="AC29" s="311">
        <f>'PEZA Estab_F3'!L40</f>
        <v>0</v>
      </c>
      <c r="AD29" s="311">
        <f>'PEZA Estab_F3'!M40</f>
        <v>0</v>
      </c>
      <c r="AE29" s="311">
        <f>'PEZA Estab_F3'!N40</f>
        <v>0</v>
      </c>
      <c r="AF29" s="311">
        <f>'PEZA Estab_F3'!O40</f>
        <v>0</v>
      </c>
      <c r="AG29" s="311">
        <f>'PEZA Estab_F3'!P40</f>
        <v>0</v>
      </c>
      <c r="AH29" s="311">
        <f>'PEZA Estab_F3'!Q40</f>
        <v>0</v>
      </c>
      <c r="AI29" s="311">
        <f>'PEZA Estab_F3'!R40</f>
        <v>0</v>
      </c>
      <c r="AJ29" s="311">
        <f>'PEZA Estab_F3'!S40</f>
        <v>0</v>
      </c>
      <c r="AK29" s="311">
        <f>'PEZA Estab_F3'!T40</f>
        <v>0</v>
      </c>
      <c r="AL29" s="311">
        <f>'Bus Estab_F2'!AO75</f>
        <v>0</v>
      </c>
      <c r="AM29" s="311">
        <f t="shared" ref="AM29:AM32" si="7">SUM(V29:AL29)</f>
        <v>0</v>
      </c>
    </row>
    <row r="30" spans="1:39">
      <c r="A30" s="315" t="s">
        <v>336</v>
      </c>
      <c r="B30" s="311">
        <f>'Govt Bldg_F4'!E102</f>
        <v>0</v>
      </c>
      <c r="C30" s="311">
        <f>'Govt Bldg_F4'!F102</f>
        <v>0</v>
      </c>
      <c r="D30" s="311">
        <f>'Govt Bldg_F4'!G102</f>
        <v>0</v>
      </c>
      <c r="E30" s="311">
        <f>'Govt Bldg_F4'!H102</f>
        <v>0</v>
      </c>
      <c r="F30" s="311">
        <f>'Govt Bldg_F4'!I102</f>
        <v>0</v>
      </c>
      <c r="G30" s="311">
        <f>'Govt Bldg_F4'!J102</f>
        <v>0</v>
      </c>
      <c r="H30" s="311">
        <f>'Govt Bldg_F4'!K102</f>
        <v>0</v>
      </c>
      <c r="I30" s="311">
        <f>'Govt Bldg_F4'!L102</f>
        <v>0</v>
      </c>
      <c r="J30" s="311">
        <f>'Govt Bldg_F4'!M102</f>
        <v>0</v>
      </c>
      <c r="K30" s="311">
        <f>'Govt Bldg_F4'!N102</f>
        <v>0</v>
      </c>
      <c r="L30" s="311">
        <f>'Govt Bldg_F4'!O102</f>
        <v>0</v>
      </c>
      <c r="M30" s="311">
        <f>'Govt Bldg_F4'!P102</f>
        <v>0</v>
      </c>
      <c r="N30" s="311">
        <f>'Govt Bldg_F4'!Q102</f>
        <v>0</v>
      </c>
      <c r="O30" s="311">
        <f>'Govt Bldg_F4'!R102</f>
        <v>0</v>
      </c>
      <c r="P30" s="311">
        <f>'Govt Bldg_F4'!S102</f>
        <v>0</v>
      </c>
      <c r="Q30" s="311">
        <f>'Govt Bldg_F4'!T102</f>
        <v>0</v>
      </c>
      <c r="R30" s="311">
        <v>0</v>
      </c>
      <c r="S30" s="311">
        <f t="shared" si="6"/>
        <v>0</v>
      </c>
      <c r="U30" s="315" t="s">
        <v>336</v>
      </c>
      <c r="V30" s="311">
        <f>'PEZA Estab_F3'!E51</f>
        <v>0</v>
      </c>
      <c r="W30" s="311">
        <f>'PEZA Estab_F3'!F51</f>
        <v>0</v>
      </c>
      <c r="X30" s="311">
        <f>'PEZA Estab_F3'!G51</f>
        <v>0</v>
      </c>
      <c r="Y30" s="311">
        <f>'PEZA Estab_F3'!H51</f>
        <v>0</v>
      </c>
      <c r="Z30" s="311">
        <f>'PEZA Estab_F3'!I51</f>
        <v>0</v>
      </c>
      <c r="AA30" s="311">
        <f>'PEZA Estab_F3'!J51</f>
        <v>0</v>
      </c>
      <c r="AB30" s="311">
        <f>'PEZA Estab_F3'!K51</f>
        <v>0</v>
      </c>
      <c r="AC30" s="311">
        <f>'PEZA Estab_F3'!L51</f>
        <v>0</v>
      </c>
      <c r="AD30" s="311">
        <f>'PEZA Estab_F3'!M51</f>
        <v>0</v>
      </c>
      <c r="AE30" s="311">
        <f>'PEZA Estab_F3'!N51</f>
        <v>0</v>
      </c>
      <c r="AF30" s="311">
        <f>'PEZA Estab_F3'!O51</f>
        <v>0</v>
      </c>
      <c r="AG30" s="311">
        <f>'PEZA Estab_F3'!P51</f>
        <v>0</v>
      </c>
      <c r="AH30" s="311">
        <f>'PEZA Estab_F3'!Q51</f>
        <v>0</v>
      </c>
      <c r="AI30" s="311">
        <f>'PEZA Estab_F3'!R51</f>
        <v>0</v>
      </c>
      <c r="AJ30" s="311">
        <f>'PEZA Estab_F3'!S51</f>
        <v>0</v>
      </c>
      <c r="AK30" s="311">
        <f>'PEZA Estab_F3'!T51</f>
        <v>0</v>
      </c>
      <c r="AL30" s="311">
        <f>'Bus Estab_F2'!AO111</f>
        <v>0</v>
      </c>
      <c r="AM30" s="311">
        <f t="shared" si="7"/>
        <v>0</v>
      </c>
    </row>
    <row r="31" spans="1:39">
      <c r="A31" s="315" t="s">
        <v>337</v>
      </c>
      <c r="B31" s="311">
        <f>'Govt Bldg_F4'!E118</f>
        <v>0</v>
      </c>
      <c r="C31" s="311">
        <f>'Govt Bldg_F4'!F118</f>
        <v>0</v>
      </c>
      <c r="D31" s="311">
        <f>'Govt Bldg_F4'!G118</f>
        <v>0</v>
      </c>
      <c r="E31" s="311">
        <f>'Govt Bldg_F4'!H118</f>
        <v>0</v>
      </c>
      <c r="F31" s="311">
        <f>'Govt Bldg_F4'!I118</f>
        <v>0</v>
      </c>
      <c r="G31" s="311">
        <f>'Govt Bldg_F4'!J118</f>
        <v>0</v>
      </c>
      <c r="H31" s="311">
        <f>'Govt Bldg_F4'!K118</f>
        <v>0</v>
      </c>
      <c r="I31" s="311">
        <f>'Govt Bldg_F4'!L118</f>
        <v>0</v>
      </c>
      <c r="J31" s="311">
        <f>'Govt Bldg_F4'!M118</f>
        <v>0</v>
      </c>
      <c r="K31" s="311">
        <f>'Govt Bldg_F4'!N118</f>
        <v>0</v>
      </c>
      <c r="L31" s="311">
        <f>'Govt Bldg_F4'!O118</f>
        <v>0</v>
      </c>
      <c r="M31" s="311">
        <f>'Govt Bldg_F4'!P118</f>
        <v>0</v>
      </c>
      <c r="N31" s="311">
        <f>'Govt Bldg_F4'!Q118</f>
        <v>0</v>
      </c>
      <c r="O31" s="311">
        <f>'Govt Bldg_F4'!R118</f>
        <v>0</v>
      </c>
      <c r="P31" s="311">
        <f>'Govt Bldg_F4'!S118</f>
        <v>0</v>
      </c>
      <c r="Q31" s="311">
        <f>'Govt Bldg_F4'!T118</f>
        <v>0</v>
      </c>
      <c r="R31" s="311">
        <v>0</v>
      </c>
      <c r="S31" s="311">
        <f t="shared" si="6"/>
        <v>0</v>
      </c>
      <c r="U31" s="315" t="s">
        <v>337</v>
      </c>
      <c r="V31" s="311">
        <v>0</v>
      </c>
      <c r="W31" s="311">
        <v>0</v>
      </c>
      <c r="X31" s="311">
        <v>0</v>
      </c>
      <c r="Y31" s="311">
        <v>0</v>
      </c>
      <c r="Z31" s="311">
        <v>0</v>
      </c>
      <c r="AA31" s="311">
        <v>0</v>
      </c>
      <c r="AB31" s="311">
        <v>0</v>
      </c>
      <c r="AC31" s="311">
        <v>0</v>
      </c>
      <c r="AD31" s="311">
        <v>0</v>
      </c>
      <c r="AE31" s="311">
        <v>0</v>
      </c>
      <c r="AF31" s="311">
        <v>0</v>
      </c>
      <c r="AG31" s="311">
        <v>0</v>
      </c>
      <c r="AH31" s="311">
        <v>0</v>
      </c>
      <c r="AI31" s="311">
        <v>0</v>
      </c>
      <c r="AJ31" s="311">
        <v>0</v>
      </c>
      <c r="AK31" s="311">
        <v>0</v>
      </c>
      <c r="AL31" s="311">
        <v>0</v>
      </c>
      <c r="AM31" s="311">
        <f t="shared" si="7"/>
        <v>0</v>
      </c>
    </row>
    <row r="32" spans="1:39">
      <c r="A32" s="315" t="s">
        <v>338</v>
      </c>
      <c r="B32" s="311">
        <f>'Govt Bldg_F4'!E161</f>
        <v>0</v>
      </c>
      <c r="C32" s="311">
        <f>'Govt Bldg_F4'!F161</f>
        <v>0</v>
      </c>
      <c r="D32" s="311">
        <f>'Govt Bldg_F4'!G161</f>
        <v>0</v>
      </c>
      <c r="E32" s="311">
        <f>'Govt Bldg_F4'!H161</f>
        <v>0</v>
      </c>
      <c r="F32" s="311">
        <f>'Govt Bldg_F4'!I161</f>
        <v>0</v>
      </c>
      <c r="G32" s="311">
        <f>'Govt Bldg_F4'!J161</f>
        <v>0</v>
      </c>
      <c r="H32" s="311">
        <f>'Govt Bldg_F4'!K161</f>
        <v>0</v>
      </c>
      <c r="I32" s="311">
        <f>'Govt Bldg_F4'!L161</f>
        <v>0</v>
      </c>
      <c r="J32" s="311">
        <f>'Govt Bldg_F4'!M161</f>
        <v>0</v>
      </c>
      <c r="K32" s="311">
        <f>'Govt Bldg_F4'!N161</f>
        <v>0</v>
      </c>
      <c r="L32" s="311">
        <f>'Govt Bldg_F4'!O161</f>
        <v>0</v>
      </c>
      <c r="M32" s="311">
        <f>'Govt Bldg_F4'!P161</f>
        <v>0</v>
      </c>
      <c r="N32" s="311">
        <f>'Govt Bldg_F4'!Q161</f>
        <v>0</v>
      </c>
      <c r="O32" s="311">
        <f>'Govt Bldg_F4'!R161</f>
        <v>0</v>
      </c>
      <c r="P32" s="311">
        <f>'Govt Bldg_F4'!S161</f>
        <v>0</v>
      </c>
      <c r="Q32" s="311">
        <f>'Govt Bldg_F4'!T161</f>
        <v>0</v>
      </c>
      <c r="R32" s="311">
        <v>0</v>
      </c>
      <c r="S32" s="311">
        <f t="shared" si="6"/>
        <v>0</v>
      </c>
      <c r="U32" s="315" t="s">
        <v>338</v>
      </c>
      <c r="V32" s="311">
        <v>0</v>
      </c>
      <c r="W32" s="311">
        <v>0</v>
      </c>
      <c r="X32" s="311">
        <v>0</v>
      </c>
      <c r="Y32" s="311">
        <v>0</v>
      </c>
      <c r="Z32" s="311">
        <v>0</v>
      </c>
      <c r="AA32" s="311">
        <v>0</v>
      </c>
      <c r="AB32" s="311">
        <v>0</v>
      </c>
      <c r="AC32" s="311">
        <v>0</v>
      </c>
      <c r="AD32" s="311">
        <v>0</v>
      </c>
      <c r="AE32" s="311">
        <v>0</v>
      </c>
      <c r="AF32" s="311">
        <v>0</v>
      </c>
      <c r="AG32" s="311">
        <v>0</v>
      </c>
      <c r="AH32" s="311">
        <v>0</v>
      </c>
      <c r="AI32" s="311">
        <v>0</v>
      </c>
      <c r="AJ32" s="311">
        <v>0</v>
      </c>
      <c r="AK32" s="311">
        <v>0</v>
      </c>
      <c r="AL32" s="311">
        <v>0</v>
      </c>
      <c r="AM32" s="311">
        <f t="shared" si="7"/>
        <v>0</v>
      </c>
    </row>
    <row r="33" spans="1:39" ht="15.6">
      <c r="Q33" s="345"/>
      <c r="S33" s="346">
        <f>SUM(S28:S32)</f>
        <v>0</v>
      </c>
      <c r="T33" s="92" t="s">
        <v>532</v>
      </c>
      <c r="AK33" s="345"/>
      <c r="AM33" s="346">
        <f>SUM(AM28:AM32)</f>
        <v>0</v>
      </c>
    </row>
    <row r="34" spans="1:39" ht="16.5" customHeight="1"/>
    <row r="35" spans="1:39" ht="29.25" customHeight="1">
      <c r="A35" s="869" t="s">
        <v>565</v>
      </c>
      <c r="B35" s="861" t="s">
        <v>204</v>
      </c>
      <c r="C35" s="871" t="s">
        <v>205</v>
      </c>
      <c r="D35" s="861" t="s">
        <v>206</v>
      </c>
      <c r="E35" s="861" t="s">
        <v>526</v>
      </c>
      <c r="F35" s="880" t="s">
        <v>208</v>
      </c>
      <c r="G35" s="877" t="s">
        <v>209</v>
      </c>
      <c r="H35" s="860" t="s">
        <v>217</v>
      </c>
      <c r="I35" s="860"/>
      <c r="J35" s="860"/>
      <c r="K35" s="860"/>
      <c r="L35" s="860"/>
      <c r="M35" s="861" t="s">
        <v>6</v>
      </c>
      <c r="N35" s="861" t="s">
        <v>215</v>
      </c>
      <c r="O35" s="861" t="s">
        <v>8</v>
      </c>
      <c r="P35" s="863" t="s">
        <v>528</v>
      </c>
      <c r="Q35" s="880" t="s">
        <v>216</v>
      </c>
      <c r="R35" s="880" t="s">
        <v>218</v>
      </c>
      <c r="S35" s="880" t="s">
        <v>0</v>
      </c>
    </row>
    <row r="36" spans="1:39" ht="107.25" customHeight="1">
      <c r="A36" s="870"/>
      <c r="B36" s="862"/>
      <c r="C36" s="872"/>
      <c r="D36" s="862"/>
      <c r="E36" s="862"/>
      <c r="F36" s="880"/>
      <c r="G36" s="878"/>
      <c r="H36" s="575" t="s">
        <v>527</v>
      </c>
      <c r="I36" s="575" t="s">
        <v>211</v>
      </c>
      <c r="J36" s="575" t="s">
        <v>212</v>
      </c>
      <c r="K36" s="575" t="s">
        <v>213</v>
      </c>
      <c r="L36" s="575" t="s">
        <v>214</v>
      </c>
      <c r="M36" s="862"/>
      <c r="N36" s="862"/>
      <c r="O36" s="862"/>
      <c r="P36" s="864"/>
      <c r="Q36" s="880"/>
      <c r="R36" s="880"/>
      <c r="S36" s="880"/>
    </row>
    <row r="37" spans="1:39">
      <c r="A37" s="315" t="s">
        <v>334</v>
      </c>
      <c r="B37" s="311">
        <f>SUM(B15,B28,V28)</f>
        <v>0</v>
      </c>
      <c r="C37" s="311">
        <f t="shared" ref="C37:P37" si="8">SUM(C15,C28,W28)</f>
        <v>0</v>
      </c>
      <c r="D37" s="311">
        <f t="shared" si="8"/>
        <v>0</v>
      </c>
      <c r="E37" s="311">
        <f t="shared" si="8"/>
        <v>0</v>
      </c>
      <c r="F37" s="311">
        <f t="shared" si="8"/>
        <v>0</v>
      </c>
      <c r="G37" s="311">
        <f t="shared" si="8"/>
        <v>0</v>
      </c>
      <c r="H37" s="311">
        <f t="shared" si="8"/>
        <v>0</v>
      </c>
      <c r="I37" s="311">
        <f t="shared" si="8"/>
        <v>0</v>
      </c>
      <c r="J37" s="311">
        <f t="shared" si="8"/>
        <v>0</v>
      </c>
      <c r="K37" s="311">
        <f t="shared" si="8"/>
        <v>0</v>
      </c>
      <c r="L37" s="311">
        <f t="shared" si="8"/>
        <v>0</v>
      </c>
      <c r="M37" s="311">
        <f t="shared" si="8"/>
        <v>0</v>
      </c>
      <c r="N37" s="311">
        <f t="shared" si="8"/>
        <v>0</v>
      </c>
      <c r="O37" s="311">
        <f t="shared" si="8"/>
        <v>0</v>
      </c>
      <c r="P37" s="311">
        <f t="shared" si="8"/>
        <v>0</v>
      </c>
      <c r="Q37" s="311">
        <f>SUM(Q15,Q28,AK28)</f>
        <v>0</v>
      </c>
      <c r="R37" s="311">
        <f t="shared" ref="R37" si="9">SUM(R15,R28)</f>
        <v>0</v>
      </c>
      <c r="S37" s="311">
        <f>SUM(B37:R37)</f>
        <v>0</v>
      </c>
    </row>
    <row r="38" spans="1:39">
      <c r="A38" s="315" t="s">
        <v>335</v>
      </c>
      <c r="B38" s="311">
        <f>SUM(B16,B29,V29)</f>
        <v>0</v>
      </c>
      <c r="C38" s="311">
        <f t="shared" ref="C38:P41" si="10">SUM(C16,C29,W29)</f>
        <v>0</v>
      </c>
      <c r="D38" s="311">
        <f t="shared" si="10"/>
        <v>0</v>
      </c>
      <c r="E38" s="311">
        <f t="shared" si="10"/>
        <v>0</v>
      </c>
      <c r="F38" s="311">
        <f t="shared" si="10"/>
        <v>0</v>
      </c>
      <c r="G38" s="311">
        <f t="shared" si="10"/>
        <v>0</v>
      </c>
      <c r="H38" s="311">
        <f t="shared" si="10"/>
        <v>0</v>
      </c>
      <c r="I38" s="311">
        <f t="shared" si="10"/>
        <v>0</v>
      </c>
      <c r="J38" s="311">
        <f t="shared" si="10"/>
        <v>0</v>
      </c>
      <c r="K38" s="311">
        <f t="shared" si="10"/>
        <v>0</v>
      </c>
      <c r="L38" s="311">
        <f t="shared" si="10"/>
        <v>0</v>
      </c>
      <c r="M38" s="311">
        <f t="shared" si="10"/>
        <v>0</v>
      </c>
      <c r="N38" s="311">
        <f t="shared" si="10"/>
        <v>0</v>
      </c>
      <c r="O38" s="311">
        <f t="shared" si="10"/>
        <v>0</v>
      </c>
      <c r="P38" s="311">
        <f t="shared" si="10"/>
        <v>0</v>
      </c>
      <c r="Q38" s="311">
        <f>SUM(Q16,Q29,AK29)</f>
        <v>0</v>
      </c>
      <c r="R38" s="311">
        <f t="shared" ref="R38" si="11">SUM(R16,R29)</f>
        <v>0</v>
      </c>
      <c r="S38" s="311">
        <f t="shared" ref="S38:S41" si="12">SUM(B38:R38)</f>
        <v>0</v>
      </c>
    </row>
    <row r="39" spans="1:39">
      <c r="A39" s="315" t="s">
        <v>336</v>
      </c>
      <c r="B39" s="311">
        <f>SUM(B17,B30,V30)</f>
        <v>0</v>
      </c>
      <c r="C39" s="311">
        <f t="shared" si="10"/>
        <v>0</v>
      </c>
      <c r="D39" s="311">
        <f t="shared" si="10"/>
        <v>0</v>
      </c>
      <c r="E39" s="311">
        <f t="shared" si="10"/>
        <v>0</v>
      </c>
      <c r="F39" s="311">
        <f t="shared" si="10"/>
        <v>0</v>
      </c>
      <c r="G39" s="311">
        <f t="shared" si="10"/>
        <v>0</v>
      </c>
      <c r="H39" s="311">
        <f t="shared" si="10"/>
        <v>0</v>
      </c>
      <c r="I39" s="311">
        <f t="shared" si="10"/>
        <v>0</v>
      </c>
      <c r="J39" s="311">
        <f t="shared" si="10"/>
        <v>0</v>
      </c>
      <c r="K39" s="311">
        <f t="shared" si="10"/>
        <v>0</v>
      </c>
      <c r="L39" s="311">
        <f t="shared" si="10"/>
        <v>0</v>
      </c>
      <c r="M39" s="311">
        <f t="shared" si="10"/>
        <v>0</v>
      </c>
      <c r="N39" s="311">
        <f t="shared" si="10"/>
        <v>0</v>
      </c>
      <c r="O39" s="311">
        <f t="shared" si="10"/>
        <v>0</v>
      </c>
      <c r="P39" s="311">
        <f t="shared" si="10"/>
        <v>0</v>
      </c>
      <c r="Q39" s="311">
        <f>SUM(Q17,Q30,AK30)</f>
        <v>0</v>
      </c>
      <c r="R39" s="311">
        <f t="shared" ref="R39" si="13">SUM(R17,R30)</f>
        <v>0</v>
      </c>
      <c r="S39" s="311">
        <f t="shared" si="12"/>
        <v>0</v>
      </c>
    </row>
    <row r="40" spans="1:39">
      <c r="A40" s="315" t="s">
        <v>337</v>
      </c>
      <c r="B40" s="311">
        <f>SUM(B18,B31,V31)</f>
        <v>0</v>
      </c>
      <c r="C40" s="311">
        <f t="shared" si="10"/>
        <v>0</v>
      </c>
      <c r="D40" s="311">
        <f t="shared" si="10"/>
        <v>0</v>
      </c>
      <c r="E40" s="311">
        <f t="shared" si="10"/>
        <v>0</v>
      </c>
      <c r="F40" s="311">
        <f t="shared" si="10"/>
        <v>0</v>
      </c>
      <c r="G40" s="311">
        <f t="shared" si="10"/>
        <v>0</v>
      </c>
      <c r="H40" s="311">
        <f t="shared" si="10"/>
        <v>0</v>
      </c>
      <c r="I40" s="311">
        <f t="shared" si="10"/>
        <v>0</v>
      </c>
      <c r="J40" s="311">
        <f t="shared" si="10"/>
        <v>0</v>
      </c>
      <c r="K40" s="311">
        <f t="shared" si="10"/>
        <v>0</v>
      </c>
      <c r="L40" s="311">
        <f t="shared" si="10"/>
        <v>0</v>
      </c>
      <c r="M40" s="311">
        <f t="shared" si="10"/>
        <v>0</v>
      </c>
      <c r="N40" s="311">
        <f t="shared" si="10"/>
        <v>0</v>
      </c>
      <c r="O40" s="311">
        <f t="shared" si="10"/>
        <v>0</v>
      </c>
      <c r="P40" s="311">
        <f t="shared" si="10"/>
        <v>0</v>
      </c>
      <c r="Q40" s="311">
        <f>SUM(Q18,Q31,AK31)</f>
        <v>0</v>
      </c>
      <c r="R40" s="311">
        <f>SUM(R18,R31,AL31)</f>
        <v>0</v>
      </c>
      <c r="S40" s="311">
        <f t="shared" si="12"/>
        <v>0</v>
      </c>
    </row>
    <row r="41" spans="1:39">
      <c r="A41" s="347" t="s">
        <v>338</v>
      </c>
      <c r="B41" s="311">
        <f>SUM(B19,B32,V32)</f>
        <v>0</v>
      </c>
      <c r="C41" s="311">
        <f t="shared" si="10"/>
        <v>0</v>
      </c>
      <c r="D41" s="311">
        <f t="shared" si="10"/>
        <v>0</v>
      </c>
      <c r="E41" s="311">
        <f t="shared" si="10"/>
        <v>0</v>
      </c>
      <c r="F41" s="311">
        <f t="shared" si="10"/>
        <v>0</v>
      </c>
      <c r="G41" s="311">
        <f t="shared" si="10"/>
        <v>0</v>
      </c>
      <c r="H41" s="311">
        <f t="shared" si="10"/>
        <v>0</v>
      </c>
      <c r="I41" s="311">
        <f t="shared" si="10"/>
        <v>0</v>
      </c>
      <c r="J41" s="311">
        <f t="shared" si="10"/>
        <v>0</v>
      </c>
      <c r="K41" s="311">
        <f t="shared" si="10"/>
        <v>0</v>
      </c>
      <c r="L41" s="311">
        <f t="shared" si="10"/>
        <v>0</v>
      </c>
      <c r="M41" s="311">
        <f t="shared" si="10"/>
        <v>0</v>
      </c>
      <c r="N41" s="311">
        <f t="shared" si="10"/>
        <v>0</v>
      </c>
      <c r="O41" s="311">
        <f t="shared" si="10"/>
        <v>0</v>
      </c>
      <c r="P41" s="311">
        <f t="shared" si="10"/>
        <v>0</v>
      </c>
      <c r="Q41" s="311">
        <f>SUM(Q19,Q32,AK32)</f>
        <v>0</v>
      </c>
      <c r="R41" s="311">
        <f>SUM(R19,R32,AL32)</f>
        <v>0</v>
      </c>
      <c r="S41" s="311">
        <f t="shared" si="12"/>
        <v>0</v>
      </c>
    </row>
    <row r="42" spans="1:39">
      <c r="A42" s="347" t="s">
        <v>0</v>
      </c>
      <c r="B42" s="348">
        <f>SUM(B37:B41)</f>
        <v>0</v>
      </c>
      <c r="C42" s="348">
        <f t="shared" ref="C42:R42" si="14">SUM(C37:C41)</f>
        <v>0</v>
      </c>
      <c r="D42" s="348">
        <f t="shared" si="14"/>
        <v>0</v>
      </c>
      <c r="E42" s="348">
        <f t="shared" si="14"/>
        <v>0</v>
      </c>
      <c r="F42" s="348">
        <f t="shared" si="14"/>
        <v>0</v>
      </c>
      <c r="G42" s="348">
        <f t="shared" si="14"/>
        <v>0</v>
      </c>
      <c r="H42" s="348">
        <f t="shared" si="14"/>
        <v>0</v>
      </c>
      <c r="I42" s="348">
        <f t="shared" si="14"/>
        <v>0</v>
      </c>
      <c r="J42" s="348">
        <f t="shared" si="14"/>
        <v>0</v>
      </c>
      <c r="K42" s="348">
        <f t="shared" si="14"/>
        <v>0</v>
      </c>
      <c r="L42" s="348">
        <f t="shared" si="14"/>
        <v>0</v>
      </c>
      <c r="M42" s="348">
        <f t="shared" si="14"/>
        <v>0</v>
      </c>
      <c r="N42" s="348">
        <f t="shared" si="14"/>
        <v>0</v>
      </c>
      <c r="O42" s="348">
        <f t="shared" si="14"/>
        <v>0</v>
      </c>
      <c r="P42" s="348">
        <f t="shared" si="14"/>
        <v>0</v>
      </c>
      <c r="Q42" s="348">
        <f t="shared" si="14"/>
        <v>0</v>
      </c>
      <c r="R42" s="348">
        <f t="shared" si="14"/>
        <v>0</v>
      </c>
      <c r="S42" s="346">
        <f>SUM(S37:S41)</f>
        <v>0</v>
      </c>
    </row>
    <row r="43" spans="1:39">
      <c r="L43" s="576">
        <f>SUM(H37:L37)</f>
        <v>0</v>
      </c>
    </row>
    <row r="44" spans="1:39">
      <c r="L44" s="576">
        <f>SUM(H38:L38)</f>
        <v>0</v>
      </c>
    </row>
    <row r="45" spans="1:39" ht="15.6">
      <c r="A45" s="349"/>
      <c r="F45" s="349"/>
      <c r="H45" s="350"/>
      <c r="I45" s="350"/>
      <c r="J45" s="349"/>
      <c r="K45" s="349"/>
      <c r="L45" s="576">
        <f t="shared" ref="L45:L47" si="15">SUM(H39:L39)</f>
        <v>0</v>
      </c>
    </row>
    <row r="46" spans="1:39" ht="18">
      <c r="A46" s="351"/>
      <c r="B46" s="352"/>
      <c r="C46" s="352"/>
      <c r="D46" s="352"/>
      <c r="E46" s="352"/>
      <c r="F46" s="351"/>
      <c r="H46" s="353"/>
      <c r="I46" s="353"/>
      <c r="J46" s="354"/>
      <c r="K46" s="351"/>
      <c r="L46" s="576">
        <f t="shared" si="15"/>
        <v>0</v>
      </c>
    </row>
    <row r="47" spans="1:39" ht="17.399999999999999">
      <c r="A47" s="881" t="s">
        <v>34</v>
      </c>
      <c r="B47" s="881"/>
      <c r="C47" s="881"/>
      <c r="D47" s="881"/>
      <c r="E47" s="881"/>
      <c r="F47" s="881"/>
      <c r="G47" s="881"/>
      <c r="H47" s="364"/>
      <c r="I47" s="364"/>
      <c r="J47" s="354"/>
      <c r="K47" s="349"/>
      <c r="L47" s="576">
        <f t="shared" si="15"/>
        <v>0</v>
      </c>
    </row>
    <row r="48" spans="1:39" ht="18">
      <c r="A48" s="881" t="s">
        <v>35</v>
      </c>
      <c r="B48" s="881"/>
      <c r="C48" s="881"/>
      <c r="D48" s="881"/>
      <c r="E48" s="881"/>
      <c r="F48" s="881"/>
      <c r="G48" s="881"/>
      <c r="H48" s="364"/>
      <c r="I48" s="364"/>
      <c r="J48" s="353"/>
      <c r="K48" s="355"/>
      <c r="L48" s="352"/>
    </row>
    <row r="49" spans="1:12" ht="15">
      <c r="A49" s="881" t="s">
        <v>513</v>
      </c>
      <c r="B49" s="881"/>
      <c r="C49" s="881"/>
      <c r="D49" s="881"/>
      <c r="E49" s="881"/>
      <c r="F49" s="881"/>
      <c r="G49" s="881"/>
      <c r="H49" s="364"/>
      <c r="I49" s="364"/>
    </row>
    <row r="50" spans="1:12" ht="15">
      <c r="A50" s="881" t="s">
        <v>514</v>
      </c>
      <c r="B50" s="881"/>
      <c r="C50" s="881"/>
      <c r="D50" s="881"/>
      <c r="E50" s="881"/>
      <c r="F50" s="881"/>
      <c r="G50" s="881"/>
      <c r="H50" s="364"/>
      <c r="I50" s="364"/>
    </row>
    <row r="51" spans="1:12" ht="15">
      <c r="A51" s="881" t="s">
        <v>515</v>
      </c>
      <c r="B51" s="881"/>
      <c r="C51" s="881"/>
      <c r="D51" s="881"/>
      <c r="E51" s="881"/>
      <c r="F51" s="881"/>
      <c r="G51" s="881"/>
      <c r="H51" s="364"/>
      <c r="I51" s="364"/>
    </row>
    <row r="52" spans="1:12" ht="15">
      <c r="A52" s="27"/>
      <c r="B52" s="364"/>
      <c r="C52" s="364"/>
      <c r="D52" s="364"/>
      <c r="E52" s="364"/>
      <c r="F52" s="364"/>
      <c r="G52" s="364"/>
      <c r="H52" s="364"/>
      <c r="I52" s="364"/>
    </row>
    <row r="53" spans="1:12" ht="15">
      <c r="A53" s="27"/>
      <c r="B53" s="364"/>
      <c r="C53" s="364"/>
      <c r="D53" s="364"/>
      <c r="E53" s="364"/>
      <c r="F53" s="364"/>
      <c r="G53" s="364"/>
      <c r="H53" s="364"/>
      <c r="I53" s="364"/>
    </row>
    <row r="54" spans="1:12" ht="15">
      <c r="A54" s="27"/>
      <c r="B54" s="364"/>
      <c r="C54" s="364"/>
      <c r="D54" s="364"/>
      <c r="E54" s="364"/>
      <c r="F54" s="364"/>
      <c r="G54" s="364"/>
      <c r="H54" s="364"/>
      <c r="I54" s="364"/>
    </row>
    <row r="55" spans="1:12" ht="15.6" thickBot="1">
      <c r="A55" s="881" t="s">
        <v>538</v>
      </c>
      <c r="B55" s="881"/>
      <c r="C55" s="881"/>
      <c r="D55" s="881"/>
      <c r="E55" s="881"/>
      <c r="F55" s="881"/>
      <c r="G55" s="881"/>
      <c r="H55" s="364"/>
      <c r="I55" s="364"/>
    </row>
    <row r="56" spans="1:12" ht="61.95" customHeight="1" thickBot="1">
      <c r="A56" s="882">
        <v>44743</v>
      </c>
      <c r="B56" s="882"/>
      <c r="C56" s="882"/>
      <c r="D56" s="882"/>
      <c r="E56" s="882"/>
      <c r="F56" s="882"/>
      <c r="G56" s="882"/>
      <c r="H56" s="316"/>
      <c r="I56" s="316"/>
      <c r="K56" s="515" t="s">
        <v>574</v>
      </c>
      <c r="L56" s="516" t="s">
        <v>575</v>
      </c>
    </row>
    <row r="57" spans="1:12" ht="16.2" thickBot="1">
      <c r="A57" s="25"/>
      <c r="B57" s="25"/>
      <c r="C57" s="25"/>
      <c r="D57" s="25"/>
      <c r="E57" s="25"/>
      <c r="F57" s="25"/>
      <c r="G57" s="25"/>
      <c r="H57" s="25"/>
      <c r="I57" s="193" t="s">
        <v>492</v>
      </c>
      <c r="K57" s="358">
        <f>SUM('Bus Estab_F2'!V162,'PEZA Estab_F3'!U52,'Govt Bldg_F4'!U162)</f>
        <v>0</v>
      </c>
      <c r="L57" s="358">
        <f>SUM('Bus Estab_F2'!AM162,'PEZA Estab_F3'!AP52,'Govt Bldg_F4'!AL162)</f>
        <v>0</v>
      </c>
    </row>
    <row r="58" spans="1:12" ht="18" thickBot="1">
      <c r="A58" s="892" t="s">
        <v>516</v>
      </c>
      <c r="B58" s="893"/>
      <c r="C58" s="893"/>
      <c r="D58" s="893"/>
      <c r="E58" s="893"/>
      <c r="F58" s="893"/>
      <c r="G58" s="894"/>
      <c r="H58" s="359"/>
      <c r="I58" s="359"/>
    </row>
    <row r="59" spans="1:12" ht="15.6">
      <c r="A59" s="884" t="s">
        <v>517</v>
      </c>
      <c r="B59" s="890" t="s">
        <v>518</v>
      </c>
      <c r="C59" s="891"/>
      <c r="D59" s="891"/>
      <c r="E59" s="891"/>
      <c r="F59" s="891"/>
      <c r="G59" s="360">
        <f>A2</f>
        <v>44743</v>
      </c>
    </row>
    <row r="60" spans="1:12" ht="15">
      <c r="A60" s="885"/>
      <c r="B60" s="854" t="s">
        <v>1</v>
      </c>
      <c r="C60" s="855"/>
      <c r="D60" s="855"/>
      <c r="E60" s="855"/>
      <c r="F60" s="855"/>
      <c r="G60" s="361">
        <f>B42</f>
        <v>0</v>
      </c>
    </row>
    <row r="61" spans="1:12" ht="15">
      <c r="A61" s="885"/>
      <c r="B61" s="854" t="s">
        <v>2</v>
      </c>
      <c r="C61" s="855"/>
      <c r="D61" s="855"/>
      <c r="E61" s="855"/>
      <c r="F61" s="855"/>
      <c r="G61" s="361">
        <f>C42</f>
        <v>0</v>
      </c>
    </row>
    <row r="62" spans="1:12" ht="15">
      <c r="A62" s="885"/>
      <c r="B62" s="854" t="s">
        <v>206</v>
      </c>
      <c r="C62" s="855"/>
      <c r="D62" s="855"/>
      <c r="E62" s="855"/>
      <c r="F62" s="855"/>
      <c r="G62" s="361">
        <f>D42</f>
        <v>0</v>
      </c>
    </row>
    <row r="63" spans="1:12" ht="15">
      <c r="A63" s="885"/>
      <c r="B63" s="854" t="s">
        <v>526</v>
      </c>
      <c r="C63" s="855"/>
      <c r="D63" s="855"/>
      <c r="E63" s="855"/>
      <c r="F63" s="855"/>
      <c r="G63" s="361">
        <f>E42</f>
        <v>0</v>
      </c>
    </row>
    <row r="64" spans="1:12" ht="15">
      <c r="A64" s="885"/>
      <c r="B64" s="854" t="s">
        <v>208</v>
      </c>
      <c r="C64" s="855"/>
      <c r="D64" s="855"/>
      <c r="E64" s="855"/>
      <c r="F64" s="855"/>
      <c r="G64" s="361">
        <f>F42</f>
        <v>0</v>
      </c>
    </row>
    <row r="65" spans="1:7" ht="15">
      <c r="A65" s="885"/>
      <c r="B65" s="879" t="s">
        <v>209</v>
      </c>
      <c r="C65" s="856"/>
      <c r="D65" s="856"/>
      <c r="E65" s="856"/>
      <c r="F65" s="854"/>
      <c r="G65" s="361">
        <f>G42</f>
        <v>0</v>
      </c>
    </row>
    <row r="66" spans="1:7" ht="15">
      <c r="A66" s="885"/>
      <c r="B66" s="854" t="s">
        <v>5</v>
      </c>
      <c r="C66" s="855"/>
      <c r="D66" s="855"/>
      <c r="E66" s="855"/>
      <c r="F66" s="855"/>
      <c r="G66" s="361">
        <f>SUM(H42:L42)</f>
        <v>0</v>
      </c>
    </row>
    <row r="67" spans="1:7" ht="15">
      <c r="A67" s="885"/>
      <c r="B67" s="854" t="s">
        <v>6</v>
      </c>
      <c r="C67" s="855"/>
      <c r="D67" s="855"/>
      <c r="E67" s="855"/>
      <c r="F67" s="855"/>
      <c r="G67" s="361">
        <f>M42</f>
        <v>0</v>
      </c>
    </row>
    <row r="68" spans="1:7" ht="15">
      <c r="A68" s="885"/>
      <c r="B68" s="854" t="s">
        <v>215</v>
      </c>
      <c r="C68" s="855"/>
      <c r="D68" s="855"/>
      <c r="E68" s="855"/>
      <c r="F68" s="855"/>
      <c r="G68" s="361">
        <f>N42</f>
        <v>0</v>
      </c>
    </row>
    <row r="69" spans="1:7" ht="15.75" customHeight="1">
      <c r="A69" s="885"/>
      <c r="B69" s="854" t="s">
        <v>8</v>
      </c>
      <c r="C69" s="855"/>
      <c r="D69" s="855"/>
      <c r="E69" s="855"/>
      <c r="F69" s="855"/>
      <c r="G69" s="361">
        <f>O42</f>
        <v>0</v>
      </c>
    </row>
    <row r="70" spans="1:7" ht="15">
      <c r="A70" s="885"/>
      <c r="B70" s="854" t="s">
        <v>9</v>
      </c>
      <c r="C70" s="855"/>
      <c r="D70" s="855"/>
      <c r="E70" s="855"/>
      <c r="F70" s="855"/>
      <c r="G70" s="361">
        <f>P42</f>
        <v>0</v>
      </c>
    </row>
    <row r="71" spans="1:7" ht="15">
      <c r="A71" s="886"/>
      <c r="B71" s="879" t="s">
        <v>216</v>
      </c>
      <c r="C71" s="856"/>
      <c r="D71" s="856"/>
      <c r="E71" s="856"/>
      <c r="F71" s="854"/>
      <c r="G71" s="361">
        <f>Q42</f>
        <v>0</v>
      </c>
    </row>
    <row r="72" spans="1:7" ht="15">
      <c r="A72" s="886"/>
      <c r="B72" s="879" t="s">
        <v>218</v>
      </c>
      <c r="C72" s="856"/>
      <c r="D72" s="856"/>
      <c r="E72" s="856"/>
      <c r="F72" s="854"/>
      <c r="G72" s="361">
        <f>R42</f>
        <v>0</v>
      </c>
    </row>
    <row r="73" spans="1:7" ht="16.2" thickBot="1">
      <c r="A73" s="887"/>
      <c r="B73" s="888" t="s">
        <v>0</v>
      </c>
      <c r="C73" s="889"/>
      <c r="D73" s="889"/>
      <c r="E73" s="889"/>
      <c r="F73" s="889"/>
      <c r="G73" s="362">
        <f>SUM(G60:G72)</f>
        <v>0</v>
      </c>
    </row>
    <row r="74" spans="1:7" ht="15">
      <c r="A74" s="850" t="s">
        <v>498</v>
      </c>
      <c r="B74" s="854" t="s">
        <v>519</v>
      </c>
      <c r="C74" s="855"/>
      <c r="D74" s="855"/>
      <c r="E74" s="855"/>
      <c r="F74" s="855"/>
      <c r="G74" s="361">
        <f>H10+I10</f>
        <v>0</v>
      </c>
    </row>
    <row r="75" spans="1:7" ht="15">
      <c r="A75" s="851"/>
      <c r="B75" s="854" t="s">
        <v>520</v>
      </c>
      <c r="C75" s="855"/>
      <c r="D75" s="855"/>
      <c r="E75" s="855"/>
      <c r="F75" s="855"/>
      <c r="G75" s="361">
        <f>K10</f>
        <v>0</v>
      </c>
    </row>
    <row r="76" spans="1:7" ht="15">
      <c r="A76" s="851"/>
      <c r="B76" s="856" t="s">
        <v>521</v>
      </c>
      <c r="C76" s="856"/>
      <c r="D76" s="856"/>
      <c r="E76" s="856"/>
      <c r="F76" s="854"/>
      <c r="G76" s="361">
        <f>L10</f>
        <v>0</v>
      </c>
    </row>
    <row r="77" spans="1:7" ht="15">
      <c r="A77" s="852"/>
      <c r="B77" s="856" t="s">
        <v>522</v>
      </c>
      <c r="C77" s="856"/>
      <c r="D77" s="856"/>
      <c r="E77" s="856"/>
      <c r="F77" s="854"/>
      <c r="G77" s="361">
        <f>N10</f>
        <v>0</v>
      </c>
    </row>
    <row r="78" spans="1:7" ht="15">
      <c r="A78" s="852"/>
      <c r="B78" s="854" t="s">
        <v>523</v>
      </c>
      <c r="C78" s="855"/>
      <c r="D78" s="855"/>
      <c r="E78" s="855"/>
      <c r="F78" s="855"/>
      <c r="G78" s="361">
        <f>O10</f>
        <v>0</v>
      </c>
    </row>
    <row r="79" spans="1:7" ht="15.75" customHeight="1">
      <c r="A79" s="852"/>
      <c r="B79" s="854" t="s">
        <v>524</v>
      </c>
      <c r="C79" s="855"/>
      <c r="D79" s="855"/>
      <c r="E79" s="855"/>
      <c r="F79" s="855"/>
      <c r="G79" s="361">
        <v>0</v>
      </c>
    </row>
    <row r="80" spans="1:7" ht="15.6" thickBot="1">
      <c r="A80" s="853"/>
      <c r="B80" s="857" t="s">
        <v>525</v>
      </c>
      <c r="C80" s="857"/>
      <c r="D80" s="857"/>
      <c r="E80" s="857"/>
      <c r="F80" s="858"/>
      <c r="G80" s="363">
        <f>Q10</f>
        <v>0</v>
      </c>
    </row>
    <row r="81" spans="1:9">
      <c r="I81" s="356"/>
    </row>
    <row r="83" spans="1:9" ht="15.6">
      <c r="A83" s="349"/>
      <c r="D83" s="349"/>
      <c r="F83" s="349"/>
    </row>
    <row r="84" spans="1:9" ht="15.6">
      <c r="A84" s="349"/>
      <c r="D84" s="349"/>
      <c r="F84" s="349"/>
      <c r="H84" s="349"/>
    </row>
    <row r="85" spans="1:9" ht="15.6">
      <c r="A85" s="349"/>
      <c r="D85" s="349"/>
      <c r="F85" s="349"/>
      <c r="H85" s="349"/>
    </row>
    <row r="86" spans="1:9" ht="18">
      <c r="A86" s="349"/>
      <c r="B86" s="352"/>
      <c r="C86" s="352"/>
      <c r="D86" s="351"/>
      <c r="F86" s="351"/>
      <c r="I86" s="352"/>
    </row>
    <row r="87" spans="1:9" ht="18">
      <c r="A87" s="349"/>
      <c r="B87" s="352"/>
      <c r="C87" s="352"/>
      <c r="D87" s="349"/>
      <c r="F87" s="351"/>
      <c r="I87" s="357"/>
    </row>
    <row r="88" spans="1:9" ht="18">
      <c r="A88" s="355"/>
      <c r="B88" s="352"/>
      <c r="C88" s="352"/>
      <c r="D88" s="355"/>
      <c r="F88" s="358"/>
      <c r="I88" s="357"/>
    </row>
  </sheetData>
  <mergeCells count="103">
    <mergeCell ref="AM26:AM27"/>
    <mergeCell ref="AH26:AH27"/>
    <mergeCell ref="AI26:AI27"/>
    <mergeCell ref="AJ26:AJ27"/>
    <mergeCell ref="AK26:AK27"/>
    <mergeCell ref="AL26:AL27"/>
    <mergeCell ref="Y26:Y27"/>
    <mergeCell ref="Z26:Z27"/>
    <mergeCell ref="AA26:AA27"/>
    <mergeCell ref="AB26:AF26"/>
    <mergeCell ref="AG26:AG27"/>
    <mergeCell ref="V2:X2"/>
    <mergeCell ref="V3:V4"/>
    <mergeCell ref="W3:W4"/>
    <mergeCell ref="X3:X4"/>
    <mergeCell ref="U26:U27"/>
    <mergeCell ref="V26:V27"/>
    <mergeCell ref="W26:W27"/>
    <mergeCell ref="X26:X27"/>
    <mergeCell ref="Q35:Q36"/>
    <mergeCell ref="R35:R36"/>
    <mergeCell ref="S35:S36"/>
    <mergeCell ref="R13:R14"/>
    <mergeCell ref="S13:S14"/>
    <mergeCell ref="R26:R27"/>
    <mergeCell ref="S26:S27"/>
    <mergeCell ref="T3:T4"/>
    <mergeCell ref="Q13:Q14"/>
    <mergeCell ref="Q26:Q27"/>
    <mergeCell ref="N13:N14"/>
    <mergeCell ref="O13:O14"/>
    <mergeCell ref="N26:N27"/>
    <mergeCell ref="B73:F73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O26:O27"/>
    <mergeCell ref="A58:G58"/>
    <mergeCell ref="A47:G47"/>
    <mergeCell ref="A48:G48"/>
    <mergeCell ref="A49:G49"/>
    <mergeCell ref="A50:G50"/>
    <mergeCell ref="F13:F14"/>
    <mergeCell ref="G13:G14"/>
    <mergeCell ref="H13:L13"/>
    <mergeCell ref="B72:F72"/>
    <mergeCell ref="D13:D14"/>
    <mergeCell ref="A13:A14"/>
    <mergeCell ref="B13:B14"/>
    <mergeCell ref="C13:C14"/>
    <mergeCell ref="E13:E14"/>
    <mergeCell ref="G35:G36"/>
    <mergeCell ref="B71:F71"/>
    <mergeCell ref="F35:F36"/>
    <mergeCell ref="B68:F68"/>
    <mergeCell ref="B69:F69"/>
    <mergeCell ref="B70:F70"/>
    <mergeCell ref="A51:G51"/>
    <mergeCell ref="A55:G55"/>
    <mergeCell ref="A56:G56"/>
    <mergeCell ref="F26:F27"/>
    <mergeCell ref="A59:A73"/>
    <mergeCell ref="M26:M27"/>
    <mergeCell ref="A35:A36"/>
    <mergeCell ref="B35:B36"/>
    <mergeCell ref="C35:C36"/>
    <mergeCell ref="D35:D36"/>
    <mergeCell ref="E35:E36"/>
    <mergeCell ref="A26:A27"/>
    <mergeCell ref="B26:B27"/>
    <mergeCell ref="C26:C27"/>
    <mergeCell ref="D26:D27"/>
    <mergeCell ref="E26:E27"/>
    <mergeCell ref="G3:J3"/>
    <mergeCell ref="P13:P14"/>
    <mergeCell ref="K3:M3"/>
    <mergeCell ref="N3:Q3"/>
    <mergeCell ref="R3:R4"/>
    <mergeCell ref="S3:S4"/>
    <mergeCell ref="A74:A80"/>
    <mergeCell ref="B74:F74"/>
    <mergeCell ref="B75:F75"/>
    <mergeCell ref="B76:F76"/>
    <mergeCell ref="B77:F77"/>
    <mergeCell ref="B78:F78"/>
    <mergeCell ref="B79:F79"/>
    <mergeCell ref="B80:F80"/>
    <mergeCell ref="P26:P27"/>
    <mergeCell ref="H26:L26"/>
    <mergeCell ref="H35:L35"/>
    <mergeCell ref="M35:M36"/>
    <mergeCell ref="N35:N36"/>
    <mergeCell ref="O35:O36"/>
    <mergeCell ref="P35:P36"/>
    <mergeCell ref="B3:F3"/>
    <mergeCell ref="M13:M14"/>
    <mergeCell ref="G26:G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New Bldg_F1</vt:lpstr>
      <vt:lpstr>Bus Estab_F2</vt:lpstr>
      <vt:lpstr>PEZA Estab_F3</vt:lpstr>
      <vt:lpstr>Govt Bldg_F4</vt:lpstr>
      <vt:lpstr>FCF_F5</vt:lpstr>
      <vt:lpstr>PRA</vt:lpstr>
      <vt:lpstr>'Bus Estab_F2'!Print_Area</vt:lpstr>
      <vt:lpstr>FCF_F5!Print_Area</vt:lpstr>
      <vt:lpstr>'Govt Bldg_F4'!Print_Area</vt:lpstr>
      <vt:lpstr>'New Bldg_F1'!Print_Area</vt:lpstr>
      <vt:lpstr>'PEZA Estab_F3'!Print_Area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2023-01-27T08:17:49Z</dcterms:modified>
</cp:coreProperties>
</file>